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_Autonomous_vehicle\Concept_vhc_autonome\P_electric_motor\"/>
    </mc:Choice>
  </mc:AlternateContent>
  <xr:revisionPtr revIDLastSave="0" documentId="13_ncr:1_{987C39B2-745E-4022-A110-2A16F2104164}" xr6:coauthVersionLast="36" xr6:coauthVersionMax="36" xr10:uidLastSave="{00000000-0000-0000-0000-000000000000}"/>
  <bookViews>
    <workbookView xWindow="0" yWindow="0" windowWidth="28800" windowHeight="12225" activeTab="1" xr2:uid="{F678ABC5-AC29-401D-9EBA-5E666BA2A9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0" i="2" l="1"/>
  <c r="R550" i="2"/>
  <c r="G121" i="2"/>
  <c r="O8" i="2"/>
  <c r="O6" i="2"/>
  <c r="O5" i="2"/>
  <c r="O4" i="2"/>
  <c r="O20" i="2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7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P7" i="1"/>
  <c r="P8" i="1"/>
  <c r="C1717" i="2" l="1"/>
  <c r="K1717" i="2"/>
  <c r="C1718" i="2"/>
  <c r="K1718" i="2"/>
  <c r="C1719" i="2"/>
  <c r="K1719" i="2"/>
  <c r="K1720" i="2" s="1"/>
  <c r="K1721" i="2" s="1"/>
  <c r="C1720" i="2"/>
  <c r="C1721" i="2"/>
  <c r="C1722" i="2"/>
  <c r="K1722" i="2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K1734" i="2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K1763" i="2"/>
  <c r="K1764" i="2" s="1"/>
  <c r="K1765" i="2" s="1"/>
  <c r="K1766" i="2" s="1"/>
  <c r="C1764" i="2"/>
  <c r="C1765" i="2"/>
  <c r="C1766" i="2"/>
  <c r="C1767" i="2"/>
  <c r="K1767" i="2"/>
  <c r="K1768" i="2" s="1"/>
  <c r="K1769" i="2" s="1"/>
  <c r="K1770" i="2" s="1"/>
  <c r="K1771" i="2" s="1"/>
  <c r="K1772" i="2" s="1"/>
  <c r="C1768" i="2"/>
  <c r="C1769" i="2"/>
  <c r="C1770" i="2"/>
  <c r="C1771" i="2"/>
  <c r="C1772" i="2"/>
  <c r="C1773" i="2"/>
  <c r="K1773" i="2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K1789" i="2"/>
  <c r="K1790" i="2" s="1"/>
  <c r="K1791" i="2" s="1"/>
  <c r="K1792" i="2" s="1"/>
  <c r="C1790" i="2"/>
  <c r="C1791" i="2"/>
  <c r="C1792" i="2"/>
  <c r="C1793" i="2"/>
  <c r="K1793" i="2"/>
  <c r="K1794" i="2" s="1"/>
  <c r="K1795" i="2" s="1"/>
  <c r="K1796" i="2" s="1"/>
  <c r="K1797" i="2" s="1"/>
  <c r="K1798" i="2" s="1"/>
  <c r="K1799" i="2" s="1"/>
  <c r="K1800" i="2" s="1"/>
  <c r="K1801" i="2" s="1"/>
  <c r="K1802" i="2" s="1"/>
  <c r="C1794" i="2"/>
  <c r="C1795" i="2"/>
  <c r="C1796" i="2"/>
  <c r="C1797" i="2"/>
  <c r="C1798" i="2"/>
  <c r="C1799" i="2"/>
  <c r="C1800" i="2"/>
  <c r="C1801" i="2"/>
  <c r="C1802" i="2"/>
  <c r="C1803" i="2"/>
  <c r="K1803" i="2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K1817" i="2"/>
  <c r="K1818" i="2" s="1"/>
  <c r="K1819" i="2" s="1"/>
  <c r="C1818" i="2"/>
  <c r="C1819" i="2"/>
  <c r="C1820" i="2"/>
  <c r="K1820" i="2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K1834" i="2"/>
  <c r="C1835" i="2"/>
  <c r="K1835" i="2"/>
  <c r="K1836" i="2" s="1"/>
  <c r="K1837" i="2" s="1"/>
  <c r="K1838" i="2" s="1"/>
  <c r="K1839" i="2" s="1"/>
  <c r="K1840" i="2" s="1"/>
  <c r="K1841" i="2" s="1"/>
  <c r="K1842" i="2" s="1"/>
  <c r="K1843" i="2" s="1"/>
  <c r="K1844" i="2" s="1"/>
  <c r="C1836" i="2"/>
  <c r="C1837" i="2"/>
  <c r="C1838" i="2"/>
  <c r="C1839" i="2"/>
  <c r="C1840" i="2"/>
  <c r="C1841" i="2"/>
  <c r="C1842" i="2"/>
  <c r="C1843" i="2"/>
  <c r="C1844" i="2"/>
  <c r="C1845" i="2"/>
  <c r="K1845" i="2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K1859" i="2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K1899" i="2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K1948" i="2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K2112" i="2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K2145" i="2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K2193" i="2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1270" i="2"/>
  <c r="K1270" i="2"/>
  <c r="C1271" i="2"/>
  <c r="K1271" i="2"/>
  <c r="C1272" i="2"/>
  <c r="K1272" i="2"/>
  <c r="K1273" i="2" s="1"/>
  <c r="K1274" i="2" s="1"/>
  <c r="K1275" i="2" s="1"/>
  <c r="C1273" i="2"/>
  <c r="C1274" i="2"/>
  <c r="C1275" i="2"/>
  <c r="C1276" i="2"/>
  <c r="K1276" i="2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K1297" i="2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K1317" i="2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K1342" i="2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C1343" i="2"/>
  <c r="C1344" i="2"/>
  <c r="C1345" i="2"/>
  <c r="C1346" i="2"/>
  <c r="C1347" i="2"/>
  <c r="C1348" i="2"/>
  <c r="C1349" i="2"/>
  <c r="C1350" i="2"/>
  <c r="C1351" i="2"/>
  <c r="C1352" i="2"/>
  <c r="C1353" i="2"/>
  <c r="K1353" i="2"/>
  <c r="K1354" i="2" s="1"/>
  <c r="K1355" i="2" s="1"/>
  <c r="K1356" i="2" s="1"/>
  <c r="K1357" i="2" s="1"/>
  <c r="K1358" i="2" s="1"/>
  <c r="C1354" i="2"/>
  <c r="C1355" i="2"/>
  <c r="C1356" i="2"/>
  <c r="C1357" i="2"/>
  <c r="C1358" i="2"/>
  <c r="C1359" i="2"/>
  <c r="K1359" i="2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K1387" i="2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K1459" i="2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K1513" i="2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K1593" i="2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989" i="2"/>
  <c r="K989" i="2"/>
  <c r="C990" i="2"/>
  <c r="K990" i="2"/>
  <c r="C991" i="2"/>
  <c r="K991" i="2"/>
  <c r="K992" i="2" s="1"/>
  <c r="K993" i="2" s="1"/>
  <c r="K994" i="2" s="1"/>
  <c r="C992" i="2"/>
  <c r="C993" i="2"/>
  <c r="C994" i="2"/>
  <c r="C995" i="2"/>
  <c r="K995" i="2"/>
  <c r="K996" i="2" s="1"/>
  <c r="K997" i="2" s="1"/>
  <c r="K998" i="2" s="1"/>
  <c r="K999" i="2" s="1"/>
  <c r="K1000" i="2" s="1"/>
  <c r="K1001" i="2" s="1"/>
  <c r="K1002" i="2" s="1"/>
  <c r="C996" i="2"/>
  <c r="C997" i="2"/>
  <c r="C998" i="2"/>
  <c r="C999" i="2"/>
  <c r="C1000" i="2"/>
  <c r="C1001" i="2"/>
  <c r="C1002" i="2"/>
  <c r="C1003" i="2"/>
  <c r="K1003" i="2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K1108" i="2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K1159" i="2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K1235" i="2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O28" i="1" l="1"/>
  <c r="Q28" i="1"/>
  <c r="N28" i="1"/>
  <c r="K555" i="2" l="1"/>
  <c r="K142" i="2"/>
  <c r="D12" i="1"/>
  <c r="D13" i="1" s="1"/>
  <c r="I43" i="1"/>
  <c r="D43" i="1"/>
  <c r="K556" i="2" l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143" i="2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Q2" i="2"/>
  <c r="R2" i="2" s="1"/>
  <c r="P2" i="2"/>
  <c r="K3" i="2" l="1"/>
  <c r="K4" i="2" s="1"/>
  <c r="K5" i="2" s="1"/>
  <c r="K6" i="2" s="1"/>
  <c r="K7" i="2" s="1"/>
  <c r="K8" i="2" s="1"/>
  <c r="K9" i="2" s="1"/>
  <c r="K10" i="2" s="1"/>
  <c r="K11" i="2" s="1"/>
  <c r="K12" i="2" s="1"/>
  <c r="D57" i="1"/>
  <c r="D58" i="1" s="1"/>
  <c r="D73" i="1"/>
  <c r="I73" i="1"/>
  <c r="I58" i="1"/>
  <c r="D22" i="1"/>
  <c r="D23" i="1" s="1"/>
  <c r="I67" i="1" s="1"/>
  <c r="I28" i="1"/>
  <c r="D28" i="1"/>
  <c r="D7" i="1"/>
  <c r="D8" i="1" s="1"/>
  <c r="D15" i="1"/>
  <c r="I70" i="1" l="1"/>
  <c r="C988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4" i="2"/>
  <c r="C12" i="2"/>
  <c r="C20" i="2"/>
  <c r="C28" i="2"/>
  <c r="C36" i="2"/>
  <c r="C44" i="2"/>
  <c r="C52" i="2"/>
  <c r="C60" i="2"/>
  <c r="C68" i="2"/>
  <c r="C76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" i="2"/>
  <c r="C14" i="2"/>
  <c r="C22" i="2"/>
  <c r="C30" i="2"/>
  <c r="C38" i="2"/>
  <c r="C46" i="2"/>
  <c r="C54" i="2"/>
  <c r="C62" i="2"/>
  <c r="C70" i="2"/>
  <c r="C78" i="2"/>
  <c r="C86" i="2"/>
  <c r="C94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8" i="2"/>
  <c r="C16" i="2"/>
  <c r="C24" i="2"/>
  <c r="C32" i="2"/>
  <c r="C40" i="2"/>
  <c r="C48" i="2"/>
  <c r="C56" i="2"/>
  <c r="C64" i="2"/>
  <c r="C72" i="2"/>
  <c r="C80" i="2"/>
  <c r="C88" i="2"/>
  <c r="C96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5" i="2"/>
  <c r="C593" i="2"/>
  <c r="C601" i="2"/>
  <c r="C609" i="2"/>
  <c r="C617" i="2"/>
  <c r="C625" i="2"/>
  <c r="C633" i="2"/>
  <c r="C641" i="2"/>
  <c r="C649" i="2"/>
  <c r="C657" i="2"/>
  <c r="C665" i="2"/>
  <c r="C84" i="2"/>
  <c r="C116" i="2"/>
  <c r="C136" i="2"/>
  <c r="C158" i="2"/>
  <c r="C180" i="2"/>
  <c r="C200" i="2"/>
  <c r="C222" i="2"/>
  <c r="C244" i="2"/>
  <c r="C264" i="2"/>
  <c r="C286" i="2"/>
  <c r="C307" i="2"/>
  <c r="C319" i="2"/>
  <c r="C330" i="2"/>
  <c r="C340" i="2"/>
  <c r="C351" i="2"/>
  <c r="C362" i="2"/>
  <c r="C372" i="2"/>
  <c r="C383" i="2"/>
  <c r="C394" i="2"/>
  <c r="C404" i="2"/>
  <c r="C415" i="2"/>
  <c r="C426" i="2"/>
  <c r="C436" i="2"/>
  <c r="C447" i="2"/>
  <c r="C458" i="2"/>
  <c r="C468" i="2"/>
  <c r="C479" i="2"/>
  <c r="C490" i="2"/>
  <c r="C500" i="2"/>
  <c r="C511" i="2"/>
  <c r="C522" i="2"/>
  <c r="C532" i="2"/>
  <c r="C543" i="2"/>
  <c r="C554" i="2"/>
  <c r="C564" i="2"/>
  <c r="C575" i="2"/>
  <c r="C586" i="2"/>
  <c r="C596" i="2"/>
  <c r="C607" i="2"/>
  <c r="C618" i="2"/>
  <c r="C628" i="2"/>
  <c r="C639" i="2"/>
  <c r="C650" i="2"/>
  <c r="C660" i="2"/>
  <c r="C671" i="2"/>
  <c r="C680" i="2"/>
  <c r="C688" i="2"/>
  <c r="C696" i="2"/>
  <c r="C704" i="2"/>
  <c r="C712" i="2"/>
  <c r="C720" i="2"/>
  <c r="C728" i="2"/>
  <c r="C736" i="2"/>
  <c r="C744" i="2"/>
  <c r="C752" i="2"/>
  <c r="C760" i="2"/>
  <c r="C768" i="2"/>
  <c r="C776" i="2"/>
  <c r="C784" i="2"/>
  <c r="C792" i="2"/>
  <c r="C800" i="2"/>
  <c r="C808" i="2"/>
  <c r="C816" i="2"/>
  <c r="C824" i="2"/>
  <c r="C832" i="2"/>
  <c r="C840" i="2"/>
  <c r="C848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984" i="2"/>
  <c r="C92" i="2"/>
  <c r="C118" i="2"/>
  <c r="C140" i="2"/>
  <c r="C160" i="2"/>
  <c r="C182" i="2"/>
  <c r="C204" i="2"/>
  <c r="C224" i="2"/>
  <c r="C246" i="2"/>
  <c r="C268" i="2"/>
  <c r="C288" i="2"/>
  <c r="C308" i="2"/>
  <c r="C320" i="2"/>
  <c r="C331" i="2"/>
  <c r="C342" i="2"/>
  <c r="C352" i="2"/>
  <c r="C363" i="2"/>
  <c r="C374" i="2"/>
  <c r="C384" i="2"/>
  <c r="C395" i="2"/>
  <c r="C406" i="2"/>
  <c r="C416" i="2"/>
  <c r="C427" i="2"/>
  <c r="C438" i="2"/>
  <c r="C448" i="2"/>
  <c r="C459" i="2"/>
  <c r="C470" i="2"/>
  <c r="C480" i="2"/>
  <c r="C491" i="2"/>
  <c r="C502" i="2"/>
  <c r="C512" i="2"/>
  <c r="C523" i="2"/>
  <c r="C534" i="2"/>
  <c r="C544" i="2"/>
  <c r="C555" i="2"/>
  <c r="C566" i="2"/>
  <c r="C576" i="2"/>
  <c r="C587" i="2"/>
  <c r="C598" i="2"/>
  <c r="C608" i="2"/>
  <c r="C619" i="2"/>
  <c r="C630" i="2"/>
  <c r="C640" i="2"/>
  <c r="C651" i="2"/>
  <c r="C662" i="2"/>
  <c r="C672" i="2"/>
  <c r="C681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65" i="2"/>
  <c r="C873" i="2"/>
  <c r="C881" i="2"/>
  <c r="C889" i="2"/>
  <c r="C897" i="2"/>
  <c r="C905" i="2"/>
  <c r="C913" i="2"/>
  <c r="C921" i="2"/>
  <c r="C100" i="2"/>
  <c r="C120" i="2"/>
  <c r="C142" i="2"/>
  <c r="C164" i="2"/>
  <c r="C184" i="2"/>
  <c r="C206" i="2"/>
  <c r="C228" i="2"/>
  <c r="C248" i="2"/>
  <c r="C270" i="2"/>
  <c r="C292" i="2"/>
  <c r="C310" i="2"/>
  <c r="C322" i="2"/>
  <c r="C332" i="2"/>
  <c r="C343" i="2"/>
  <c r="C354" i="2"/>
  <c r="C364" i="2"/>
  <c r="C375" i="2"/>
  <c r="C386" i="2"/>
  <c r="C396" i="2"/>
  <c r="C407" i="2"/>
  <c r="C418" i="2"/>
  <c r="C428" i="2"/>
  <c r="C439" i="2"/>
  <c r="C450" i="2"/>
  <c r="C460" i="2"/>
  <c r="C471" i="2"/>
  <c r="C482" i="2"/>
  <c r="C492" i="2"/>
  <c r="C503" i="2"/>
  <c r="C514" i="2"/>
  <c r="C524" i="2"/>
  <c r="C535" i="2"/>
  <c r="C546" i="2"/>
  <c r="C556" i="2"/>
  <c r="C567" i="2"/>
  <c r="C578" i="2"/>
  <c r="C588" i="2"/>
  <c r="C599" i="2"/>
  <c r="C610" i="2"/>
  <c r="C620" i="2"/>
  <c r="C631" i="2"/>
  <c r="C642" i="2"/>
  <c r="C652" i="2"/>
  <c r="C663" i="2"/>
  <c r="C673" i="2"/>
  <c r="C682" i="2"/>
  <c r="C690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90" i="2"/>
  <c r="C898" i="2"/>
  <c r="C906" i="2"/>
  <c r="C914" i="2"/>
  <c r="C922" i="2"/>
  <c r="C930" i="2"/>
  <c r="C938" i="2"/>
  <c r="C946" i="2"/>
  <c r="C954" i="2"/>
  <c r="C962" i="2"/>
  <c r="C970" i="2"/>
  <c r="C978" i="2"/>
  <c r="C986" i="2"/>
  <c r="C932" i="2"/>
  <c r="C102" i="2"/>
  <c r="C124" i="2"/>
  <c r="C144" i="2"/>
  <c r="C166" i="2"/>
  <c r="C188" i="2"/>
  <c r="C208" i="2"/>
  <c r="C230" i="2"/>
  <c r="C252" i="2"/>
  <c r="C272" i="2"/>
  <c r="C294" i="2"/>
  <c r="C311" i="2"/>
  <c r="C323" i="2"/>
  <c r="C334" i="2"/>
  <c r="C344" i="2"/>
  <c r="C355" i="2"/>
  <c r="C366" i="2"/>
  <c r="C376" i="2"/>
  <c r="C387" i="2"/>
  <c r="C398" i="2"/>
  <c r="C408" i="2"/>
  <c r="C419" i="2"/>
  <c r="C430" i="2"/>
  <c r="C440" i="2"/>
  <c r="C451" i="2"/>
  <c r="C462" i="2"/>
  <c r="C472" i="2"/>
  <c r="C483" i="2"/>
  <c r="C494" i="2"/>
  <c r="C504" i="2"/>
  <c r="C515" i="2"/>
  <c r="C526" i="2"/>
  <c r="C536" i="2"/>
  <c r="C547" i="2"/>
  <c r="C558" i="2"/>
  <c r="C568" i="2"/>
  <c r="C579" i="2"/>
  <c r="C590" i="2"/>
  <c r="C600" i="2"/>
  <c r="C611" i="2"/>
  <c r="C622" i="2"/>
  <c r="C632" i="2"/>
  <c r="C643" i="2"/>
  <c r="C654" i="2"/>
  <c r="C664" i="2"/>
  <c r="C674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24" i="2"/>
  <c r="C956" i="2"/>
  <c r="C972" i="2"/>
  <c r="C104" i="2"/>
  <c r="C126" i="2"/>
  <c r="C148" i="2"/>
  <c r="C168" i="2"/>
  <c r="C190" i="2"/>
  <c r="C212" i="2"/>
  <c r="C232" i="2"/>
  <c r="C254" i="2"/>
  <c r="C276" i="2"/>
  <c r="C296" i="2"/>
  <c r="C312" i="2"/>
  <c r="C324" i="2"/>
  <c r="C335" i="2"/>
  <c r="C346" i="2"/>
  <c r="C356" i="2"/>
  <c r="C367" i="2"/>
  <c r="C378" i="2"/>
  <c r="C388" i="2"/>
  <c r="C399" i="2"/>
  <c r="C410" i="2"/>
  <c r="C420" i="2"/>
  <c r="C431" i="2"/>
  <c r="C442" i="2"/>
  <c r="C452" i="2"/>
  <c r="C463" i="2"/>
  <c r="C474" i="2"/>
  <c r="C484" i="2"/>
  <c r="C495" i="2"/>
  <c r="C506" i="2"/>
  <c r="C516" i="2"/>
  <c r="C527" i="2"/>
  <c r="C538" i="2"/>
  <c r="C548" i="2"/>
  <c r="C559" i="2"/>
  <c r="C570" i="2"/>
  <c r="C580" i="2"/>
  <c r="C591" i="2"/>
  <c r="C602" i="2"/>
  <c r="C612" i="2"/>
  <c r="C623" i="2"/>
  <c r="C634" i="2"/>
  <c r="C644" i="2"/>
  <c r="C655" i="2"/>
  <c r="C666" i="2"/>
  <c r="C675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00" i="2"/>
  <c r="C908" i="2"/>
  <c r="C916" i="2"/>
  <c r="C940" i="2"/>
  <c r="C948" i="2"/>
  <c r="C964" i="2"/>
  <c r="C108" i="2"/>
  <c r="C128" i="2"/>
  <c r="C150" i="2"/>
  <c r="C172" i="2"/>
  <c r="C192" i="2"/>
  <c r="C214" i="2"/>
  <c r="C236" i="2"/>
  <c r="C256" i="2"/>
  <c r="C278" i="2"/>
  <c r="C300" i="2"/>
  <c r="C315" i="2"/>
  <c r="C326" i="2"/>
  <c r="C336" i="2"/>
  <c r="C347" i="2"/>
  <c r="C358" i="2"/>
  <c r="C368" i="2"/>
  <c r="C379" i="2"/>
  <c r="C390" i="2"/>
  <c r="C400" i="2"/>
  <c r="C411" i="2"/>
  <c r="C422" i="2"/>
  <c r="C432" i="2"/>
  <c r="C443" i="2"/>
  <c r="C454" i="2"/>
  <c r="C464" i="2"/>
  <c r="C475" i="2"/>
  <c r="C486" i="2"/>
  <c r="C496" i="2"/>
  <c r="C507" i="2"/>
  <c r="C518" i="2"/>
  <c r="C528" i="2"/>
  <c r="C539" i="2"/>
  <c r="C550" i="2"/>
  <c r="C560" i="2"/>
  <c r="C571" i="2"/>
  <c r="C582" i="2"/>
  <c r="C592" i="2"/>
  <c r="C603" i="2"/>
  <c r="C614" i="2"/>
  <c r="C624" i="2"/>
  <c r="C635" i="2"/>
  <c r="C646" i="2"/>
  <c r="C656" i="2"/>
  <c r="C667" i="2"/>
  <c r="C676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110" i="2"/>
  <c r="C132" i="2"/>
  <c r="C152" i="2"/>
  <c r="C174" i="2"/>
  <c r="C196" i="2"/>
  <c r="C216" i="2"/>
  <c r="C238" i="2"/>
  <c r="C260" i="2"/>
  <c r="C280" i="2"/>
  <c r="C302" i="2"/>
  <c r="C316" i="2"/>
  <c r="C327" i="2"/>
  <c r="C338" i="2"/>
  <c r="C348" i="2"/>
  <c r="C359" i="2"/>
  <c r="C370" i="2"/>
  <c r="C380" i="2"/>
  <c r="C391" i="2"/>
  <c r="C402" i="2"/>
  <c r="C412" i="2"/>
  <c r="C423" i="2"/>
  <c r="C434" i="2"/>
  <c r="C444" i="2"/>
  <c r="C455" i="2"/>
  <c r="C466" i="2"/>
  <c r="C476" i="2"/>
  <c r="C487" i="2"/>
  <c r="C498" i="2"/>
  <c r="C508" i="2"/>
  <c r="C519" i="2"/>
  <c r="C530" i="2"/>
  <c r="C540" i="2"/>
  <c r="C551" i="2"/>
  <c r="C562" i="2"/>
  <c r="C572" i="2"/>
  <c r="C583" i="2"/>
  <c r="C594" i="2"/>
  <c r="C604" i="2"/>
  <c r="C615" i="2"/>
  <c r="C626" i="2"/>
  <c r="C636" i="2"/>
  <c r="C647" i="2"/>
  <c r="C658" i="2"/>
  <c r="C668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112" i="2"/>
  <c r="C284" i="2"/>
  <c r="C382" i="2"/>
  <c r="C467" i="2"/>
  <c r="C552" i="2"/>
  <c r="C638" i="2"/>
  <c r="C711" i="2"/>
  <c r="C775" i="2"/>
  <c r="C839" i="2"/>
  <c r="C895" i="2"/>
  <c r="C943" i="2"/>
  <c r="C975" i="2"/>
  <c r="C980" i="2"/>
  <c r="C687" i="2"/>
  <c r="C879" i="2"/>
  <c r="C262" i="2"/>
  <c r="C134" i="2"/>
  <c r="C304" i="2"/>
  <c r="C392" i="2"/>
  <c r="C478" i="2"/>
  <c r="C563" i="2"/>
  <c r="C648" i="2"/>
  <c r="C719" i="2"/>
  <c r="C783" i="2"/>
  <c r="C847" i="2"/>
  <c r="C903" i="2"/>
  <c r="C945" i="2"/>
  <c r="C977" i="2"/>
  <c r="C791" i="2"/>
  <c r="C855" i="2"/>
  <c r="C951" i="2"/>
  <c r="C959" i="2"/>
  <c r="C815" i="2"/>
  <c r="C961" i="2"/>
  <c r="C2" i="2"/>
  <c r="C616" i="2"/>
  <c r="C935" i="2"/>
  <c r="C542" i="2"/>
  <c r="C156" i="2"/>
  <c r="C318" i="2"/>
  <c r="C403" i="2"/>
  <c r="C488" i="2"/>
  <c r="C574" i="2"/>
  <c r="C659" i="2"/>
  <c r="C727" i="2"/>
  <c r="C911" i="2"/>
  <c r="C695" i="2"/>
  <c r="C627" i="2"/>
  <c r="C937" i="2"/>
  <c r="C176" i="2"/>
  <c r="C328" i="2"/>
  <c r="C414" i="2"/>
  <c r="C499" i="2"/>
  <c r="C584" i="2"/>
  <c r="C670" i="2"/>
  <c r="C735" i="2"/>
  <c r="C799" i="2"/>
  <c r="C857" i="2"/>
  <c r="C919" i="2"/>
  <c r="C953" i="2"/>
  <c r="C983" i="2"/>
  <c r="C510" i="2"/>
  <c r="C679" i="2"/>
  <c r="C743" i="2"/>
  <c r="C807" i="2"/>
  <c r="C927" i="2"/>
  <c r="C985" i="2"/>
  <c r="C751" i="2"/>
  <c r="C929" i="2"/>
  <c r="C446" i="2"/>
  <c r="C456" i="2"/>
  <c r="C767" i="2"/>
  <c r="C198" i="2"/>
  <c r="C339" i="2"/>
  <c r="C424" i="2"/>
  <c r="C595" i="2"/>
  <c r="C863" i="2"/>
  <c r="C531" i="2"/>
  <c r="C831" i="2"/>
  <c r="C220" i="2"/>
  <c r="C350" i="2"/>
  <c r="C435" i="2"/>
  <c r="C520" i="2"/>
  <c r="C606" i="2"/>
  <c r="C871" i="2"/>
  <c r="C823" i="2"/>
  <c r="C967" i="2"/>
  <c r="C371" i="2"/>
  <c r="C887" i="2"/>
  <c r="C240" i="2"/>
  <c r="C360" i="2"/>
  <c r="C759" i="2"/>
  <c r="C703" i="2"/>
  <c r="C969" i="2"/>
  <c r="D40" i="1"/>
  <c r="D44" i="1" s="1"/>
  <c r="D45" i="1" s="1"/>
  <c r="I62" i="1"/>
  <c r="I63" i="1" s="1"/>
  <c r="I64" i="1" s="1"/>
  <c r="I76" i="1"/>
  <c r="I78" i="1" s="1"/>
  <c r="I79" i="1" s="1"/>
  <c r="D76" i="1"/>
  <c r="D78" i="1" s="1"/>
  <c r="I40" i="1"/>
  <c r="D62" i="1"/>
  <c r="D63" i="1" s="1"/>
  <c r="D64" i="1" s="1"/>
  <c r="I74" i="1"/>
  <c r="I39" i="1"/>
  <c r="D39" i="1"/>
  <c r="D46" i="1"/>
  <c r="D48" i="1" s="1"/>
  <c r="I46" i="1"/>
  <c r="I48" i="1" s="1"/>
  <c r="I49" i="1" s="1"/>
  <c r="D67" i="1"/>
  <c r="D70" i="1" s="1"/>
  <c r="D74" i="1" s="1"/>
  <c r="D75" i="1" s="1"/>
  <c r="D32" i="1"/>
  <c r="A2" i="2" s="1"/>
  <c r="D49" i="1"/>
  <c r="I69" i="1"/>
  <c r="I77" i="1" s="1"/>
  <c r="D69" i="1"/>
  <c r="I32" i="1"/>
  <c r="I33" i="1" s="1"/>
  <c r="I34" i="1" s="1"/>
  <c r="D79" i="1"/>
  <c r="K13" i="2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D59" i="1"/>
  <c r="I59" i="1"/>
  <c r="I29" i="1"/>
  <c r="D29" i="1"/>
  <c r="H2" i="2"/>
  <c r="A3" i="2" l="1"/>
  <c r="B3" i="2" s="1"/>
  <c r="B2" i="2"/>
  <c r="D47" i="1"/>
  <c r="D33" i="1"/>
  <c r="I44" i="1"/>
  <c r="I45" i="1" s="1"/>
  <c r="D50" i="1"/>
  <c r="D51" i="1" s="1"/>
  <c r="D52" i="1" s="1"/>
  <c r="I75" i="1"/>
  <c r="I41" i="1"/>
  <c r="I47" i="1"/>
  <c r="I50" i="1"/>
  <c r="I51" i="1" s="1"/>
  <c r="I52" i="1" s="1"/>
  <c r="I71" i="1"/>
  <c r="I80" i="1"/>
  <c r="I81" i="1" s="1"/>
  <c r="I82" i="1" s="1"/>
  <c r="D80" i="1"/>
  <c r="D81" i="1" s="1"/>
  <c r="D82" i="1" s="1"/>
  <c r="D77" i="1"/>
  <c r="F2" i="2"/>
  <c r="E2" i="2"/>
  <c r="I2" i="2"/>
  <c r="D2" i="2"/>
  <c r="H3" i="2"/>
  <c r="L2" i="2"/>
  <c r="M2" i="2" s="1"/>
  <c r="L3" i="2"/>
  <c r="A4" i="2"/>
  <c r="B4" i="2" s="1"/>
  <c r="D34" i="1" l="1"/>
  <c r="P28" i="1"/>
  <c r="P29" i="1" s="1"/>
  <c r="F3" i="2"/>
  <c r="E3" i="2"/>
  <c r="D3" i="2"/>
  <c r="G3" i="2" s="1"/>
  <c r="I3" i="2"/>
  <c r="M3" i="2"/>
  <c r="N3" i="2"/>
  <c r="O3" i="2" s="1"/>
  <c r="A5" i="2"/>
  <c r="B5" i="2" s="1"/>
  <c r="J4" i="2" l="1"/>
  <c r="H4" i="2"/>
  <c r="Q3" i="2"/>
  <c r="R3" i="2" s="1"/>
  <c r="P3" i="2"/>
  <c r="A6" i="2"/>
  <c r="B6" i="2" s="1"/>
  <c r="D4" i="2" l="1"/>
  <c r="G4" i="2" s="1"/>
  <c r="F4" i="2"/>
  <c r="I4" i="2"/>
  <c r="L4" i="2"/>
  <c r="E4" i="2"/>
  <c r="A7" i="2"/>
  <c r="B7" i="2" s="1"/>
  <c r="M4" i="2" l="1"/>
  <c r="N4" i="2"/>
  <c r="H5" i="2"/>
  <c r="J5" i="2"/>
  <c r="A8" i="2"/>
  <c r="B8" i="2" s="1"/>
  <c r="I5" i="2" l="1"/>
  <c r="L5" i="2"/>
  <c r="F5" i="2"/>
  <c r="E5" i="2"/>
  <c r="D5" i="2"/>
  <c r="G5" i="2" s="1"/>
  <c r="J6" i="2" s="1"/>
  <c r="Q4" i="2"/>
  <c r="R4" i="2" s="1"/>
  <c r="P4" i="2"/>
  <c r="A9" i="2"/>
  <c r="B9" i="2" s="1"/>
  <c r="H6" i="2" l="1"/>
  <c r="F6" i="2" s="1"/>
  <c r="M5" i="2"/>
  <c r="N5" i="2"/>
  <c r="A10" i="2"/>
  <c r="B10" i="2" s="1"/>
  <c r="I6" i="2" l="1"/>
  <c r="D6" i="2"/>
  <c r="G6" i="2" s="1"/>
  <c r="J7" i="2" s="1"/>
  <c r="L6" i="2"/>
  <c r="N6" i="2" s="1"/>
  <c r="E6" i="2"/>
  <c r="Q5" i="2"/>
  <c r="R5" i="2" s="1"/>
  <c r="P5" i="2"/>
  <c r="A11" i="2"/>
  <c r="B11" i="2" s="1"/>
  <c r="H7" i="2" l="1"/>
  <c r="D7" i="2" s="1"/>
  <c r="G7" i="2" s="1"/>
  <c r="M6" i="2"/>
  <c r="Q6" i="2"/>
  <c r="R6" i="2" s="1"/>
  <c r="P6" i="2"/>
  <c r="A12" i="2"/>
  <c r="B12" i="2" s="1"/>
  <c r="F7" i="2" l="1"/>
  <c r="E7" i="2"/>
  <c r="I7" i="2"/>
  <c r="L7" i="2"/>
  <c r="M7" i="2" s="1"/>
  <c r="H8" i="2"/>
  <c r="J8" i="2"/>
  <c r="A13" i="2"/>
  <c r="B13" i="2" s="1"/>
  <c r="N7" i="2" l="1"/>
  <c r="P7" i="2" s="1"/>
  <c r="F8" i="2"/>
  <c r="D8" i="2"/>
  <c r="G8" i="2" s="1"/>
  <c r="L8" i="2"/>
  <c r="I8" i="2"/>
  <c r="E8" i="2"/>
  <c r="A14" i="2"/>
  <c r="B14" i="2" s="1"/>
  <c r="Q7" i="2" l="1"/>
  <c r="R7" i="2" s="1"/>
  <c r="M8" i="2"/>
  <c r="N8" i="2"/>
  <c r="H9" i="2"/>
  <c r="J9" i="2"/>
  <c r="A15" i="2"/>
  <c r="B15" i="2" s="1"/>
  <c r="P8" i="2" l="1"/>
  <c r="Q8" i="2"/>
  <c r="R8" i="2" s="1"/>
  <c r="D9" i="2"/>
  <c r="G9" i="2" s="1"/>
  <c r="L9" i="2"/>
  <c r="I9" i="2"/>
  <c r="F9" i="2"/>
  <c r="E9" i="2"/>
  <c r="A16" i="2"/>
  <c r="B16" i="2" s="1"/>
  <c r="M9" i="2" l="1"/>
  <c r="N9" i="2"/>
  <c r="J10" i="2"/>
  <c r="H10" i="2"/>
  <c r="A17" i="2"/>
  <c r="B17" i="2" s="1"/>
  <c r="P9" i="2" l="1"/>
  <c r="Q9" i="2"/>
  <c r="R9" i="2" s="1"/>
  <c r="E10" i="2"/>
  <c r="D10" i="2"/>
  <c r="G10" i="2" s="1"/>
  <c r="L10" i="2"/>
  <c r="I10" i="2"/>
  <c r="F10" i="2"/>
  <c r="A18" i="2"/>
  <c r="B18" i="2" s="1"/>
  <c r="M10" i="2" l="1"/>
  <c r="N10" i="2"/>
  <c r="H11" i="2"/>
  <c r="J11" i="2"/>
  <c r="A19" i="2"/>
  <c r="B19" i="2" s="1"/>
  <c r="P10" i="2" l="1"/>
  <c r="Q10" i="2"/>
  <c r="R10" i="2" s="1"/>
  <c r="E11" i="2"/>
  <c r="F11" i="2"/>
  <c r="D11" i="2"/>
  <c r="L11" i="2"/>
  <c r="I11" i="2"/>
  <c r="A20" i="2"/>
  <c r="B20" i="2" s="1"/>
  <c r="N11" i="2" l="1"/>
  <c r="M11" i="2"/>
  <c r="G11" i="2"/>
  <c r="J12" i="2" s="1"/>
  <c r="A21" i="2"/>
  <c r="B21" i="2" s="1"/>
  <c r="H12" i="2" l="1"/>
  <c r="Q11" i="2"/>
  <c r="R11" i="2" s="1"/>
  <c r="P11" i="2"/>
  <c r="A22" i="2"/>
  <c r="B22" i="2" s="1"/>
  <c r="D12" i="2" l="1"/>
  <c r="I12" i="2"/>
  <c r="L12" i="2"/>
  <c r="E12" i="2"/>
  <c r="F12" i="2"/>
  <c r="A23" i="2"/>
  <c r="B23" i="2" s="1"/>
  <c r="G12" i="2" l="1"/>
  <c r="H13" i="2" s="1"/>
  <c r="M12" i="2"/>
  <c r="N12" i="2"/>
  <c r="A24" i="2"/>
  <c r="B24" i="2" s="1"/>
  <c r="Q12" i="2" l="1"/>
  <c r="R12" i="2" s="1"/>
  <c r="P12" i="2"/>
  <c r="D13" i="2"/>
  <c r="L13" i="2"/>
  <c r="I13" i="2"/>
  <c r="F13" i="2"/>
  <c r="E13" i="2"/>
  <c r="J13" i="2"/>
  <c r="A25" i="2"/>
  <c r="B25" i="2" s="1"/>
  <c r="M13" i="2" l="1"/>
  <c r="N13" i="2"/>
  <c r="G13" i="2"/>
  <c r="J14" i="2" s="1"/>
  <c r="A26" i="2"/>
  <c r="B26" i="2" s="1"/>
  <c r="H14" i="2" l="1"/>
  <c r="Q13" i="2"/>
  <c r="R13" i="2" s="1"/>
  <c r="P13" i="2"/>
  <c r="A27" i="2"/>
  <c r="B27" i="2" s="1"/>
  <c r="I14" i="2" l="1"/>
  <c r="F14" i="2"/>
  <c r="E14" i="2"/>
  <c r="D14" i="2"/>
  <c r="L14" i="2"/>
  <c r="A28" i="2"/>
  <c r="B28" i="2" s="1"/>
  <c r="M14" i="2" l="1"/>
  <c r="N14" i="2"/>
  <c r="G14" i="2"/>
  <c r="H15" i="2" s="1"/>
  <c r="A29" i="2"/>
  <c r="B29" i="2" s="1"/>
  <c r="Q14" i="2" l="1"/>
  <c r="R14" i="2" s="1"/>
  <c r="P14" i="2"/>
  <c r="D15" i="2"/>
  <c r="I15" i="2"/>
  <c r="E15" i="2"/>
  <c r="F15" i="2"/>
  <c r="L15" i="2"/>
  <c r="J15" i="2"/>
  <c r="A30" i="2"/>
  <c r="B30" i="2" s="1"/>
  <c r="M15" i="2" l="1"/>
  <c r="N15" i="2"/>
  <c r="G15" i="2"/>
  <c r="J16" i="2" s="1"/>
  <c r="A31" i="2"/>
  <c r="B31" i="2" s="1"/>
  <c r="P15" i="2" l="1"/>
  <c r="Q15" i="2"/>
  <c r="R15" i="2" s="1"/>
  <c r="H16" i="2"/>
  <c r="A32" i="2"/>
  <c r="B32" i="2" s="1"/>
  <c r="F16" i="2" l="1"/>
  <c r="D16" i="2"/>
  <c r="G16" i="2" s="1"/>
  <c r="L16" i="2"/>
  <c r="I16" i="2"/>
  <c r="E16" i="2"/>
  <c r="A33" i="2"/>
  <c r="B33" i="2" s="1"/>
  <c r="M16" i="2" l="1"/>
  <c r="N16" i="2"/>
  <c r="J17" i="2"/>
  <c r="H17" i="2"/>
  <c r="A34" i="2"/>
  <c r="B34" i="2" s="1"/>
  <c r="D17" i="2" l="1"/>
  <c r="L17" i="2"/>
  <c r="I17" i="2"/>
  <c r="F17" i="2"/>
  <c r="E17" i="2"/>
  <c r="Q16" i="2"/>
  <c r="R16" i="2" s="1"/>
  <c r="P16" i="2"/>
  <c r="A35" i="2"/>
  <c r="B35" i="2" s="1"/>
  <c r="M17" i="2" l="1"/>
  <c r="N17" i="2"/>
  <c r="G17" i="2"/>
  <c r="J18" i="2" s="1"/>
  <c r="A36" i="2"/>
  <c r="B36" i="2" s="1"/>
  <c r="P17" i="2" l="1"/>
  <c r="Q17" i="2"/>
  <c r="R17" i="2" s="1"/>
  <c r="H18" i="2"/>
  <c r="A37" i="2"/>
  <c r="B37" i="2" s="1"/>
  <c r="I18" i="2" l="1"/>
  <c r="E18" i="2"/>
  <c r="D18" i="2"/>
  <c r="L18" i="2"/>
  <c r="F18" i="2"/>
  <c r="A38" i="2"/>
  <c r="B38" i="2" s="1"/>
  <c r="N18" i="2" l="1"/>
  <c r="M18" i="2"/>
  <c r="G18" i="2"/>
  <c r="J19" i="2" s="1"/>
  <c r="A39" i="2"/>
  <c r="B39" i="2" s="1"/>
  <c r="P18" i="2" l="1"/>
  <c r="Q18" i="2"/>
  <c r="R18" i="2" s="1"/>
  <c r="H19" i="2"/>
  <c r="A40" i="2"/>
  <c r="B40" i="2" s="1"/>
  <c r="I19" i="2" l="1"/>
  <c r="E19" i="2"/>
  <c r="D19" i="2"/>
  <c r="F19" i="2"/>
  <c r="L19" i="2"/>
  <c r="A41" i="2"/>
  <c r="B41" i="2" s="1"/>
  <c r="M19" i="2" l="1"/>
  <c r="N19" i="2"/>
  <c r="G19" i="2"/>
  <c r="J20" i="2" s="1"/>
  <c r="A42" i="2"/>
  <c r="B42" i="2" s="1"/>
  <c r="Q19" i="2" l="1"/>
  <c r="R19" i="2" s="1"/>
  <c r="P19" i="2"/>
  <c r="H20" i="2"/>
  <c r="A43" i="2"/>
  <c r="B43" i="2" s="1"/>
  <c r="I20" i="2" l="1"/>
  <c r="D20" i="2"/>
  <c r="E20" i="2"/>
  <c r="L20" i="2"/>
  <c r="F20" i="2"/>
  <c r="A44" i="2"/>
  <c r="B44" i="2" s="1"/>
  <c r="G20" i="2" l="1"/>
  <c r="J21" i="2" s="1"/>
  <c r="M20" i="2"/>
  <c r="N20" i="2"/>
  <c r="A45" i="2"/>
  <c r="B45" i="2" s="1"/>
  <c r="H21" i="2" l="1"/>
  <c r="I21" i="2" s="1"/>
  <c r="Q20" i="2"/>
  <c r="R20" i="2" s="1"/>
  <c r="P20" i="2"/>
  <c r="A46" i="2"/>
  <c r="B46" i="2" s="1"/>
  <c r="F21" i="2" l="1"/>
  <c r="L21" i="2"/>
  <c r="M21" i="2" s="1"/>
  <c r="E21" i="2"/>
  <c r="D21" i="2"/>
  <c r="G21" i="2" s="1"/>
  <c r="J22" i="2" s="1"/>
  <c r="A47" i="2"/>
  <c r="B47" i="2" s="1"/>
  <c r="N21" i="2" l="1"/>
  <c r="P21" i="2" s="1"/>
  <c r="H22" i="2"/>
  <c r="L22" i="2" s="1"/>
  <c r="A48" i="2"/>
  <c r="B48" i="2" s="1"/>
  <c r="Q21" i="2" l="1"/>
  <c r="R21" i="2" s="1"/>
  <c r="F22" i="2"/>
  <c r="I22" i="2"/>
  <c r="D22" i="2"/>
  <c r="G22" i="2" s="1"/>
  <c r="J23" i="2" s="1"/>
  <c r="E22" i="2"/>
  <c r="M22" i="2"/>
  <c r="N22" i="2"/>
  <c r="A49" i="2"/>
  <c r="B49" i="2" s="1"/>
  <c r="H23" i="2" l="1"/>
  <c r="Q22" i="2"/>
  <c r="R22" i="2" s="1"/>
  <c r="P22" i="2"/>
  <c r="A50" i="2"/>
  <c r="B50" i="2" s="1"/>
  <c r="I23" i="2" l="1"/>
  <c r="E23" i="2"/>
  <c r="D23" i="2"/>
  <c r="G23" i="2" s="1"/>
  <c r="F23" i="2"/>
  <c r="L23" i="2"/>
  <c r="A51" i="2"/>
  <c r="B51" i="2" s="1"/>
  <c r="M23" i="2" l="1"/>
  <c r="N23" i="2"/>
  <c r="J24" i="2"/>
  <c r="H24" i="2"/>
  <c r="A52" i="2"/>
  <c r="B52" i="2" s="1"/>
  <c r="P23" i="2" l="1"/>
  <c r="Q23" i="2"/>
  <c r="R23" i="2" s="1"/>
  <c r="I24" i="2"/>
  <c r="E24" i="2"/>
  <c r="F24" i="2"/>
  <c r="D24" i="2"/>
  <c r="G24" i="2" s="1"/>
  <c r="L24" i="2"/>
  <c r="A53" i="2"/>
  <c r="B53" i="2" s="1"/>
  <c r="M24" i="2" l="1"/>
  <c r="N24" i="2"/>
  <c r="J25" i="2"/>
  <c r="H25" i="2"/>
  <c r="A54" i="2"/>
  <c r="B54" i="2" s="1"/>
  <c r="Q24" i="2" l="1"/>
  <c r="R24" i="2" s="1"/>
  <c r="P24" i="2"/>
  <c r="D25" i="2"/>
  <c r="G25" i="2" s="1"/>
  <c r="E25" i="2"/>
  <c r="L25" i="2"/>
  <c r="I25" i="2"/>
  <c r="F25" i="2"/>
  <c r="A55" i="2"/>
  <c r="B55" i="2" s="1"/>
  <c r="M25" i="2" l="1"/>
  <c r="N25" i="2"/>
  <c r="H26" i="2"/>
  <c r="J26" i="2"/>
  <c r="A56" i="2"/>
  <c r="B56" i="2" s="1"/>
  <c r="P25" i="2" l="1"/>
  <c r="Q25" i="2"/>
  <c r="R25" i="2" s="1"/>
  <c r="L26" i="2"/>
  <c r="I26" i="2"/>
  <c r="E26" i="2"/>
  <c r="F26" i="2"/>
  <c r="D26" i="2"/>
  <c r="G26" i="2" s="1"/>
  <c r="A57" i="2"/>
  <c r="B57" i="2" s="1"/>
  <c r="J27" i="2" l="1"/>
  <c r="H27" i="2"/>
  <c r="M26" i="2"/>
  <c r="N26" i="2"/>
  <c r="A58" i="2"/>
  <c r="B58" i="2" s="1"/>
  <c r="D27" i="2" l="1"/>
  <c r="G27" i="2" s="1"/>
  <c r="L27" i="2"/>
  <c r="I27" i="2"/>
  <c r="E27" i="2"/>
  <c r="F27" i="2"/>
  <c r="Q26" i="2"/>
  <c r="R26" i="2" s="1"/>
  <c r="P26" i="2"/>
  <c r="A59" i="2"/>
  <c r="B59" i="2" s="1"/>
  <c r="M27" i="2" l="1"/>
  <c r="N27" i="2"/>
  <c r="J28" i="2"/>
  <c r="H28" i="2"/>
  <c r="A60" i="2"/>
  <c r="B60" i="2" s="1"/>
  <c r="Q27" i="2" l="1"/>
  <c r="R27" i="2" s="1"/>
  <c r="P27" i="2"/>
  <c r="L28" i="2"/>
  <c r="I28" i="2"/>
  <c r="E28" i="2"/>
  <c r="F28" i="2"/>
  <c r="D28" i="2"/>
  <c r="G28" i="2" s="1"/>
  <c r="A61" i="2"/>
  <c r="B61" i="2" s="1"/>
  <c r="J29" i="2" l="1"/>
  <c r="H29" i="2"/>
  <c r="M28" i="2"/>
  <c r="N28" i="2"/>
  <c r="A62" i="2"/>
  <c r="B62" i="2" s="1"/>
  <c r="W24" i="2" l="1"/>
  <c r="W25" i="2" s="1"/>
  <c r="L29" i="2"/>
  <c r="I29" i="2"/>
  <c r="F29" i="2"/>
  <c r="E29" i="2"/>
  <c r="D29" i="2"/>
  <c r="G29" i="2" s="1"/>
  <c r="Q28" i="2"/>
  <c r="R28" i="2" s="1"/>
  <c r="P28" i="2"/>
  <c r="A63" i="2"/>
  <c r="B63" i="2" s="1"/>
  <c r="J30" i="2" l="1"/>
  <c r="H30" i="2"/>
  <c r="M29" i="2"/>
  <c r="N29" i="2"/>
  <c r="A64" i="2"/>
  <c r="B64" i="2" s="1"/>
  <c r="D30" i="2" l="1"/>
  <c r="G30" i="2" s="1"/>
  <c r="L30" i="2"/>
  <c r="I30" i="2"/>
  <c r="F30" i="2"/>
  <c r="E30" i="2"/>
  <c r="Q29" i="2"/>
  <c r="R29" i="2" s="1"/>
  <c r="P29" i="2"/>
  <c r="A65" i="2"/>
  <c r="B65" i="2" s="1"/>
  <c r="M30" i="2" l="1"/>
  <c r="N30" i="2"/>
  <c r="H31" i="2"/>
  <c r="J31" i="2"/>
  <c r="A66" i="2"/>
  <c r="B66" i="2" s="1"/>
  <c r="Q30" i="2" l="1"/>
  <c r="R30" i="2" s="1"/>
  <c r="P30" i="2"/>
  <c r="D31" i="2"/>
  <c r="G31" i="2" s="1"/>
  <c r="L31" i="2"/>
  <c r="I31" i="2"/>
  <c r="E31" i="2"/>
  <c r="F31" i="2"/>
  <c r="A67" i="2"/>
  <c r="B67" i="2" s="1"/>
  <c r="M31" i="2" l="1"/>
  <c r="N31" i="2"/>
  <c r="J32" i="2"/>
  <c r="H32" i="2"/>
  <c r="A68" i="2"/>
  <c r="B68" i="2" s="1"/>
  <c r="P31" i="2" l="1"/>
  <c r="Q31" i="2"/>
  <c r="R31" i="2" s="1"/>
  <c r="F32" i="2"/>
  <c r="D32" i="2"/>
  <c r="G32" i="2" s="1"/>
  <c r="L32" i="2"/>
  <c r="I32" i="2"/>
  <c r="E32" i="2"/>
  <c r="A69" i="2"/>
  <c r="B69" i="2" s="1"/>
  <c r="M32" i="2" l="1"/>
  <c r="N32" i="2"/>
  <c r="J33" i="2"/>
  <c r="H33" i="2"/>
  <c r="A70" i="2"/>
  <c r="B70" i="2" s="1"/>
  <c r="L33" i="2" l="1"/>
  <c r="I33" i="2"/>
  <c r="F33" i="2"/>
  <c r="E33" i="2"/>
  <c r="D33" i="2"/>
  <c r="G33" i="2" s="1"/>
  <c r="P32" i="2"/>
  <c r="Q32" i="2"/>
  <c r="R32" i="2" s="1"/>
  <c r="A71" i="2"/>
  <c r="B71" i="2" s="1"/>
  <c r="H34" i="2" l="1"/>
  <c r="J34" i="2"/>
  <c r="M33" i="2"/>
  <c r="N33" i="2"/>
  <c r="A72" i="2"/>
  <c r="B72" i="2" s="1"/>
  <c r="L34" i="2" l="1"/>
  <c r="I34" i="2"/>
  <c r="F34" i="2"/>
  <c r="E34" i="2"/>
  <c r="D34" i="2"/>
  <c r="G34" i="2" s="1"/>
  <c r="P33" i="2"/>
  <c r="Q33" i="2"/>
  <c r="R33" i="2" s="1"/>
  <c r="A73" i="2"/>
  <c r="B73" i="2" s="1"/>
  <c r="H35" i="2" l="1"/>
  <c r="J35" i="2"/>
  <c r="M34" i="2"/>
  <c r="N34" i="2"/>
  <c r="A74" i="2"/>
  <c r="B74" i="2" s="1"/>
  <c r="D35" i="2" l="1"/>
  <c r="G35" i="2" s="1"/>
  <c r="L35" i="2"/>
  <c r="I35" i="2"/>
  <c r="E35" i="2"/>
  <c r="F35" i="2"/>
  <c r="Q34" i="2"/>
  <c r="R34" i="2" s="1"/>
  <c r="P34" i="2"/>
  <c r="A75" i="2"/>
  <c r="B75" i="2" s="1"/>
  <c r="M35" i="2" l="1"/>
  <c r="N35" i="2"/>
  <c r="J36" i="2"/>
  <c r="H36" i="2"/>
  <c r="A76" i="2"/>
  <c r="B76" i="2" s="1"/>
  <c r="Q35" i="2" l="1"/>
  <c r="R35" i="2" s="1"/>
  <c r="P35" i="2"/>
  <c r="L36" i="2"/>
  <c r="I36" i="2"/>
  <c r="E36" i="2"/>
  <c r="F36" i="2"/>
  <c r="D36" i="2"/>
  <c r="G36" i="2" s="1"/>
  <c r="A77" i="2"/>
  <c r="B77" i="2" s="1"/>
  <c r="H37" i="2" l="1"/>
  <c r="J37" i="2"/>
  <c r="M36" i="2"/>
  <c r="N36" i="2"/>
  <c r="A78" i="2"/>
  <c r="B78" i="2" s="1"/>
  <c r="L37" i="2" l="1"/>
  <c r="I37" i="2"/>
  <c r="F37" i="2"/>
  <c r="E37" i="2"/>
  <c r="D37" i="2"/>
  <c r="G37" i="2" s="1"/>
  <c r="Q36" i="2"/>
  <c r="R36" i="2" s="1"/>
  <c r="P36" i="2"/>
  <c r="A79" i="2"/>
  <c r="B79" i="2" s="1"/>
  <c r="H38" i="2" l="1"/>
  <c r="J38" i="2"/>
  <c r="M37" i="2"/>
  <c r="N37" i="2"/>
  <c r="A80" i="2"/>
  <c r="B80" i="2" s="1"/>
  <c r="D38" i="2" l="1"/>
  <c r="G38" i="2" s="1"/>
  <c r="L38" i="2"/>
  <c r="I38" i="2"/>
  <c r="F38" i="2"/>
  <c r="E38" i="2"/>
  <c r="Q37" i="2"/>
  <c r="R37" i="2" s="1"/>
  <c r="P37" i="2"/>
  <c r="A81" i="2"/>
  <c r="B81" i="2" s="1"/>
  <c r="M38" i="2" l="1"/>
  <c r="N38" i="2"/>
  <c r="J39" i="2"/>
  <c r="H39" i="2"/>
  <c r="A82" i="2"/>
  <c r="B82" i="2" s="1"/>
  <c r="Q38" i="2" l="1"/>
  <c r="R38" i="2" s="1"/>
  <c r="P38" i="2"/>
  <c r="L39" i="2"/>
  <c r="I39" i="2"/>
  <c r="E39" i="2"/>
  <c r="F39" i="2"/>
  <c r="D39" i="2"/>
  <c r="G39" i="2" s="1"/>
  <c r="A83" i="2"/>
  <c r="B83" i="2" s="1"/>
  <c r="J40" i="2" l="1"/>
  <c r="H40" i="2"/>
  <c r="M39" i="2"/>
  <c r="N39" i="2"/>
  <c r="A84" i="2"/>
  <c r="B84" i="2" s="1"/>
  <c r="L40" i="2" l="1"/>
  <c r="I40" i="2"/>
  <c r="E40" i="2"/>
  <c r="F40" i="2"/>
  <c r="D40" i="2"/>
  <c r="G40" i="2" s="1"/>
  <c r="Q39" i="2"/>
  <c r="R39" i="2" s="1"/>
  <c r="P39" i="2"/>
  <c r="A85" i="2"/>
  <c r="B85" i="2" s="1"/>
  <c r="H41" i="2" l="1"/>
  <c r="J41" i="2"/>
  <c r="N40" i="2"/>
  <c r="M40" i="2"/>
  <c r="A86" i="2"/>
  <c r="B86" i="2" s="1"/>
  <c r="L41" i="2" l="1"/>
  <c r="I41" i="2"/>
  <c r="E41" i="2"/>
  <c r="F41" i="2"/>
  <c r="D41" i="2"/>
  <c r="G41" i="2" s="1"/>
  <c r="P40" i="2"/>
  <c r="Q40" i="2"/>
  <c r="R40" i="2" s="1"/>
  <c r="A87" i="2"/>
  <c r="B87" i="2" s="1"/>
  <c r="H42" i="2" l="1"/>
  <c r="J42" i="2"/>
  <c r="M41" i="2"/>
  <c r="N41" i="2"/>
  <c r="A88" i="2"/>
  <c r="B88" i="2" s="1"/>
  <c r="D42" i="2" l="1"/>
  <c r="G42" i="2" s="1"/>
  <c r="L42" i="2"/>
  <c r="I42" i="2"/>
  <c r="F42" i="2"/>
  <c r="E42" i="2"/>
  <c r="P41" i="2"/>
  <c r="Q41" i="2"/>
  <c r="R41" i="2" s="1"/>
  <c r="A89" i="2"/>
  <c r="B89" i="2" s="1"/>
  <c r="M42" i="2" l="1"/>
  <c r="N42" i="2"/>
  <c r="H43" i="2"/>
  <c r="J43" i="2"/>
  <c r="A90" i="2"/>
  <c r="B90" i="2" s="1"/>
  <c r="P42" i="2" l="1"/>
  <c r="Q42" i="2"/>
  <c r="R42" i="2" s="1"/>
  <c r="L43" i="2"/>
  <c r="I43" i="2"/>
  <c r="E43" i="2"/>
  <c r="F43" i="2"/>
  <c r="D43" i="2"/>
  <c r="G43" i="2" s="1"/>
  <c r="A91" i="2"/>
  <c r="B91" i="2" s="1"/>
  <c r="J44" i="2" l="1"/>
  <c r="H44" i="2"/>
  <c r="M43" i="2"/>
  <c r="N43" i="2"/>
  <c r="A92" i="2"/>
  <c r="B92" i="2" s="1"/>
  <c r="L44" i="2" l="1"/>
  <c r="I44" i="2"/>
  <c r="E44" i="2"/>
  <c r="F44" i="2"/>
  <c r="D44" i="2"/>
  <c r="G44" i="2" s="1"/>
  <c r="Q43" i="2"/>
  <c r="R43" i="2" s="1"/>
  <c r="P43" i="2"/>
  <c r="A93" i="2"/>
  <c r="B93" i="2" s="1"/>
  <c r="J45" i="2" l="1"/>
  <c r="H45" i="2"/>
  <c r="M44" i="2"/>
  <c r="N44" i="2"/>
  <c r="A94" i="2"/>
  <c r="B94" i="2" s="1"/>
  <c r="L45" i="2" l="1"/>
  <c r="I45" i="2"/>
  <c r="F45" i="2"/>
  <c r="E45" i="2"/>
  <c r="D45" i="2"/>
  <c r="G45" i="2" s="1"/>
  <c r="Q44" i="2"/>
  <c r="R44" i="2" s="1"/>
  <c r="P44" i="2"/>
  <c r="A95" i="2"/>
  <c r="B95" i="2" s="1"/>
  <c r="H46" i="2" l="1"/>
  <c r="J46" i="2"/>
  <c r="M45" i="2"/>
  <c r="N45" i="2"/>
  <c r="A96" i="2"/>
  <c r="B96" i="2" s="1"/>
  <c r="Q45" i="2" l="1"/>
  <c r="R45" i="2" s="1"/>
  <c r="P45" i="2"/>
  <c r="L46" i="2"/>
  <c r="I46" i="2"/>
  <c r="F46" i="2"/>
  <c r="E46" i="2"/>
  <c r="D46" i="2"/>
  <c r="G46" i="2" s="1"/>
  <c r="A97" i="2"/>
  <c r="B97" i="2" s="1"/>
  <c r="J47" i="2" l="1"/>
  <c r="H47" i="2"/>
  <c r="M46" i="2"/>
  <c r="N46" i="2"/>
  <c r="A98" i="2"/>
  <c r="B98" i="2" s="1"/>
  <c r="L47" i="2" l="1"/>
  <c r="I47" i="2"/>
  <c r="E47" i="2"/>
  <c r="F47" i="2"/>
  <c r="D47" i="2"/>
  <c r="G47" i="2" s="1"/>
  <c r="P46" i="2"/>
  <c r="Q46" i="2"/>
  <c r="R46" i="2" s="1"/>
  <c r="A99" i="2"/>
  <c r="B99" i="2" s="1"/>
  <c r="H48" i="2" l="1"/>
  <c r="J48" i="2"/>
  <c r="M47" i="2"/>
  <c r="N47" i="2"/>
  <c r="A100" i="2"/>
  <c r="B100" i="2" s="1"/>
  <c r="P47" i="2" l="1"/>
  <c r="Q47" i="2"/>
  <c r="R47" i="2" s="1"/>
  <c r="L48" i="2"/>
  <c r="I48" i="2"/>
  <c r="E48" i="2"/>
  <c r="F48" i="2"/>
  <c r="D48" i="2"/>
  <c r="G48" i="2" s="1"/>
  <c r="A101" i="2"/>
  <c r="B101" i="2" s="1"/>
  <c r="J49" i="2" l="1"/>
  <c r="H49" i="2"/>
  <c r="M48" i="2"/>
  <c r="N48" i="2"/>
  <c r="A102" i="2"/>
  <c r="B102" i="2" s="1"/>
  <c r="L49" i="2" l="1"/>
  <c r="I49" i="2"/>
  <c r="F49" i="2"/>
  <c r="E49" i="2"/>
  <c r="D49" i="2"/>
  <c r="G49" i="2" s="1"/>
  <c r="P48" i="2"/>
  <c r="Q48" i="2"/>
  <c r="R48" i="2" s="1"/>
  <c r="A103" i="2"/>
  <c r="B103" i="2" s="1"/>
  <c r="H50" i="2" l="1"/>
  <c r="J50" i="2"/>
  <c r="M49" i="2"/>
  <c r="N49" i="2"/>
  <c r="A104" i="2"/>
  <c r="B104" i="2" s="1"/>
  <c r="Q49" i="2" l="1"/>
  <c r="R49" i="2" s="1"/>
  <c r="P49" i="2"/>
  <c r="L50" i="2"/>
  <c r="I50" i="2"/>
  <c r="F50" i="2"/>
  <c r="E50" i="2"/>
  <c r="D50" i="2"/>
  <c r="G50" i="2" s="1"/>
  <c r="A105" i="2"/>
  <c r="B105" i="2" s="1"/>
  <c r="J51" i="2" l="1"/>
  <c r="H51" i="2"/>
  <c r="M50" i="2"/>
  <c r="N50" i="2"/>
  <c r="A106" i="2"/>
  <c r="B106" i="2" s="1"/>
  <c r="Q50" i="2" l="1"/>
  <c r="R50" i="2" s="1"/>
  <c r="P50" i="2"/>
  <c r="L51" i="2"/>
  <c r="I51" i="2"/>
  <c r="E51" i="2"/>
  <c r="F51" i="2"/>
  <c r="D51" i="2"/>
  <c r="G51" i="2" s="1"/>
  <c r="A107" i="2"/>
  <c r="B107" i="2" s="1"/>
  <c r="J52" i="2" l="1"/>
  <c r="H52" i="2"/>
  <c r="M51" i="2"/>
  <c r="N51" i="2"/>
  <c r="A108" i="2"/>
  <c r="B108" i="2" s="1"/>
  <c r="L52" i="2" l="1"/>
  <c r="I52" i="2"/>
  <c r="E52" i="2"/>
  <c r="F52" i="2"/>
  <c r="D52" i="2"/>
  <c r="G52" i="2" s="1"/>
  <c r="P51" i="2"/>
  <c r="Q51" i="2"/>
  <c r="R51" i="2" s="1"/>
  <c r="A109" i="2"/>
  <c r="B109" i="2" s="1"/>
  <c r="N52" i="2" l="1"/>
  <c r="M52" i="2"/>
  <c r="H53" i="2"/>
  <c r="J53" i="2"/>
  <c r="A110" i="2"/>
  <c r="B110" i="2" s="1"/>
  <c r="Q52" i="2" l="1"/>
  <c r="R52" i="2" s="1"/>
  <c r="P52" i="2"/>
  <c r="L53" i="2"/>
  <c r="I53" i="2"/>
  <c r="F53" i="2"/>
  <c r="E53" i="2"/>
  <c r="D53" i="2"/>
  <c r="G53" i="2" s="1"/>
  <c r="A111" i="2"/>
  <c r="B111" i="2" s="1"/>
  <c r="H54" i="2" l="1"/>
  <c r="J54" i="2"/>
  <c r="M53" i="2"/>
  <c r="N53" i="2"/>
  <c r="A112" i="2"/>
  <c r="B112" i="2" s="1"/>
  <c r="L54" i="2" l="1"/>
  <c r="I54" i="2"/>
  <c r="F54" i="2"/>
  <c r="E54" i="2"/>
  <c r="D54" i="2"/>
  <c r="G54" i="2" s="1"/>
  <c r="Q53" i="2"/>
  <c r="R53" i="2" s="1"/>
  <c r="P53" i="2"/>
  <c r="A113" i="2"/>
  <c r="B113" i="2" s="1"/>
  <c r="H55" i="2" l="1"/>
  <c r="J55" i="2"/>
  <c r="M54" i="2"/>
  <c r="N54" i="2"/>
  <c r="A114" i="2"/>
  <c r="B114" i="2" s="1"/>
  <c r="L55" i="2" l="1"/>
  <c r="I55" i="2"/>
  <c r="E55" i="2"/>
  <c r="F55" i="2"/>
  <c r="D55" i="2"/>
  <c r="G55" i="2" s="1"/>
  <c r="P54" i="2"/>
  <c r="Q54" i="2"/>
  <c r="R54" i="2" s="1"/>
  <c r="A115" i="2"/>
  <c r="B115" i="2" s="1"/>
  <c r="M55" i="2" l="1"/>
  <c r="N55" i="2"/>
  <c r="H56" i="2"/>
  <c r="J56" i="2"/>
  <c r="A116" i="2"/>
  <c r="B116" i="2" s="1"/>
  <c r="P55" i="2" l="1"/>
  <c r="Q55" i="2"/>
  <c r="R55" i="2" s="1"/>
  <c r="D56" i="2"/>
  <c r="G56" i="2" s="1"/>
  <c r="L56" i="2"/>
  <c r="I56" i="2"/>
  <c r="E56" i="2"/>
  <c r="F56" i="2"/>
  <c r="A117" i="2"/>
  <c r="B117" i="2" s="1"/>
  <c r="M56" i="2" l="1"/>
  <c r="N56" i="2"/>
  <c r="J57" i="2"/>
  <c r="H57" i="2"/>
  <c r="A118" i="2"/>
  <c r="B118" i="2" s="1"/>
  <c r="P56" i="2" l="1"/>
  <c r="Q56" i="2"/>
  <c r="R56" i="2" s="1"/>
  <c r="D57" i="2"/>
  <c r="G57" i="2" s="1"/>
  <c r="L57" i="2"/>
  <c r="I57" i="2"/>
  <c r="F57" i="2"/>
  <c r="E57" i="2"/>
  <c r="A119" i="2"/>
  <c r="B119" i="2" s="1"/>
  <c r="M57" i="2" l="1"/>
  <c r="N57" i="2"/>
  <c r="H58" i="2"/>
  <c r="J58" i="2"/>
  <c r="A120" i="2"/>
  <c r="B120" i="2" s="1"/>
  <c r="P57" i="2" l="1"/>
  <c r="Q57" i="2"/>
  <c r="R57" i="2" s="1"/>
  <c r="D58" i="2"/>
  <c r="G58" i="2" s="1"/>
  <c r="L58" i="2"/>
  <c r="I58" i="2"/>
  <c r="E58" i="2"/>
  <c r="F58" i="2"/>
  <c r="A121" i="2"/>
  <c r="B121" i="2" s="1"/>
  <c r="M58" i="2" l="1"/>
  <c r="N58" i="2"/>
  <c r="J59" i="2"/>
  <c r="H59" i="2"/>
  <c r="A122" i="2"/>
  <c r="B122" i="2" s="1"/>
  <c r="Q58" i="2" l="1"/>
  <c r="R58" i="2" s="1"/>
  <c r="P58" i="2"/>
  <c r="D59" i="2"/>
  <c r="G59" i="2" s="1"/>
  <c r="L59" i="2"/>
  <c r="I59" i="2"/>
  <c r="E59" i="2"/>
  <c r="F59" i="2"/>
  <c r="A123" i="2"/>
  <c r="B123" i="2" s="1"/>
  <c r="N59" i="2" l="1"/>
  <c r="M59" i="2"/>
  <c r="J60" i="2"/>
  <c r="H60" i="2"/>
  <c r="B124" i="2"/>
  <c r="Q59" i="2" l="1"/>
  <c r="R59" i="2" s="1"/>
  <c r="P59" i="2"/>
  <c r="D60" i="2"/>
  <c r="G60" i="2" s="1"/>
  <c r="L60" i="2"/>
  <c r="I60" i="2"/>
  <c r="E60" i="2"/>
  <c r="F60" i="2"/>
  <c r="B125" i="2"/>
  <c r="M60" i="2" l="1"/>
  <c r="N60" i="2"/>
  <c r="H61" i="2"/>
  <c r="J61" i="2"/>
  <c r="B126" i="2"/>
  <c r="Q60" i="2" l="1"/>
  <c r="R60" i="2" s="1"/>
  <c r="P60" i="2"/>
  <c r="D61" i="2"/>
  <c r="G61" i="2" s="1"/>
  <c r="L61" i="2"/>
  <c r="I61" i="2"/>
  <c r="F61" i="2"/>
  <c r="E61" i="2"/>
  <c r="B127" i="2"/>
  <c r="M61" i="2" l="1"/>
  <c r="N61" i="2"/>
  <c r="H62" i="2"/>
  <c r="J62" i="2"/>
  <c r="B128" i="2"/>
  <c r="D62" i="2" l="1"/>
  <c r="G62" i="2" s="1"/>
  <c r="L62" i="2"/>
  <c r="I62" i="2"/>
  <c r="F62" i="2"/>
  <c r="E62" i="2"/>
  <c r="Q61" i="2"/>
  <c r="R61" i="2" s="1"/>
  <c r="P61" i="2"/>
  <c r="B129" i="2"/>
  <c r="N62" i="2" l="1"/>
  <c r="M62" i="2"/>
  <c r="J63" i="2"/>
  <c r="H63" i="2"/>
  <c r="B130" i="2"/>
  <c r="D63" i="2" l="1"/>
  <c r="G63" i="2" s="1"/>
  <c r="L63" i="2"/>
  <c r="I63" i="2"/>
  <c r="E63" i="2"/>
  <c r="F63" i="2"/>
  <c r="P62" i="2"/>
  <c r="Q62" i="2"/>
  <c r="R62" i="2" s="1"/>
  <c r="B131" i="2"/>
  <c r="N63" i="2" l="1"/>
  <c r="M63" i="2"/>
  <c r="H64" i="2"/>
  <c r="J64" i="2"/>
  <c r="B132" i="2"/>
  <c r="P63" i="2" l="1"/>
  <c r="Q63" i="2"/>
  <c r="R63" i="2" s="1"/>
  <c r="L64" i="2"/>
  <c r="I64" i="2"/>
  <c r="E64" i="2"/>
  <c r="F64" i="2"/>
  <c r="D64" i="2"/>
  <c r="G64" i="2" s="1"/>
  <c r="B133" i="2"/>
  <c r="H65" i="2" l="1"/>
  <c r="J65" i="2"/>
  <c r="M64" i="2"/>
  <c r="N64" i="2"/>
  <c r="B134" i="2"/>
  <c r="P64" i="2" l="1"/>
  <c r="Q64" i="2"/>
  <c r="R64" i="2" s="1"/>
  <c r="L65" i="2"/>
  <c r="I65" i="2"/>
  <c r="F65" i="2"/>
  <c r="E65" i="2"/>
  <c r="D65" i="2"/>
  <c r="G65" i="2" s="1"/>
  <c r="B135" i="2"/>
  <c r="H66" i="2" l="1"/>
  <c r="J66" i="2"/>
  <c r="M65" i="2"/>
  <c r="N65" i="2"/>
  <c r="B136" i="2"/>
  <c r="L66" i="2" l="1"/>
  <c r="I66" i="2"/>
  <c r="F66" i="2"/>
  <c r="E66" i="2"/>
  <c r="D66" i="2"/>
  <c r="G66" i="2" s="1"/>
  <c r="P65" i="2"/>
  <c r="Q65" i="2"/>
  <c r="R65" i="2" s="1"/>
  <c r="B137" i="2"/>
  <c r="H67" i="2" l="1"/>
  <c r="J67" i="2"/>
  <c r="M66" i="2"/>
  <c r="N66" i="2"/>
  <c r="B138" i="2"/>
  <c r="Q66" i="2" l="1"/>
  <c r="R66" i="2" s="1"/>
  <c r="P66" i="2"/>
  <c r="L67" i="2"/>
  <c r="I67" i="2"/>
  <c r="E67" i="2"/>
  <c r="F67" i="2"/>
  <c r="D67" i="2"/>
  <c r="G67" i="2" s="1"/>
  <c r="B140" i="2" l="1"/>
  <c r="B139" i="2"/>
  <c r="J68" i="2"/>
  <c r="H68" i="2"/>
  <c r="M67" i="2"/>
  <c r="N67" i="2"/>
  <c r="B142" i="2" l="1"/>
  <c r="L68" i="2"/>
  <c r="I68" i="2"/>
  <c r="E68" i="2"/>
  <c r="F68" i="2"/>
  <c r="D68" i="2"/>
  <c r="G68" i="2" s="1"/>
  <c r="Q67" i="2"/>
  <c r="R67" i="2" s="1"/>
  <c r="P67" i="2"/>
  <c r="B141" i="2" l="1"/>
  <c r="B143" i="2"/>
  <c r="H69" i="2"/>
  <c r="J69" i="2"/>
  <c r="M68" i="2"/>
  <c r="N68" i="2"/>
  <c r="B144" i="2" l="1"/>
  <c r="L69" i="2"/>
  <c r="I69" i="2"/>
  <c r="E69" i="2"/>
  <c r="F69" i="2"/>
  <c r="D69" i="2"/>
  <c r="G69" i="2" s="1"/>
  <c r="Q68" i="2"/>
  <c r="R68" i="2" s="1"/>
  <c r="P68" i="2"/>
  <c r="B145" i="2" l="1"/>
  <c r="H70" i="2"/>
  <c r="J70" i="2"/>
  <c r="M69" i="2"/>
  <c r="N69" i="2"/>
  <c r="B146" i="2" l="1"/>
  <c r="Q69" i="2"/>
  <c r="R69" i="2" s="1"/>
  <c r="P69" i="2"/>
  <c r="L70" i="2"/>
  <c r="I70" i="2"/>
  <c r="F70" i="2"/>
  <c r="E70" i="2"/>
  <c r="D70" i="2"/>
  <c r="G70" i="2" s="1"/>
  <c r="B147" i="2" l="1"/>
  <c r="J71" i="2"/>
  <c r="H71" i="2"/>
  <c r="M70" i="2"/>
  <c r="N70" i="2"/>
  <c r="B148" i="2" l="1"/>
  <c r="L71" i="2"/>
  <c r="I71" i="2"/>
  <c r="E71" i="2"/>
  <c r="F71" i="2"/>
  <c r="D71" i="2"/>
  <c r="G71" i="2" s="1"/>
  <c r="Q70" i="2"/>
  <c r="R70" i="2" s="1"/>
  <c r="P70" i="2"/>
  <c r="B149" i="2" l="1"/>
  <c r="H72" i="2"/>
  <c r="J72" i="2"/>
  <c r="N71" i="2"/>
  <c r="M71" i="2"/>
  <c r="B150" i="2" l="1"/>
  <c r="P71" i="2"/>
  <c r="Q71" i="2"/>
  <c r="R71" i="2" s="1"/>
  <c r="D72" i="2"/>
  <c r="G72" i="2" s="1"/>
  <c r="L72" i="2"/>
  <c r="I72" i="2"/>
  <c r="E72" i="2"/>
  <c r="F72" i="2"/>
  <c r="B151" i="2" l="1"/>
  <c r="M72" i="2"/>
  <c r="N72" i="2"/>
  <c r="H73" i="2"/>
  <c r="J73" i="2"/>
  <c r="B152" i="2" l="1"/>
  <c r="P72" i="2"/>
  <c r="Q72" i="2"/>
  <c r="R72" i="2" s="1"/>
  <c r="D73" i="2"/>
  <c r="G73" i="2" s="1"/>
  <c r="L73" i="2"/>
  <c r="I73" i="2"/>
  <c r="F73" i="2"/>
  <c r="E73" i="2"/>
  <c r="B153" i="2" l="1"/>
  <c r="N73" i="2"/>
  <c r="M73" i="2"/>
  <c r="H74" i="2"/>
  <c r="J74" i="2"/>
  <c r="B154" i="2" l="1"/>
  <c r="D74" i="2"/>
  <c r="G74" i="2" s="1"/>
  <c r="L74" i="2"/>
  <c r="I74" i="2"/>
  <c r="F74" i="2"/>
  <c r="E74" i="2"/>
  <c r="Q73" i="2"/>
  <c r="R73" i="2" s="1"/>
  <c r="P73" i="2"/>
  <c r="B155" i="2" l="1"/>
  <c r="M74" i="2"/>
  <c r="N74" i="2"/>
  <c r="J75" i="2"/>
  <c r="H75" i="2"/>
  <c r="B156" i="2" l="1"/>
  <c r="P74" i="2"/>
  <c r="Q74" i="2"/>
  <c r="R74" i="2" s="1"/>
  <c r="D75" i="2"/>
  <c r="G75" i="2" s="1"/>
  <c r="L75" i="2"/>
  <c r="I75" i="2"/>
  <c r="E75" i="2"/>
  <c r="F75" i="2"/>
  <c r="B157" i="2" l="1"/>
  <c r="N75" i="2"/>
  <c r="M75" i="2"/>
  <c r="H76" i="2"/>
  <c r="J76" i="2"/>
  <c r="B158" i="2" l="1"/>
  <c r="D76" i="2"/>
  <c r="G76" i="2" s="1"/>
  <c r="L76" i="2"/>
  <c r="I76" i="2"/>
  <c r="E76" i="2"/>
  <c r="F76" i="2"/>
  <c r="P75" i="2"/>
  <c r="Q75" i="2"/>
  <c r="R75" i="2" s="1"/>
  <c r="B159" i="2" l="1"/>
  <c r="J77" i="2"/>
  <c r="H77" i="2"/>
  <c r="M76" i="2"/>
  <c r="N76" i="2"/>
  <c r="B160" i="2" l="1"/>
  <c r="Q76" i="2"/>
  <c r="R76" i="2" s="1"/>
  <c r="P76" i="2"/>
  <c r="D77" i="2"/>
  <c r="G77" i="2" s="1"/>
  <c r="L77" i="2"/>
  <c r="I77" i="2"/>
  <c r="F77" i="2"/>
  <c r="E77" i="2"/>
  <c r="B161" i="2" l="1"/>
  <c r="M77" i="2"/>
  <c r="N77" i="2"/>
  <c r="J78" i="2"/>
  <c r="H78" i="2"/>
  <c r="B162" i="2" l="1"/>
  <c r="D78" i="2"/>
  <c r="G78" i="2" s="1"/>
  <c r="L78" i="2"/>
  <c r="I78" i="2"/>
  <c r="F78" i="2"/>
  <c r="E78" i="2"/>
  <c r="Q77" i="2"/>
  <c r="R77" i="2" s="1"/>
  <c r="P77" i="2"/>
  <c r="B163" i="2" l="1"/>
  <c r="J79" i="2"/>
  <c r="H79" i="2"/>
  <c r="M78" i="2"/>
  <c r="N78" i="2"/>
  <c r="B164" i="2" l="1"/>
  <c r="P78" i="2"/>
  <c r="Q78" i="2"/>
  <c r="R78" i="2" s="1"/>
  <c r="L79" i="2"/>
  <c r="I79" i="2"/>
  <c r="E79" i="2"/>
  <c r="D79" i="2"/>
  <c r="G79" i="2" s="1"/>
  <c r="F79" i="2"/>
  <c r="B165" i="2" l="1"/>
  <c r="J80" i="2"/>
  <c r="H80" i="2"/>
  <c r="N79" i="2"/>
  <c r="M79" i="2"/>
  <c r="B166" i="2" l="1"/>
  <c r="P79" i="2"/>
  <c r="Q79" i="2"/>
  <c r="R79" i="2" s="1"/>
  <c r="L80" i="2"/>
  <c r="I80" i="2"/>
  <c r="F80" i="2"/>
  <c r="E80" i="2"/>
  <c r="D80" i="2"/>
  <c r="G80" i="2" s="1"/>
  <c r="B167" i="2" l="1"/>
  <c r="J81" i="2"/>
  <c r="H81" i="2"/>
  <c r="M80" i="2"/>
  <c r="N80" i="2"/>
  <c r="B168" i="2" l="1"/>
  <c r="P80" i="2"/>
  <c r="Q80" i="2"/>
  <c r="R80" i="2" s="1"/>
  <c r="L81" i="2"/>
  <c r="I81" i="2"/>
  <c r="E81" i="2"/>
  <c r="F81" i="2"/>
  <c r="D81" i="2"/>
  <c r="G81" i="2" s="1"/>
  <c r="B169" i="2" l="1"/>
  <c r="J82" i="2"/>
  <c r="H82" i="2"/>
  <c r="N81" i="2"/>
  <c r="M81" i="2"/>
  <c r="B170" i="2" l="1"/>
  <c r="L82" i="2"/>
  <c r="I82" i="2"/>
  <c r="F82" i="2"/>
  <c r="E82" i="2"/>
  <c r="D82" i="2"/>
  <c r="G82" i="2" s="1"/>
  <c r="P81" i="2"/>
  <c r="Q81" i="2"/>
  <c r="R81" i="2" s="1"/>
  <c r="B171" i="2" l="1"/>
  <c r="J83" i="2"/>
  <c r="H83" i="2"/>
  <c r="M82" i="2"/>
  <c r="N82" i="2"/>
  <c r="B172" i="2" l="1"/>
  <c r="L83" i="2"/>
  <c r="I83" i="2"/>
  <c r="F83" i="2"/>
  <c r="E83" i="2"/>
  <c r="D83" i="2"/>
  <c r="G83" i="2" s="1"/>
  <c r="P82" i="2"/>
  <c r="Q82" i="2"/>
  <c r="R82" i="2" s="1"/>
  <c r="B173" i="2" l="1"/>
  <c r="H84" i="2"/>
  <c r="J84" i="2"/>
  <c r="M83" i="2"/>
  <c r="N83" i="2"/>
  <c r="B174" i="2" l="1"/>
  <c r="P83" i="2"/>
  <c r="Q83" i="2"/>
  <c r="R83" i="2" s="1"/>
  <c r="L84" i="2"/>
  <c r="I84" i="2"/>
  <c r="F84" i="2"/>
  <c r="D84" i="2"/>
  <c r="G84" i="2" s="1"/>
  <c r="E84" i="2"/>
  <c r="B175" i="2" l="1"/>
  <c r="H85" i="2"/>
  <c r="J85" i="2"/>
  <c r="M84" i="2"/>
  <c r="N84" i="2"/>
  <c r="B176" i="2" l="1"/>
  <c r="Q84" i="2"/>
  <c r="R84" i="2" s="1"/>
  <c r="P84" i="2"/>
  <c r="L85" i="2"/>
  <c r="I85" i="2"/>
  <c r="E85" i="2"/>
  <c r="F85" i="2"/>
  <c r="D85" i="2"/>
  <c r="G85" i="2" s="1"/>
  <c r="B177" i="2" l="1"/>
  <c r="J86" i="2"/>
  <c r="H86" i="2"/>
  <c r="M85" i="2"/>
  <c r="N85" i="2"/>
  <c r="B178" i="2" l="1"/>
  <c r="D86" i="2"/>
  <c r="G86" i="2" s="1"/>
  <c r="L86" i="2"/>
  <c r="I86" i="2"/>
  <c r="F86" i="2"/>
  <c r="E86" i="2"/>
  <c r="P85" i="2"/>
  <c r="Q85" i="2"/>
  <c r="R85" i="2" s="1"/>
  <c r="B179" i="2" l="1"/>
  <c r="M86" i="2"/>
  <c r="N86" i="2"/>
  <c r="J87" i="2"/>
  <c r="H87" i="2"/>
  <c r="B180" i="2" l="1"/>
  <c r="D87" i="2"/>
  <c r="G87" i="2" s="1"/>
  <c r="L87" i="2"/>
  <c r="I87" i="2"/>
  <c r="E87" i="2"/>
  <c r="F87" i="2"/>
  <c r="Q86" i="2"/>
  <c r="R86" i="2" s="1"/>
  <c r="P86" i="2"/>
  <c r="B181" i="2" l="1"/>
  <c r="M87" i="2"/>
  <c r="N87" i="2"/>
  <c r="H88" i="2"/>
  <c r="J88" i="2"/>
  <c r="B182" i="2" l="1"/>
  <c r="P87" i="2"/>
  <c r="Q87" i="2"/>
  <c r="R87" i="2" s="1"/>
  <c r="D88" i="2"/>
  <c r="G88" i="2" s="1"/>
  <c r="L88" i="2"/>
  <c r="I88" i="2"/>
  <c r="E88" i="2"/>
  <c r="F88" i="2"/>
  <c r="B183" i="2" l="1"/>
  <c r="M88" i="2"/>
  <c r="N88" i="2"/>
  <c r="J89" i="2"/>
  <c r="H89" i="2"/>
  <c r="B184" i="2" l="1"/>
  <c r="P88" i="2"/>
  <c r="Q88" i="2"/>
  <c r="R88" i="2" s="1"/>
  <c r="D89" i="2"/>
  <c r="G89" i="2" s="1"/>
  <c r="L89" i="2"/>
  <c r="I89" i="2"/>
  <c r="F89" i="2"/>
  <c r="E89" i="2"/>
  <c r="B185" i="2" l="1"/>
  <c r="M89" i="2"/>
  <c r="N89" i="2"/>
  <c r="H90" i="2"/>
  <c r="J90" i="2"/>
  <c r="B186" i="2" l="1"/>
  <c r="P89" i="2"/>
  <c r="Q89" i="2"/>
  <c r="R89" i="2" s="1"/>
  <c r="D90" i="2"/>
  <c r="G90" i="2" s="1"/>
  <c r="L90" i="2"/>
  <c r="I90" i="2"/>
  <c r="F90" i="2"/>
  <c r="E90" i="2"/>
  <c r="B187" i="2" l="1"/>
  <c r="N90" i="2"/>
  <c r="M90" i="2"/>
  <c r="J91" i="2"/>
  <c r="H91" i="2"/>
  <c r="B188" i="2" l="1"/>
  <c r="D91" i="2"/>
  <c r="G91" i="2" s="1"/>
  <c r="L91" i="2"/>
  <c r="E91" i="2"/>
  <c r="I91" i="2"/>
  <c r="F91" i="2"/>
  <c r="P90" i="2"/>
  <c r="Q90" i="2"/>
  <c r="R90" i="2" s="1"/>
  <c r="B189" i="2" l="1"/>
  <c r="M91" i="2"/>
  <c r="N91" i="2"/>
  <c r="H92" i="2"/>
  <c r="J92" i="2"/>
  <c r="B190" i="2" l="1"/>
  <c r="B191" i="2"/>
  <c r="L92" i="2"/>
  <c r="I92" i="2"/>
  <c r="F92" i="2"/>
  <c r="E92" i="2"/>
  <c r="D92" i="2"/>
  <c r="G92" i="2" s="1"/>
  <c r="Q91" i="2"/>
  <c r="R91" i="2" s="1"/>
  <c r="P91" i="2"/>
  <c r="B192" i="2" l="1"/>
  <c r="J93" i="2"/>
  <c r="H93" i="2"/>
  <c r="N92" i="2"/>
  <c r="M92" i="2"/>
  <c r="B193" i="2" l="1"/>
  <c r="L93" i="2"/>
  <c r="I93" i="2"/>
  <c r="F93" i="2"/>
  <c r="D93" i="2"/>
  <c r="G93" i="2" s="1"/>
  <c r="E93" i="2"/>
  <c r="Q92" i="2"/>
  <c r="R92" i="2" s="1"/>
  <c r="P92" i="2"/>
  <c r="B194" i="2" l="1"/>
  <c r="J94" i="2"/>
  <c r="H94" i="2"/>
  <c r="M93" i="2"/>
  <c r="N93" i="2"/>
  <c r="B195" i="2" l="1"/>
  <c r="Q93" i="2"/>
  <c r="R93" i="2" s="1"/>
  <c r="P93" i="2"/>
  <c r="L94" i="2"/>
  <c r="I94" i="2"/>
  <c r="E94" i="2"/>
  <c r="F94" i="2"/>
  <c r="D94" i="2"/>
  <c r="G94" i="2" s="1"/>
  <c r="B196" i="2" l="1"/>
  <c r="H95" i="2"/>
  <c r="J95" i="2"/>
  <c r="N94" i="2"/>
  <c r="M94" i="2"/>
  <c r="B197" i="2" l="1"/>
  <c r="Q94" i="2"/>
  <c r="R94" i="2" s="1"/>
  <c r="P94" i="2"/>
  <c r="L95" i="2"/>
  <c r="I95" i="2"/>
  <c r="F95" i="2"/>
  <c r="E95" i="2"/>
  <c r="D95" i="2"/>
  <c r="G95" i="2" s="1"/>
  <c r="B198" i="2" l="1"/>
  <c r="J96" i="2"/>
  <c r="H96" i="2"/>
  <c r="N95" i="2"/>
  <c r="M95" i="2"/>
  <c r="B199" i="2" l="1"/>
  <c r="L96" i="2"/>
  <c r="E96" i="2"/>
  <c r="D96" i="2"/>
  <c r="G96" i="2" s="1"/>
  <c r="I96" i="2"/>
  <c r="F96" i="2"/>
  <c r="P95" i="2"/>
  <c r="Q95" i="2"/>
  <c r="R95" i="2" s="1"/>
  <c r="B200" i="2" l="1"/>
  <c r="H97" i="2"/>
  <c r="J97" i="2"/>
  <c r="M96" i="2"/>
  <c r="N96" i="2"/>
  <c r="B201" i="2" l="1"/>
  <c r="P96" i="2"/>
  <c r="Q96" i="2"/>
  <c r="R96" i="2" s="1"/>
  <c r="L97" i="2"/>
  <c r="I97" i="2"/>
  <c r="F97" i="2"/>
  <c r="E97" i="2"/>
  <c r="D97" i="2"/>
  <c r="G97" i="2" s="1"/>
  <c r="B202" i="2" l="1"/>
  <c r="J98" i="2"/>
  <c r="H98" i="2"/>
  <c r="M97" i="2"/>
  <c r="N97" i="2"/>
  <c r="B203" i="2" l="1"/>
  <c r="P97" i="2"/>
  <c r="Q97" i="2"/>
  <c r="R97" i="2" s="1"/>
  <c r="L98" i="2"/>
  <c r="I98" i="2"/>
  <c r="E98" i="2"/>
  <c r="F98" i="2"/>
  <c r="D98" i="2"/>
  <c r="G98" i="2" s="1"/>
  <c r="B204" i="2" l="1"/>
  <c r="J99" i="2"/>
  <c r="H99" i="2"/>
  <c r="N98" i="2"/>
  <c r="M98" i="2"/>
  <c r="B205" i="2" l="1"/>
  <c r="P98" i="2"/>
  <c r="Q98" i="2"/>
  <c r="R98" i="2" s="1"/>
  <c r="L99" i="2"/>
  <c r="I99" i="2"/>
  <c r="F99" i="2"/>
  <c r="E99" i="2"/>
  <c r="D99" i="2"/>
  <c r="G99" i="2" s="1"/>
  <c r="B206" i="2" l="1"/>
  <c r="J100" i="2"/>
  <c r="H100" i="2"/>
  <c r="M99" i="2"/>
  <c r="N99" i="2"/>
  <c r="B207" i="2" l="1"/>
  <c r="L100" i="2"/>
  <c r="I100" i="2"/>
  <c r="F100" i="2"/>
  <c r="E100" i="2"/>
  <c r="D100" i="2"/>
  <c r="G100" i="2" s="1"/>
  <c r="Q99" i="2"/>
  <c r="R99" i="2" s="1"/>
  <c r="P99" i="2"/>
  <c r="B208" i="2" l="1"/>
  <c r="M100" i="2"/>
  <c r="N100" i="2"/>
  <c r="H101" i="2"/>
  <c r="J101" i="2"/>
  <c r="B209" i="2" l="1"/>
  <c r="Q100" i="2"/>
  <c r="R100" i="2" s="1"/>
  <c r="P100" i="2"/>
  <c r="L101" i="2"/>
  <c r="I101" i="2"/>
  <c r="E101" i="2"/>
  <c r="F101" i="2"/>
  <c r="D101" i="2"/>
  <c r="G101" i="2" s="1"/>
  <c r="B210" i="2" l="1"/>
  <c r="J102" i="2"/>
  <c r="H102" i="2"/>
  <c r="N101" i="2"/>
  <c r="M101" i="2"/>
  <c r="B211" i="2" l="1"/>
  <c r="D102" i="2"/>
  <c r="G102" i="2" s="1"/>
  <c r="L102" i="2"/>
  <c r="I102" i="2"/>
  <c r="F102" i="2"/>
  <c r="E102" i="2"/>
  <c r="P101" i="2"/>
  <c r="Q101" i="2"/>
  <c r="R101" i="2" s="1"/>
  <c r="B212" i="2" l="1"/>
  <c r="N102" i="2"/>
  <c r="M102" i="2"/>
  <c r="H103" i="2"/>
  <c r="J103" i="2"/>
  <c r="B213" i="2" l="1"/>
  <c r="L103" i="2"/>
  <c r="I103" i="2"/>
  <c r="F103" i="2"/>
  <c r="D103" i="2"/>
  <c r="G103" i="2" s="1"/>
  <c r="E103" i="2"/>
  <c r="Q102" i="2"/>
  <c r="R102" i="2" s="1"/>
  <c r="P102" i="2"/>
  <c r="B214" i="2" l="1"/>
  <c r="M103" i="2"/>
  <c r="N103" i="2"/>
  <c r="J104" i="2"/>
  <c r="H104" i="2"/>
  <c r="B215" i="2" l="1"/>
  <c r="P103" i="2"/>
  <c r="Q103" i="2"/>
  <c r="R103" i="2" s="1"/>
  <c r="L104" i="2"/>
  <c r="I104" i="2"/>
  <c r="E104" i="2"/>
  <c r="F104" i="2"/>
  <c r="D104" i="2"/>
  <c r="G104" i="2" s="1"/>
  <c r="B216" i="2" l="1"/>
  <c r="J105" i="2"/>
  <c r="H105" i="2"/>
  <c r="N104" i="2"/>
  <c r="M104" i="2"/>
  <c r="B217" i="2" l="1"/>
  <c r="L105" i="2"/>
  <c r="I105" i="2"/>
  <c r="F105" i="2"/>
  <c r="E105" i="2"/>
  <c r="D105" i="2"/>
  <c r="G105" i="2" s="1"/>
  <c r="P104" i="2"/>
  <c r="Q104" i="2"/>
  <c r="R104" i="2" s="1"/>
  <c r="B218" i="2" l="1"/>
  <c r="M105" i="2"/>
  <c r="N105" i="2"/>
  <c r="H106" i="2"/>
  <c r="J106" i="2"/>
  <c r="B219" i="2" l="1"/>
  <c r="P105" i="2"/>
  <c r="Q105" i="2"/>
  <c r="R105" i="2" s="1"/>
  <c r="L106" i="2"/>
  <c r="I106" i="2"/>
  <c r="F106" i="2"/>
  <c r="E106" i="2"/>
  <c r="D106" i="2"/>
  <c r="G106" i="2" s="1"/>
  <c r="B220" i="2" l="1"/>
  <c r="J107" i="2"/>
  <c r="H107" i="2"/>
  <c r="N106" i="2"/>
  <c r="M106" i="2"/>
  <c r="B221" i="2" l="1"/>
  <c r="L107" i="2"/>
  <c r="I107" i="2"/>
  <c r="E107" i="2"/>
  <c r="D107" i="2"/>
  <c r="G107" i="2" s="1"/>
  <c r="F107" i="2"/>
  <c r="Q106" i="2"/>
  <c r="R106" i="2" s="1"/>
  <c r="P106" i="2"/>
  <c r="B222" i="2" l="1"/>
  <c r="H108" i="2"/>
  <c r="J108" i="2"/>
  <c r="N107" i="2"/>
  <c r="M107" i="2"/>
  <c r="B223" i="2" l="1"/>
  <c r="D108" i="2"/>
  <c r="G108" i="2" s="1"/>
  <c r="L108" i="2"/>
  <c r="I108" i="2"/>
  <c r="E108" i="2"/>
  <c r="F108" i="2"/>
  <c r="Q107" i="2"/>
  <c r="R107" i="2" s="1"/>
  <c r="P107" i="2"/>
  <c r="B224" i="2" l="1"/>
  <c r="H109" i="2"/>
  <c r="J109" i="2"/>
  <c r="M108" i="2"/>
  <c r="N108" i="2"/>
  <c r="B225" i="2" l="1"/>
  <c r="D109" i="2"/>
  <c r="G109" i="2" s="1"/>
  <c r="L109" i="2"/>
  <c r="I109" i="2"/>
  <c r="F109" i="2"/>
  <c r="E109" i="2"/>
  <c r="Q108" i="2"/>
  <c r="R108" i="2" s="1"/>
  <c r="P108" i="2"/>
  <c r="B226" i="2" l="1"/>
  <c r="N109" i="2"/>
  <c r="M109" i="2"/>
  <c r="J110" i="2"/>
  <c r="H110" i="2"/>
  <c r="B227" i="2" l="1"/>
  <c r="L110" i="2"/>
  <c r="I110" i="2"/>
  <c r="F110" i="2"/>
  <c r="E110" i="2"/>
  <c r="D110" i="2"/>
  <c r="G110" i="2" s="1"/>
  <c r="Q109" i="2"/>
  <c r="R109" i="2" s="1"/>
  <c r="P109" i="2"/>
  <c r="B228" i="2" l="1"/>
  <c r="M110" i="2"/>
  <c r="N110" i="2"/>
  <c r="J111" i="2"/>
  <c r="H111" i="2"/>
  <c r="B229" i="2" l="1"/>
  <c r="L111" i="2"/>
  <c r="I111" i="2"/>
  <c r="F111" i="2"/>
  <c r="E111" i="2"/>
  <c r="D111" i="2"/>
  <c r="G111" i="2" s="1"/>
  <c r="P110" i="2"/>
  <c r="Q110" i="2"/>
  <c r="R110" i="2" s="1"/>
  <c r="B230" i="2" l="1"/>
  <c r="J112" i="2"/>
  <c r="H112" i="2"/>
  <c r="N111" i="2"/>
  <c r="M111" i="2"/>
  <c r="B231" i="2" l="1"/>
  <c r="L112" i="2"/>
  <c r="I112" i="2"/>
  <c r="F112" i="2"/>
  <c r="D112" i="2"/>
  <c r="G112" i="2" s="1"/>
  <c r="E112" i="2"/>
  <c r="P111" i="2"/>
  <c r="Q111" i="2"/>
  <c r="R111" i="2" s="1"/>
  <c r="B232" i="2" l="1"/>
  <c r="J113" i="2"/>
  <c r="H113" i="2"/>
  <c r="M112" i="2"/>
  <c r="N112" i="2"/>
  <c r="B233" i="2" l="1"/>
  <c r="L113" i="2"/>
  <c r="I113" i="2"/>
  <c r="F113" i="2"/>
  <c r="E113" i="2"/>
  <c r="D113" i="2"/>
  <c r="G113" i="2" s="1"/>
  <c r="P112" i="2"/>
  <c r="Q112" i="2"/>
  <c r="R112" i="2" s="1"/>
  <c r="B234" i="2" l="1"/>
  <c r="J114" i="2"/>
  <c r="H114" i="2"/>
  <c r="M113" i="2"/>
  <c r="N113" i="2"/>
  <c r="B235" i="2" l="1"/>
  <c r="L114" i="2"/>
  <c r="I114" i="2"/>
  <c r="F114" i="2"/>
  <c r="E114" i="2"/>
  <c r="D114" i="2"/>
  <c r="G114" i="2" s="1"/>
  <c r="P113" i="2"/>
  <c r="Q113" i="2"/>
  <c r="R113" i="2" s="1"/>
  <c r="B236" i="2" l="1"/>
  <c r="J115" i="2"/>
  <c r="H115" i="2"/>
  <c r="M114" i="2"/>
  <c r="N114" i="2"/>
  <c r="B237" i="2" l="1"/>
  <c r="L115" i="2"/>
  <c r="I115" i="2"/>
  <c r="E115" i="2"/>
  <c r="F115" i="2"/>
  <c r="D115" i="2"/>
  <c r="G115" i="2" s="1"/>
  <c r="P114" i="2"/>
  <c r="Q114" i="2"/>
  <c r="R114" i="2" s="1"/>
  <c r="B238" i="2" l="1"/>
  <c r="H116" i="2"/>
  <c r="J116" i="2"/>
  <c r="M115" i="2"/>
  <c r="N115" i="2"/>
  <c r="B239" i="2" l="1"/>
  <c r="Q115" i="2"/>
  <c r="R115" i="2" s="1"/>
  <c r="P115" i="2"/>
  <c r="L116" i="2"/>
  <c r="I116" i="2"/>
  <c r="E116" i="2"/>
  <c r="F116" i="2"/>
  <c r="D116" i="2"/>
  <c r="G116" i="2" s="1"/>
  <c r="B240" i="2" l="1"/>
  <c r="H117" i="2"/>
  <c r="J117" i="2"/>
  <c r="M116" i="2"/>
  <c r="N116" i="2"/>
  <c r="B241" i="2" l="1"/>
  <c r="P116" i="2"/>
  <c r="Q116" i="2"/>
  <c r="R116" i="2" s="1"/>
  <c r="L117" i="2"/>
  <c r="I117" i="2"/>
  <c r="E117" i="2"/>
  <c r="F117" i="2"/>
  <c r="D117" i="2"/>
  <c r="G117" i="2" s="1"/>
  <c r="B242" i="2" l="1"/>
  <c r="J118" i="2"/>
  <c r="H118" i="2"/>
  <c r="N117" i="2"/>
  <c r="M117" i="2"/>
  <c r="B243" i="2" l="1"/>
  <c r="L118" i="2"/>
  <c r="I118" i="2"/>
  <c r="F118" i="2"/>
  <c r="E118" i="2"/>
  <c r="D118" i="2"/>
  <c r="G118" i="2" s="1"/>
  <c r="Q117" i="2"/>
  <c r="R117" i="2" s="1"/>
  <c r="P117" i="2"/>
  <c r="B244" i="2" l="1"/>
  <c r="H119" i="2"/>
  <c r="J119" i="2"/>
  <c r="M118" i="2"/>
  <c r="N118" i="2"/>
  <c r="B245" i="2" l="1"/>
  <c r="Q118" i="2"/>
  <c r="R118" i="2" s="1"/>
  <c r="P118" i="2"/>
  <c r="L119" i="2"/>
  <c r="E119" i="2"/>
  <c r="D119" i="2"/>
  <c r="G119" i="2" s="1"/>
  <c r="I119" i="2"/>
  <c r="F119" i="2"/>
  <c r="B246" i="2" l="1"/>
  <c r="J120" i="2"/>
  <c r="H120" i="2"/>
  <c r="M119" i="2"/>
  <c r="N119" i="2"/>
  <c r="B247" i="2" l="1"/>
  <c r="L120" i="2"/>
  <c r="I120" i="2"/>
  <c r="E120" i="2"/>
  <c r="F120" i="2"/>
  <c r="D120" i="2"/>
  <c r="G120" i="2" s="1"/>
  <c r="P119" i="2"/>
  <c r="Q119" i="2"/>
  <c r="R119" i="2" s="1"/>
  <c r="B248" i="2" l="1"/>
  <c r="J121" i="2"/>
  <c r="H121" i="2"/>
  <c r="M120" i="2"/>
  <c r="N120" i="2"/>
  <c r="B249" i="2" l="1"/>
  <c r="D121" i="2"/>
  <c r="L121" i="2"/>
  <c r="I121" i="2"/>
  <c r="F121" i="2"/>
  <c r="E121" i="2"/>
  <c r="Q120" i="2"/>
  <c r="R120" i="2" s="1"/>
  <c r="P120" i="2"/>
  <c r="B250" i="2" l="1"/>
  <c r="M121" i="2"/>
  <c r="N121" i="2"/>
  <c r="J122" i="2"/>
  <c r="H122" i="2"/>
  <c r="B251" i="2" l="1"/>
  <c r="L122" i="2"/>
  <c r="I122" i="2"/>
  <c r="E122" i="2"/>
  <c r="F122" i="2"/>
  <c r="D122" i="2"/>
  <c r="G122" i="2" s="1"/>
  <c r="Q121" i="2"/>
  <c r="R121" i="2" s="1"/>
  <c r="P121" i="2"/>
  <c r="B252" i="2" l="1"/>
  <c r="J123" i="2"/>
  <c r="H123" i="2"/>
  <c r="M122" i="2"/>
  <c r="N122" i="2"/>
  <c r="O122" i="2" s="1"/>
  <c r="B253" i="2" l="1"/>
  <c r="L123" i="2"/>
  <c r="I123" i="2"/>
  <c r="F123" i="2"/>
  <c r="D123" i="2"/>
  <c r="G123" i="2" s="1"/>
  <c r="E123" i="2"/>
  <c r="Q122" i="2"/>
  <c r="R122" i="2" s="1"/>
  <c r="P122" i="2"/>
  <c r="B254" i="2" l="1"/>
  <c r="H124" i="2"/>
  <c r="J124" i="2"/>
  <c r="N123" i="2"/>
  <c r="O123" i="2" s="1"/>
  <c r="M123" i="2"/>
  <c r="B255" i="2" l="1"/>
  <c r="L124" i="2"/>
  <c r="I124" i="2"/>
  <c r="F124" i="2"/>
  <c r="E124" i="2"/>
  <c r="D124" i="2"/>
  <c r="G124" i="2" s="1"/>
  <c r="Q123" i="2"/>
  <c r="R123" i="2" s="1"/>
  <c r="P123" i="2"/>
  <c r="B256" i="2" l="1"/>
  <c r="H125" i="2"/>
  <c r="J125" i="2"/>
  <c r="N124" i="2"/>
  <c r="O124" i="2" s="1"/>
  <c r="M124" i="2"/>
  <c r="B257" i="2" l="1"/>
  <c r="L125" i="2"/>
  <c r="I125" i="2"/>
  <c r="E125" i="2"/>
  <c r="F125" i="2"/>
  <c r="D125" i="2"/>
  <c r="G125" i="2" s="1"/>
  <c r="Q124" i="2"/>
  <c r="R124" i="2" s="1"/>
  <c r="P124" i="2"/>
  <c r="B258" i="2" l="1"/>
  <c r="J126" i="2"/>
  <c r="H126" i="2"/>
  <c r="N125" i="2"/>
  <c r="O125" i="2" s="1"/>
  <c r="M125" i="2"/>
  <c r="B259" i="2" l="1"/>
  <c r="L126" i="2"/>
  <c r="I126" i="2"/>
  <c r="F126" i="2"/>
  <c r="D126" i="2"/>
  <c r="G126" i="2" s="1"/>
  <c r="E126" i="2"/>
  <c r="Q125" i="2"/>
  <c r="R125" i="2" s="1"/>
  <c r="P125" i="2"/>
  <c r="B260" i="2" l="1"/>
  <c r="H127" i="2"/>
  <c r="J127" i="2"/>
  <c r="M126" i="2"/>
  <c r="N126" i="2"/>
  <c r="O126" i="2" s="1"/>
  <c r="B261" i="2" l="1"/>
  <c r="Q126" i="2"/>
  <c r="R126" i="2" s="1"/>
  <c r="P126" i="2"/>
  <c r="L127" i="2"/>
  <c r="I127" i="2"/>
  <c r="E127" i="2"/>
  <c r="F127" i="2"/>
  <c r="D127" i="2"/>
  <c r="G127" i="2" s="1"/>
  <c r="B262" i="2" l="1"/>
  <c r="J128" i="2"/>
  <c r="H128" i="2"/>
  <c r="M127" i="2"/>
  <c r="N127" i="2"/>
  <c r="O127" i="2" s="1"/>
  <c r="B263" i="2" l="1"/>
  <c r="L128" i="2"/>
  <c r="I128" i="2"/>
  <c r="E128" i="2"/>
  <c r="D128" i="2"/>
  <c r="G128" i="2" s="1"/>
  <c r="F128" i="2"/>
  <c r="P127" i="2"/>
  <c r="Q127" i="2"/>
  <c r="R127" i="2" s="1"/>
  <c r="B264" i="2" l="1"/>
  <c r="J129" i="2"/>
  <c r="H129" i="2"/>
  <c r="N128" i="2"/>
  <c r="O128" i="2" s="1"/>
  <c r="M128" i="2"/>
  <c r="B265" i="2" l="1"/>
  <c r="L129" i="2"/>
  <c r="I129" i="2"/>
  <c r="F129" i="2"/>
  <c r="D129" i="2"/>
  <c r="G129" i="2" s="1"/>
  <c r="E129" i="2"/>
  <c r="P128" i="2"/>
  <c r="Q128" i="2"/>
  <c r="R128" i="2" s="1"/>
  <c r="B266" i="2" l="1"/>
  <c r="J130" i="2"/>
  <c r="H130" i="2"/>
  <c r="M129" i="2"/>
  <c r="N129" i="2"/>
  <c r="O129" i="2" s="1"/>
  <c r="B267" i="2" l="1"/>
  <c r="P129" i="2"/>
  <c r="Q129" i="2"/>
  <c r="R129" i="2" s="1"/>
  <c r="L130" i="2"/>
  <c r="I130" i="2"/>
  <c r="F130" i="2"/>
  <c r="D130" i="2"/>
  <c r="G130" i="2" s="1"/>
  <c r="E130" i="2"/>
  <c r="B268" i="2" l="1"/>
  <c r="J131" i="2"/>
  <c r="H131" i="2"/>
  <c r="N130" i="2"/>
  <c r="O130" i="2" s="1"/>
  <c r="M130" i="2"/>
  <c r="B269" i="2" l="1"/>
  <c r="Q130" i="2"/>
  <c r="R130" i="2" s="1"/>
  <c r="P130" i="2"/>
  <c r="L131" i="2"/>
  <c r="I131" i="2"/>
  <c r="F131" i="2"/>
  <c r="D131" i="2"/>
  <c r="G131" i="2" s="1"/>
  <c r="E131" i="2"/>
  <c r="B270" i="2" l="1"/>
  <c r="J132" i="2"/>
  <c r="H132" i="2"/>
  <c r="M131" i="2"/>
  <c r="N131" i="2"/>
  <c r="O131" i="2" s="1"/>
  <c r="B271" i="2" l="1"/>
  <c r="L132" i="2"/>
  <c r="I132" i="2"/>
  <c r="E132" i="2"/>
  <c r="F132" i="2"/>
  <c r="D132" i="2"/>
  <c r="G132" i="2" s="1"/>
  <c r="Q131" i="2"/>
  <c r="R131" i="2" s="1"/>
  <c r="P131" i="2"/>
  <c r="B272" i="2" l="1"/>
  <c r="J133" i="2"/>
  <c r="H133" i="2"/>
  <c r="M132" i="2"/>
  <c r="N132" i="2"/>
  <c r="O132" i="2" s="1"/>
  <c r="B273" i="2" l="1"/>
  <c r="L133" i="2"/>
  <c r="I133" i="2"/>
  <c r="E133" i="2"/>
  <c r="D133" i="2"/>
  <c r="G133" i="2" s="1"/>
  <c r="F133" i="2"/>
  <c r="Q132" i="2"/>
  <c r="R132" i="2" s="1"/>
  <c r="P132" i="2"/>
  <c r="B274" i="2" l="1"/>
  <c r="J134" i="2"/>
  <c r="H134" i="2"/>
  <c r="N133" i="2"/>
  <c r="O133" i="2" s="1"/>
  <c r="M133" i="2"/>
  <c r="B275" i="2" l="1"/>
  <c r="Q133" i="2"/>
  <c r="R133" i="2" s="1"/>
  <c r="P133" i="2"/>
  <c r="L134" i="2"/>
  <c r="I134" i="2"/>
  <c r="F134" i="2"/>
  <c r="E134" i="2"/>
  <c r="D134" i="2"/>
  <c r="G134" i="2" s="1"/>
  <c r="B276" i="2" l="1"/>
  <c r="H135" i="2"/>
  <c r="J135" i="2"/>
  <c r="N134" i="2"/>
  <c r="O134" i="2" s="1"/>
  <c r="M134" i="2"/>
  <c r="B277" i="2" l="1"/>
  <c r="L135" i="2"/>
  <c r="I135" i="2"/>
  <c r="E135" i="2"/>
  <c r="F135" i="2"/>
  <c r="D135" i="2"/>
  <c r="G135" i="2" s="1"/>
  <c r="P134" i="2"/>
  <c r="Q134" i="2"/>
  <c r="R134" i="2" s="1"/>
  <c r="B278" i="2" l="1"/>
  <c r="J136" i="2"/>
  <c r="H136" i="2"/>
  <c r="M135" i="2"/>
  <c r="N135" i="2"/>
  <c r="O135" i="2" s="1"/>
  <c r="B279" i="2" l="1"/>
  <c r="L136" i="2"/>
  <c r="I136" i="2"/>
  <c r="E136" i="2"/>
  <c r="D136" i="2"/>
  <c r="G136" i="2" s="1"/>
  <c r="F136" i="2"/>
  <c r="P135" i="2"/>
  <c r="Q135" i="2"/>
  <c r="R135" i="2" s="1"/>
  <c r="J137" i="2" l="1"/>
  <c r="H137" i="2"/>
  <c r="M136" i="2"/>
  <c r="N136" i="2"/>
  <c r="O136" i="2" s="1"/>
  <c r="B280" i="2" l="1"/>
  <c r="P136" i="2"/>
  <c r="Q136" i="2"/>
  <c r="R136" i="2" s="1"/>
  <c r="L137" i="2"/>
  <c r="I137" i="2"/>
  <c r="E137" i="2"/>
  <c r="D137" i="2"/>
  <c r="G137" i="2" s="1"/>
  <c r="F137" i="2"/>
  <c r="B281" i="2" l="1"/>
  <c r="J138" i="2"/>
  <c r="H138" i="2"/>
  <c r="M137" i="2"/>
  <c r="N137" i="2"/>
  <c r="O137" i="2" s="1"/>
  <c r="B282" i="2" l="1"/>
  <c r="L138" i="2"/>
  <c r="I138" i="2"/>
  <c r="F138" i="2"/>
  <c r="E138" i="2"/>
  <c r="D138" i="2"/>
  <c r="G138" i="2" s="1"/>
  <c r="P137" i="2"/>
  <c r="Q137" i="2"/>
  <c r="R137" i="2" s="1"/>
  <c r="B283" i="2" l="1"/>
  <c r="J139" i="2"/>
  <c r="H139" i="2"/>
  <c r="N138" i="2"/>
  <c r="O138" i="2" s="1"/>
  <c r="M138" i="2"/>
  <c r="B284" i="2" l="1"/>
  <c r="L139" i="2"/>
  <c r="I139" i="2"/>
  <c r="E139" i="2"/>
  <c r="F139" i="2"/>
  <c r="D139" i="2"/>
  <c r="G139" i="2" s="1"/>
  <c r="P138" i="2"/>
  <c r="Q138" i="2"/>
  <c r="R138" i="2" s="1"/>
  <c r="B285" i="2" l="1"/>
  <c r="J140" i="2"/>
  <c r="H140" i="2"/>
  <c r="M139" i="2"/>
  <c r="N139" i="2"/>
  <c r="O139" i="2" s="1"/>
  <c r="B286" i="2" l="1"/>
  <c r="L140" i="2"/>
  <c r="E140" i="2"/>
  <c r="F140" i="2"/>
  <c r="D140" i="2"/>
  <c r="G140" i="2" s="1"/>
  <c r="I140" i="2"/>
  <c r="P139" i="2"/>
  <c r="Q139" i="2"/>
  <c r="R139" i="2" s="1"/>
  <c r="B287" i="2" l="1"/>
  <c r="J141" i="2"/>
  <c r="H141" i="2"/>
  <c r="N140" i="2"/>
  <c r="O140" i="2" s="1"/>
  <c r="M140" i="2"/>
  <c r="B288" i="2" l="1"/>
  <c r="P140" i="2"/>
  <c r="Q140" i="2"/>
  <c r="R140" i="2" s="1"/>
  <c r="L141" i="2"/>
  <c r="E141" i="2"/>
  <c r="I141" i="2"/>
  <c r="D141" i="2"/>
  <c r="G141" i="2" s="1"/>
  <c r="F141" i="2"/>
  <c r="B289" i="2" l="1"/>
  <c r="H142" i="2"/>
  <c r="J142" i="2"/>
  <c r="N141" i="2"/>
  <c r="O141" i="2" s="1"/>
  <c r="M141" i="2"/>
  <c r="B290" i="2" l="1"/>
  <c r="F142" i="2"/>
  <c r="I142" i="2"/>
  <c r="D142" i="2"/>
  <c r="G142" i="2" s="1"/>
  <c r="E142" i="2"/>
  <c r="L142" i="2"/>
  <c r="Q141" i="2"/>
  <c r="R141" i="2" s="1"/>
  <c r="P141" i="2"/>
  <c r="B291" i="2" l="1"/>
  <c r="J143" i="2"/>
  <c r="H143" i="2"/>
  <c r="M142" i="2"/>
  <c r="N142" i="2"/>
  <c r="O142" i="2" s="1"/>
  <c r="B292" i="2" l="1"/>
  <c r="P142" i="2"/>
  <c r="Q142" i="2"/>
  <c r="R142" i="2" s="1"/>
  <c r="E143" i="2"/>
  <c r="F143" i="2"/>
  <c r="I143" i="2"/>
  <c r="D143" i="2"/>
  <c r="G143" i="2" s="1"/>
  <c r="L143" i="2"/>
  <c r="B293" i="2" l="1"/>
  <c r="H144" i="2"/>
  <c r="J144" i="2"/>
  <c r="M143" i="2"/>
  <c r="N143" i="2"/>
  <c r="O143" i="2" s="1"/>
  <c r="B294" i="2" l="1"/>
  <c r="Q143" i="2"/>
  <c r="R143" i="2" s="1"/>
  <c r="P143" i="2"/>
  <c r="E144" i="2"/>
  <c r="F144" i="2"/>
  <c r="I144" i="2"/>
  <c r="D144" i="2"/>
  <c r="G144" i="2" s="1"/>
  <c r="L144" i="2"/>
  <c r="B295" i="2" l="1"/>
  <c r="H145" i="2"/>
  <c r="J145" i="2"/>
  <c r="N144" i="2"/>
  <c r="O144" i="2" s="1"/>
  <c r="M144" i="2"/>
  <c r="B296" i="2" l="1"/>
  <c r="P144" i="2"/>
  <c r="Q144" i="2"/>
  <c r="R144" i="2" s="1"/>
  <c r="E145" i="2"/>
  <c r="F145" i="2"/>
  <c r="D145" i="2"/>
  <c r="G145" i="2" s="1"/>
  <c r="I145" i="2"/>
  <c r="L145" i="2"/>
  <c r="B297" i="2" l="1"/>
  <c r="M145" i="2"/>
  <c r="N145" i="2"/>
  <c r="O145" i="2" s="1"/>
  <c r="J146" i="2"/>
  <c r="H146" i="2"/>
  <c r="B298" i="2" l="1"/>
  <c r="I146" i="2"/>
  <c r="D146" i="2"/>
  <c r="G146" i="2" s="1"/>
  <c r="E146" i="2"/>
  <c r="F146" i="2"/>
  <c r="L146" i="2"/>
  <c r="Q145" i="2"/>
  <c r="R145" i="2" s="1"/>
  <c r="P145" i="2"/>
  <c r="B299" i="2" l="1"/>
  <c r="N146" i="2"/>
  <c r="O146" i="2" s="1"/>
  <c r="M146" i="2"/>
  <c r="J147" i="2"/>
  <c r="H147" i="2"/>
  <c r="B300" i="2" l="1"/>
  <c r="I147" i="2"/>
  <c r="D147" i="2"/>
  <c r="G147" i="2" s="1"/>
  <c r="F147" i="2"/>
  <c r="E147" i="2"/>
  <c r="L147" i="2"/>
  <c r="P146" i="2"/>
  <c r="Q146" i="2"/>
  <c r="R146" i="2" s="1"/>
  <c r="B301" i="2" l="1"/>
  <c r="M147" i="2"/>
  <c r="N147" i="2"/>
  <c r="O147" i="2" s="1"/>
  <c r="H148" i="2"/>
  <c r="J148" i="2"/>
  <c r="B302" i="2" l="1"/>
  <c r="E148" i="2"/>
  <c r="F148" i="2"/>
  <c r="D148" i="2"/>
  <c r="G148" i="2" s="1"/>
  <c r="I148" i="2"/>
  <c r="L148" i="2"/>
  <c r="P147" i="2"/>
  <c r="Q147" i="2"/>
  <c r="R147" i="2" s="1"/>
  <c r="B303" i="2" l="1"/>
  <c r="M148" i="2"/>
  <c r="N148" i="2"/>
  <c r="O148" i="2" s="1"/>
  <c r="J149" i="2"/>
  <c r="H149" i="2"/>
  <c r="B304" i="2" l="1"/>
  <c r="P148" i="2"/>
  <c r="Q148" i="2"/>
  <c r="R148" i="2" s="1"/>
  <c r="D149" i="2"/>
  <c r="G149" i="2" s="1"/>
  <c r="E149" i="2"/>
  <c r="F149" i="2"/>
  <c r="I149" i="2"/>
  <c r="L149" i="2"/>
  <c r="B305" i="2" l="1"/>
  <c r="M149" i="2"/>
  <c r="N149" i="2"/>
  <c r="O149" i="2" s="1"/>
  <c r="J150" i="2"/>
  <c r="H150" i="2"/>
  <c r="B306" i="2" l="1"/>
  <c r="E150" i="2"/>
  <c r="F150" i="2"/>
  <c r="D150" i="2"/>
  <c r="G150" i="2" s="1"/>
  <c r="I150" i="2"/>
  <c r="L150" i="2"/>
  <c r="Q149" i="2"/>
  <c r="R149" i="2" s="1"/>
  <c r="P149" i="2"/>
  <c r="B307" i="2" l="1"/>
  <c r="J151" i="2"/>
  <c r="H151" i="2"/>
  <c r="N150" i="2"/>
  <c r="O150" i="2" s="1"/>
  <c r="M150" i="2"/>
  <c r="B308" i="2" l="1"/>
  <c r="P150" i="2"/>
  <c r="Q150" i="2"/>
  <c r="R150" i="2" s="1"/>
  <c r="I151" i="2"/>
  <c r="D151" i="2"/>
  <c r="G151" i="2" s="1"/>
  <c r="E151" i="2"/>
  <c r="F151" i="2"/>
  <c r="L151" i="2"/>
  <c r="B309" i="2" l="1"/>
  <c r="N151" i="2"/>
  <c r="O151" i="2" s="1"/>
  <c r="M151" i="2"/>
  <c r="H152" i="2"/>
  <c r="J152" i="2"/>
  <c r="B310" i="2" l="1"/>
  <c r="I152" i="2"/>
  <c r="D152" i="2"/>
  <c r="G152" i="2" s="1"/>
  <c r="F152" i="2"/>
  <c r="E152" i="2"/>
  <c r="L152" i="2"/>
  <c r="Q151" i="2"/>
  <c r="R151" i="2" s="1"/>
  <c r="P151" i="2"/>
  <c r="B311" i="2" l="1"/>
  <c r="N152" i="2"/>
  <c r="O152" i="2" s="1"/>
  <c r="M152" i="2"/>
  <c r="H153" i="2"/>
  <c r="J153" i="2"/>
  <c r="B312" i="2" l="1"/>
  <c r="F153" i="2"/>
  <c r="D153" i="2"/>
  <c r="G153" i="2" s="1"/>
  <c r="I153" i="2"/>
  <c r="E153" i="2"/>
  <c r="L153" i="2"/>
  <c r="Q152" i="2"/>
  <c r="R152" i="2" s="1"/>
  <c r="P152" i="2"/>
  <c r="B313" i="2" l="1"/>
  <c r="N153" i="2"/>
  <c r="O153" i="2" s="1"/>
  <c r="M153" i="2"/>
  <c r="J154" i="2"/>
  <c r="H154" i="2"/>
  <c r="B314" i="2" l="1"/>
  <c r="I154" i="2"/>
  <c r="E154" i="2"/>
  <c r="D154" i="2"/>
  <c r="G154" i="2" s="1"/>
  <c r="F154" i="2"/>
  <c r="L154" i="2"/>
  <c r="Q153" i="2"/>
  <c r="R153" i="2" s="1"/>
  <c r="P153" i="2"/>
  <c r="B315" i="2" l="1"/>
  <c r="M154" i="2"/>
  <c r="N154" i="2"/>
  <c r="O154" i="2" s="1"/>
  <c r="H155" i="2"/>
  <c r="J155" i="2"/>
  <c r="B316" i="2" l="1"/>
  <c r="E155" i="2"/>
  <c r="I155" i="2"/>
  <c r="F155" i="2"/>
  <c r="D155" i="2"/>
  <c r="G155" i="2" s="1"/>
  <c r="L155" i="2"/>
  <c r="P154" i="2"/>
  <c r="Q154" i="2"/>
  <c r="R154" i="2" s="1"/>
  <c r="B317" i="2" l="1"/>
  <c r="J156" i="2"/>
  <c r="H156" i="2"/>
  <c r="M155" i="2"/>
  <c r="N155" i="2"/>
  <c r="O155" i="2" s="1"/>
  <c r="B318" i="2" l="1"/>
  <c r="P155" i="2"/>
  <c r="Q155" i="2"/>
  <c r="R155" i="2" s="1"/>
  <c r="E156" i="2"/>
  <c r="I156" i="2"/>
  <c r="F156" i="2"/>
  <c r="D156" i="2"/>
  <c r="G156" i="2" s="1"/>
  <c r="L156" i="2"/>
  <c r="B319" i="2" l="1"/>
  <c r="M156" i="2"/>
  <c r="N156" i="2"/>
  <c r="O156" i="2" s="1"/>
  <c r="H157" i="2"/>
  <c r="J157" i="2"/>
  <c r="B320" i="2" l="1"/>
  <c r="Q156" i="2"/>
  <c r="R156" i="2" s="1"/>
  <c r="P156" i="2"/>
  <c r="E157" i="2"/>
  <c r="F157" i="2"/>
  <c r="I157" i="2"/>
  <c r="D157" i="2"/>
  <c r="G157" i="2" s="1"/>
  <c r="L157" i="2"/>
  <c r="B321" i="2" l="1"/>
  <c r="M157" i="2"/>
  <c r="N157" i="2"/>
  <c r="O157" i="2" s="1"/>
  <c r="J158" i="2"/>
  <c r="H158" i="2"/>
  <c r="B322" i="2" l="1"/>
  <c r="I158" i="2"/>
  <c r="D158" i="2"/>
  <c r="G158" i="2" s="1"/>
  <c r="F158" i="2"/>
  <c r="E158" i="2"/>
  <c r="L158" i="2"/>
  <c r="Q157" i="2"/>
  <c r="R157" i="2" s="1"/>
  <c r="P157" i="2"/>
  <c r="B323" i="2" l="1"/>
  <c r="M158" i="2"/>
  <c r="N158" i="2"/>
  <c r="O158" i="2" s="1"/>
  <c r="H159" i="2"/>
  <c r="J159" i="2"/>
  <c r="B324" i="2" l="1"/>
  <c r="P158" i="2"/>
  <c r="Q158" i="2"/>
  <c r="R158" i="2" s="1"/>
  <c r="F159" i="2"/>
  <c r="I159" i="2"/>
  <c r="D159" i="2"/>
  <c r="G159" i="2" s="1"/>
  <c r="E159" i="2"/>
  <c r="L159" i="2"/>
  <c r="B325" i="2" l="1"/>
  <c r="M159" i="2"/>
  <c r="N159" i="2"/>
  <c r="O159" i="2" s="1"/>
  <c r="H160" i="2"/>
  <c r="J160" i="2"/>
  <c r="B326" i="2" l="1"/>
  <c r="Q159" i="2"/>
  <c r="R159" i="2" s="1"/>
  <c r="P159" i="2"/>
  <c r="E160" i="2"/>
  <c r="D160" i="2"/>
  <c r="G160" i="2" s="1"/>
  <c r="F160" i="2"/>
  <c r="I160" i="2"/>
  <c r="L160" i="2"/>
  <c r="B327" i="2" l="1"/>
  <c r="N160" i="2"/>
  <c r="O160" i="2" s="1"/>
  <c r="M160" i="2"/>
  <c r="J161" i="2"/>
  <c r="H161" i="2"/>
  <c r="B328" i="2" l="1"/>
  <c r="F161" i="2"/>
  <c r="I161" i="2"/>
  <c r="E161" i="2"/>
  <c r="D161" i="2"/>
  <c r="G161" i="2" s="1"/>
  <c r="L161" i="2"/>
  <c r="P160" i="2"/>
  <c r="Q160" i="2"/>
  <c r="R160" i="2" s="1"/>
  <c r="B329" i="2" l="1"/>
  <c r="M161" i="2"/>
  <c r="N161" i="2"/>
  <c r="O161" i="2" s="1"/>
  <c r="H162" i="2"/>
  <c r="J162" i="2"/>
  <c r="B330" i="2" l="1"/>
  <c r="E162" i="2"/>
  <c r="I162" i="2"/>
  <c r="F162" i="2"/>
  <c r="D162" i="2"/>
  <c r="G162" i="2" s="1"/>
  <c r="L162" i="2"/>
  <c r="Q161" i="2"/>
  <c r="R161" i="2" s="1"/>
  <c r="P161" i="2"/>
  <c r="B331" i="2" l="1"/>
  <c r="H163" i="2"/>
  <c r="J163" i="2"/>
  <c r="N162" i="2"/>
  <c r="O162" i="2" s="1"/>
  <c r="M162" i="2"/>
  <c r="B332" i="2" l="1"/>
  <c r="P162" i="2"/>
  <c r="Q162" i="2"/>
  <c r="R162" i="2" s="1"/>
  <c r="F163" i="2"/>
  <c r="E163" i="2"/>
  <c r="I163" i="2"/>
  <c r="D163" i="2"/>
  <c r="G163" i="2" s="1"/>
  <c r="L163" i="2"/>
  <c r="B333" i="2" l="1"/>
  <c r="H164" i="2"/>
  <c r="J164" i="2"/>
  <c r="M163" i="2"/>
  <c r="N163" i="2"/>
  <c r="O163" i="2" s="1"/>
  <c r="B334" i="2" l="1"/>
  <c r="P163" i="2"/>
  <c r="Q163" i="2"/>
  <c r="R163" i="2" s="1"/>
  <c r="D164" i="2"/>
  <c r="G164" i="2" s="1"/>
  <c r="F164" i="2"/>
  <c r="E164" i="2"/>
  <c r="I164" i="2"/>
  <c r="L164" i="2"/>
  <c r="B335" i="2" l="1"/>
  <c r="M164" i="2"/>
  <c r="N164" i="2"/>
  <c r="O164" i="2" s="1"/>
  <c r="H165" i="2"/>
  <c r="J165" i="2"/>
  <c r="B336" i="2" l="1"/>
  <c r="F165" i="2"/>
  <c r="D165" i="2"/>
  <c r="G165" i="2" s="1"/>
  <c r="E165" i="2"/>
  <c r="I165" i="2"/>
  <c r="L165" i="2"/>
  <c r="Q164" i="2"/>
  <c r="R164" i="2" s="1"/>
  <c r="P164" i="2"/>
  <c r="B337" i="2" l="1"/>
  <c r="M165" i="2"/>
  <c r="N165" i="2"/>
  <c r="O165" i="2" s="1"/>
  <c r="J166" i="2"/>
  <c r="H166" i="2"/>
  <c r="B338" i="2" l="1"/>
  <c r="P165" i="2"/>
  <c r="Q165" i="2"/>
  <c r="R165" i="2" s="1"/>
  <c r="I166" i="2"/>
  <c r="D166" i="2"/>
  <c r="G166" i="2" s="1"/>
  <c r="F166" i="2"/>
  <c r="E166" i="2"/>
  <c r="L166" i="2"/>
  <c r="B339" i="2" l="1"/>
  <c r="H167" i="2"/>
  <c r="J167" i="2"/>
  <c r="M166" i="2"/>
  <c r="N166" i="2"/>
  <c r="O166" i="2" s="1"/>
  <c r="B340" i="2" l="1"/>
  <c r="P166" i="2"/>
  <c r="Q166" i="2"/>
  <c r="R166" i="2" s="1"/>
  <c r="F167" i="2"/>
  <c r="I167" i="2"/>
  <c r="D167" i="2"/>
  <c r="G167" i="2" s="1"/>
  <c r="E167" i="2"/>
  <c r="L167" i="2"/>
  <c r="B341" i="2" l="1"/>
  <c r="M167" i="2"/>
  <c r="N167" i="2"/>
  <c r="O167" i="2" s="1"/>
  <c r="H168" i="2"/>
  <c r="J168" i="2"/>
  <c r="B342" i="2" l="1"/>
  <c r="D168" i="2"/>
  <c r="G168" i="2" s="1"/>
  <c r="I168" i="2"/>
  <c r="E168" i="2"/>
  <c r="F168" i="2"/>
  <c r="L168" i="2"/>
  <c r="P167" i="2"/>
  <c r="Q167" i="2"/>
  <c r="R167" i="2" s="1"/>
  <c r="B343" i="2" l="1"/>
  <c r="N168" i="2"/>
  <c r="O168" i="2" s="1"/>
  <c r="M168" i="2"/>
  <c r="J169" i="2"/>
  <c r="H169" i="2"/>
  <c r="B344" i="2" l="1"/>
  <c r="I169" i="2"/>
  <c r="E169" i="2"/>
  <c r="D169" i="2"/>
  <c r="G169" i="2" s="1"/>
  <c r="F169" i="2"/>
  <c r="L169" i="2"/>
  <c r="Q168" i="2"/>
  <c r="R168" i="2" s="1"/>
  <c r="P168" i="2"/>
  <c r="B345" i="2" l="1"/>
  <c r="M169" i="2"/>
  <c r="N169" i="2"/>
  <c r="O169" i="2" s="1"/>
  <c r="H170" i="2"/>
  <c r="J170" i="2"/>
  <c r="B346" i="2" l="1"/>
  <c r="Q169" i="2"/>
  <c r="R169" i="2" s="1"/>
  <c r="P169" i="2"/>
  <c r="I170" i="2"/>
  <c r="D170" i="2"/>
  <c r="G170" i="2" s="1"/>
  <c r="E170" i="2"/>
  <c r="F170" i="2"/>
  <c r="L170" i="2"/>
  <c r="B347" i="2" l="1"/>
  <c r="H171" i="2"/>
  <c r="J171" i="2"/>
  <c r="N170" i="2"/>
  <c r="O170" i="2" s="1"/>
  <c r="M170" i="2"/>
  <c r="B348" i="2" l="1"/>
  <c r="P170" i="2"/>
  <c r="Q170" i="2"/>
  <c r="R170" i="2" s="1"/>
  <c r="I171" i="2"/>
  <c r="F171" i="2"/>
  <c r="D171" i="2"/>
  <c r="G171" i="2" s="1"/>
  <c r="E171" i="2"/>
  <c r="L171" i="2"/>
  <c r="B349" i="2" l="1"/>
  <c r="N171" i="2"/>
  <c r="O171" i="2" s="1"/>
  <c r="M171" i="2"/>
  <c r="J172" i="2"/>
  <c r="H172" i="2"/>
  <c r="B350" i="2" l="1"/>
  <c r="D172" i="2"/>
  <c r="G172" i="2" s="1"/>
  <c r="F172" i="2"/>
  <c r="I172" i="2"/>
  <c r="E172" i="2"/>
  <c r="L172" i="2"/>
  <c r="Q171" i="2"/>
  <c r="R171" i="2" s="1"/>
  <c r="P171" i="2"/>
  <c r="B351" i="2" l="1"/>
  <c r="N172" i="2"/>
  <c r="O172" i="2" s="1"/>
  <c r="M172" i="2"/>
  <c r="H173" i="2"/>
  <c r="J173" i="2"/>
  <c r="B352" i="2" l="1"/>
  <c r="E173" i="2"/>
  <c r="I173" i="2"/>
  <c r="F173" i="2"/>
  <c r="D173" i="2"/>
  <c r="G173" i="2" s="1"/>
  <c r="L173" i="2"/>
  <c r="Q172" i="2"/>
  <c r="R172" i="2" s="1"/>
  <c r="P172" i="2"/>
  <c r="B353" i="2" l="1"/>
  <c r="J174" i="2"/>
  <c r="H174" i="2"/>
  <c r="N173" i="2"/>
  <c r="O173" i="2" s="1"/>
  <c r="M173" i="2"/>
  <c r="B354" i="2" l="1"/>
  <c r="Q173" i="2"/>
  <c r="R173" i="2" s="1"/>
  <c r="P173" i="2"/>
  <c r="I174" i="2"/>
  <c r="E174" i="2"/>
  <c r="D174" i="2"/>
  <c r="G174" i="2" s="1"/>
  <c r="F174" i="2"/>
  <c r="L174" i="2"/>
  <c r="B355" i="2" l="1"/>
  <c r="N174" i="2"/>
  <c r="O174" i="2" s="1"/>
  <c r="M174" i="2"/>
  <c r="J175" i="2"/>
  <c r="H175" i="2"/>
  <c r="B356" i="2" l="1"/>
  <c r="E175" i="2"/>
  <c r="D175" i="2"/>
  <c r="G175" i="2" s="1"/>
  <c r="I175" i="2"/>
  <c r="F175" i="2"/>
  <c r="L175" i="2"/>
  <c r="P174" i="2"/>
  <c r="Q174" i="2"/>
  <c r="R174" i="2" s="1"/>
  <c r="B357" i="2" l="1"/>
  <c r="M175" i="2"/>
  <c r="N175" i="2"/>
  <c r="O175" i="2" s="1"/>
  <c r="J176" i="2"/>
  <c r="H176" i="2"/>
  <c r="B358" i="2" l="1"/>
  <c r="E176" i="2"/>
  <c r="I176" i="2"/>
  <c r="F176" i="2"/>
  <c r="D176" i="2"/>
  <c r="G176" i="2" s="1"/>
  <c r="L176" i="2"/>
  <c r="Q175" i="2"/>
  <c r="R175" i="2" s="1"/>
  <c r="P175" i="2"/>
  <c r="B359" i="2" l="1"/>
  <c r="J177" i="2"/>
  <c r="H177" i="2"/>
  <c r="N176" i="2"/>
  <c r="O176" i="2" s="1"/>
  <c r="M176" i="2"/>
  <c r="B360" i="2" l="1"/>
  <c r="Q176" i="2"/>
  <c r="R176" i="2" s="1"/>
  <c r="P176" i="2"/>
  <c r="D177" i="2"/>
  <c r="G177" i="2" s="1"/>
  <c r="E177" i="2"/>
  <c r="F177" i="2"/>
  <c r="I177" i="2"/>
  <c r="L177" i="2"/>
  <c r="B361" i="2" l="1"/>
  <c r="J178" i="2"/>
  <c r="H178" i="2"/>
  <c r="N177" i="2"/>
  <c r="O177" i="2" s="1"/>
  <c r="M177" i="2"/>
  <c r="B362" i="2" l="1"/>
  <c r="P177" i="2"/>
  <c r="Q177" i="2"/>
  <c r="R177" i="2" s="1"/>
  <c r="F178" i="2"/>
  <c r="E178" i="2"/>
  <c r="I178" i="2"/>
  <c r="D178" i="2"/>
  <c r="G178" i="2" s="1"/>
  <c r="L178" i="2"/>
  <c r="B363" i="2" l="1"/>
  <c r="H179" i="2"/>
  <c r="J179" i="2"/>
  <c r="N178" i="2"/>
  <c r="O178" i="2" s="1"/>
  <c r="M178" i="2"/>
  <c r="B364" i="2" l="1"/>
  <c r="Q178" i="2"/>
  <c r="R178" i="2" s="1"/>
  <c r="P178" i="2"/>
  <c r="F179" i="2"/>
  <c r="I179" i="2"/>
  <c r="D179" i="2"/>
  <c r="G179" i="2" s="1"/>
  <c r="E179" i="2"/>
  <c r="L179" i="2"/>
  <c r="B365" i="2" l="1"/>
  <c r="M179" i="2"/>
  <c r="N179" i="2"/>
  <c r="O179" i="2" s="1"/>
  <c r="J180" i="2"/>
  <c r="H180" i="2"/>
  <c r="B366" i="2" l="1"/>
  <c r="E180" i="2"/>
  <c r="D180" i="2"/>
  <c r="G180" i="2" s="1"/>
  <c r="I180" i="2"/>
  <c r="F180" i="2"/>
  <c r="L180" i="2"/>
  <c r="P179" i="2"/>
  <c r="Q179" i="2"/>
  <c r="R179" i="2" s="1"/>
  <c r="B367" i="2" l="1"/>
  <c r="M180" i="2"/>
  <c r="N180" i="2"/>
  <c r="O180" i="2" s="1"/>
  <c r="H181" i="2"/>
  <c r="J181" i="2"/>
  <c r="B368" i="2" l="1"/>
  <c r="F181" i="2"/>
  <c r="D181" i="2"/>
  <c r="G181" i="2" s="1"/>
  <c r="E181" i="2"/>
  <c r="I181" i="2"/>
  <c r="L181" i="2"/>
  <c r="P180" i="2"/>
  <c r="Q180" i="2"/>
  <c r="R180" i="2" s="1"/>
  <c r="B369" i="2" l="1"/>
  <c r="N181" i="2"/>
  <c r="O181" i="2" s="1"/>
  <c r="M181" i="2"/>
  <c r="H182" i="2"/>
  <c r="J182" i="2"/>
  <c r="B370" i="2" l="1"/>
  <c r="E182" i="2"/>
  <c r="F182" i="2"/>
  <c r="I182" i="2"/>
  <c r="D182" i="2"/>
  <c r="G182" i="2" s="1"/>
  <c r="L182" i="2"/>
  <c r="Q181" i="2"/>
  <c r="R181" i="2" s="1"/>
  <c r="P181" i="2"/>
  <c r="B371" i="2" l="1"/>
  <c r="J183" i="2"/>
  <c r="H183" i="2"/>
  <c r="M182" i="2"/>
  <c r="N182" i="2"/>
  <c r="O182" i="2" s="1"/>
  <c r="B372" i="2" l="1"/>
  <c r="P182" i="2"/>
  <c r="Q182" i="2"/>
  <c r="R182" i="2" s="1"/>
  <c r="D183" i="2"/>
  <c r="G183" i="2" s="1"/>
  <c r="F183" i="2"/>
  <c r="E183" i="2"/>
  <c r="I183" i="2"/>
  <c r="L183" i="2"/>
  <c r="B373" i="2" l="1"/>
  <c r="N183" i="2"/>
  <c r="O183" i="2" s="1"/>
  <c r="M183" i="2"/>
  <c r="H184" i="2"/>
  <c r="J184" i="2"/>
  <c r="B374" i="2" l="1"/>
  <c r="D184" i="2"/>
  <c r="G184" i="2" s="1"/>
  <c r="E184" i="2"/>
  <c r="I184" i="2"/>
  <c r="F184" i="2"/>
  <c r="L184" i="2"/>
  <c r="P183" i="2"/>
  <c r="Q183" i="2"/>
  <c r="R183" i="2" s="1"/>
  <c r="B375" i="2" l="1"/>
  <c r="M184" i="2"/>
  <c r="N184" i="2"/>
  <c r="O184" i="2" s="1"/>
  <c r="J185" i="2"/>
  <c r="H185" i="2"/>
  <c r="B376" i="2" l="1"/>
  <c r="I185" i="2"/>
  <c r="D185" i="2"/>
  <c r="G185" i="2" s="1"/>
  <c r="F185" i="2"/>
  <c r="E185" i="2"/>
  <c r="L185" i="2"/>
  <c r="P184" i="2"/>
  <c r="Q184" i="2"/>
  <c r="R184" i="2" s="1"/>
  <c r="B377" i="2" l="1"/>
  <c r="M185" i="2"/>
  <c r="N185" i="2"/>
  <c r="O185" i="2" s="1"/>
  <c r="H186" i="2"/>
  <c r="J186" i="2"/>
  <c r="B378" i="2" l="1"/>
  <c r="P185" i="2"/>
  <c r="Q185" i="2"/>
  <c r="R185" i="2" s="1"/>
  <c r="F186" i="2"/>
  <c r="D186" i="2"/>
  <c r="G186" i="2" s="1"/>
  <c r="I186" i="2"/>
  <c r="E186" i="2"/>
  <c r="L186" i="2"/>
  <c r="B379" i="2" l="1"/>
  <c r="M186" i="2"/>
  <c r="N186" i="2"/>
  <c r="O186" i="2" s="1"/>
  <c r="J187" i="2"/>
  <c r="H187" i="2"/>
  <c r="B380" i="2" l="1"/>
  <c r="E187" i="2"/>
  <c r="I187" i="2"/>
  <c r="D187" i="2"/>
  <c r="G187" i="2" s="1"/>
  <c r="F187" i="2"/>
  <c r="L187" i="2"/>
  <c r="Q186" i="2"/>
  <c r="R186" i="2" s="1"/>
  <c r="P186" i="2"/>
  <c r="B381" i="2" l="1"/>
  <c r="H188" i="2"/>
  <c r="J188" i="2"/>
  <c r="N187" i="2"/>
  <c r="O187" i="2" s="1"/>
  <c r="M187" i="2"/>
  <c r="B382" i="2" l="1"/>
  <c r="P187" i="2"/>
  <c r="Q187" i="2"/>
  <c r="R187" i="2" s="1"/>
  <c r="I188" i="2"/>
  <c r="E188" i="2"/>
  <c r="F188" i="2"/>
  <c r="D188" i="2"/>
  <c r="G188" i="2" s="1"/>
  <c r="L188" i="2"/>
  <c r="B383" i="2" l="1"/>
  <c r="N188" i="2"/>
  <c r="O188" i="2" s="1"/>
  <c r="M188" i="2"/>
  <c r="H189" i="2"/>
  <c r="J189" i="2"/>
  <c r="B384" i="2" l="1"/>
  <c r="F189" i="2"/>
  <c r="D189" i="2"/>
  <c r="G189" i="2" s="1"/>
  <c r="I189" i="2"/>
  <c r="E189" i="2"/>
  <c r="L189" i="2"/>
  <c r="P188" i="2"/>
  <c r="Q188" i="2"/>
  <c r="R188" i="2" s="1"/>
  <c r="B385" i="2" l="1"/>
  <c r="N189" i="2"/>
  <c r="O189" i="2" s="1"/>
  <c r="M189" i="2"/>
  <c r="J190" i="2"/>
  <c r="H190" i="2"/>
  <c r="B386" i="2" l="1"/>
  <c r="F190" i="2"/>
  <c r="I190" i="2"/>
  <c r="D190" i="2"/>
  <c r="G190" i="2" s="1"/>
  <c r="E190" i="2"/>
  <c r="L190" i="2"/>
  <c r="P189" i="2"/>
  <c r="Q189" i="2"/>
  <c r="R189" i="2" s="1"/>
  <c r="B387" i="2" l="1"/>
  <c r="M190" i="2"/>
  <c r="N190" i="2"/>
  <c r="O190" i="2" s="1"/>
  <c r="H191" i="2"/>
  <c r="J191" i="2"/>
  <c r="B388" i="2" l="1"/>
  <c r="F191" i="2"/>
  <c r="I191" i="2"/>
  <c r="E191" i="2"/>
  <c r="D191" i="2"/>
  <c r="G191" i="2" s="1"/>
  <c r="L191" i="2"/>
  <c r="P190" i="2"/>
  <c r="Q190" i="2"/>
  <c r="R190" i="2" s="1"/>
  <c r="B389" i="2" l="1"/>
  <c r="H192" i="2"/>
  <c r="J192" i="2"/>
  <c r="M191" i="2"/>
  <c r="N191" i="2"/>
  <c r="O191" i="2" s="1"/>
  <c r="B390" i="2" l="1"/>
  <c r="P191" i="2"/>
  <c r="Q191" i="2"/>
  <c r="R191" i="2" s="1"/>
  <c r="F192" i="2"/>
  <c r="E192" i="2"/>
  <c r="I192" i="2"/>
  <c r="D192" i="2"/>
  <c r="G192" i="2" s="1"/>
  <c r="L192" i="2"/>
  <c r="B391" i="2" l="1"/>
  <c r="J193" i="2"/>
  <c r="H193" i="2"/>
  <c r="M192" i="2"/>
  <c r="N192" i="2"/>
  <c r="O192" i="2" s="1"/>
  <c r="B392" i="2" l="1"/>
  <c r="P192" i="2"/>
  <c r="Q192" i="2"/>
  <c r="R192" i="2" s="1"/>
  <c r="F193" i="2"/>
  <c r="I193" i="2"/>
  <c r="D193" i="2"/>
  <c r="G193" i="2" s="1"/>
  <c r="E193" i="2"/>
  <c r="L193" i="2"/>
  <c r="B393" i="2" l="1"/>
  <c r="J194" i="2"/>
  <c r="H194" i="2"/>
  <c r="M193" i="2"/>
  <c r="N193" i="2"/>
  <c r="O193" i="2" s="1"/>
  <c r="B394" i="2" l="1"/>
  <c r="P193" i="2"/>
  <c r="Q193" i="2"/>
  <c r="R193" i="2" s="1"/>
  <c r="E194" i="2"/>
  <c r="F194" i="2"/>
  <c r="I194" i="2"/>
  <c r="D194" i="2"/>
  <c r="G194" i="2" s="1"/>
  <c r="L194" i="2"/>
  <c r="B395" i="2" l="1"/>
  <c r="H195" i="2"/>
  <c r="J195" i="2"/>
  <c r="N194" i="2"/>
  <c r="O194" i="2" s="1"/>
  <c r="M194" i="2"/>
  <c r="B396" i="2" l="1"/>
  <c r="Q194" i="2"/>
  <c r="R194" i="2" s="1"/>
  <c r="P194" i="2"/>
  <c r="D195" i="2"/>
  <c r="G195" i="2" s="1"/>
  <c r="F195" i="2"/>
  <c r="E195" i="2"/>
  <c r="I195" i="2"/>
  <c r="L195" i="2"/>
  <c r="B397" i="2" l="1"/>
  <c r="M195" i="2"/>
  <c r="N195" i="2"/>
  <c r="O195" i="2" s="1"/>
  <c r="J196" i="2"/>
  <c r="H196" i="2"/>
  <c r="B398" i="2" l="1"/>
  <c r="P195" i="2"/>
  <c r="Q195" i="2"/>
  <c r="R195" i="2" s="1"/>
  <c r="E196" i="2"/>
  <c r="F196" i="2"/>
  <c r="I196" i="2"/>
  <c r="D196" i="2"/>
  <c r="G196" i="2" s="1"/>
  <c r="L196" i="2"/>
  <c r="B399" i="2" l="1"/>
  <c r="H197" i="2"/>
  <c r="J197" i="2"/>
  <c r="M196" i="2"/>
  <c r="N196" i="2"/>
  <c r="O196" i="2" s="1"/>
  <c r="B400" i="2" l="1"/>
  <c r="P196" i="2"/>
  <c r="Q196" i="2"/>
  <c r="R196" i="2" s="1"/>
  <c r="E197" i="2"/>
  <c r="F197" i="2"/>
  <c r="D197" i="2"/>
  <c r="G197" i="2" s="1"/>
  <c r="I197" i="2"/>
  <c r="L197" i="2"/>
  <c r="B401" i="2" l="1"/>
  <c r="M197" i="2"/>
  <c r="N197" i="2"/>
  <c r="O197" i="2" s="1"/>
  <c r="H198" i="2"/>
  <c r="J198" i="2"/>
  <c r="B402" i="2" l="1"/>
  <c r="P197" i="2"/>
  <c r="Q197" i="2"/>
  <c r="R197" i="2" s="1"/>
  <c r="F198" i="2"/>
  <c r="I198" i="2"/>
  <c r="D198" i="2"/>
  <c r="G198" i="2" s="1"/>
  <c r="E198" i="2"/>
  <c r="L198" i="2"/>
  <c r="B403" i="2" l="1"/>
  <c r="H199" i="2"/>
  <c r="J199" i="2"/>
  <c r="M198" i="2"/>
  <c r="N198" i="2"/>
  <c r="O198" i="2" s="1"/>
  <c r="B404" i="2" l="1"/>
  <c r="P198" i="2"/>
  <c r="Q198" i="2"/>
  <c r="R198" i="2" s="1"/>
  <c r="I199" i="2"/>
  <c r="D199" i="2"/>
  <c r="G199" i="2" s="1"/>
  <c r="F199" i="2"/>
  <c r="E199" i="2"/>
  <c r="L199" i="2"/>
  <c r="B405" i="2" l="1"/>
  <c r="H200" i="2"/>
  <c r="J200" i="2"/>
  <c r="M199" i="2"/>
  <c r="N199" i="2"/>
  <c r="O199" i="2" s="1"/>
  <c r="B406" i="2" l="1"/>
  <c r="P199" i="2"/>
  <c r="Q199" i="2"/>
  <c r="R199" i="2" s="1"/>
  <c r="I200" i="2"/>
  <c r="E200" i="2"/>
  <c r="D200" i="2"/>
  <c r="G200" i="2" s="1"/>
  <c r="F200" i="2"/>
  <c r="L200" i="2"/>
  <c r="B407" i="2" l="1"/>
  <c r="M200" i="2"/>
  <c r="N200" i="2"/>
  <c r="O200" i="2" s="1"/>
  <c r="J201" i="2"/>
  <c r="H201" i="2"/>
  <c r="B408" i="2" l="1"/>
  <c r="E201" i="2"/>
  <c r="F201" i="2"/>
  <c r="I201" i="2"/>
  <c r="D201" i="2"/>
  <c r="G201" i="2" s="1"/>
  <c r="L201" i="2"/>
  <c r="P200" i="2"/>
  <c r="Q200" i="2"/>
  <c r="R200" i="2" s="1"/>
  <c r="B409" i="2" l="1"/>
  <c r="M201" i="2"/>
  <c r="N201" i="2"/>
  <c r="O201" i="2" s="1"/>
  <c r="J202" i="2"/>
  <c r="H202" i="2"/>
  <c r="B410" i="2" l="1"/>
  <c r="P201" i="2"/>
  <c r="Q201" i="2"/>
  <c r="R201" i="2" s="1"/>
  <c r="E202" i="2"/>
  <c r="I202" i="2"/>
  <c r="D202" i="2"/>
  <c r="G202" i="2" s="1"/>
  <c r="F202" i="2"/>
  <c r="L202" i="2"/>
  <c r="B411" i="2" l="1"/>
  <c r="M202" i="2"/>
  <c r="N202" i="2"/>
  <c r="O202" i="2" s="1"/>
  <c r="H203" i="2"/>
  <c r="J203" i="2"/>
  <c r="B412" i="2" l="1"/>
  <c r="F203" i="2"/>
  <c r="I203" i="2"/>
  <c r="E203" i="2"/>
  <c r="D203" i="2"/>
  <c r="G203" i="2" s="1"/>
  <c r="L203" i="2"/>
  <c r="P202" i="2"/>
  <c r="Q202" i="2"/>
  <c r="R202" i="2" s="1"/>
  <c r="B413" i="2" l="1"/>
  <c r="H204" i="2"/>
  <c r="J204" i="2"/>
  <c r="M203" i="2"/>
  <c r="N203" i="2"/>
  <c r="O203" i="2" s="1"/>
  <c r="B414" i="2" l="1"/>
  <c r="Q203" i="2"/>
  <c r="R203" i="2" s="1"/>
  <c r="P203" i="2"/>
  <c r="E204" i="2"/>
  <c r="I204" i="2"/>
  <c r="D204" i="2"/>
  <c r="G204" i="2" s="1"/>
  <c r="F204" i="2"/>
  <c r="L204" i="2"/>
  <c r="B415" i="2" l="1"/>
  <c r="J205" i="2"/>
  <c r="H205" i="2"/>
  <c r="N204" i="2"/>
  <c r="O204" i="2" s="1"/>
  <c r="M204" i="2"/>
  <c r="B416" i="2" l="1"/>
  <c r="P204" i="2"/>
  <c r="Q204" i="2"/>
  <c r="R204" i="2" s="1"/>
  <c r="I205" i="2"/>
  <c r="D205" i="2"/>
  <c r="G205" i="2" s="1"/>
  <c r="F205" i="2"/>
  <c r="E205" i="2"/>
  <c r="L205" i="2"/>
  <c r="B417" i="2" l="1"/>
  <c r="H206" i="2"/>
  <c r="J206" i="2"/>
  <c r="M205" i="2"/>
  <c r="N205" i="2"/>
  <c r="O205" i="2" s="1"/>
  <c r="B418" i="2" l="1"/>
  <c r="Q205" i="2"/>
  <c r="R205" i="2" s="1"/>
  <c r="P205" i="2"/>
  <c r="E206" i="2"/>
  <c r="I206" i="2"/>
  <c r="F206" i="2"/>
  <c r="D206" i="2"/>
  <c r="G206" i="2" s="1"/>
  <c r="L206" i="2"/>
  <c r="B419" i="2" l="1"/>
  <c r="H207" i="2"/>
  <c r="J207" i="2"/>
  <c r="M206" i="2"/>
  <c r="N206" i="2"/>
  <c r="O206" i="2" s="1"/>
  <c r="B420" i="2" l="1"/>
  <c r="P206" i="2"/>
  <c r="Q206" i="2"/>
  <c r="R206" i="2" s="1"/>
  <c r="D207" i="2"/>
  <c r="G207" i="2" s="1"/>
  <c r="F207" i="2"/>
  <c r="I207" i="2"/>
  <c r="E207" i="2"/>
  <c r="L207" i="2"/>
  <c r="B421" i="2" l="1"/>
  <c r="J208" i="2"/>
  <c r="H208" i="2"/>
  <c r="M207" i="2"/>
  <c r="N207" i="2"/>
  <c r="O207" i="2" s="1"/>
  <c r="B422" i="2" l="1"/>
  <c r="P207" i="2"/>
  <c r="Q207" i="2"/>
  <c r="R207" i="2" s="1"/>
  <c r="D208" i="2"/>
  <c r="G208" i="2" s="1"/>
  <c r="F208" i="2"/>
  <c r="I208" i="2"/>
  <c r="E208" i="2"/>
  <c r="L208" i="2"/>
  <c r="B423" i="2" l="1"/>
  <c r="M208" i="2"/>
  <c r="N208" i="2"/>
  <c r="O208" i="2" s="1"/>
  <c r="J209" i="2"/>
  <c r="H209" i="2"/>
  <c r="B424" i="2" l="1"/>
  <c r="I209" i="2"/>
  <c r="D209" i="2"/>
  <c r="G209" i="2" s="1"/>
  <c r="E209" i="2"/>
  <c r="F209" i="2"/>
  <c r="L209" i="2"/>
  <c r="P208" i="2"/>
  <c r="Q208" i="2"/>
  <c r="R208" i="2" s="1"/>
  <c r="B425" i="2" l="1"/>
  <c r="M209" i="2"/>
  <c r="N209" i="2"/>
  <c r="O209" i="2" s="1"/>
  <c r="H210" i="2"/>
  <c r="J210" i="2"/>
  <c r="B426" i="2" l="1"/>
  <c r="Q209" i="2"/>
  <c r="R209" i="2" s="1"/>
  <c r="P209" i="2"/>
  <c r="I210" i="2"/>
  <c r="F210" i="2"/>
  <c r="E210" i="2"/>
  <c r="D210" i="2"/>
  <c r="G210" i="2" s="1"/>
  <c r="L210" i="2"/>
  <c r="B427" i="2" l="1"/>
  <c r="N210" i="2"/>
  <c r="O210" i="2" s="1"/>
  <c r="M210" i="2"/>
  <c r="H211" i="2"/>
  <c r="J211" i="2"/>
  <c r="B428" i="2" l="1"/>
  <c r="I211" i="2"/>
  <c r="E211" i="2"/>
  <c r="D211" i="2"/>
  <c r="G211" i="2" s="1"/>
  <c r="F211" i="2"/>
  <c r="L211" i="2"/>
  <c r="P210" i="2"/>
  <c r="Q210" i="2"/>
  <c r="R210" i="2" s="1"/>
  <c r="B429" i="2" l="1"/>
  <c r="N211" i="2"/>
  <c r="O211" i="2" s="1"/>
  <c r="M211" i="2"/>
  <c r="H212" i="2"/>
  <c r="J212" i="2"/>
  <c r="B430" i="2" l="1"/>
  <c r="Q211" i="2"/>
  <c r="R211" i="2" s="1"/>
  <c r="P211" i="2"/>
  <c r="F212" i="2"/>
  <c r="I212" i="2"/>
  <c r="D212" i="2"/>
  <c r="G212" i="2" s="1"/>
  <c r="E212" i="2"/>
  <c r="L212" i="2"/>
  <c r="B431" i="2" l="1"/>
  <c r="N212" i="2"/>
  <c r="O212" i="2" s="1"/>
  <c r="M212" i="2"/>
  <c r="H213" i="2"/>
  <c r="J213" i="2"/>
  <c r="B432" i="2" l="1"/>
  <c r="F213" i="2"/>
  <c r="D213" i="2"/>
  <c r="G213" i="2" s="1"/>
  <c r="I213" i="2"/>
  <c r="E213" i="2"/>
  <c r="L213" i="2"/>
  <c r="P212" i="2"/>
  <c r="Q212" i="2"/>
  <c r="R212" i="2" s="1"/>
  <c r="B433" i="2" l="1"/>
  <c r="M213" i="2"/>
  <c r="N213" i="2"/>
  <c r="O213" i="2" s="1"/>
  <c r="H214" i="2"/>
  <c r="J214" i="2"/>
  <c r="B434" i="2" l="1"/>
  <c r="E214" i="2"/>
  <c r="F214" i="2"/>
  <c r="I214" i="2"/>
  <c r="D214" i="2"/>
  <c r="G214" i="2" s="1"/>
  <c r="L214" i="2"/>
  <c r="Q213" i="2"/>
  <c r="R213" i="2" s="1"/>
  <c r="P213" i="2"/>
  <c r="B435" i="2" l="1"/>
  <c r="M214" i="2"/>
  <c r="N214" i="2"/>
  <c r="O214" i="2" s="1"/>
  <c r="H215" i="2"/>
  <c r="J215" i="2"/>
  <c r="B436" i="2" l="1"/>
  <c r="D215" i="2"/>
  <c r="G215" i="2" s="1"/>
  <c r="F215" i="2"/>
  <c r="I215" i="2"/>
  <c r="E215" i="2"/>
  <c r="L215" i="2"/>
  <c r="Q214" i="2"/>
  <c r="R214" i="2" s="1"/>
  <c r="P214" i="2"/>
  <c r="B437" i="2" l="1"/>
  <c r="M215" i="2"/>
  <c r="N215" i="2"/>
  <c r="O215" i="2" s="1"/>
  <c r="J216" i="2"/>
  <c r="H216" i="2"/>
  <c r="B438" i="2" l="1"/>
  <c r="E216" i="2"/>
  <c r="F216" i="2"/>
  <c r="D216" i="2"/>
  <c r="G216" i="2" s="1"/>
  <c r="I216" i="2"/>
  <c r="L216" i="2"/>
  <c r="P215" i="2"/>
  <c r="Q215" i="2"/>
  <c r="R215" i="2" s="1"/>
  <c r="B439" i="2" l="1"/>
  <c r="M216" i="2"/>
  <c r="N216" i="2"/>
  <c r="O216" i="2" s="1"/>
  <c r="H217" i="2"/>
  <c r="J217" i="2"/>
  <c r="B440" i="2" l="1"/>
  <c r="I217" i="2"/>
  <c r="E217" i="2"/>
  <c r="F217" i="2"/>
  <c r="D217" i="2"/>
  <c r="G217" i="2" s="1"/>
  <c r="L217" i="2"/>
  <c r="Q216" i="2"/>
  <c r="R216" i="2" s="1"/>
  <c r="P216" i="2"/>
  <c r="B441" i="2" l="1"/>
  <c r="N217" i="2"/>
  <c r="O217" i="2" s="1"/>
  <c r="M217" i="2"/>
  <c r="H218" i="2"/>
  <c r="J218" i="2"/>
  <c r="B442" i="2" l="1"/>
  <c r="F218" i="2"/>
  <c r="E218" i="2"/>
  <c r="D218" i="2"/>
  <c r="G218" i="2" s="1"/>
  <c r="I218" i="2"/>
  <c r="L218" i="2"/>
  <c r="Q217" i="2"/>
  <c r="R217" i="2" s="1"/>
  <c r="P217" i="2"/>
  <c r="B443" i="2" l="1"/>
  <c r="M218" i="2"/>
  <c r="N218" i="2"/>
  <c r="O218" i="2" s="1"/>
  <c r="H219" i="2"/>
  <c r="J219" i="2"/>
  <c r="B444" i="2" l="1"/>
  <c r="D219" i="2"/>
  <c r="G219" i="2" s="1"/>
  <c r="F219" i="2"/>
  <c r="I219" i="2"/>
  <c r="E219" i="2"/>
  <c r="L219" i="2"/>
  <c r="Q218" i="2"/>
  <c r="R218" i="2" s="1"/>
  <c r="P218" i="2"/>
  <c r="B445" i="2" l="1"/>
  <c r="M219" i="2"/>
  <c r="N219" i="2"/>
  <c r="O219" i="2" s="1"/>
  <c r="H220" i="2"/>
  <c r="J220" i="2"/>
  <c r="B446" i="2" l="1"/>
  <c r="I220" i="2"/>
  <c r="D220" i="2"/>
  <c r="G220" i="2" s="1"/>
  <c r="E220" i="2"/>
  <c r="F220" i="2"/>
  <c r="L220" i="2"/>
  <c r="P219" i="2"/>
  <c r="Q219" i="2"/>
  <c r="R219" i="2" s="1"/>
  <c r="B447" i="2" l="1"/>
  <c r="N220" i="2"/>
  <c r="O220" i="2" s="1"/>
  <c r="M220" i="2"/>
  <c r="H221" i="2"/>
  <c r="J221" i="2"/>
  <c r="B448" i="2" l="1"/>
  <c r="E221" i="2"/>
  <c r="F221" i="2"/>
  <c r="I221" i="2"/>
  <c r="D221" i="2"/>
  <c r="G221" i="2" s="1"/>
  <c r="L221" i="2"/>
  <c r="Q220" i="2"/>
  <c r="R220" i="2" s="1"/>
  <c r="P220" i="2"/>
  <c r="B449" i="2" l="1"/>
  <c r="M221" i="2"/>
  <c r="N221" i="2"/>
  <c r="O221" i="2" s="1"/>
  <c r="H222" i="2"/>
  <c r="J222" i="2"/>
  <c r="B450" i="2" l="1"/>
  <c r="E222" i="2"/>
  <c r="I222" i="2"/>
  <c r="F222" i="2"/>
  <c r="D222" i="2"/>
  <c r="G222" i="2" s="1"/>
  <c r="L222" i="2"/>
  <c r="P221" i="2"/>
  <c r="Q221" i="2"/>
  <c r="R221" i="2" s="1"/>
  <c r="B451" i="2" l="1"/>
  <c r="M222" i="2"/>
  <c r="N222" i="2"/>
  <c r="O222" i="2" s="1"/>
  <c r="J223" i="2"/>
  <c r="H223" i="2"/>
  <c r="B452" i="2" l="1"/>
  <c r="P222" i="2"/>
  <c r="Q222" i="2"/>
  <c r="R222" i="2" s="1"/>
  <c r="E223" i="2"/>
  <c r="F223" i="2"/>
  <c r="I223" i="2"/>
  <c r="D223" i="2"/>
  <c r="G223" i="2" s="1"/>
  <c r="L223" i="2"/>
  <c r="B453" i="2" l="1"/>
  <c r="J224" i="2"/>
  <c r="H224" i="2"/>
  <c r="M223" i="2"/>
  <c r="N223" i="2"/>
  <c r="O223" i="2" s="1"/>
  <c r="B454" i="2" l="1"/>
  <c r="P223" i="2"/>
  <c r="Q223" i="2"/>
  <c r="R223" i="2" s="1"/>
  <c r="D224" i="2"/>
  <c r="G224" i="2" s="1"/>
  <c r="I224" i="2"/>
  <c r="F224" i="2"/>
  <c r="E224" i="2"/>
  <c r="L224" i="2"/>
  <c r="B455" i="2" l="1"/>
  <c r="M224" i="2"/>
  <c r="N224" i="2"/>
  <c r="O224" i="2" s="1"/>
  <c r="H225" i="2"/>
  <c r="J225" i="2"/>
  <c r="B456" i="2" l="1"/>
  <c r="P224" i="2"/>
  <c r="Q224" i="2"/>
  <c r="R224" i="2" s="1"/>
  <c r="I225" i="2"/>
  <c r="D225" i="2"/>
  <c r="G225" i="2" s="1"/>
  <c r="E225" i="2"/>
  <c r="F225" i="2"/>
  <c r="L225" i="2"/>
  <c r="B457" i="2" l="1"/>
  <c r="H226" i="2"/>
  <c r="J226" i="2"/>
  <c r="N225" i="2"/>
  <c r="O225" i="2" s="1"/>
  <c r="M225" i="2"/>
  <c r="B458" i="2" l="1"/>
  <c r="P225" i="2"/>
  <c r="Q225" i="2"/>
  <c r="R225" i="2" s="1"/>
  <c r="E226" i="2"/>
  <c r="I226" i="2"/>
  <c r="F226" i="2"/>
  <c r="D226" i="2"/>
  <c r="G226" i="2" s="1"/>
  <c r="L226" i="2"/>
  <c r="B459" i="2" l="1"/>
  <c r="H227" i="2"/>
  <c r="J227" i="2"/>
  <c r="M226" i="2"/>
  <c r="N226" i="2"/>
  <c r="O226" i="2" s="1"/>
  <c r="B460" i="2" l="1"/>
  <c r="P226" i="2"/>
  <c r="Q226" i="2"/>
  <c r="R226" i="2" s="1"/>
  <c r="I227" i="2"/>
  <c r="D227" i="2"/>
  <c r="G227" i="2" s="1"/>
  <c r="E227" i="2"/>
  <c r="F227" i="2"/>
  <c r="L227" i="2"/>
  <c r="B461" i="2" l="1"/>
  <c r="H228" i="2"/>
  <c r="J228" i="2"/>
  <c r="N227" i="2"/>
  <c r="O227" i="2" s="1"/>
  <c r="M227" i="2"/>
  <c r="B462" i="2" l="1"/>
  <c r="P227" i="2"/>
  <c r="Q227" i="2"/>
  <c r="R227" i="2" s="1"/>
  <c r="D228" i="2"/>
  <c r="G228" i="2" s="1"/>
  <c r="E228" i="2"/>
  <c r="F228" i="2"/>
  <c r="I228" i="2"/>
  <c r="L228" i="2"/>
  <c r="B463" i="2" l="1"/>
  <c r="N228" i="2"/>
  <c r="O228" i="2" s="1"/>
  <c r="M228" i="2"/>
  <c r="H229" i="2"/>
  <c r="J229" i="2"/>
  <c r="B464" i="2" l="1"/>
  <c r="F229" i="2"/>
  <c r="D229" i="2"/>
  <c r="G229" i="2" s="1"/>
  <c r="E229" i="2"/>
  <c r="I229" i="2"/>
  <c r="L229" i="2"/>
  <c r="Q228" i="2"/>
  <c r="R228" i="2" s="1"/>
  <c r="P228" i="2"/>
  <c r="B465" i="2" l="1"/>
  <c r="H230" i="2"/>
  <c r="J230" i="2"/>
  <c r="M229" i="2"/>
  <c r="N229" i="2"/>
  <c r="O229" i="2" s="1"/>
  <c r="B466" i="2" l="1"/>
  <c r="Q229" i="2"/>
  <c r="R229" i="2" s="1"/>
  <c r="P229" i="2"/>
  <c r="D230" i="2"/>
  <c r="G230" i="2" s="1"/>
  <c r="F230" i="2"/>
  <c r="E230" i="2"/>
  <c r="I230" i="2"/>
  <c r="L230" i="2"/>
  <c r="B467" i="2" l="1"/>
  <c r="J231" i="2"/>
  <c r="H231" i="2"/>
  <c r="N230" i="2"/>
  <c r="O230" i="2" s="1"/>
  <c r="M230" i="2"/>
  <c r="B468" i="2" l="1"/>
  <c r="P230" i="2"/>
  <c r="Q230" i="2"/>
  <c r="R230" i="2" s="1"/>
  <c r="F231" i="2"/>
  <c r="E231" i="2"/>
  <c r="D231" i="2"/>
  <c r="G231" i="2" s="1"/>
  <c r="I231" i="2"/>
  <c r="L231" i="2"/>
  <c r="B469" i="2" l="1"/>
  <c r="H232" i="2"/>
  <c r="J232" i="2"/>
  <c r="N231" i="2"/>
  <c r="O231" i="2" s="1"/>
  <c r="M231" i="2"/>
  <c r="B470" i="2" l="1"/>
  <c r="P231" i="2"/>
  <c r="Q231" i="2"/>
  <c r="R231" i="2" s="1"/>
  <c r="D232" i="2"/>
  <c r="G232" i="2" s="1"/>
  <c r="I232" i="2"/>
  <c r="F232" i="2"/>
  <c r="E232" i="2"/>
  <c r="L232" i="2"/>
  <c r="B471" i="2" l="1"/>
  <c r="J233" i="2"/>
  <c r="H233" i="2"/>
  <c r="N232" i="2"/>
  <c r="O232" i="2" s="1"/>
  <c r="M232" i="2"/>
  <c r="B472" i="2" l="1"/>
  <c r="Q232" i="2"/>
  <c r="R232" i="2" s="1"/>
  <c r="P232" i="2"/>
  <c r="I233" i="2"/>
  <c r="E233" i="2"/>
  <c r="D233" i="2"/>
  <c r="G233" i="2" s="1"/>
  <c r="F233" i="2"/>
  <c r="L233" i="2"/>
  <c r="B473" i="2" l="1"/>
  <c r="M233" i="2"/>
  <c r="N233" i="2"/>
  <c r="O233" i="2" s="1"/>
  <c r="H234" i="2"/>
  <c r="J234" i="2"/>
  <c r="B474" i="2" l="1"/>
  <c r="I234" i="2"/>
  <c r="E234" i="2"/>
  <c r="D234" i="2"/>
  <c r="G234" i="2" s="1"/>
  <c r="F234" i="2"/>
  <c r="L234" i="2"/>
  <c r="P233" i="2"/>
  <c r="Q233" i="2"/>
  <c r="R233" i="2" s="1"/>
  <c r="B475" i="2" l="1"/>
  <c r="J235" i="2"/>
  <c r="H235" i="2"/>
  <c r="M234" i="2"/>
  <c r="N234" i="2"/>
  <c r="O234" i="2" s="1"/>
  <c r="B476" i="2" l="1"/>
  <c r="Q234" i="2"/>
  <c r="R234" i="2" s="1"/>
  <c r="P234" i="2"/>
  <c r="D235" i="2"/>
  <c r="G235" i="2" s="1"/>
  <c r="F235" i="2"/>
  <c r="E235" i="2"/>
  <c r="I235" i="2"/>
  <c r="L235" i="2"/>
  <c r="B477" i="2" l="1"/>
  <c r="J236" i="2"/>
  <c r="H236" i="2"/>
  <c r="N235" i="2"/>
  <c r="O235" i="2" s="1"/>
  <c r="M235" i="2"/>
  <c r="B478" i="2" l="1"/>
  <c r="P235" i="2"/>
  <c r="Q235" i="2"/>
  <c r="R235" i="2" s="1"/>
  <c r="I236" i="2"/>
  <c r="D236" i="2"/>
  <c r="G236" i="2" s="1"/>
  <c r="F236" i="2"/>
  <c r="E236" i="2"/>
  <c r="L236" i="2"/>
  <c r="B479" i="2" l="1"/>
  <c r="H237" i="2"/>
  <c r="J237" i="2"/>
  <c r="N236" i="2"/>
  <c r="O236" i="2" s="1"/>
  <c r="M236" i="2"/>
  <c r="B480" i="2" l="1"/>
  <c r="Q236" i="2"/>
  <c r="R236" i="2" s="1"/>
  <c r="P236" i="2"/>
  <c r="I237" i="2"/>
  <c r="E237" i="2"/>
  <c r="F237" i="2"/>
  <c r="D237" i="2"/>
  <c r="G237" i="2" s="1"/>
  <c r="L237" i="2"/>
  <c r="B481" i="2" l="1"/>
  <c r="J238" i="2"/>
  <c r="H238" i="2"/>
  <c r="N237" i="2"/>
  <c r="O237" i="2" s="1"/>
  <c r="M237" i="2"/>
  <c r="B482" i="2" l="1"/>
  <c r="P237" i="2"/>
  <c r="Q237" i="2"/>
  <c r="R237" i="2" s="1"/>
  <c r="I238" i="2"/>
  <c r="D238" i="2"/>
  <c r="G238" i="2" s="1"/>
  <c r="F238" i="2"/>
  <c r="E238" i="2"/>
  <c r="L238" i="2"/>
  <c r="B483" i="2" l="1"/>
  <c r="H239" i="2"/>
  <c r="J239" i="2"/>
  <c r="M238" i="2"/>
  <c r="N238" i="2"/>
  <c r="O238" i="2" s="1"/>
  <c r="B484" i="2" l="1"/>
  <c r="Q238" i="2"/>
  <c r="R238" i="2" s="1"/>
  <c r="P238" i="2"/>
  <c r="D239" i="2"/>
  <c r="G239" i="2" s="1"/>
  <c r="F239" i="2"/>
  <c r="E239" i="2"/>
  <c r="I239" i="2"/>
  <c r="L239" i="2"/>
  <c r="B485" i="2" l="1"/>
  <c r="H240" i="2"/>
  <c r="J240" i="2"/>
  <c r="N239" i="2"/>
  <c r="O239" i="2" s="1"/>
  <c r="M239" i="2"/>
  <c r="B486" i="2" l="1"/>
  <c r="P239" i="2"/>
  <c r="Q239" i="2"/>
  <c r="R239" i="2" s="1"/>
  <c r="E240" i="2"/>
  <c r="F240" i="2"/>
  <c r="D240" i="2"/>
  <c r="G240" i="2" s="1"/>
  <c r="I240" i="2"/>
  <c r="L240" i="2"/>
  <c r="B487" i="2" l="1"/>
  <c r="H241" i="2"/>
  <c r="J241" i="2"/>
  <c r="M240" i="2"/>
  <c r="N240" i="2"/>
  <c r="O240" i="2" s="1"/>
  <c r="B488" i="2" l="1"/>
  <c r="P240" i="2"/>
  <c r="Q240" i="2"/>
  <c r="R240" i="2" s="1"/>
  <c r="I241" i="2"/>
  <c r="D241" i="2"/>
  <c r="G241" i="2" s="1"/>
  <c r="E241" i="2"/>
  <c r="F241" i="2"/>
  <c r="L241" i="2"/>
  <c r="B489" i="2" l="1"/>
  <c r="H242" i="2"/>
  <c r="J242" i="2"/>
  <c r="N241" i="2"/>
  <c r="O241" i="2" s="1"/>
  <c r="M241" i="2"/>
  <c r="B490" i="2" l="1"/>
  <c r="Q241" i="2"/>
  <c r="R241" i="2" s="1"/>
  <c r="P241" i="2"/>
  <c r="E242" i="2"/>
  <c r="F242" i="2"/>
  <c r="I242" i="2"/>
  <c r="D242" i="2"/>
  <c r="G242" i="2" s="1"/>
  <c r="L242" i="2"/>
  <c r="B491" i="2" l="1"/>
  <c r="H243" i="2"/>
  <c r="J243" i="2"/>
  <c r="M242" i="2"/>
  <c r="N242" i="2"/>
  <c r="O242" i="2" s="1"/>
  <c r="B492" i="2" l="1"/>
  <c r="P242" i="2"/>
  <c r="Q242" i="2"/>
  <c r="R242" i="2" s="1"/>
  <c r="E243" i="2"/>
  <c r="I243" i="2"/>
  <c r="F243" i="2"/>
  <c r="D243" i="2"/>
  <c r="G243" i="2" s="1"/>
  <c r="L243" i="2"/>
  <c r="B493" i="2" l="1"/>
  <c r="H244" i="2"/>
  <c r="J244" i="2"/>
  <c r="N243" i="2"/>
  <c r="O243" i="2" s="1"/>
  <c r="M243" i="2"/>
  <c r="B494" i="2" l="1"/>
  <c r="P243" i="2"/>
  <c r="Q243" i="2"/>
  <c r="R243" i="2" s="1"/>
  <c r="E244" i="2"/>
  <c r="F244" i="2"/>
  <c r="I244" i="2"/>
  <c r="D244" i="2"/>
  <c r="G244" i="2" s="1"/>
  <c r="L244" i="2"/>
  <c r="B495" i="2" l="1"/>
  <c r="J245" i="2"/>
  <c r="H245" i="2"/>
  <c r="M244" i="2"/>
  <c r="N244" i="2"/>
  <c r="O244" i="2" s="1"/>
  <c r="B496" i="2" l="1"/>
  <c r="Q244" i="2"/>
  <c r="R244" i="2" s="1"/>
  <c r="P244" i="2"/>
  <c r="E245" i="2"/>
  <c r="F245" i="2"/>
  <c r="I245" i="2"/>
  <c r="D245" i="2"/>
  <c r="G245" i="2" s="1"/>
  <c r="L245" i="2"/>
  <c r="B497" i="2" l="1"/>
  <c r="J246" i="2"/>
  <c r="H246" i="2"/>
  <c r="N245" i="2"/>
  <c r="O245" i="2" s="1"/>
  <c r="M245" i="2"/>
  <c r="B498" i="2" l="1"/>
  <c r="D246" i="2"/>
  <c r="G246" i="2" s="1"/>
  <c r="E246" i="2"/>
  <c r="F246" i="2"/>
  <c r="I246" i="2"/>
  <c r="L246" i="2"/>
  <c r="P245" i="2"/>
  <c r="Q245" i="2"/>
  <c r="R245" i="2" s="1"/>
  <c r="B499" i="2" l="1"/>
  <c r="M246" i="2"/>
  <c r="N246" i="2"/>
  <c r="O246" i="2" s="1"/>
  <c r="H247" i="2"/>
  <c r="J247" i="2"/>
  <c r="B500" i="2" l="1"/>
  <c r="D247" i="2"/>
  <c r="G247" i="2" s="1"/>
  <c r="E247" i="2"/>
  <c r="I247" i="2"/>
  <c r="F247" i="2"/>
  <c r="L247" i="2"/>
  <c r="Q246" i="2"/>
  <c r="R246" i="2" s="1"/>
  <c r="P246" i="2"/>
  <c r="B501" i="2" l="1"/>
  <c r="N247" i="2"/>
  <c r="O247" i="2" s="1"/>
  <c r="M247" i="2"/>
  <c r="J248" i="2"/>
  <c r="H248" i="2"/>
  <c r="B502" i="2" l="1"/>
  <c r="E248" i="2"/>
  <c r="F248" i="2"/>
  <c r="D248" i="2"/>
  <c r="G248" i="2" s="1"/>
  <c r="I248" i="2"/>
  <c r="L248" i="2"/>
  <c r="P247" i="2"/>
  <c r="Q247" i="2"/>
  <c r="R247" i="2" s="1"/>
  <c r="B503" i="2" l="1"/>
  <c r="N248" i="2"/>
  <c r="O248" i="2" s="1"/>
  <c r="M248" i="2"/>
  <c r="H249" i="2"/>
  <c r="J249" i="2"/>
  <c r="B504" i="2" l="1"/>
  <c r="F249" i="2"/>
  <c r="I249" i="2"/>
  <c r="D249" i="2"/>
  <c r="G249" i="2" s="1"/>
  <c r="E249" i="2"/>
  <c r="L249" i="2"/>
  <c r="P248" i="2"/>
  <c r="Q248" i="2"/>
  <c r="R248" i="2" s="1"/>
  <c r="B505" i="2" l="1"/>
  <c r="N249" i="2"/>
  <c r="O249" i="2" s="1"/>
  <c r="M249" i="2"/>
  <c r="H250" i="2"/>
  <c r="J250" i="2"/>
  <c r="B506" i="2" l="1"/>
  <c r="E250" i="2"/>
  <c r="F250" i="2"/>
  <c r="I250" i="2"/>
  <c r="D250" i="2"/>
  <c r="G250" i="2" s="1"/>
  <c r="L250" i="2"/>
  <c r="Q249" i="2"/>
  <c r="R249" i="2" s="1"/>
  <c r="P249" i="2"/>
  <c r="B507" i="2" l="1"/>
  <c r="H251" i="2"/>
  <c r="J251" i="2"/>
  <c r="M250" i="2"/>
  <c r="N250" i="2"/>
  <c r="O250" i="2" s="1"/>
  <c r="B508" i="2" l="1"/>
  <c r="P250" i="2"/>
  <c r="Q250" i="2"/>
  <c r="R250" i="2" s="1"/>
  <c r="E251" i="2"/>
  <c r="D251" i="2"/>
  <c r="G251" i="2" s="1"/>
  <c r="F251" i="2"/>
  <c r="I251" i="2"/>
  <c r="L251" i="2"/>
  <c r="B509" i="2" l="1"/>
  <c r="J252" i="2"/>
  <c r="H252" i="2"/>
  <c r="M251" i="2"/>
  <c r="N251" i="2"/>
  <c r="O251" i="2" s="1"/>
  <c r="B510" i="2" l="1"/>
  <c r="Q251" i="2"/>
  <c r="R251" i="2" s="1"/>
  <c r="P251" i="2"/>
  <c r="E252" i="2"/>
  <c r="D252" i="2"/>
  <c r="G252" i="2" s="1"/>
  <c r="F252" i="2"/>
  <c r="I252" i="2"/>
  <c r="L252" i="2"/>
  <c r="B511" i="2" l="1"/>
  <c r="H253" i="2"/>
  <c r="J253" i="2"/>
  <c r="M252" i="2"/>
  <c r="N252" i="2"/>
  <c r="O252" i="2" s="1"/>
  <c r="B512" i="2" l="1"/>
  <c r="Q252" i="2"/>
  <c r="R252" i="2" s="1"/>
  <c r="P252" i="2"/>
  <c r="D253" i="2"/>
  <c r="G253" i="2" s="1"/>
  <c r="E253" i="2"/>
  <c r="F253" i="2"/>
  <c r="I253" i="2"/>
  <c r="L253" i="2"/>
  <c r="B513" i="2" l="1"/>
  <c r="J254" i="2"/>
  <c r="H254" i="2"/>
  <c r="N253" i="2"/>
  <c r="O253" i="2" s="1"/>
  <c r="M253" i="2"/>
  <c r="B514" i="2" l="1"/>
  <c r="I254" i="2"/>
  <c r="D254" i="2"/>
  <c r="G254" i="2" s="1"/>
  <c r="F254" i="2"/>
  <c r="E254" i="2"/>
  <c r="L254" i="2"/>
  <c r="P253" i="2"/>
  <c r="Q253" i="2"/>
  <c r="R253" i="2" s="1"/>
  <c r="B515" i="2" l="1"/>
  <c r="N254" i="2"/>
  <c r="O254" i="2" s="1"/>
  <c r="M254" i="2"/>
  <c r="J255" i="2"/>
  <c r="H255" i="2"/>
  <c r="B516" i="2" l="1"/>
  <c r="D255" i="2"/>
  <c r="G255" i="2" s="1"/>
  <c r="F255" i="2"/>
  <c r="E255" i="2"/>
  <c r="I255" i="2"/>
  <c r="L255" i="2"/>
  <c r="P254" i="2"/>
  <c r="Q254" i="2"/>
  <c r="R254" i="2" s="1"/>
  <c r="B517" i="2" l="1"/>
  <c r="H256" i="2"/>
  <c r="J256" i="2"/>
  <c r="N255" i="2"/>
  <c r="O255" i="2" s="1"/>
  <c r="M255" i="2"/>
  <c r="B518" i="2" l="1"/>
  <c r="P255" i="2"/>
  <c r="Q255" i="2"/>
  <c r="R255" i="2" s="1"/>
  <c r="I256" i="2"/>
  <c r="E256" i="2"/>
  <c r="D256" i="2"/>
  <c r="G256" i="2" s="1"/>
  <c r="F256" i="2"/>
  <c r="L256" i="2"/>
  <c r="B519" i="2" l="1"/>
  <c r="J257" i="2"/>
  <c r="H257" i="2"/>
  <c r="M256" i="2"/>
  <c r="N256" i="2"/>
  <c r="O256" i="2" s="1"/>
  <c r="B520" i="2" l="1"/>
  <c r="P256" i="2"/>
  <c r="Q256" i="2"/>
  <c r="R256" i="2" s="1"/>
  <c r="F257" i="2"/>
  <c r="D257" i="2"/>
  <c r="G257" i="2" s="1"/>
  <c r="I257" i="2"/>
  <c r="E257" i="2"/>
  <c r="L257" i="2"/>
  <c r="B521" i="2" l="1"/>
  <c r="J258" i="2"/>
  <c r="H258" i="2"/>
  <c r="N257" i="2"/>
  <c r="O257" i="2" s="1"/>
  <c r="M257" i="2"/>
  <c r="B522" i="2" l="1"/>
  <c r="P257" i="2"/>
  <c r="Q257" i="2"/>
  <c r="R257" i="2" s="1"/>
  <c r="F258" i="2"/>
  <c r="I258" i="2"/>
  <c r="D258" i="2"/>
  <c r="G258" i="2" s="1"/>
  <c r="E258" i="2"/>
  <c r="L258" i="2"/>
  <c r="B523" i="2" l="1"/>
  <c r="J259" i="2"/>
  <c r="H259" i="2"/>
  <c r="M258" i="2"/>
  <c r="N258" i="2"/>
  <c r="O258" i="2" s="1"/>
  <c r="B524" i="2" l="1"/>
  <c r="Q258" i="2"/>
  <c r="R258" i="2" s="1"/>
  <c r="P258" i="2"/>
  <c r="D259" i="2"/>
  <c r="G259" i="2" s="1"/>
  <c r="F259" i="2"/>
  <c r="E259" i="2"/>
  <c r="I259" i="2"/>
  <c r="L259" i="2"/>
  <c r="B525" i="2" l="1"/>
  <c r="H260" i="2"/>
  <c r="J260" i="2"/>
  <c r="M259" i="2"/>
  <c r="N259" i="2"/>
  <c r="O259" i="2" s="1"/>
  <c r="B526" i="2" l="1"/>
  <c r="Q259" i="2"/>
  <c r="R259" i="2" s="1"/>
  <c r="P259" i="2"/>
  <c r="I260" i="2"/>
  <c r="F260" i="2"/>
  <c r="D260" i="2"/>
  <c r="G260" i="2" s="1"/>
  <c r="E260" i="2"/>
  <c r="L260" i="2"/>
  <c r="B527" i="2" l="1"/>
  <c r="H261" i="2"/>
  <c r="J261" i="2"/>
  <c r="M260" i="2"/>
  <c r="N260" i="2"/>
  <c r="O260" i="2" s="1"/>
  <c r="B528" i="2" l="1"/>
  <c r="P260" i="2"/>
  <c r="Q260" i="2"/>
  <c r="R260" i="2" s="1"/>
  <c r="E261" i="2"/>
  <c r="D261" i="2"/>
  <c r="G261" i="2" s="1"/>
  <c r="I261" i="2"/>
  <c r="F261" i="2"/>
  <c r="L261" i="2"/>
  <c r="B529" i="2" l="1"/>
  <c r="H262" i="2"/>
  <c r="J262" i="2"/>
  <c r="M261" i="2"/>
  <c r="N261" i="2"/>
  <c r="O261" i="2" s="1"/>
  <c r="B530" i="2" l="1"/>
  <c r="Q261" i="2"/>
  <c r="R261" i="2" s="1"/>
  <c r="P261" i="2"/>
  <c r="D262" i="2"/>
  <c r="G262" i="2" s="1"/>
  <c r="F262" i="2"/>
  <c r="I262" i="2"/>
  <c r="E262" i="2"/>
  <c r="L262" i="2"/>
  <c r="B531" i="2" l="1"/>
  <c r="H263" i="2"/>
  <c r="J263" i="2"/>
  <c r="M262" i="2"/>
  <c r="N262" i="2"/>
  <c r="O262" i="2" s="1"/>
  <c r="B532" i="2" l="1"/>
  <c r="Q262" i="2"/>
  <c r="R262" i="2" s="1"/>
  <c r="P262" i="2"/>
  <c r="D263" i="2"/>
  <c r="G263" i="2" s="1"/>
  <c r="E263" i="2"/>
  <c r="F263" i="2"/>
  <c r="I263" i="2"/>
  <c r="L263" i="2"/>
  <c r="B533" i="2" l="1"/>
  <c r="H264" i="2"/>
  <c r="J264" i="2"/>
  <c r="N263" i="2"/>
  <c r="O263" i="2" s="1"/>
  <c r="M263" i="2"/>
  <c r="B534" i="2" l="1"/>
  <c r="Q263" i="2"/>
  <c r="R263" i="2" s="1"/>
  <c r="P263" i="2"/>
  <c r="D264" i="2"/>
  <c r="G264" i="2" s="1"/>
  <c r="F264" i="2"/>
  <c r="E264" i="2"/>
  <c r="I264" i="2"/>
  <c r="L264" i="2"/>
  <c r="B535" i="2" l="1"/>
  <c r="J265" i="2"/>
  <c r="H265" i="2"/>
  <c r="N264" i="2"/>
  <c r="O264" i="2" s="1"/>
  <c r="M264" i="2"/>
  <c r="B536" i="2" l="1"/>
  <c r="P264" i="2"/>
  <c r="Q264" i="2"/>
  <c r="R264" i="2" s="1"/>
  <c r="D265" i="2"/>
  <c r="G265" i="2" s="1"/>
  <c r="E265" i="2"/>
  <c r="I265" i="2"/>
  <c r="F265" i="2"/>
  <c r="L265" i="2"/>
  <c r="B537" i="2" l="1"/>
  <c r="H266" i="2"/>
  <c r="J266" i="2"/>
  <c r="N265" i="2"/>
  <c r="O265" i="2" s="1"/>
  <c r="M265" i="2"/>
  <c r="B538" i="2" l="1"/>
  <c r="P265" i="2"/>
  <c r="Q265" i="2"/>
  <c r="R265" i="2" s="1"/>
  <c r="D266" i="2"/>
  <c r="G266" i="2" s="1"/>
  <c r="F266" i="2"/>
  <c r="I266" i="2"/>
  <c r="E266" i="2"/>
  <c r="L266" i="2"/>
  <c r="B539" i="2" l="1"/>
  <c r="H267" i="2"/>
  <c r="J267" i="2"/>
  <c r="M266" i="2"/>
  <c r="N266" i="2"/>
  <c r="O266" i="2" s="1"/>
  <c r="B540" i="2" l="1"/>
  <c r="P266" i="2"/>
  <c r="Q266" i="2"/>
  <c r="R266" i="2" s="1"/>
  <c r="I267" i="2"/>
  <c r="D267" i="2"/>
  <c r="G267" i="2" s="1"/>
  <c r="E267" i="2"/>
  <c r="F267" i="2"/>
  <c r="L267" i="2"/>
  <c r="B541" i="2" l="1"/>
  <c r="N267" i="2"/>
  <c r="O267" i="2" s="1"/>
  <c r="M267" i="2"/>
  <c r="H268" i="2"/>
  <c r="J268" i="2"/>
  <c r="B542" i="2" l="1"/>
  <c r="I268" i="2"/>
  <c r="D268" i="2"/>
  <c r="G268" i="2" s="1"/>
  <c r="E268" i="2"/>
  <c r="F268" i="2"/>
  <c r="L268" i="2"/>
  <c r="Q267" i="2"/>
  <c r="R267" i="2" s="1"/>
  <c r="P267" i="2"/>
  <c r="B543" i="2" l="1"/>
  <c r="N268" i="2"/>
  <c r="O268" i="2" s="1"/>
  <c r="M268" i="2"/>
  <c r="J269" i="2"/>
  <c r="H269" i="2"/>
  <c r="B544" i="2" l="1"/>
  <c r="E269" i="2"/>
  <c r="D269" i="2"/>
  <c r="G269" i="2" s="1"/>
  <c r="F269" i="2"/>
  <c r="I269" i="2"/>
  <c r="L269" i="2"/>
  <c r="Q268" i="2"/>
  <c r="R268" i="2" s="1"/>
  <c r="P268" i="2"/>
  <c r="B545" i="2" l="1"/>
  <c r="N269" i="2"/>
  <c r="O269" i="2" s="1"/>
  <c r="M269" i="2"/>
  <c r="J270" i="2"/>
  <c r="H270" i="2"/>
  <c r="B546" i="2" l="1"/>
  <c r="D270" i="2"/>
  <c r="G270" i="2" s="1"/>
  <c r="F270" i="2"/>
  <c r="I270" i="2"/>
  <c r="E270" i="2"/>
  <c r="L270" i="2"/>
  <c r="P269" i="2"/>
  <c r="Q269" i="2"/>
  <c r="R269" i="2" s="1"/>
  <c r="B547" i="2" l="1"/>
  <c r="M270" i="2"/>
  <c r="N270" i="2"/>
  <c r="O270" i="2" s="1"/>
  <c r="J271" i="2"/>
  <c r="H271" i="2"/>
  <c r="B548" i="2" l="1"/>
  <c r="F271" i="2"/>
  <c r="I271" i="2"/>
  <c r="E271" i="2"/>
  <c r="D271" i="2"/>
  <c r="G271" i="2" s="1"/>
  <c r="L271" i="2"/>
  <c r="Q270" i="2"/>
  <c r="R270" i="2" s="1"/>
  <c r="P270" i="2"/>
  <c r="B549" i="2" l="1"/>
  <c r="N271" i="2"/>
  <c r="O271" i="2" s="1"/>
  <c r="M271" i="2"/>
  <c r="H272" i="2"/>
  <c r="J272" i="2"/>
  <c r="B550" i="2" l="1"/>
  <c r="E272" i="2"/>
  <c r="I272" i="2"/>
  <c r="D272" i="2"/>
  <c r="G272" i="2" s="1"/>
  <c r="F272" i="2"/>
  <c r="L272" i="2"/>
  <c r="P271" i="2"/>
  <c r="Q271" i="2"/>
  <c r="R271" i="2" s="1"/>
  <c r="B551" i="2" l="1"/>
  <c r="M272" i="2"/>
  <c r="N272" i="2"/>
  <c r="O272" i="2" s="1"/>
  <c r="J273" i="2"/>
  <c r="H273" i="2"/>
  <c r="B552" i="2" l="1"/>
  <c r="D273" i="2"/>
  <c r="G273" i="2" s="1"/>
  <c r="F273" i="2"/>
  <c r="I273" i="2"/>
  <c r="E273" i="2"/>
  <c r="L273" i="2"/>
  <c r="P272" i="2"/>
  <c r="Q272" i="2"/>
  <c r="R272" i="2" s="1"/>
  <c r="B553" i="2" l="1"/>
  <c r="N273" i="2"/>
  <c r="O273" i="2" s="1"/>
  <c r="M273" i="2"/>
  <c r="H274" i="2"/>
  <c r="J274" i="2"/>
  <c r="B554" i="2" l="1"/>
  <c r="Q273" i="2"/>
  <c r="R273" i="2" s="1"/>
  <c r="P273" i="2"/>
  <c r="E274" i="2"/>
  <c r="I274" i="2"/>
  <c r="F274" i="2"/>
  <c r="D274" i="2"/>
  <c r="G274" i="2" s="1"/>
  <c r="L274" i="2"/>
  <c r="B555" i="2" l="1"/>
  <c r="M274" i="2"/>
  <c r="N274" i="2"/>
  <c r="O274" i="2" s="1"/>
  <c r="J275" i="2"/>
  <c r="H275" i="2"/>
  <c r="B556" i="2" l="1"/>
  <c r="I275" i="2"/>
  <c r="E275" i="2"/>
  <c r="D275" i="2"/>
  <c r="G275" i="2" s="1"/>
  <c r="F275" i="2"/>
  <c r="L275" i="2"/>
  <c r="P274" i="2"/>
  <c r="Q274" i="2"/>
  <c r="R274" i="2" s="1"/>
  <c r="B557" i="2" l="1"/>
  <c r="M275" i="2"/>
  <c r="N275" i="2"/>
  <c r="O275" i="2" s="1"/>
  <c r="J276" i="2"/>
  <c r="H276" i="2"/>
  <c r="B558" i="2" l="1"/>
  <c r="I276" i="2"/>
  <c r="D276" i="2"/>
  <c r="G276" i="2" s="1"/>
  <c r="E276" i="2"/>
  <c r="F276" i="2"/>
  <c r="L276" i="2"/>
  <c r="Q275" i="2"/>
  <c r="R275" i="2" s="1"/>
  <c r="P275" i="2"/>
  <c r="B559" i="2" l="1"/>
  <c r="N276" i="2"/>
  <c r="O276" i="2" s="1"/>
  <c r="M276" i="2"/>
  <c r="H277" i="2"/>
  <c r="J277" i="2"/>
  <c r="B560" i="2" l="1"/>
  <c r="E277" i="2"/>
  <c r="F277" i="2"/>
  <c r="I277" i="2"/>
  <c r="D277" i="2"/>
  <c r="G277" i="2" s="1"/>
  <c r="L277" i="2"/>
  <c r="P276" i="2"/>
  <c r="Q276" i="2"/>
  <c r="R276" i="2" s="1"/>
  <c r="B561" i="2" l="1"/>
  <c r="M277" i="2"/>
  <c r="N277" i="2"/>
  <c r="O277" i="2" s="1"/>
  <c r="J278" i="2"/>
  <c r="H278" i="2"/>
  <c r="B562" i="2" l="1"/>
  <c r="D278" i="2"/>
  <c r="G278" i="2" s="1"/>
  <c r="I278" i="2"/>
  <c r="F278" i="2"/>
  <c r="E278" i="2"/>
  <c r="L278" i="2"/>
  <c r="P277" i="2"/>
  <c r="Q277" i="2"/>
  <c r="R277" i="2" s="1"/>
  <c r="B563" i="2" l="1"/>
  <c r="M278" i="2"/>
  <c r="N278" i="2"/>
  <c r="O278" i="2" s="1"/>
  <c r="J279" i="2"/>
  <c r="H279" i="2"/>
  <c r="B564" i="2" l="1"/>
  <c r="D279" i="2"/>
  <c r="G279" i="2" s="1"/>
  <c r="E279" i="2"/>
  <c r="F279" i="2"/>
  <c r="I279" i="2"/>
  <c r="L279" i="2"/>
  <c r="Q278" i="2"/>
  <c r="R278" i="2" s="1"/>
  <c r="P278" i="2"/>
  <c r="B565" i="2" l="1"/>
  <c r="N279" i="2"/>
  <c r="O279" i="2" s="1"/>
  <c r="M279" i="2"/>
  <c r="H280" i="2"/>
  <c r="J280" i="2"/>
  <c r="B566" i="2" l="1"/>
  <c r="Q279" i="2"/>
  <c r="R279" i="2" s="1"/>
  <c r="P279" i="2"/>
  <c r="I280" i="2"/>
  <c r="L280" i="2"/>
  <c r="E280" i="2"/>
  <c r="D280" i="2"/>
  <c r="G280" i="2" s="1"/>
  <c r="F280" i="2"/>
  <c r="B567" i="2" l="1"/>
  <c r="J281" i="2"/>
  <c r="H281" i="2"/>
  <c r="M280" i="2"/>
  <c r="N280" i="2"/>
  <c r="O280" i="2" s="1"/>
  <c r="B568" i="2" l="1"/>
  <c r="P280" i="2"/>
  <c r="Q280" i="2"/>
  <c r="R280" i="2" s="1"/>
  <c r="I281" i="2"/>
  <c r="E281" i="2"/>
  <c r="F281" i="2"/>
  <c r="D281" i="2"/>
  <c r="G281" i="2" s="1"/>
  <c r="L281" i="2"/>
  <c r="B569" i="2" l="1"/>
  <c r="H282" i="2"/>
  <c r="J282" i="2"/>
  <c r="M281" i="2"/>
  <c r="N281" i="2"/>
  <c r="O281" i="2" s="1"/>
  <c r="B570" i="2" l="1"/>
  <c r="Q281" i="2"/>
  <c r="R281" i="2" s="1"/>
  <c r="P281" i="2"/>
  <c r="D282" i="2"/>
  <c r="G282" i="2" s="1"/>
  <c r="E282" i="2"/>
  <c r="F282" i="2"/>
  <c r="I282" i="2"/>
  <c r="L282" i="2"/>
  <c r="B571" i="2" l="1"/>
  <c r="M282" i="2"/>
  <c r="N282" i="2"/>
  <c r="O282" i="2" s="1"/>
  <c r="J283" i="2"/>
  <c r="H283" i="2"/>
  <c r="B572" i="2" l="1"/>
  <c r="F283" i="2"/>
  <c r="I283" i="2"/>
  <c r="L283" i="2"/>
  <c r="E283" i="2"/>
  <c r="D283" i="2"/>
  <c r="G283" i="2" s="1"/>
  <c r="P282" i="2"/>
  <c r="Q282" i="2"/>
  <c r="R282" i="2" s="1"/>
  <c r="B573" i="2" l="1"/>
  <c r="H284" i="2"/>
  <c r="J284" i="2"/>
  <c r="M283" i="2"/>
  <c r="N283" i="2"/>
  <c r="O283" i="2" s="1"/>
  <c r="B574" i="2" l="1"/>
  <c r="F284" i="2"/>
  <c r="I284" i="2"/>
  <c r="D284" i="2"/>
  <c r="G284" i="2" s="1"/>
  <c r="E284" i="2"/>
  <c r="L284" i="2"/>
  <c r="Q283" i="2"/>
  <c r="R283" i="2" s="1"/>
  <c r="P283" i="2"/>
  <c r="B575" i="2" l="1"/>
  <c r="N284" i="2"/>
  <c r="O284" i="2" s="1"/>
  <c r="M284" i="2"/>
  <c r="H285" i="2"/>
  <c r="J285" i="2"/>
  <c r="B576" i="2" l="1"/>
  <c r="P284" i="2"/>
  <c r="Q284" i="2"/>
  <c r="R284" i="2" s="1"/>
  <c r="E285" i="2"/>
  <c r="D285" i="2"/>
  <c r="G285" i="2" s="1"/>
  <c r="F285" i="2"/>
  <c r="I285" i="2"/>
  <c r="L285" i="2"/>
  <c r="B577" i="2" l="1"/>
  <c r="M285" i="2"/>
  <c r="N285" i="2"/>
  <c r="O285" i="2" s="1"/>
  <c r="J286" i="2"/>
  <c r="H286" i="2"/>
  <c r="B578" i="2" l="1"/>
  <c r="L286" i="2"/>
  <c r="D286" i="2"/>
  <c r="G286" i="2" s="1"/>
  <c r="I286" i="2"/>
  <c r="E286" i="2"/>
  <c r="F286" i="2"/>
  <c r="P285" i="2"/>
  <c r="Q285" i="2"/>
  <c r="R285" i="2" s="1"/>
  <c r="B579" i="2" l="1"/>
  <c r="J287" i="2"/>
  <c r="H287" i="2"/>
  <c r="M286" i="2"/>
  <c r="N286" i="2"/>
  <c r="O286" i="2" s="1"/>
  <c r="B580" i="2" l="1"/>
  <c r="Q286" i="2"/>
  <c r="R286" i="2" s="1"/>
  <c r="P286" i="2"/>
  <c r="L287" i="2"/>
  <c r="F287" i="2"/>
  <c r="I287" i="2"/>
  <c r="E287" i="2"/>
  <c r="D287" i="2"/>
  <c r="G287" i="2" s="1"/>
  <c r="B581" i="2" l="1"/>
  <c r="H288" i="2"/>
  <c r="J288" i="2"/>
  <c r="N287" i="2"/>
  <c r="O287" i="2" s="1"/>
  <c r="M287" i="2"/>
  <c r="B582" i="2" l="1"/>
  <c r="P287" i="2"/>
  <c r="Q287" i="2"/>
  <c r="R287" i="2" s="1"/>
  <c r="L288" i="2"/>
  <c r="F288" i="2"/>
  <c r="D288" i="2"/>
  <c r="G288" i="2" s="1"/>
  <c r="I288" i="2"/>
  <c r="E288" i="2"/>
  <c r="B583" i="2" l="1"/>
  <c r="H289" i="2"/>
  <c r="J289" i="2"/>
  <c r="M288" i="2"/>
  <c r="N288" i="2"/>
  <c r="O288" i="2" s="1"/>
  <c r="B584" i="2" l="1"/>
  <c r="P288" i="2"/>
  <c r="Q288" i="2"/>
  <c r="R288" i="2" s="1"/>
  <c r="D289" i="2"/>
  <c r="G289" i="2" s="1"/>
  <c r="F289" i="2"/>
  <c r="I289" i="2"/>
  <c r="L289" i="2"/>
  <c r="E289" i="2"/>
  <c r="B585" i="2" l="1"/>
  <c r="M289" i="2"/>
  <c r="N289" i="2"/>
  <c r="O289" i="2" s="1"/>
  <c r="H290" i="2"/>
  <c r="J290" i="2"/>
  <c r="B586" i="2" l="1"/>
  <c r="E290" i="2"/>
  <c r="I290" i="2"/>
  <c r="F290" i="2"/>
  <c r="D290" i="2"/>
  <c r="G290" i="2" s="1"/>
  <c r="L290" i="2"/>
  <c r="P289" i="2"/>
  <c r="Q289" i="2"/>
  <c r="R289" i="2" s="1"/>
  <c r="B587" i="2" l="1"/>
  <c r="H291" i="2"/>
  <c r="J291" i="2"/>
  <c r="N290" i="2"/>
  <c r="O290" i="2" s="1"/>
  <c r="M290" i="2"/>
  <c r="B588" i="2" l="1"/>
  <c r="P290" i="2"/>
  <c r="Q290" i="2"/>
  <c r="R290" i="2" s="1"/>
  <c r="D291" i="2"/>
  <c r="G291" i="2" s="1"/>
  <c r="E291" i="2"/>
  <c r="L291" i="2"/>
  <c r="I291" i="2"/>
  <c r="F291" i="2"/>
  <c r="B589" i="2" l="1"/>
  <c r="M291" i="2"/>
  <c r="N291" i="2"/>
  <c r="O291" i="2" s="1"/>
  <c r="H292" i="2"/>
  <c r="J292" i="2"/>
  <c r="B590" i="2" l="1"/>
  <c r="I292" i="2"/>
  <c r="E292" i="2"/>
  <c r="F292" i="2"/>
  <c r="D292" i="2"/>
  <c r="G292" i="2" s="1"/>
  <c r="L292" i="2"/>
  <c r="P291" i="2"/>
  <c r="Q291" i="2"/>
  <c r="R291" i="2" s="1"/>
  <c r="B591" i="2" l="1"/>
  <c r="H293" i="2"/>
  <c r="J293" i="2"/>
  <c r="M292" i="2"/>
  <c r="N292" i="2"/>
  <c r="O292" i="2" s="1"/>
  <c r="B592" i="2" l="1"/>
  <c r="Q292" i="2"/>
  <c r="R292" i="2" s="1"/>
  <c r="P292" i="2"/>
  <c r="F293" i="2"/>
  <c r="I293" i="2"/>
  <c r="D293" i="2"/>
  <c r="G293" i="2" s="1"/>
  <c r="L293" i="2"/>
  <c r="E293" i="2"/>
  <c r="B593" i="2" l="1"/>
  <c r="M293" i="2"/>
  <c r="N293" i="2"/>
  <c r="O293" i="2" s="1"/>
  <c r="H294" i="2"/>
  <c r="J294" i="2"/>
  <c r="B594" i="2" l="1"/>
  <c r="E294" i="2"/>
  <c r="D294" i="2"/>
  <c r="G294" i="2" s="1"/>
  <c r="F294" i="2"/>
  <c r="L294" i="2"/>
  <c r="I294" i="2"/>
  <c r="Q293" i="2"/>
  <c r="R293" i="2" s="1"/>
  <c r="P293" i="2"/>
  <c r="B595" i="2" l="1"/>
  <c r="M294" i="2"/>
  <c r="N294" i="2"/>
  <c r="O294" i="2" s="1"/>
  <c r="J295" i="2"/>
  <c r="H295" i="2"/>
  <c r="B596" i="2" l="1"/>
  <c r="F295" i="2"/>
  <c r="D295" i="2"/>
  <c r="G295" i="2" s="1"/>
  <c r="E295" i="2"/>
  <c r="L295" i="2"/>
  <c r="I295" i="2"/>
  <c r="P294" i="2"/>
  <c r="Q294" i="2"/>
  <c r="R294" i="2" s="1"/>
  <c r="B597" i="2" l="1"/>
  <c r="M295" i="2"/>
  <c r="N295" i="2"/>
  <c r="O295" i="2" s="1"/>
  <c r="J296" i="2"/>
  <c r="H296" i="2"/>
  <c r="B598" i="2" l="1"/>
  <c r="E296" i="2"/>
  <c r="F296" i="2"/>
  <c r="L296" i="2"/>
  <c r="D296" i="2"/>
  <c r="G296" i="2" s="1"/>
  <c r="I296" i="2"/>
  <c r="P295" i="2"/>
  <c r="Q295" i="2"/>
  <c r="R295" i="2" s="1"/>
  <c r="B599" i="2" l="1"/>
  <c r="J297" i="2"/>
  <c r="H297" i="2"/>
  <c r="M296" i="2"/>
  <c r="N296" i="2"/>
  <c r="O296" i="2" s="1"/>
  <c r="B600" i="2" l="1"/>
  <c r="P296" i="2"/>
  <c r="Q296" i="2"/>
  <c r="R296" i="2" s="1"/>
  <c r="D297" i="2"/>
  <c r="G297" i="2" s="1"/>
  <c r="F297" i="2"/>
  <c r="L297" i="2"/>
  <c r="I297" i="2"/>
  <c r="E297" i="2"/>
  <c r="B601" i="2" l="1"/>
  <c r="M297" i="2"/>
  <c r="N297" i="2"/>
  <c r="O297" i="2" s="1"/>
  <c r="H298" i="2"/>
  <c r="J298" i="2"/>
  <c r="B602" i="2" l="1"/>
  <c r="I298" i="2"/>
  <c r="L298" i="2"/>
  <c r="F298" i="2"/>
  <c r="D298" i="2"/>
  <c r="G298" i="2" s="1"/>
  <c r="E298" i="2"/>
  <c r="Q297" i="2"/>
  <c r="R297" i="2" s="1"/>
  <c r="P297" i="2"/>
  <c r="B603" i="2" l="1"/>
  <c r="H299" i="2"/>
  <c r="J299" i="2"/>
  <c r="N298" i="2"/>
  <c r="O298" i="2" s="1"/>
  <c r="M298" i="2"/>
  <c r="B604" i="2" l="1"/>
  <c r="P298" i="2"/>
  <c r="Q298" i="2"/>
  <c r="R298" i="2" s="1"/>
  <c r="D299" i="2"/>
  <c r="G299" i="2" s="1"/>
  <c r="E299" i="2"/>
  <c r="I299" i="2"/>
  <c r="F299" i="2"/>
  <c r="L299" i="2"/>
  <c r="B605" i="2" l="1"/>
  <c r="H300" i="2"/>
  <c r="J300" i="2"/>
  <c r="N299" i="2"/>
  <c r="O299" i="2" s="1"/>
  <c r="M299" i="2"/>
  <c r="B606" i="2" l="1"/>
  <c r="Q299" i="2"/>
  <c r="R299" i="2" s="1"/>
  <c r="P299" i="2"/>
  <c r="I300" i="2"/>
  <c r="F300" i="2"/>
  <c r="L300" i="2"/>
  <c r="E300" i="2"/>
  <c r="D300" i="2"/>
  <c r="G300" i="2" s="1"/>
  <c r="B607" i="2" l="1"/>
  <c r="M300" i="2"/>
  <c r="N300" i="2"/>
  <c r="O300" i="2" s="1"/>
  <c r="H301" i="2"/>
  <c r="J301" i="2"/>
  <c r="B608" i="2" l="1"/>
  <c r="I301" i="2"/>
  <c r="F301" i="2"/>
  <c r="D301" i="2"/>
  <c r="G301" i="2" s="1"/>
  <c r="L301" i="2"/>
  <c r="E301" i="2"/>
  <c r="Q300" i="2"/>
  <c r="R300" i="2" s="1"/>
  <c r="P300" i="2"/>
  <c r="B609" i="2" l="1"/>
  <c r="J302" i="2"/>
  <c r="H302" i="2"/>
  <c r="N301" i="2"/>
  <c r="O301" i="2" s="1"/>
  <c r="M301" i="2"/>
  <c r="B610" i="2" l="1"/>
  <c r="P301" i="2"/>
  <c r="Q301" i="2"/>
  <c r="R301" i="2" s="1"/>
  <c r="L302" i="2"/>
  <c r="E302" i="2"/>
  <c r="I302" i="2"/>
  <c r="D302" i="2"/>
  <c r="G302" i="2" s="1"/>
  <c r="F302" i="2"/>
  <c r="B611" i="2" l="1"/>
  <c r="J303" i="2"/>
  <c r="H303" i="2"/>
  <c r="M302" i="2"/>
  <c r="N302" i="2"/>
  <c r="O302" i="2" s="1"/>
  <c r="B612" i="2" l="1"/>
  <c r="P302" i="2"/>
  <c r="Q302" i="2"/>
  <c r="R302" i="2" s="1"/>
  <c r="L303" i="2"/>
  <c r="I303" i="2"/>
  <c r="D303" i="2"/>
  <c r="G303" i="2" s="1"/>
  <c r="F303" i="2"/>
  <c r="E303" i="2"/>
  <c r="B613" i="2" l="1"/>
  <c r="M303" i="2"/>
  <c r="N303" i="2"/>
  <c r="O303" i="2" s="1"/>
  <c r="J304" i="2"/>
  <c r="H304" i="2"/>
  <c r="B614" i="2" l="1"/>
  <c r="L304" i="2"/>
  <c r="F304" i="2"/>
  <c r="E304" i="2"/>
  <c r="I304" i="2"/>
  <c r="D304" i="2"/>
  <c r="G304" i="2" s="1"/>
  <c r="P303" i="2"/>
  <c r="Q303" i="2"/>
  <c r="R303" i="2" s="1"/>
  <c r="B615" i="2" l="1"/>
  <c r="H305" i="2"/>
  <c r="J305" i="2"/>
  <c r="M304" i="2"/>
  <c r="N304" i="2"/>
  <c r="O304" i="2" s="1"/>
  <c r="B616" i="2" l="1"/>
  <c r="P304" i="2"/>
  <c r="Q304" i="2"/>
  <c r="R304" i="2" s="1"/>
  <c r="D305" i="2"/>
  <c r="G305" i="2" s="1"/>
  <c r="E305" i="2"/>
  <c r="F305" i="2"/>
  <c r="I305" i="2"/>
  <c r="L305" i="2"/>
  <c r="B617" i="2" l="1"/>
  <c r="M305" i="2"/>
  <c r="N305" i="2"/>
  <c r="O305" i="2" s="1"/>
  <c r="H306" i="2"/>
  <c r="J306" i="2"/>
  <c r="B618" i="2" l="1"/>
  <c r="P305" i="2"/>
  <c r="Q305" i="2"/>
  <c r="R305" i="2" s="1"/>
  <c r="D306" i="2"/>
  <c r="G306" i="2" s="1"/>
  <c r="E306" i="2"/>
  <c r="L306" i="2"/>
  <c r="F306" i="2"/>
  <c r="I306" i="2"/>
  <c r="B619" i="2" l="1"/>
  <c r="M306" i="2"/>
  <c r="N306" i="2"/>
  <c r="O306" i="2" s="1"/>
  <c r="J307" i="2"/>
  <c r="H307" i="2"/>
  <c r="B620" i="2" l="1"/>
  <c r="D307" i="2"/>
  <c r="G307" i="2" s="1"/>
  <c r="E307" i="2"/>
  <c r="F307" i="2"/>
  <c r="L307" i="2"/>
  <c r="I307" i="2"/>
  <c r="Q306" i="2"/>
  <c r="R306" i="2" s="1"/>
  <c r="P306" i="2"/>
  <c r="B621" i="2" l="1"/>
  <c r="N307" i="2"/>
  <c r="O307" i="2" s="1"/>
  <c r="M307" i="2"/>
  <c r="J308" i="2"/>
  <c r="H308" i="2"/>
  <c r="B622" i="2" l="1"/>
  <c r="D308" i="2"/>
  <c r="G308" i="2" s="1"/>
  <c r="E308" i="2"/>
  <c r="I308" i="2"/>
  <c r="F308" i="2"/>
  <c r="L308" i="2"/>
  <c r="Q307" i="2"/>
  <c r="R307" i="2" s="1"/>
  <c r="P307" i="2"/>
  <c r="B623" i="2" l="1"/>
  <c r="N308" i="2"/>
  <c r="O308" i="2" s="1"/>
  <c r="M308" i="2"/>
  <c r="H309" i="2"/>
  <c r="J309" i="2"/>
  <c r="B624" i="2" l="1"/>
  <c r="I309" i="2"/>
  <c r="D309" i="2"/>
  <c r="G309" i="2" s="1"/>
  <c r="F309" i="2"/>
  <c r="E309" i="2"/>
  <c r="L309" i="2"/>
  <c r="P308" i="2"/>
  <c r="Q308" i="2"/>
  <c r="R308" i="2" s="1"/>
  <c r="B625" i="2" l="1"/>
  <c r="M309" i="2"/>
  <c r="N309" i="2"/>
  <c r="O309" i="2" s="1"/>
  <c r="H310" i="2"/>
  <c r="J310" i="2"/>
  <c r="B626" i="2" l="1"/>
  <c r="Q309" i="2"/>
  <c r="R309" i="2" s="1"/>
  <c r="P309" i="2"/>
  <c r="I310" i="2"/>
  <c r="D310" i="2"/>
  <c r="G310" i="2" s="1"/>
  <c r="E310" i="2"/>
  <c r="F310" i="2"/>
  <c r="L310" i="2"/>
  <c r="B627" i="2" l="1"/>
  <c r="N310" i="2"/>
  <c r="O310" i="2" s="1"/>
  <c r="M310" i="2"/>
  <c r="H311" i="2"/>
  <c r="J311" i="2"/>
  <c r="B628" i="2" l="1"/>
  <c r="F311" i="2"/>
  <c r="I311" i="2"/>
  <c r="D311" i="2"/>
  <c r="G311" i="2" s="1"/>
  <c r="E311" i="2"/>
  <c r="L311" i="2"/>
  <c r="Q310" i="2"/>
  <c r="R310" i="2" s="1"/>
  <c r="P310" i="2"/>
  <c r="B629" i="2" l="1"/>
  <c r="M311" i="2"/>
  <c r="N311" i="2"/>
  <c r="O311" i="2" s="1"/>
  <c r="H312" i="2"/>
  <c r="J312" i="2"/>
  <c r="B630" i="2" l="1"/>
  <c r="F312" i="2"/>
  <c r="D312" i="2"/>
  <c r="G312" i="2" s="1"/>
  <c r="E312" i="2"/>
  <c r="L312" i="2"/>
  <c r="I312" i="2"/>
  <c r="Q311" i="2"/>
  <c r="R311" i="2" s="1"/>
  <c r="P311" i="2"/>
  <c r="B631" i="2" l="1"/>
  <c r="N312" i="2"/>
  <c r="O312" i="2" s="1"/>
  <c r="M312" i="2"/>
  <c r="H313" i="2"/>
  <c r="J313" i="2"/>
  <c r="B632" i="2" l="1"/>
  <c r="D313" i="2"/>
  <c r="G313" i="2" s="1"/>
  <c r="F313" i="2"/>
  <c r="I313" i="2"/>
  <c r="E313" i="2"/>
  <c r="L313" i="2"/>
  <c r="Q312" i="2"/>
  <c r="R312" i="2" s="1"/>
  <c r="P312" i="2"/>
  <c r="B633" i="2" l="1"/>
  <c r="M313" i="2"/>
  <c r="N313" i="2"/>
  <c r="O313" i="2" s="1"/>
  <c r="H314" i="2"/>
  <c r="J314" i="2"/>
  <c r="B634" i="2" l="1"/>
  <c r="E314" i="2"/>
  <c r="D314" i="2"/>
  <c r="G314" i="2" s="1"/>
  <c r="F314" i="2"/>
  <c r="I314" i="2"/>
  <c r="L314" i="2"/>
  <c r="P313" i="2"/>
  <c r="Q313" i="2"/>
  <c r="R313" i="2" s="1"/>
  <c r="B635" i="2" l="1"/>
  <c r="M314" i="2"/>
  <c r="N314" i="2"/>
  <c r="O314" i="2" s="1"/>
  <c r="J315" i="2"/>
  <c r="H315" i="2"/>
  <c r="B636" i="2" l="1"/>
  <c r="D315" i="2"/>
  <c r="G315" i="2" s="1"/>
  <c r="I315" i="2"/>
  <c r="E315" i="2"/>
  <c r="L315" i="2"/>
  <c r="F315" i="2"/>
  <c r="Q314" i="2"/>
  <c r="R314" i="2" s="1"/>
  <c r="P314" i="2"/>
  <c r="B637" i="2" l="1"/>
  <c r="N315" i="2"/>
  <c r="O315" i="2" s="1"/>
  <c r="M315" i="2"/>
  <c r="J316" i="2"/>
  <c r="H316" i="2"/>
  <c r="B638" i="2" l="1"/>
  <c r="E316" i="2"/>
  <c r="I316" i="2"/>
  <c r="D316" i="2"/>
  <c r="G316" i="2" s="1"/>
  <c r="F316" i="2"/>
  <c r="L316" i="2"/>
  <c r="P315" i="2"/>
  <c r="Q315" i="2"/>
  <c r="R315" i="2" s="1"/>
  <c r="B639" i="2" l="1"/>
  <c r="H317" i="2"/>
  <c r="J317" i="2"/>
  <c r="N316" i="2"/>
  <c r="O316" i="2" s="1"/>
  <c r="M316" i="2"/>
  <c r="B640" i="2" l="1"/>
  <c r="Q316" i="2"/>
  <c r="R316" i="2" s="1"/>
  <c r="P316" i="2"/>
  <c r="F317" i="2"/>
  <c r="I317" i="2"/>
  <c r="E317" i="2"/>
  <c r="D317" i="2"/>
  <c r="G317" i="2" s="1"/>
  <c r="L317" i="2"/>
  <c r="B641" i="2" l="1"/>
  <c r="H318" i="2"/>
  <c r="J318" i="2"/>
  <c r="M317" i="2"/>
  <c r="N317" i="2"/>
  <c r="O317" i="2" s="1"/>
  <c r="B642" i="2" l="1"/>
  <c r="Q317" i="2"/>
  <c r="R317" i="2" s="1"/>
  <c r="P317" i="2"/>
  <c r="L318" i="2"/>
  <c r="I318" i="2"/>
  <c r="F318" i="2"/>
  <c r="E318" i="2"/>
  <c r="D318" i="2"/>
  <c r="G318" i="2" s="1"/>
  <c r="B643" i="2" l="1"/>
  <c r="M318" i="2"/>
  <c r="N318" i="2"/>
  <c r="O318" i="2" s="1"/>
  <c r="H319" i="2"/>
  <c r="J319" i="2"/>
  <c r="B644" i="2" l="1"/>
  <c r="F319" i="2"/>
  <c r="D319" i="2"/>
  <c r="G319" i="2" s="1"/>
  <c r="I319" i="2"/>
  <c r="E319" i="2"/>
  <c r="L319" i="2"/>
  <c r="Q318" i="2"/>
  <c r="R318" i="2" s="1"/>
  <c r="P318" i="2"/>
  <c r="B645" i="2" l="1"/>
  <c r="M319" i="2"/>
  <c r="N319" i="2"/>
  <c r="O319" i="2" s="1"/>
  <c r="H320" i="2"/>
  <c r="J320" i="2"/>
  <c r="B646" i="2" l="1"/>
  <c r="E320" i="2"/>
  <c r="F320" i="2"/>
  <c r="I320" i="2"/>
  <c r="D320" i="2"/>
  <c r="G320" i="2" s="1"/>
  <c r="L320" i="2"/>
  <c r="Q319" i="2"/>
  <c r="R319" i="2" s="1"/>
  <c r="P319" i="2"/>
  <c r="B647" i="2" l="1"/>
  <c r="J321" i="2"/>
  <c r="H321" i="2"/>
  <c r="M320" i="2"/>
  <c r="N320" i="2"/>
  <c r="O320" i="2" s="1"/>
  <c r="B648" i="2" l="1"/>
  <c r="P320" i="2"/>
  <c r="Q320" i="2"/>
  <c r="R320" i="2" s="1"/>
  <c r="L321" i="2"/>
  <c r="E321" i="2"/>
  <c r="I321" i="2"/>
  <c r="D321" i="2"/>
  <c r="G321" i="2" s="1"/>
  <c r="F321" i="2"/>
  <c r="B649" i="2" l="1"/>
  <c r="J322" i="2"/>
  <c r="H322" i="2"/>
  <c r="M321" i="2"/>
  <c r="N321" i="2"/>
  <c r="O321" i="2" s="1"/>
  <c r="B650" i="2" l="1"/>
  <c r="P321" i="2"/>
  <c r="Q321" i="2"/>
  <c r="R321" i="2" s="1"/>
  <c r="L322" i="2"/>
  <c r="F322" i="2"/>
  <c r="E322" i="2"/>
  <c r="D322" i="2"/>
  <c r="G322" i="2" s="1"/>
  <c r="I322" i="2"/>
  <c r="B651" i="2" l="1"/>
  <c r="H323" i="2"/>
  <c r="J323" i="2"/>
  <c r="M322" i="2"/>
  <c r="N322" i="2"/>
  <c r="O322" i="2" s="1"/>
  <c r="B652" i="2" l="1"/>
  <c r="Q322" i="2"/>
  <c r="R322" i="2" s="1"/>
  <c r="P322" i="2"/>
  <c r="L323" i="2"/>
  <c r="D323" i="2"/>
  <c r="G323" i="2" s="1"/>
  <c r="F323" i="2"/>
  <c r="I323" i="2"/>
  <c r="E323" i="2"/>
  <c r="B653" i="2" l="1"/>
  <c r="H324" i="2"/>
  <c r="J324" i="2"/>
  <c r="M323" i="2"/>
  <c r="N323" i="2"/>
  <c r="O323" i="2" s="1"/>
  <c r="B654" i="2" l="1"/>
  <c r="P323" i="2"/>
  <c r="Q323" i="2"/>
  <c r="R323" i="2" s="1"/>
  <c r="I324" i="2"/>
  <c r="D324" i="2"/>
  <c r="G324" i="2" s="1"/>
  <c r="E324" i="2"/>
  <c r="F324" i="2"/>
  <c r="L324" i="2"/>
  <c r="B655" i="2" l="1"/>
  <c r="N324" i="2"/>
  <c r="O324" i="2" s="1"/>
  <c r="M324" i="2"/>
  <c r="H325" i="2"/>
  <c r="J325" i="2"/>
  <c r="B656" i="2" l="1"/>
  <c r="L325" i="2"/>
  <c r="I325" i="2"/>
  <c r="E325" i="2"/>
  <c r="F325" i="2"/>
  <c r="D325" i="2"/>
  <c r="G325" i="2" s="1"/>
  <c r="P324" i="2"/>
  <c r="Q324" i="2"/>
  <c r="R324" i="2" s="1"/>
  <c r="B657" i="2" l="1"/>
  <c r="J326" i="2"/>
  <c r="H326" i="2"/>
  <c r="N325" i="2"/>
  <c r="O325" i="2" s="1"/>
  <c r="M325" i="2"/>
  <c r="B658" i="2" l="1"/>
  <c r="Q325" i="2"/>
  <c r="R325" i="2" s="1"/>
  <c r="P325" i="2"/>
  <c r="I326" i="2"/>
  <c r="E326" i="2"/>
  <c r="L326" i="2"/>
  <c r="F326" i="2"/>
  <c r="D326" i="2"/>
  <c r="G326" i="2" s="1"/>
  <c r="B659" i="2" l="1"/>
  <c r="J327" i="2"/>
  <c r="H327" i="2"/>
  <c r="M326" i="2"/>
  <c r="N326" i="2"/>
  <c r="O326" i="2" s="1"/>
  <c r="B660" i="2" l="1"/>
  <c r="Q326" i="2"/>
  <c r="R326" i="2" s="1"/>
  <c r="P326" i="2"/>
  <c r="L327" i="2"/>
  <c r="E327" i="2"/>
  <c r="F327" i="2"/>
  <c r="I327" i="2"/>
  <c r="D327" i="2"/>
  <c r="G327" i="2" s="1"/>
  <c r="B661" i="2" l="1"/>
  <c r="J328" i="2"/>
  <c r="H328" i="2"/>
  <c r="N327" i="2"/>
  <c r="O327" i="2" s="1"/>
  <c r="M327" i="2"/>
  <c r="B662" i="2" l="1"/>
  <c r="P327" i="2"/>
  <c r="Q327" i="2"/>
  <c r="R327" i="2" s="1"/>
  <c r="L328" i="2"/>
  <c r="E328" i="2"/>
  <c r="I328" i="2"/>
  <c r="F328" i="2"/>
  <c r="D328" i="2"/>
  <c r="G328" i="2" s="1"/>
  <c r="B663" i="2" l="1"/>
  <c r="M328" i="2"/>
  <c r="N328" i="2"/>
  <c r="O328" i="2" s="1"/>
  <c r="J329" i="2"/>
  <c r="H329" i="2"/>
  <c r="B664" i="2" l="1"/>
  <c r="L329" i="2"/>
  <c r="E329" i="2"/>
  <c r="D329" i="2"/>
  <c r="G329" i="2" s="1"/>
  <c r="I329" i="2"/>
  <c r="F329" i="2"/>
  <c r="P328" i="2"/>
  <c r="Q328" i="2"/>
  <c r="R328" i="2" s="1"/>
  <c r="B665" i="2" l="1"/>
  <c r="H330" i="2"/>
  <c r="J330" i="2"/>
  <c r="M329" i="2"/>
  <c r="N329" i="2"/>
  <c r="O329" i="2" s="1"/>
  <c r="B666" i="2" l="1"/>
  <c r="Q329" i="2"/>
  <c r="R329" i="2" s="1"/>
  <c r="P329" i="2"/>
  <c r="L330" i="2"/>
  <c r="D330" i="2"/>
  <c r="G330" i="2" s="1"/>
  <c r="E330" i="2"/>
  <c r="I330" i="2"/>
  <c r="F330" i="2"/>
  <c r="B667" i="2" l="1"/>
  <c r="H331" i="2"/>
  <c r="J331" i="2"/>
  <c r="M330" i="2"/>
  <c r="N330" i="2"/>
  <c r="O330" i="2" s="1"/>
  <c r="B668" i="2" l="1"/>
  <c r="L331" i="2"/>
  <c r="D331" i="2"/>
  <c r="G331" i="2" s="1"/>
  <c r="I331" i="2"/>
  <c r="E331" i="2"/>
  <c r="F331" i="2"/>
  <c r="P330" i="2"/>
  <c r="Q330" i="2"/>
  <c r="R330" i="2" s="1"/>
  <c r="B669" i="2" l="1"/>
  <c r="J332" i="2"/>
  <c r="H332" i="2"/>
  <c r="N331" i="2"/>
  <c r="O331" i="2" s="1"/>
  <c r="M331" i="2"/>
  <c r="B670" i="2" l="1"/>
  <c r="Q331" i="2"/>
  <c r="R331" i="2" s="1"/>
  <c r="P331" i="2"/>
  <c r="D332" i="2"/>
  <c r="G332" i="2" s="1"/>
  <c r="I332" i="2"/>
  <c r="E332" i="2"/>
  <c r="L332" i="2"/>
  <c r="F332" i="2"/>
  <c r="B671" i="2" l="1"/>
  <c r="N332" i="2"/>
  <c r="O332" i="2" s="1"/>
  <c r="M332" i="2"/>
  <c r="H333" i="2"/>
  <c r="J333" i="2"/>
  <c r="B672" i="2" l="1"/>
  <c r="D333" i="2"/>
  <c r="G333" i="2" s="1"/>
  <c r="I333" i="2"/>
  <c r="F333" i="2"/>
  <c r="E333" i="2"/>
  <c r="L333" i="2"/>
  <c r="P332" i="2"/>
  <c r="Q332" i="2"/>
  <c r="R332" i="2" s="1"/>
  <c r="B673" i="2" l="1"/>
  <c r="N333" i="2"/>
  <c r="O333" i="2" s="1"/>
  <c r="M333" i="2"/>
  <c r="H334" i="2"/>
  <c r="J334" i="2"/>
  <c r="B674" i="2" l="1"/>
  <c r="I334" i="2"/>
  <c r="F334" i="2"/>
  <c r="E334" i="2"/>
  <c r="D334" i="2"/>
  <c r="G334" i="2" s="1"/>
  <c r="L334" i="2"/>
  <c r="Q333" i="2"/>
  <c r="R333" i="2" s="1"/>
  <c r="P333" i="2"/>
  <c r="B675" i="2" l="1"/>
  <c r="M334" i="2"/>
  <c r="N334" i="2"/>
  <c r="O334" i="2" s="1"/>
  <c r="H335" i="2"/>
  <c r="J335" i="2"/>
  <c r="B676" i="2" l="1"/>
  <c r="F335" i="2"/>
  <c r="I335" i="2"/>
  <c r="E335" i="2"/>
  <c r="D335" i="2"/>
  <c r="G335" i="2" s="1"/>
  <c r="L335" i="2"/>
  <c r="Q334" i="2"/>
  <c r="R334" i="2" s="1"/>
  <c r="P334" i="2"/>
  <c r="B677" i="2" l="1"/>
  <c r="M335" i="2"/>
  <c r="N335" i="2"/>
  <c r="O335" i="2" s="1"/>
  <c r="H336" i="2"/>
  <c r="J336" i="2"/>
  <c r="B678" i="2" l="1"/>
  <c r="E336" i="2"/>
  <c r="I336" i="2"/>
  <c r="F336" i="2"/>
  <c r="L336" i="2"/>
  <c r="D336" i="2"/>
  <c r="G336" i="2" s="1"/>
  <c r="Q335" i="2"/>
  <c r="R335" i="2" s="1"/>
  <c r="P335" i="2"/>
  <c r="B679" i="2" l="1"/>
  <c r="J337" i="2"/>
  <c r="H337" i="2"/>
  <c r="M336" i="2"/>
  <c r="N336" i="2"/>
  <c r="O336" i="2" s="1"/>
  <c r="B680" i="2" l="1"/>
  <c r="Q336" i="2"/>
  <c r="R336" i="2" s="1"/>
  <c r="P336" i="2"/>
  <c r="L337" i="2"/>
  <c r="E337" i="2"/>
  <c r="F337" i="2"/>
  <c r="D337" i="2"/>
  <c r="G337" i="2" s="1"/>
  <c r="I337" i="2"/>
  <c r="B681" i="2" l="1"/>
  <c r="J338" i="2"/>
  <c r="H338" i="2"/>
  <c r="M337" i="2"/>
  <c r="N337" i="2"/>
  <c r="O337" i="2" s="1"/>
  <c r="B682" i="2" l="1"/>
  <c r="P337" i="2"/>
  <c r="Q337" i="2"/>
  <c r="R337" i="2" s="1"/>
  <c r="L338" i="2"/>
  <c r="E338" i="2"/>
  <c r="D338" i="2"/>
  <c r="G338" i="2" s="1"/>
  <c r="F338" i="2"/>
  <c r="I338" i="2"/>
  <c r="B683" i="2" l="1"/>
  <c r="H339" i="2"/>
  <c r="J339" i="2"/>
  <c r="N338" i="2"/>
  <c r="O338" i="2" s="1"/>
  <c r="M338" i="2"/>
  <c r="B684" i="2" l="1"/>
  <c r="P338" i="2"/>
  <c r="Q338" i="2"/>
  <c r="R338" i="2" s="1"/>
  <c r="D339" i="2"/>
  <c r="G339" i="2" s="1"/>
  <c r="L339" i="2"/>
  <c r="E339" i="2"/>
  <c r="F339" i="2"/>
  <c r="I339" i="2"/>
  <c r="B685" i="2" l="1"/>
  <c r="N339" i="2"/>
  <c r="O339" i="2" s="1"/>
  <c r="M339" i="2"/>
  <c r="J340" i="2"/>
  <c r="H340" i="2"/>
  <c r="B686" i="2" l="1"/>
  <c r="L340" i="2"/>
  <c r="E340" i="2"/>
  <c r="F340" i="2"/>
  <c r="D340" i="2"/>
  <c r="G340" i="2" s="1"/>
  <c r="I340" i="2"/>
  <c r="P339" i="2"/>
  <c r="Q339" i="2"/>
  <c r="R339" i="2" s="1"/>
  <c r="B687" i="2" l="1"/>
  <c r="M340" i="2"/>
  <c r="N340" i="2"/>
  <c r="O340" i="2" s="1"/>
  <c r="J341" i="2"/>
  <c r="H341" i="2"/>
  <c r="B688" i="2" l="1"/>
  <c r="L341" i="2"/>
  <c r="I341" i="2"/>
  <c r="D341" i="2"/>
  <c r="G341" i="2" s="1"/>
  <c r="F341" i="2"/>
  <c r="E341" i="2"/>
  <c r="P340" i="2"/>
  <c r="Q340" i="2"/>
  <c r="R340" i="2" s="1"/>
  <c r="B689" i="2" l="1"/>
  <c r="J342" i="2"/>
  <c r="H342" i="2"/>
  <c r="N341" i="2"/>
  <c r="O341" i="2" s="1"/>
  <c r="M341" i="2"/>
  <c r="B690" i="2" l="1"/>
  <c r="Q341" i="2"/>
  <c r="R341" i="2" s="1"/>
  <c r="P341" i="2"/>
  <c r="L342" i="2"/>
  <c r="E342" i="2"/>
  <c r="D342" i="2"/>
  <c r="G342" i="2" s="1"/>
  <c r="I342" i="2"/>
  <c r="F342" i="2"/>
  <c r="B691" i="2" l="1"/>
  <c r="H343" i="2"/>
  <c r="J343" i="2"/>
  <c r="M342" i="2"/>
  <c r="N342" i="2"/>
  <c r="O342" i="2" s="1"/>
  <c r="B692" i="2" l="1"/>
  <c r="Q342" i="2"/>
  <c r="R342" i="2" s="1"/>
  <c r="P342" i="2"/>
  <c r="L343" i="2"/>
  <c r="F343" i="2"/>
  <c r="E343" i="2"/>
  <c r="D343" i="2"/>
  <c r="G343" i="2" s="1"/>
  <c r="I343" i="2"/>
  <c r="B693" i="2" l="1"/>
  <c r="H344" i="2"/>
  <c r="J344" i="2"/>
  <c r="M343" i="2"/>
  <c r="N343" i="2"/>
  <c r="O343" i="2" s="1"/>
  <c r="B694" i="2" l="1"/>
  <c r="Q343" i="2"/>
  <c r="R343" i="2" s="1"/>
  <c r="P343" i="2"/>
  <c r="L344" i="2"/>
  <c r="I344" i="2"/>
  <c r="D344" i="2"/>
  <c r="G344" i="2" s="1"/>
  <c r="F344" i="2"/>
  <c r="E344" i="2"/>
  <c r="B695" i="2" l="1"/>
  <c r="H345" i="2"/>
  <c r="J345" i="2"/>
  <c r="M344" i="2"/>
  <c r="N344" i="2"/>
  <c r="O344" i="2" s="1"/>
  <c r="B696" i="2" l="1"/>
  <c r="P344" i="2"/>
  <c r="Q344" i="2"/>
  <c r="R344" i="2" s="1"/>
  <c r="I345" i="2"/>
  <c r="E345" i="2"/>
  <c r="F345" i="2"/>
  <c r="D345" i="2"/>
  <c r="G345" i="2" s="1"/>
  <c r="L345" i="2"/>
  <c r="B697" i="2" l="1"/>
  <c r="H346" i="2"/>
  <c r="J346" i="2"/>
  <c r="M345" i="2"/>
  <c r="N345" i="2"/>
  <c r="O345" i="2" s="1"/>
  <c r="B698" i="2" l="1"/>
  <c r="P345" i="2"/>
  <c r="Q345" i="2"/>
  <c r="R345" i="2" s="1"/>
  <c r="E346" i="2"/>
  <c r="I346" i="2"/>
  <c r="D346" i="2"/>
  <c r="G346" i="2" s="1"/>
  <c r="L346" i="2"/>
  <c r="F346" i="2"/>
  <c r="B699" i="2" l="1"/>
  <c r="N346" i="2"/>
  <c r="O346" i="2" s="1"/>
  <c r="M346" i="2"/>
  <c r="J347" i="2"/>
  <c r="H347" i="2"/>
  <c r="B700" i="2" l="1"/>
  <c r="F347" i="2"/>
  <c r="E347" i="2"/>
  <c r="D347" i="2"/>
  <c r="G347" i="2" s="1"/>
  <c r="I347" i="2"/>
  <c r="L347" i="2"/>
  <c r="P346" i="2"/>
  <c r="Q346" i="2"/>
  <c r="R346" i="2" s="1"/>
  <c r="B701" i="2" l="1"/>
  <c r="M347" i="2"/>
  <c r="N347" i="2"/>
  <c r="O347" i="2" s="1"/>
  <c r="H348" i="2"/>
  <c r="J348" i="2"/>
  <c r="B702" i="2" l="1"/>
  <c r="E348" i="2"/>
  <c r="F348" i="2"/>
  <c r="D348" i="2"/>
  <c r="G348" i="2" s="1"/>
  <c r="I348" i="2"/>
  <c r="L348" i="2"/>
  <c r="P347" i="2"/>
  <c r="Q347" i="2"/>
  <c r="R347" i="2" s="1"/>
  <c r="B703" i="2" l="1"/>
  <c r="M348" i="2"/>
  <c r="N348" i="2"/>
  <c r="O348" i="2" s="1"/>
  <c r="J349" i="2"/>
  <c r="H349" i="2"/>
  <c r="B704" i="2" l="1"/>
  <c r="I349" i="2"/>
  <c r="L349" i="2"/>
  <c r="D349" i="2"/>
  <c r="G349" i="2" s="1"/>
  <c r="E349" i="2"/>
  <c r="F349" i="2"/>
  <c r="P348" i="2"/>
  <c r="Q348" i="2"/>
  <c r="R348" i="2" s="1"/>
  <c r="B705" i="2" l="1"/>
  <c r="N349" i="2"/>
  <c r="O349" i="2" s="1"/>
  <c r="M349" i="2"/>
  <c r="J350" i="2"/>
  <c r="H350" i="2"/>
  <c r="B706" i="2" l="1"/>
  <c r="I350" i="2"/>
  <c r="L350" i="2"/>
  <c r="D350" i="2"/>
  <c r="G350" i="2" s="1"/>
  <c r="E350" i="2"/>
  <c r="F350" i="2"/>
  <c r="P349" i="2"/>
  <c r="Q349" i="2"/>
  <c r="R349" i="2" s="1"/>
  <c r="B707" i="2" l="1"/>
  <c r="J351" i="2"/>
  <c r="H351" i="2"/>
  <c r="M350" i="2"/>
  <c r="N350" i="2"/>
  <c r="O350" i="2" s="1"/>
  <c r="B708" i="2" l="1"/>
  <c r="P350" i="2"/>
  <c r="Q350" i="2"/>
  <c r="R350" i="2" s="1"/>
  <c r="I351" i="2"/>
  <c r="L351" i="2"/>
  <c r="D351" i="2"/>
  <c r="G351" i="2" s="1"/>
  <c r="F351" i="2"/>
  <c r="E351" i="2"/>
  <c r="B709" i="2" l="1"/>
  <c r="H352" i="2"/>
  <c r="J352" i="2"/>
  <c r="M351" i="2"/>
  <c r="N351" i="2"/>
  <c r="O351" i="2" s="1"/>
  <c r="B710" i="2" l="1"/>
  <c r="P351" i="2"/>
  <c r="Q351" i="2"/>
  <c r="R351" i="2" s="1"/>
  <c r="F352" i="2"/>
  <c r="L352" i="2"/>
  <c r="E352" i="2"/>
  <c r="D352" i="2"/>
  <c r="G352" i="2" s="1"/>
  <c r="I352" i="2"/>
  <c r="B711" i="2" l="1"/>
  <c r="J353" i="2"/>
  <c r="H353" i="2"/>
  <c r="N352" i="2"/>
  <c r="O352" i="2" s="1"/>
  <c r="M352" i="2"/>
  <c r="B712" i="2" l="1"/>
  <c r="I353" i="2"/>
  <c r="L353" i="2"/>
  <c r="E353" i="2"/>
  <c r="F353" i="2"/>
  <c r="D353" i="2"/>
  <c r="G353" i="2" s="1"/>
  <c r="Q352" i="2"/>
  <c r="R352" i="2" s="1"/>
  <c r="P352" i="2"/>
  <c r="B713" i="2" l="1"/>
  <c r="H354" i="2"/>
  <c r="J354" i="2"/>
  <c r="M353" i="2"/>
  <c r="N353" i="2"/>
  <c r="O353" i="2" s="1"/>
  <c r="B714" i="2" l="1"/>
  <c r="P353" i="2"/>
  <c r="Q353" i="2"/>
  <c r="R353" i="2" s="1"/>
  <c r="F354" i="2"/>
  <c r="L354" i="2"/>
  <c r="I354" i="2"/>
  <c r="E354" i="2"/>
  <c r="D354" i="2"/>
  <c r="G354" i="2" s="1"/>
  <c r="B715" i="2" l="1"/>
  <c r="H355" i="2"/>
  <c r="J355" i="2"/>
  <c r="M354" i="2"/>
  <c r="N354" i="2"/>
  <c r="O354" i="2" s="1"/>
  <c r="B716" i="2" l="1"/>
  <c r="P354" i="2"/>
  <c r="Q354" i="2"/>
  <c r="R354" i="2" s="1"/>
  <c r="I355" i="2"/>
  <c r="F355" i="2"/>
  <c r="D355" i="2"/>
  <c r="G355" i="2" s="1"/>
  <c r="E355" i="2"/>
  <c r="L355" i="2"/>
  <c r="B717" i="2" l="1"/>
  <c r="N355" i="2"/>
  <c r="O355" i="2" s="1"/>
  <c r="M355" i="2"/>
  <c r="H356" i="2"/>
  <c r="J356" i="2"/>
  <c r="B718" i="2" l="1"/>
  <c r="I356" i="2"/>
  <c r="L356" i="2"/>
  <c r="F356" i="2"/>
  <c r="E356" i="2"/>
  <c r="D356" i="2"/>
  <c r="G356" i="2" s="1"/>
  <c r="P355" i="2"/>
  <c r="Q355" i="2"/>
  <c r="R355" i="2" s="1"/>
  <c r="B719" i="2" l="1"/>
  <c r="N356" i="2"/>
  <c r="O356" i="2" s="1"/>
  <c r="M356" i="2"/>
  <c r="J357" i="2"/>
  <c r="H357" i="2"/>
  <c r="B720" i="2" l="1"/>
  <c r="L357" i="2"/>
  <c r="E357" i="2"/>
  <c r="D357" i="2"/>
  <c r="G357" i="2" s="1"/>
  <c r="F357" i="2"/>
  <c r="I357" i="2"/>
  <c r="P356" i="2"/>
  <c r="Q356" i="2"/>
  <c r="R356" i="2" s="1"/>
  <c r="B721" i="2" l="1"/>
  <c r="H358" i="2"/>
  <c r="J358" i="2"/>
  <c r="M357" i="2"/>
  <c r="N357" i="2"/>
  <c r="O357" i="2" s="1"/>
  <c r="B722" i="2" l="1"/>
  <c r="Q357" i="2"/>
  <c r="R357" i="2" s="1"/>
  <c r="P357" i="2"/>
  <c r="L358" i="2"/>
  <c r="D358" i="2"/>
  <c r="G358" i="2" s="1"/>
  <c r="E358" i="2"/>
  <c r="F358" i="2"/>
  <c r="I358" i="2"/>
  <c r="B723" i="2" l="1"/>
  <c r="J359" i="2"/>
  <c r="H359" i="2"/>
  <c r="M358" i="2"/>
  <c r="N358" i="2"/>
  <c r="O358" i="2" s="1"/>
  <c r="B724" i="2" l="1"/>
  <c r="L359" i="2"/>
  <c r="D359" i="2"/>
  <c r="G359" i="2" s="1"/>
  <c r="E359" i="2"/>
  <c r="F359" i="2"/>
  <c r="I359" i="2"/>
  <c r="P358" i="2"/>
  <c r="Q358" i="2"/>
  <c r="R358" i="2" s="1"/>
  <c r="B725" i="2" l="1"/>
  <c r="M359" i="2"/>
  <c r="N359" i="2"/>
  <c r="O359" i="2" s="1"/>
  <c r="J360" i="2"/>
  <c r="H360" i="2"/>
  <c r="B726" i="2" l="1"/>
  <c r="L360" i="2"/>
  <c r="E360" i="2"/>
  <c r="I360" i="2"/>
  <c r="F360" i="2"/>
  <c r="D360" i="2"/>
  <c r="G360" i="2" s="1"/>
  <c r="Q359" i="2"/>
  <c r="R359" i="2" s="1"/>
  <c r="P359" i="2"/>
  <c r="B727" i="2" l="1"/>
  <c r="N360" i="2"/>
  <c r="O360" i="2" s="1"/>
  <c r="M360" i="2"/>
  <c r="H361" i="2"/>
  <c r="J361" i="2"/>
  <c r="B728" i="2" l="1"/>
  <c r="E361" i="2"/>
  <c r="L361" i="2"/>
  <c r="I361" i="2"/>
  <c r="F361" i="2"/>
  <c r="D361" i="2"/>
  <c r="G361" i="2" s="1"/>
  <c r="P360" i="2"/>
  <c r="Q360" i="2"/>
  <c r="R360" i="2" s="1"/>
  <c r="B729" i="2" l="1"/>
  <c r="H362" i="2"/>
  <c r="J362" i="2"/>
  <c r="M361" i="2"/>
  <c r="N361" i="2"/>
  <c r="O361" i="2" s="1"/>
  <c r="B730" i="2" l="1"/>
  <c r="P361" i="2"/>
  <c r="Q361" i="2"/>
  <c r="R361" i="2" s="1"/>
  <c r="L362" i="2"/>
  <c r="I362" i="2"/>
  <c r="F362" i="2"/>
  <c r="D362" i="2"/>
  <c r="G362" i="2" s="1"/>
  <c r="E362" i="2"/>
  <c r="B731" i="2" l="1"/>
  <c r="M362" i="2"/>
  <c r="N362" i="2"/>
  <c r="O362" i="2" s="1"/>
  <c r="H363" i="2"/>
  <c r="J363" i="2"/>
  <c r="B732" i="2" l="1"/>
  <c r="I363" i="2"/>
  <c r="D363" i="2"/>
  <c r="G363" i="2" s="1"/>
  <c r="E363" i="2"/>
  <c r="F363" i="2"/>
  <c r="L363" i="2"/>
  <c r="Q362" i="2"/>
  <c r="R362" i="2" s="1"/>
  <c r="P362" i="2"/>
  <c r="B733" i="2" l="1"/>
  <c r="N363" i="2"/>
  <c r="O363" i="2" s="1"/>
  <c r="M363" i="2"/>
  <c r="H364" i="2"/>
  <c r="J364" i="2"/>
  <c r="B734" i="2" l="1"/>
  <c r="I364" i="2"/>
  <c r="D364" i="2"/>
  <c r="G364" i="2" s="1"/>
  <c r="E364" i="2"/>
  <c r="F364" i="2"/>
  <c r="L364" i="2"/>
  <c r="Q363" i="2"/>
  <c r="R363" i="2" s="1"/>
  <c r="P363" i="2"/>
  <c r="B735" i="2" l="1"/>
  <c r="M364" i="2"/>
  <c r="N364" i="2"/>
  <c r="O364" i="2" s="1"/>
  <c r="J365" i="2"/>
  <c r="H365" i="2"/>
  <c r="B736" i="2" l="1"/>
  <c r="L365" i="2"/>
  <c r="D365" i="2"/>
  <c r="G365" i="2" s="1"/>
  <c r="F365" i="2"/>
  <c r="E365" i="2"/>
  <c r="I365" i="2"/>
  <c r="P364" i="2"/>
  <c r="Q364" i="2"/>
  <c r="R364" i="2" s="1"/>
  <c r="B737" i="2" l="1"/>
  <c r="H366" i="2"/>
  <c r="J366" i="2"/>
  <c r="M365" i="2"/>
  <c r="N365" i="2"/>
  <c r="O365" i="2" s="1"/>
  <c r="B738" i="2" l="1"/>
  <c r="I366" i="2"/>
  <c r="L366" i="2"/>
  <c r="E366" i="2"/>
  <c r="D366" i="2"/>
  <c r="G366" i="2" s="1"/>
  <c r="F366" i="2"/>
  <c r="P365" i="2"/>
  <c r="Q365" i="2"/>
  <c r="R365" i="2" s="1"/>
  <c r="B739" i="2" l="1"/>
  <c r="H367" i="2"/>
  <c r="J367" i="2"/>
  <c r="M366" i="2"/>
  <c r="N366" i="2"/>
  <c r="O366" i="2" s="1"/>
  <c r="B740" i="2" l="1"/>
  <c r="Q366" i="2"/>
  <c r="R366" i="2" s="1"/>
  <c r="P366" i="2"/>
  <c r="L367" i="2"/>
  <c r="D367" i="2"/>
  <c r="G367" i="2" s="1"/>
  <c r="F367" i="2"/>
  <c r="E367" i="2"/>
  <c r="I367" i="2"/>
  <c r="B741" i="2" l="1"/>
  <c r="M367" i="2"/>
  <c r="N367" i="2"/>
  <c r="O367" i="2" s="1"/>
  <c r="H368" i="2"/>
  <c r="J368" i="2"/>
  <c r="B742" i="2" l="1"/>
  <c r="Q367" i="2"/>
  <c r="R367" i="2" s="1"/>
  <c r="P367" i="2"/>
  <c r="I368" i="2"/>
  <c r="L368" i="2"/>
  <c r="D368" i="2"/>
  <c r="G368" i="2" s="1"/>
  <c r="E368" i="2"/>
  <c r="F368" i="2"/>
  <c r="B743" i="2" l="1"/>
  <c r="J369" i="2"/>
  <c r="H369" i="2"/>
  <c r="N368" i="2"/>
  <c r="O368" i="2" s="1"/>
  <c r="M368" i="2"/>
  <c r="B744" i="2" l="1"/>
  <c r="D369" i="2"/>
  <c r="G369" i="2" s="1"/>
  <c r="I369" i="2"/>
  <c r="E369" i="2"/>
  <c r="L369" i="2"/>
  <c r="F369" i="2"/>
  <c r="P368" i="2"/>
  <c r="Q368" i="2"/>
  <c r="R368" i="2" s="1"/>
  <c r="B745" i="2" l="1"/>
  <c r="H370" i="2"/>
  <c r="J370" i="2"/>
  <c r="N369" i="2"/>
  <c r="O369" i="2" s="1"/>
  <c r="M369" i="2"/>
  <c r="B746" i="2" l="1"/>
  <c r="Q369" i="2"/>
  <c r="R369" i="2" s="1"/>
  <c r="P369" i="2"/>
  <c r="I370" i="2"/>
  <c r="E370" i="2"/>
  <c r="L370" i="2"/>
  <c r="F370" i="2"/>
  <c r="D370" i="2"/>
  <c r="G370" i="2" s="1"/>
  <c r="B747" i="2" l="1"/>
  <c r="N370" i="2"/>
  <c r="O370" i="2" s="1"/>
  <c r="M370" i="2"/>
  <c r="H371" i="2"/>
  <c r="J371" i="2"/>
  <c r="B748" i="2" l="1"/>
  <c r="L371" i="2"/>
  <c r="F371" i="2"/>
  <c r="I371" i="2"/>
  <c r="D371" i="2"/>
  <c r="G371" i="2" s="1"/>
  <c r="E371" i="2"/>
  <c r="P370" i="2"/>
  <c r="Q370" i="2"/>
  <c r="R370" i="2" s="1"/>
  <c r="B749" i="2" l="1"/>
  <c r="N371" i="2"/>
  <c r="O371" i="2" s="1"/>
  <c r="M371" i="2"/>
  <c r="H372" i="2"/>
  <c r="J372" i="2"/>
  <c r="B750" i="2" l="1"/>
  <c r="F372" i="2"/>
  <c r="D372" i="2"/>
  <c r="G372" i="2" s="1"/>
  <c r="E372" i="2"/>
  <c r="L372" i="2"/>
  <c r="I372" i="2"/>
  <c r="Q371" i="2"/>
  <c r="R371" i="2" s="1"/>
  <c r="P371" i="2"/>
  <c r="B751" i="2" l="1"/>
  <c r="M372" i="2"/>
  <c r="N372" i="2"/>
  <c r="O372" i="2" s="1"/>
  <c r="J373" i="2"/>
  <c r="H373" i="2"/>
  <c r="B752" i="2" l="1"/>
  <c r="Q372" i="2"/>
  <c r="R372" i="2" s="1"/>
  <c r="P372" i="2"/>
  <c r="L373" i="2"/>
  <c r="F373" i="2"/>
  <c r="E373" i="2"/>
  <c r="D373" i="2"/>
  <c r="G373" i="2" s="1"/>
  <c r="I373" i="2"/>
  <c r="B753" i="2" l="1"/>
  <c r="H374" i="2"/>
  <c r="J374" i="2"/>
  <c r="N373" i="2"/>
  <c r="O373" i="2" s="1"/>
  <c r="M373" i="2"/>
  <c r="B754" i="2" l="1"/>
  <c r="Q373" i="2"/>
  <c r="R373" i="2" s="1"/>
  <c r="P373" i="2"/>
  <c r="E374" i="2"/>
  <c r="D374" i="2"/>
  <c r="G374" i="2" s="1"/>
  <c r="I374" i="2"/>
  <c r="F374" i="2"/>
  <c r="L374" i="2"/>
  <c r="B755" i="2" l="1"/>
  <c r="H375" i="2"/>
  <c r="J375" i="2"/>
  <c r="M374" i="2"/>
  <c r="N374" i="2"/>
  <c r="O374" i="2" s="1"/>
  <c r="B756" i="2" l="1"/>
  <c r="P374" i="2"/>
  <c r="Q374" i="2"/>
  <c r="R374" i="2" s="1"/>
  <c r="D375" i="2"/>
  <c r="G375" i="2" s="1"/>
  <c r="L375" i="2"/>
  <c r="E375" i="2"/>
  <c r="I375" i="2"/>
  <c r="F375" i="2"/>
  <c r="B757" i="2" l="1"/>
  <c r="M375" i="2"/>
  <c r="N375" i="2"/>
  <c r="O375" i="2" s="1"/>
  <c r="H376" i="2"/>
  <c r="J376" i="2"/>
  <c r="B758" i="2" l="1"/>
  <c r="D376" i="2"/>
  <c r="G376" i="2" s="1"/>
  <c r="E376" i="2"/>
  <c r="L376" i="2"/>
  <c r="F376" i="2"/>
  <c r="I376" i="2"/>
  <c r="Q375" i="2"/>
  <c r="R375" i="2" s="1"/>
  <c r="P375" i="2"/>
  <c r="B759" i="2" l="1"/>
  <c r="M376" i="2"/>
  <c r="N376" i="2"/>
  <c r="O376" i="2" s="1"/>
  <c r="J377" i="2"/>
  <c r="H377" i="2"/>
  <c r="B760" i="2" l="1"/>
  <c r="Q376" i="2"/>
  <c r="R376" i="2" s="1"/>
  <c r="P376" i="2"/>
  <c r="F377" i="2"/>
  <c r="E377" i="2"/>
  <c r="L377" i="2"/>
  <c r="I377" i="2"/>
  <c r="D377" i="2"/>
  <c r="G377" i="2" s="1"/>
  <c r="B761" i="2" l="1"/>
  <c r="N377" i="2"/>
  <c r="O377" i="2" s="1"/>
  <c r="M377" i="2"/>
  <c r="J378" i="2"/>
  <c r="H378" i="2"/>
  <c r="B762" i="2" l="1"/>
  <c r="I378" i="2"/>
  <c r="E378" i="2"/>
  <c r="F378" i="2"/>
  <c r="D378" i="2"/>
  <c r="G378" i="2" s="1"/>
  <c r="L378" i="2"/>
  <c r="Q377" i="2"/>
  <c r="R377" i="2" s="1"/>
  <c r="P377" i="2"/>
  <c r="B763" i="2" l="1"/>
  <c r="M378" i="2"/>
  <c r="N378" i="2"/>
  <c r="O378" i="2" s="1"/>
  <c r="H379" i="2"/>
  <c r="J379" i="2"/>
  <c r="B764" i="2" l="1"/>
  <c r="D379" i="2"/>
  <c r="G379" i="2" s="1"/>
  <c r="E379" i="2"/>
  <c r="F379" i="2"/>
  <c r="L379" i="2"/>
  <c r="I379" i="2"/>
  <c r="P378" i="2"/>
  <c r="Q378" i="2"/>
  <c r="R378" i="2" s="1"/>
  <c r="B765" i="2" l="1"/>
  <c r="N379" i="2"/>
  <c r="O379" i="2" s="1"/>
  <c r="M379" i="2"/>
  <c r="H380" i="2"/>
  <c r="J380" i="2"/>
  <c r="B766" i="2" l="1"/>
  <c r="F380" i="2"/>
  <c r="L380" i="2"/>
  <c r="D380" i="2"/>
  <c r="G380" i="2" s="1"/>
  <c r="I380" i="2"/>
  <c r="E380" i="2"/>
  <c r="Q379" i="2"/>
  <c r="R379" i="2" s="1"/>
  <c r="P379" i="2"/>
  <c r="B767" i="2" l="1"/>
  <c r="H381" i="2"/>
  <c r="J381" i="2"/>
  <c r="M380" i="2"/>
  <c r="N380" i="2"/>
  <c r="O380" i="2" s="1"/>
  <c r="B768" i="2" l="1"/>
  <c r="P380" i="2"/>
  <c r="Q380" i="2"/>
  <c r="R380" i="2" s="1"/>
  <c r="F381" i="2"/>
  <c r="D381" i="2"/>
  <c r="G381" i="2" s="1"/>
  <c r="E381" i="2"/>
  <c r="I381" i="2"/>
  <c r="L381" i="2"/>
  <c r="B769" i="2" l="1"/>
  <c r="N381" i="2"/>
  <c r="O381" i="2" s="1"/>
  <c r="M381" i="2"/>
  <c r="H382" i="2"/>
  <c r="J382" i="2"/>
  <c r="B770" i="2" l="1"/>
  <c r="L382" i="2"/>
  <c r="E382" i="2"/>
  <c r="I382" i="2"/>
  <c r="D382" i="2"/>
  <c r="G382" i="2" s="1"/>
  <c r="F382" i="2"/>
  <c r="P381" i="2"/>
  <c r="Q381" i="2"/>
  <c r="R381" i="2" s="1"/>
  <c r="B771" i="2" l="1"/>
  <c r="H383" i="2"/>
  <c r="J383" i="2"/>
  <c r="M382" i="2"/>
  <c r="N382" i="2"/>
  <c r="O382" i="2" s="1"/>
  <c r="B772" i="2" l="1"/>
  <c r="Q382" i="2"/>
  <c r="R382" i="2" s="1"/>
  <c r="P382" i="2"/>
  <c r="L383" i="2"/>
  <c r="I383" i="2"/>
  <c r="D383" i="2"/>
  <c r="G383" i="2" s="1"/>
  <c r="E383" i="2"/>
  <c r="F383" i="2"/>
  <c r="B773" i="2" l="1"/>
  <c r="M383" i="2"/>
  <c r="N383" i="2"/>
  <c r="O383" i="2" s="1"/>
  <c r="J384" i="2"/>
  <c r="H384" i="2"/>
  <c r="B774" i="2" l="1"/>
  <c r="D384" i="2"/>
  <c r="G384" i="2" s="1"/>
  <c r="E384" i="2"/>
  <c r="I384" i="2"/>
  <c r="L384" i="2"/>
  <c r="F384" i="2"/>
  <c r="Q383" i="2"/>
  <c r="R383" i="2" s="1"/>
  <c r="P383" i="2"/>
  <c r="B775" i="2" l="1"/>
  <c r="M384" i="2"/>
  <c r="N384" i="2"/>
  <c r="O384" i="2" s="1"/>
  <c r="H385" i="2"/>
  <c r="J385" i="2"/>
  <c r="B776" i="2" l="1"/>
  <c r="Q384" i="2"/>
  <c r="R384" i="2" s="1"/>
  <c r="P384" i="2"/>
  <c r="F385" i="2"/>
  <c r="D385" i="2"/>
  <c r="G385" i="2" s="1"/>
  <c r="I385" i="2"/>
  <c r="L385" i="2"/>
  <c r="E385" i="2"/>
  <c r="B777" i="2" l="1"/>
  <c r="M385" i="2"/>
  <c r="N385" i="2"/>
  <c r="O385" i="2" s="1"/>
  <c r="J386" i="2"/>
  <c r="H386" i="2"/>
  <c r="B778" i="2" l="1"/>
  <c r="L386" i="2"/>
  <c r="I386" i="2"/>
  <c r="E386" i="2"/>
  <c r="D386" i="2"/>
  <c r="G386" i="2" s="1"/>
  <c r="F386" i="2"/>
  <c r="P385" i="2"/>
  <c r="Q385" i="2"/>
  <c r="R385" i="2" s="1"/>
  <c r="B779" i="2" l="1"/>
  <c r="J387" i="2"/>
  <c r="H387" i="2"/>
  <c r="M386" i="2"/>
  <c r="N386" i="2"/>
  <c r="O386" i="2" s="1"/>
  <c r="B780" i="2" l="1"/>
  <c r="P386" i="2"/>
  <c r="Q386" i="2"/>
  <c r="R386" i="2" s="1"/>
  <c r="E387" i="2"/>
  <c r="F387" i="2"/>
  <c r="L387" i="2"/>
  <c r="D387" i="2"/>
  <c r="G387" i="2" s="1"/>
  <c r="I387" i="2"/>
  <c r="B781" i="2" l="1"/>
  <c r="J388" i="2"/>
  <c r="H388" i="2"/>
  <c r="N387" i="2"/>
  <c r="O387" i="2" s="1"/>
  <c r="M387" i="2"/>
  <c r="B782" i="2" l="1"/>
  <c r="Q387" i="2"/>
  <c r="R387" i="2" s="1"/>
  <c r="P387" i="2"/>
  <c r="F388" i="2"/>
  <c r="D388" i="2"/>
  <c r="G388" i="2" s="1"/>
  <c r="I388" i="2"/>
  <c r="E388" i="2"/>
  <c r="L388" i="2"/>
  <c r="B783" i="2" l="1"/>
  <c r="H389" i="2"/>
  <c r="J389" i="2"/>
  <c r="M388" i="2"/>
  <c r="N388" i="2"/>
  <c r="O388" i="2" s="1"/>
  <c r="B784" i="2" l="1"/>
  <c r="P388" i="2"/>
  <c r="Q388" i="2"/>
  <c r="R388" i="2" s="1"/>
  <c r="F389" i="2"/>
  <c r="E389" i="2"/>
  <c r="I389" i="2"/>
  <c r="L389" i="2"/>
  <c r="D389" i="2"/>
  <c r="G389" i="2" s="1"/>
  <c r="B785" i="2" l="1"/>
  <c r="N389" i="2"/>
  <c r="O389" i="2" s="1"/>
  <c r="M389" i="2"/>
  <c r="H390" i="2"/>
  <c r="J390" i="2"/>
  <c r="B786" i="2" l="1"/>
  <c r="L390" i="2"/>
  <c r="I390" i="2"/>
  <c r="F390" i="2"/>
  <c r="E390" i="2"/>
  <c r="D390" i="2"/>
  <c r="G390" i="2" s="1"/>
  <c r="Q389" i="2"/>
  <c r="R389" i="2" s="1"/>
  <c r="P389" i="2"/>
  <c r="B787" i="2" l="1"/>
  <c r="H391" i="2"/>
  <c r="J391" i="2"/>
  <c r="M390" i="2"/>
  <c r="N390" i="2"/>
  <c r="O390" i="2" s="1"/>
  <c r="B788" i="2" l="1"/>
  <c r="D391" i="2"/>
  <c r="G391" i="2" s="1"/>
  <c r="E391" i="2"/>
  <c r="I391" i="2"/>
  <c r="F391" i="2"/>
  <c r="L391" i="2"/>
  <c r="P390" i="2"/>
  <c r="Q390" i="2"/>
  <c r="R390" i="2" s="1"/>
  <c r="B789" i="2" l="1"/>
  <c r="M391" i="2"/>
  <c r="N391" i="2"/>
  <c r="O391" i="2" s="1"/>
  <c r="H392" i="2"/>
  <c r="J392" i="2"/>
  <c r="B790" i="2" l="1"/>
  <c r="D392" i="2"/>
  <c r="G392" i="2" s="1"/>
  <c r="I392" i="2"/>
  <c r="F392" i="2"/>
  <c r="E392" i="2"/>
  <c r="L392" i="2"/>
  <c r="Q391" i="2"/>
  <c r="R391" i="2" s="1"/>
  <c r="P391" i="2"/>
  <c r="B791" i="2" l="1"/>
  <c r="M392" i="2"/>
  <c r="N392" i="2"/>
  <c r="O392" i="2" s="1"/>
  <c r="J393" i="2"/>
  <c r="H393" i="2"/>
  <c r="B792" i="2" l="1"/>
  <c r="D393" i="2"/>
  <c r="G393" i="2" s="1"/>
  <c r="F393" i="2"/>
  <c r="I393" i="2"/>
  <c r="L393" i="2"/>
  <c r="E393" i="2"/>
  <c r="Q392" i="2"/>
  <c r="R392" i="2" s="1"/>
  <c r="P392" i="2"/>
  <c r="B793" i="2" l="1"/>
  <c r="M393" i="2"/>
  <c r="N393" i="2"/>
  <c r="O393" i="2" s="1"/>
  <c r="J394" i="2"/>
  <c r="H394" i="2"/>
  <c r="B794" i="2" l="1"/>
  <c r="L394" i="2"/>
  <c r="D394" i="2"/>
  <c r="G394" i="2" s="1"/>
  <c r="I394" i="2"/>
  <c r="E394" i="2"/>
  <c r="F394" i="2"/>
  <c r="Q393" i="2"/>
  <c r="R393" i="2" s="1"/>
  <c r="P393" i="2"/>
  <c r="B795" i="2" l="1"/>
  <c r="H395" i="2"/>
  <c r="J395" i="2"/>
  <c r="M394" i="2"/>
  <c r="N394" i="2"/>
  <c r="O394" i="2" s="1"/>
  <c r="B796" i="2" l="1"/>
  <c r="P394" i="2"/>
  <c r="Q394" i="2"/>
  <c r="R394" i="2" s="1"/>
  <c r="L395" i="2"/>
  <c r="D395" i="2"/>
  <c r="G395" i="2" s="1"/>
  <c r="E395" i="2"/>
  <c r="I395" i="2"/>
  <c r="F395" i="2"/>
  <c r="B797" i="2" l="1"/>
  <c r="H396" i="2"/>
  <c r="J396" i="2"/>
  <c r="N395" i="2"/>
  <c r="O395" i="2" s="1"/>
  <c r="M395" i="2"/>
  <c r="B798" i="2" l="1"/>
  <c r="Q395" i="2"/>
  <c r="R395" i="2" s="1"/>
  <c r="P395" i="2"/>
  <c r="D396" i="2"/>
  <c r="G396" i="2" s="1"/>
  <c r="F396" i="2"/>
  <c r="I396" i="2"/>
  <c r="L396" i="2"/>
  <c r="E396" i="2"/>
  <c r="B799" i="2" l="1"/>
  <c r="M396" i="2"/>
  <c r="N396" i="2"/>
  <c r="O396" i="2" s="1"/>
  <c r="J397" i="2"/>
  <c r="H397" i="2"/>
  <c r="B800" i="2" l="1"/>
  <c r="L397" i="2"/>
  <c r="E397" i="2"/>
  <c r="F397" i="2"/>
  <c r="I397" i="2"/>
  <c r="D397" i="2"/>
  <c r="G397" i="2" s="1"/>
  <c r="P396" i="2"/>
  <c r="Q396" i="2"/>
  <c r="R396" i="2" s="1"/>
  <c r="B801" i="2" l="1"/>
  <c r="H398" i="2"/>
  <c r="J398" i="2"/>
  <c r="N397" i="2"/>
  <c r="O397" i="2" s="1"/>
  <c r="M397" i="2"/>
  <c r="B802" i="2" l="1"/>
  <c r="P397" i="2"/>
  <c r="Q397" i="2"/>
  <c r="R397" i="2" s="1"/>
  <c r="E398" i="2"/>
  <c r="I398" i="2"/>
  <c r="D398" i="2"/>
  <c r="G398" i="2" s="1"/>
  <c r="F398" i="2"/>
  <c r="L398" i="2"/>
  <c r="B803" i="2" l="1"/>
  <c r="N398" i="2"/>
  <c r="O398" i="2" s="1"/>
  <c r="M398" i="2"/>
  <c r="J399" i="2"/>
  <c r="H399" i="2"/>
  <c r="B804" i="2" l="1"/>
  <c r="D399" i="2"/>
  <c r="G399" i="2" s="1"/>
  <c r="E399" i="2"/>
  <c r="F399" i="2"/>
  <c r="I399" i="2"/>
  <c r="L399" i="2"/>
  <c r="Q398" i="2"/>
  <c r="R398" i="2" s="1"/>
  <c r="P398" i="2"/>
  <c r="B805" i="2" l="1"/>
  <c r="H400" i="2"/>
  <c r="J400" i="2"/>
  <c r="M399" i="2"/>
  <c r="N399" i="2"/>
  <c r="O399" i="2" s="1"/>
  <c r="B806" i="2" l="1"/>
  <c r="Q399" i="2"/>
  <c r="R399" i="2" s="1"/>
  <c r="P399" i="2"/>
  <c r="F400" i="2"/>
  <c r="D400" i="2"/>
  <c r="G400" i="2" s="1"/>
  <c r="I400" i="2"/>
  <c r="L400" i="2"/>
  <c r="E400" i="2"/>
  <c r="B807" i="2" l="1"/>
  <c r="H401" i="2"/>
  <c r="J401" i="2"/>
  <c r="M400" i="2"/>
  <c r="N400" i="2"/>
  <c r="O400" i="2" s="1"/>
  <c r="B808" i="2" l="1"/>
  <c r="P400" i="2"/>
  <c r="Q400" i="2"/>
  <c r="R400" i="2" s="1"/>
  <c r="D401" i="2"/>
  <c r="G401" i="2" s="1"/>
  <c r="E401" i="2"/>
  <c r="L401" i="2"/>
  <c r="F401" i="2"/>
  <c r="I401" i="2"/>
  <c r="B809" i="2" l="1"/>
  <c r="M401" i="2"/>
  <c r="N401" i="2"/>
  <c r="O401" i="2" s="1"/>
  <c r="H402" i="2"/>
  <c r="J402" i="2"/>
  <c r="B810" i="2" l="1"/>
  <c r="L402" i="2"/>
  <c r="F402" i="2"/>
  <c r="D402" i="2"/>
  <c r="G402" i="2" s="1"/>
  <c r="I402" i="2"/>
  <c r="E402" i="2"/>
  <c r="P401" i="2"/>
  <c r="Q401" i="2"/>
  <c r="R401" i="2" s="1"/>
  <c r="B811" i="2" l="1"/>
  <c r="J403" i="2"/>
  <c r="H403" i="2"/>
  <c r="M402" i="2"/>
  <c r="N402" i="2"/>
  <c r="O402" i="2" s="1"/>
  <c r="B812" i="2" l="1"/>
  <c r="Q402" i="2"/>
  <c r="R402" i="2" s="1"/>
  <c r="P402" i="2"/>
  <c r="L403" i="2"/>
  <c r="F403" i="2"/>
  <c r="I403" i="2"/>
  <c r="D403" i="2"/>
  <c r="G403" i="2" s="1"/>
  <c r="E403" i="2"/>
  <c r="B813" i="2" l="1"/>
  <c r="N403" i="2"/>
  <c r="O403" i="2" s="1"/>
  <c r="M403" i="2"/>
  <c r="H404" i="2"/>
  <c r="J404" i="2"/>
  <c r="B814" i="2" l="1"/>
  <c r="E404" i="2"/>
  <c r="L404" i="2"/>
  <c r="I404" i="2"/>
  <c r="F404" i="2"/>
  <c r="D404" i="2"/>
  <c r="G404" i="2" s="1"/>
  <c r="P403" i="2"/>
  <c r="Q403" i="2"/>
  <c r="R403" i="2" s="1"/>
  <c r="B815" i="2" l="1"/>
  <c r="M404" i="2"/>
  <c r="N404" i="2"/>
  <c r="O404" i="2" s="1"/>
  <c r="H405" i="2"/>
  <c r="J405" i="2"/>
  <c r="B816" i="2" l="1"/>
  <c r="I405" i="2"/>
  <c r="E405" i="2"/>
  <c r="F405" i="2"/>
  <c r="L405" i="2"/>
  <c r="D405" i="2"/>
  <c r="G405" i="2" s="1"/>
  <c r="Q404" i="2"/>
  <c r="R404" i="2" s="1"/>
  <c r="P404" i="2"/>
  <c r="B817" i="2" l="1"/>
  <c r="H406" i="2"/>
  <c r="J406" i="2"/>
  <c r="M405" i="2"/>
  <c r="N405" i="2"/>
  <c r="O405" i="2" s="1"/>
  <c r="B818" i="2" l="1"/>
  <c r="L406" i="2"/>
  <c r="F406" i="2"/>
  <c r="E406" i="2"/>
  <c r="D406" i="2"/>
  <c r="G406" i="2" s="1"/>
  <c r="I406" i="2"/>
  <c r="P405" i="2"/>
  <c r="Q405" i="2"/>
  <c r="R405" i="2" s="1"/>
  <c r="B819" i="2" l="1"/>
  <c r="H407" i="2"/>
  <c r="J407" i="2"/>
  <c r="N406" i="2"/>
  <c r="O406" i="2" s="1"/>
  <c r="M406" i="2"/>
  <c r="B820" i="2" l="1"/>
  <c r="Q406" i="2"/>
  <c r="R406" i="2" s="1"/>
  <c r="P406" i="2"/>
  <c r="L407" i="2"/>
  <c r="E407" i="2"/>
  <c r="F407" i="2"/>
  <c r="I407" i="2"/>
  <c r="D407" i="2"/>
  <c r="G407" i="2" s="1"/>
  <c r="B821" i="2" l="1"/>
  <c r="J408" i="2"/>
  <c r="H408" i="2"/>
  <c r="M407" i="2"/>
  <c r="N407" i="2"/>
  <c r="O407" i="2" s="1"/>
  <c r="B822" i="2" l="1"/>
  <c r="Q407" i="2"/>
  <c r="R407" i="2" s="1"/>
  <c r="P407" i="2"/>
  <c r="D408" i="2"/>
  <c r="G408" i="2" s="1"/>
  <c r="F408" i="2"/>
  <c r="L408" i="2"/>
  <c r="E408" i="2"/>
  <c r="I408" i="2"/>
  <c r="B823" i="2" l="1"/>
  <c r="M408" i="2"/>
  <c r="N408" i="2"/>
  <c r="O408" i="2" s="1"/>
  <c r="H409" i="2"/>
  <c r="J409" i="2"/>
  <c r="B824" i="2" l="1"/>
  <c r="L409" i="2"/>
  <c r="F409" i="2"/>
  <c r="D409" i="2"/>
  <c r="G409" i="2" s="1"/>
  <c r="E409" i="2"/>
  <c r="I409" i="2"/>
  <c r="Q408" i="2"/>
  <c r="R408" i="2" s="1"/>
  <c r="P408" i="2"/>
  <c r="B825" i="2" l="1"/>
  <c r="J410" i="2"/>
  <c r="H410" i="2"/>
  <c r="M409" i="2"/>
  <c r="N409" i="2"/>
  <c r="O409" i="2" s="1"/>
  <c r="B826" i="2" l="1"/>
  <c r="Q409" i="2"/>
  <c r="R409" i="2" s="1"/>
  <c r="P409" i="2"/>
  <c r="D410" i="2"/>
  <c r="G410" i="2" s="1"/>
  <c r="F410" i="2"/>
  <c r="E410" i="2"/>
  <c r="L410" i="2"/>
  <c r="I410" i="2"/>
  <c r="B827" i="2" l="1"/>
  <c r="M410" i="2"/>
  <c r="N410" i="2"/>
  <c r="O410" i="2" s="1"/>
  <c r="J411" i="2"/>
  <c r="H411" i="2"/>
  <c r="B828" i="2" l="1"/>
  <c r="Q410" i="2"/>
  <c r="R410" i="2" s="1"/>
  <c r="P410" i="2"/>
  <c r="I411" i="2"/>
  <c r="D411" i="2"/>
  <c r="G411" i="2" s="1"/>
  <c r="E411" i="2"/>
  <c r="F411" i="2"/>
  <c r="L411" i="2"/>
  <c r="B829" i="2" l="1"/>
  <c r="N411" i="2"/>
  <c r="O411" i="2" s="1"/>
  <c r="M411" i="2"/>
  <c r="H412" i="2"/>
  <c r="J412" i="2"/>
  <c r="B830" i="2" l="1"/>
  <c r="I412" i="2"/>
  <c r="D412" i="2"/>
  <c r="G412" i="2" s="1"/>
  <c r="F412" i="2"/>
  <c r="E412" i="2"/>
  <c r="L412" i="2"/>
  <c r="P411" i="2"/>
  <c r="Q411" i="2"/>
  <c r="R411" i="2" s="1"/>
  <c r="B831" i="2" l="1"/>
  <c r="M412" i="2"/>
  <c r="N412" i="2"/>
  <c r="O412" i="2" s="1"/>
  <c r="J413" i="2"/>
  <c r="H413" i="2"/>
  <c r="B832" i="2" l="1"/>
  <c r="Q412" i="2"/>
  <c r="R412" i="2" s="1"/>
  <c r="P412" i="2"/>
  <c r="I413" i="2"/>
  <c r="D413" i="2"/>
  <c r="G413" i="2" s="1"/>
  <c r="L413" i="2"/>
  <c r="E413" i="2"/>
  <c r="F413" i="2"/>
  <c r="B833" i="2" l="1"/>
  <c r="M413" i="2"/>
  <c r="N413" i="2"/>
  <c r="O413" i="2" s="1"/>
  <c r="J414" i="2"/>
  <c r="H414" i="2"/>
  <c r="B834" i="2" l="1"/>
  <c r="F414" i="2"/>
  <c r="E414" i="2"/>
  <c r="L414" i="2"/>
  <c r="I414" i="2"/>
  <c r="D414" i="2"/>
  <c r="G414" i="2" s="1"/>
  <c r="Q413" i="2"/>
  <c r="R413" i="2" s="1"/>
  <c r="P413" i="2"/>
  <c r="B835" i="2" l="1"/>
  <c r="H415" i="2"/>
  <c r="J415" i="2"/>
  <c r="N414" i="2"/>
  <c r="O414" i="2" s="1"/>
  <c r="M414" i="2"/>
  <c r="B836" i="2" l="1"/>
  <c r="Q414" i="2"/>
  <c r="R414" i="2" s="1"/>
  <c r="P414" i="2"/>
  <c r="E415" i="2"/>
  <c r="F415" i="2"/>
  <c r="D415" i="2"/>
  <c r="G415" i="2" s="1"/>
  <c r="L415" i="2"/>
  <c r="I415" i="2"/>
  <c r="B837" i="2" l="1"/>
  <c r="M415" i="2"/>
  <c r="N415" i="2"/>
  <c r="O415" i="2" s="1"/>
  <c r="J416" i="2"/>
  <c r="H416" i="2"/>
  <c r="B838" i="2" l="1"/>
  <c r="L416" i="2"/>
  <c r="D416" i="2"/>
  <c r="G416" i="2" s="1"/>
  <c r="F416" i="2"/>
  <c r="I416" i="2"/>
  <c r="E416" i="2"/>
  <c r="Q415" i="2"/>
  <c r="R415" i="2" s="1"/>
  <c r="P415" i="2"/>
  <c r="B839" i="2" l="1"/>
  <c r="H417" i="2"/>
  <c r="J417" i="2"/>
  <c r="M416" i="2"/>
  <c r="N416" i="2"/>
  <c r="O416" i="2" s="1"/>
  <c r="B840" i="2" l="1"/>
  <c r="P416" i="2"/>
  <c r="Q416" i="2"/>
  <c r="R416" i="2" s="1"/>
  <c r="D417" i="2"/>
  <c r="G417" i="2" s="1"/>
  <c r="F417" i="2"/>
  <c r="I417" i="2"/>
  <c r="L417" i="2"/>
  <c r="E417" i="2"/>
  <c r="B841" i="2" l="1"/>
  <c r="M417" i="2"/>
  <c r="N417" i="2"/>
  <c r="O417" i="2" s="1"/>
  <c r="J418" i="2"/>
  <c r="H418" i="2"/>
  <c r="B842" i="2" l="1"/>
  <c r="L418" i="2"/>
  <c r="I418" i="2"/>
  <c r="D418" i="2"/>
  <c r="G418" i="2" s="1"/>
  <c r="E418" i="2"/>
  <c r="F418" i="2"/>
  <c r="P417" i="2"/>
  <c r="Q417" i="2"/>
  <c r="R417" i="2" s="1"/>
  <c r="B843" i="2" l="1"/>
  <c r="J419" i="2"/>
  <c r="H419" i="2"/>
  <c r="M418" i="2"/>
  <c r="N418" i="2"/>
  <c r="O418" i="2" s="1"/>
  <c r="B844" i="2" l="1"/>
  <c r="Q418" i="2"/>
  <c r="R418" i="2" s="1"/>
  <c r="P418" i="2"/>
  <c r="L419" i="2"/>
  <c r="I419" i="2"/>
  <c r="D419" i="2"/>
  <c r="G419" i="2" s="1"/>
  <c r="F419" i="2"/>
  <c r="E419" i="2"/>
  <c r="B845" i="2" l="1"/>
  <c r="N419" i="2"/>
  <c r="O419" i="2" s="1"/>
  <c r="M419" i="2"/>
  <c r="H420" i="2"/>
  <c r="J420" i="2"/>
  <c r="B846" i="2" l="1"/>
  <c r="E420" i="2"/>
  <c r="F420" i="2"/>
  <c r="D420" i="2"/>
  <c r="G420" i="2" s="1"/>
  <c r="I420" i="2"/>
  <c r="L420" i="2"/>
  <c r="P419" i="2"/>
  <c r="Q419" i="2"/>
  <c r="R419" i="2" s="1"/>
  <c r="B847" i="2" l="1"/>
  <c r="M420" i="2"/>
  <c r="N420" i="2"/>
  <c r="O420" i="2" s="1"/>
  <c r="H421" i="2"/>
  <c r="J421" i="2"/>
  <c r="B848" i="2" l="1"/>
  <c r="L421" i="2"/>
  <c r="I421" i="2"/>
  <c r="E421" i="2"/>
  <c r="D421" i="2"/>
  <c r="G421" i="2" s="1"/>
  <c r="F421" i="2"/>
  <c r="Q420" i="2"/>
  <c r="R420" i="2" s="1"/>
  <c r="P420" i="2"/>
  <c r="B849" i="2" l="1"/>
  <c r="H422" i="2"/>
  <c r="J422" i="2"/>
  <c r="M421" i="2"/>
  <c r="N421" i="2"/>
  <c r="O421" i="2" s="1"/>
  <c r="B850" i="2" l="1"/>
  <c r="P421" i="2"/>
  <c r="Q421" i="2"/>
  <c r="R421" i="2" s="1"/>
  <c r="L422" i="2"/>
  <c r="I422" i="2"/>
  <c r="F422" i="2"/>
  <c r="E422" i="2"/>
  <c r="D422" i="2"/>
  <c r="G422" i="2" s="1"/>
  <c r="B851" i="2" l="1"/>
  <c r="H423" i="2"/>
  <c r="J423" i="2"/>
  <c r="N422" i="2"/>
  <c r="O422" i="2" s="1"/>
  <c r="M422" i="2"/>
  <c r="B852" i="2" l="1"/>
  <c r="P422" i="2"/>
  <c r="Q422" i="2"/>
  <c r="R422" i="2" s="1"/>
  <c r="L423" i="2"/>
  <c r="D423" i="2"/>
  <c r="G423" i="2" s="1"/>
  <c r="E423" i="2"/>
  <c r="F423" i="2"/>
  <c r="I423" i="2"/>
  <c r="B853" i="2" l="1"/>
  <c r="H424" i="2"/>
  <c r="J424" i="2"/>
  <c r="M423" i="2"/>
  <c r="N423" i="2"/>
  <c r="O423" i="2" s="1"/>
  <c r="B854" i="2" l="1"/>
  <c r="Q423" i="2"/>
  <c r="R423" i="2" s="1"/>
  <c r="P423" i="2"/>
  <c r="E424" i="2"/>
  <c r="D424" i="2"/>
  <c r="G424" i="2" s="1"/>
  <c r="F424" i="2"/>
  <c r="I424" i="2"/>
  <c r="L424" i="2"/>
  <c r="B855" i="2" l="1"/>
  <c r="M424" i="2"/>
  <c r="N424" i="2"/>
  <c r="O424" i="2" s="1"/>
  <c r="H425" i="2"/>
  <c r="J425" i="2"/>
  <c r="B856" i="2" l="1"/>
  <c r="F425" i="2"/>
  <c r="D425" i="2"/>
  <c r="G425" i="2" s="1"/>
  <c r="E425" i="2"/>
  <c r="I425" i="2"/>
  <c r="L425" i="2"/>
  <c r="P424" i="2"/>
  <c r="Q424" i="2"/>
  <c r="R424" i="2" s="1"/>
  <c r="B857" i="2" l="1"/>
  <c r="J426" i="2"/>
  <c r="H426" i="2"/>
  <c r="N425" i="2"/>
  <c r="O425" i="2" s="1"/>
  <c r="M425" i="2"/>
  <c r="B858" i="2" l="1"/>
  <c r="Q425" i="2"/>
  <c r="R425" i="2" s="1"/>
  <c r="P425" i="2"/>
  <c r="E426" i="2"/>
  <c r="D426" i="2"/>
  <c r="G426" i="2" s="1"/>
  <c r="F426" i="2"/>
  <c r="I426" i="2"/>
  <c r="L426" i="2"/>
  <c r="B859" i="2" l="1"/>
  <c r="M426" i="2"/>
  <c r="N426" i="2"/>
  <c r="O426" i="2" s="1"/>
  <c r="J427" i="2"/>
  <c r="H427" i="2"/>
  <c r="B860" i="2" l="1"/>
  <c r="D427" i="2"/>
  <c r="G427" i="2" s="1"/>
  <c r="I427" i="2"/>
  <c r="F427" i="2"/>
  <c r="E427" i="2"/>
  <c r="L427" i="2"/>
  <c r="Q426" i="2"/>
  <c r="R426" i="2" s="1"/>
  <c r="P426" i="2"/>
  <c r="B861" i="2" l="1"/>
  <c r="N427" i="2"/>
  <c r="O427" i="2" s="1"/>
  <c r="M427" i="2"/>
  <c r="H428" i="2"/>
  <c r="J428" i="2"/>
  <c r="B862" i="2" l="1"/>
  <c r="L428" i="2"/>
  <c r="F428" i="2"/>
  <c r="E428" i="2"/>
  <c r="I428" i="2"/>
  <c r="D428" i="2"/>
  <c r="G428" i="2" s="1"/>
  <c r="P427" i="2"/>
  <c r="Q427" i="2"/>
  <c r="R427" i="2" s="1"/>
  <c r="B863" i="2" l="1"/>
  <c r="H429" i="2"/>
  <c r="J429" i="2"/>
  <c r="M428" i="2"/>
  <c r="N428" i="2"/>
  <c r="O428" i="2" s="1"/>
  <c r="B864" i="2" l="1"/>
  <c r="Q428" i="2"/>
  <c r="R428" i="2" s="1"/>
  <c r="P428" i="2"/>
  <c r="L429" i="2"/>
  <c r="D429" i="2"/>
  <c r="G429" i="2" s="1"/>
  <c r="E429" i="2"/>
  <c r="I429" i="2"/>
  <c r="F429" i="2"/>
  <c r="B865" i="2" l="1"/>
  <c r="H430" i="2"/>
  <c r="J430" i="2"/>
  <c r="M429" i="2"/>
  <c r="N429" i="2"/>
  <c r="O429" i="2" s="1"/>
  <c r="B866" i="2" l="1"/>
  <c r="P429" i="2"/>
  <c r="Q429" i="2"/>
  <c r="R429" i="2" s="1"/>
  <c r="L430" i="2"/>
  <c r="F430" i="2"/>
  <c r="I430" i="2"/>
  <c r="E430" i="2"/>
  <c r="D430" i="2"/>
  <c r="G430" i="2" s="1"/>
  <c r="B867" i="2" l="1"/>
  <c r="M430" i="2"/>
  <c r="N430" i="2"/>
  <c r="O430" i="2" s="1"/>
  <c r="H431" i="2"/>
  <c r="J431" i="2"/>
  <c r="B868" i="2" l="1"/>
  <c r="F431" i="2"/>
  <c r="D431" i="2"/>
  <c r="G431" i="2" s="1"/>
  <c r="E431" i="2"/>
  <c r="L431" i="2"/>
  <c r="I431" i="2"/>
  <c r="P430" i="2"/>
  <c r="Q430" i="2"/>
  <c r="R430" i="2" s="1"/>
  <c r="B869" i="2" l="1"/>
  <c r="J432" i="2"/>
  <c r="H432" i="2"/>
  <c r="N431" i="2"/>
  <c r="O431" i="2" s="1"/>
  <c r="M431" i="2"/>
  <c r="B870" i="2" l="1"/>
  <c r="Q431" i="2"/>
  <c r="R431" i="2" s="1"/>
  <c r="P431" i="2"/>
  <c r="E432" i="2"/>
  <c r="D432" i="2"/>
  <c r="G432" i="2" s="1"/>
  <c r="L432" i="2"/>
  <c r="I432" i="2"/>
  <c r="F432" i="2"/>
  <c r="B871" i="2" l="1"/>
  <c r="M432" i="2"/>
  <c r="N432" i="2"/>
  <c r="O432" i="2" s="1"/>
  <c r="J433" i="2"/>
  <c r="H433" i="2"/>
  <c r="B872" i="2" l="1"/>
  <c r="L433" i="2"/>
  <c r="F433" i="2"/>
  <c r="D433" i="2"/>
  <c r="G433" i="2" s="1"/>
  <c r="E433" i="2"/>
  <c r="I433" i="2"/>
  <c r="P432" i="2"/>
  <c r="Q432" i="2"/>
  <c r="R432" i="2" s="1"/>
  <c r="B873" i="2" l="1"/>
  <c r="H434" i="2"/>
  <c r="J434" i="2"/>
  <c r="N433" i="2"/>
  <c r="O433" i="2" s="1"/>
  <c r="M433" i="2"/>
  <c r="B874" i="2" l="1"/>
  <c r="Q433" i="2"/>
  <c r="R433" i="2" s="1"/>
  <c r="P433" i="2"/>
  <c r="E434" i="2"/>
  <c r="D434" i="2"/>
  <c r="G434" i="2" s="1"/>
  <c r="F434" i="2"/>
  <c r="I434" i="2"/>
  <c r="L434" i="2"/>
  <c r="B875" i="2" l="1"/>
  <c r="J435" i="2"/>
  <c r="H435" i="2"/>
  <c r="M434" i="2"/>
  <c r="N434" i="2"/>
  <c r="O434" i="2" s="1"/>
  <c r="B876" i="2" l="1"/>
  <c r="Q434" i="2"/>
  <c r="R434" i="2" s="1"/>
  <c r="P434" i="2"/>
  <c r="D435" i="2"/>
  <c r="G435" i="2" s="1"/>
  <c r="I435" i="2"/>
  <c r="E435" i="2"/>
  <c r="F435" i="2"/>
  <c r="L435" i="2"/>
  <c r="B877" i="2" l="1"/>
  <c r="M435" i="2"/>
  <c r="N435" i="2"/>
  <c r="O435" i="2" s="1"/>
  <c r="J436" i="2"/>
  <c r="H436" i="2"/>
  <c r="B878" i="2" l="1"/>
  <c r="I436" i="2"/>
  <c r="E436" i="2"/>
  <c r="F436" i="2"/>
  <c r="L436" i="2"/>
  <c r="D436" i="2"/>
  <c r="G436" i="2" s="1"/>
  <c r="Q435" i="2"/>
  <c r="R435" i="2" s="1"/>
  <c r="P435" i="2"/>
  <c r="B879" i="2" l="1"/>
  <c r="M436" i="2"/>
  <c r="N436" i="2"/>
  <c r="O436" i="2" s="1"/>
  <c r="H437" i="2"/>
  <c r="J437" i="2"/>
  <c r="B880" i="2" l="1"/>
  <c r="D437" i="2"/>
  <c r="G437" i="2" s="1"/>
  <c r="F437" i="2"/>
  <c r="E437" i="2"/>
  <c r="I437" i="2"/>
  <c r="L437" i="2"/>
  <c r="P436" i="2"/>
  <c r="Q436" i="2"/>
  <c r="R436" i="2" s="1"/>
  <c r="B881" i="2" l="1"/>
  <c r="M437" i="2"/>
  <c r="N437" i="2"/>
  <c r="O437" i="2" s="1"/>
  <c r="H438" i="2"/>
  <c r="J438" i="2"/>
  <c r="B882" i="2" l="1"/>
  <c r="I438" i="2"/>
  <c r="F438" i="2"/>
  <c r="E438" i="2"/>
  <c r="D438" i="2"/>
  <c r="G438" i="2" s="1"/>
  <c r="L438" i="2"/>
  <c r="Q437" i="2"/>
  <c r="R437" i="2" s="1"/>
  <c r="P437" i="2"/>
  <c r="B883" i="2" l="1"/>
  <c r="M438" i="2"/>
  <c r="N438" i="2"/>
  <c r="O438" i="2" s="1"/>
  <c r="H439" i="2"/>
  <c r="J439" i="2"/>
  <c r="B884" i="2" l="1"/>
  <c r="F439" i="2"/>
  <c r="D439" i="2"/>
  <c r="G439" i="2" s="1"/>
  <c r="I439" i="2"/>
  <c r="E439" i="2"/>
  <c r="L439" i="2"/>
  <c r="P438" i="2"/>
  <c r="Q438" i="2"/>
  <c r="R438" i="2" s="1"/>
  <c r="B885" i="2" l="1"/>
  <c r="N439" i="2"/>
  <c r="O439" i="2" s="1"/>
  <c r="M439" i="2"/>
  <c r="H440" i="2"/>
  <c r="J440" i="2"/>
  <c r="B886" i="2" l="1"/>
  <c r="E440" i="2"/>
  <c r="D440" i="2"/>
  <c r="G440" i="2" s="1"/>
  <c r="F440" i="2"/>
  <c r="I440" i="2"/>
  <c r="L440" i="2"/>
  <c r="Q439" i="2"/>
  <c r="R439" i="2" s="1"/>
  <c r="P439" i="2"/>
  <c r="B887" i="2" l="1"/>
  <c r="M440" i="2"/>
  <c r="N440" i="2"/>
  <c r="O440" i="2" s="1"/>
  <c r="J441" i="2"/>
  <c r="H441" i="2"/>
  <c r="B888" i="2" l="1"/>
  <c r="D441" i="2"/>
  <c r="G441" i="2" s="1"/>
  <c r="F441" i="2"/>
  <c r="L441" i="2"/>
  <c r="I441" i="2"/>
  <c r="E441" i="2"/>
  <c r="Q440" i="2"/>
  <c r="R440" i="2" s="1"/>
  <c r="P440" i="2"/>
  <c r="B889" i="2" l="1"/>
  <c r="N441" i="2"/>
  <c r="O441" i="2" s="1"/>
  <c r="M441" i="2"/>
  <c r="H442" i="2"/>
  <c r="J442" i="2"/>
  <c r="B890" i="2" l="1"/>
  <c r="E442" i="2"/>
  <c r="D442" i="2"/>
  <c r="G442" i="2" s="1"/>
  <c r="F442" i="2"/>
  <c r="I442" i="2"/>
  <c r="L442" i="2"/>
  <c r="Q441" i="2"/>
  <c r="R441" i="2" s="1"/>
  <c r="P441" i="2"/>
  <c r="B891" i="2" l="1"/>
  <c r="M442" i="2"/>
  <c r="N442" i="2"/>
  <c r="O442" i="2" s="1"/>
  <c r="J443" i="2"/>
  <c r="H443" i="2"/>
  <c r="B892" i="2" l="1"/>
  <c r="D443" i="2"/>
  <c r="G443" i="2" s="1"/>
  <c r="F443" i="2"/>
  <c r="I443" i="2"/>
  <c r="E443" i="2"/>
  <c r="L443" i="2"/>
  <c r="Q442" i="2"/>
  <c r="R442" i="2" s="1"/>
  <c r="P442" i="2"/>
  <c r="B893" i="2" l="1"/>
  <c r="M443" i="2"/>
  <c r="N443" i="2"/>
  <c r="O443" i="2" s="1"/>
  <c r="J444" i="2"/>
  <c r="H444" i="2"/>
  <c r="B894" i="2" l="1"/>
  <c r="I444" i="2"/>
  <c r="E444" i="2"/>
  <c r="D444" i="2"/>
  <c r="G444" i="2" s="1"/>
  <c r="F444" i="2"/>
  <c r="L444" i="2"/>
  <c r="Q443" i="2"/>
  <c r="R443" i="2" s="1"/>
  <c r="P443" i="2"/>
  <c r="B895" i="2" l="1"/>
  <c r="N444" i="2"/>
  <c r="O444" i="2" s="1"/>
  <c r="M444" i="2"/>
  <c r="H445" i="2"/>
  <c r="J445" i="2"/>
  <c r="B896" i="2" l="1"/>
  <c r="L445" i="2"/>
  <c r="D445" i="2"/>
  <c r="G445" i="2" s="1"/>
  <c r="F445" i="2"/>
  <c r="E445" i="2"/>
  <c r="I445" i="2"/>
  <c r="P444" i="2"/>
  <c r="Q444" i="2"/>
  <c r="R444" i="2" s="1"/>
  <c r="B897" i="2" l="1"/>
  <c r="H446" i="2"/>
  <c r="J446" i="2"/>
  <c r="M445" i="2"/>
  <c r="N445" i="2"/>
  <c r="O445" i="2" s="1"/>
  <c r="B898" i="2" l="1"/>
  <c r="Q445" i="2"/>
  <c r="R445" i="2" s="1"/>
  <c r="P445" i="2"/>
  <c r="I446" i="2"/>
  <c r="F446" i="2"/>
  <c r="D446" i="2"/>
  <c r="G446" i="2" s="1"/>
  <c r="L446" i="2"/>
  <c r="E446" i="2"/>
  <c r="B899" i="2" l="1"/>
  <c r="M446" i="2"/>
  <c r="N446" i="2"/>
  <c r="O446" i="2" s="1"/>
  <c r="J447" i="2"/>
  <c r="H447" i="2"/>
  <c r="B900" i="2" l="1"/>
  <c r="F447" i="2"/>
  <c r="D447" i="2"/>
  <c r="G447" i="2" s="1"/>
  <c r="E447" i="2"/>
  <c r="I447" i="2"/>
  <c r="L447" i="2"/>
  <c r="P446" i="2"/>
  <c r="Q446" i="2"/>
  <c r="R446" i="2" s="1"/>
  <c r="B901" i="2" l="1"/>
  <c r="N447" i="2"/>
  <c r="O447" i="2" s="1"/>
  <c r="M447" i="2"/>
  <c r="J448" i="2"/>
  <c r="H448" i="2"/>
  <c r="B902" i="2" l="1"/>
  <c r="D448" i="2"/>
  <c r="G448" i="2" s="1"/>
  <c r="E448" i="2"/>
  <c r="F448" i="2"/>
  <c r="I448" i="2"/>
  <c r="L448" i="2"/>
  <c r="Q447" i="2"/>
  <c r="R447" i="2" s="1"/>
  <c r="P447" i="2"/>
  <c r="B903" i="2" l="1"/>
  <c r="M448" i="2"/>
  <c r="N448" i="2"/>
  <c r="O448" i="2" s="1"/>
  <c r="J449" i="2"/>
  <c r="H449" i="2"/>
  <c r="B904" i="2" l="1"/>
  <c r="D449" i="2"/>
  <c r="G449" i="2" s="1"/>
  <c r="F449" i="2"/>
  <c r="E449" i="2"/>
  <c r="I449" i="2"/>
  <c r="L449" i="2"/>
  <c r="Q448" i="2"/>
  <c r="R448" i="2" s="1"/>
  <c r="P448" i="2"/>
  <c r="B905" i="2" l="1"/>
  <c r="N449" i="2"/>
  <c r="O449" i="2" s="1"/>
  <c r="M449" i="2"/>
  <c r="H450" i="2"/>
  <c r="J450" i="2"/>
  <c r="B906" i="2" l="1"/>
  <c r="E450" i="2"/>
  <c r="L450" i="2"/>
  <c r="D450" i="2"/>
  <c r="G450" i="2" s="1"/>
  <c r="F450" i="2"/>
  <c r="I450" i="2"/>
  <c r="Q449" i="2"/>
  <c r="R449" i="2" s="1"/>
  <c r="P449" i="2"/>
  <c r="B907" i="2" l="1"/>
  <c r="J451" i="2"/>
  <c r="H451" i="2"/>
  <c r="M450" i="2"/>
  <c r="N450" i="2"/>
  <c r="O450" i="2" s="1"/>
  <c r="B908" i="2" l="1"/>
  <c r="Q450" i="2"/>
  <c r="R450" i="2" s="1"/>
  <c r="P450" i="2"/>
  <c r="D451" i="2"/>
  <c r="G451" i="2" s="1"/>
  <c r="F451" i="2"/>
  <c r="L451" i="2"/>
  <c r="I451" i="2"/>
  <c r="E451" i="2"/>
  <c r="B909" i="2" l="1"/>
  <c r="M451" i="2"/>
  <c r="N451" i="2"/>
  <c r="O451" i="2" s="1"/>
  <c r="H452" i="2"/>
  <c r="J452" i="2"/>
  <c r="B910" i="2" l="1"/>
  <c r="F452" i="2"/>
  <c r="D452" i="2"/>
  <c r="G452" i="2" s="1"/>
  <c r="I452" i="2"/>
  <c r="L452" i="2"/>
  <c r="E452" i="2"/>
  <c r="Q451" i="2"/>
  <c r="R451" i="2" s="1"/>
  <c r="P451" i="2"/>
  <c r="B911" i="2" l="1"/>
  <c r="N452" i="2"/>
  <c r="O452" i="2" s="1"/>
  <c r="M452" i="2"/>
  <c r="J453" i="2"/>
  <c r="H453" i="2"/>
  <c r="B912" i="2" l="1"/>
  <c r="E453" i="2"/>
  <c r="F453" i="2"/>
  <c r="I453" i="2"/>
  <c r="D453" i="2"/>
  <c r="G453" i="2" s="1"/>
  <c r="L453" i="2"/>
  <c r="Q452" i="2"/>
  <c r="R452" i="2" s="1"/>
  <c r="P452" i="2"/>
  <c r="B913" i="2" l="1"/>
  <c r="M453" i="2"/>
  <c r="N453" i="2"/>
  <c r="O453" i="2" s="1"/>
  <c r="J454" i="2"/>
  <c r="H454" i="2"/>
  <c r="B914" i="2" l="1"/>
  <c r="D454" i="2"/>
  <c r="G454" i="2" s="1"/>
  <c r="E454" i="2"/>
  <c r="I454" i="2"/>
  <c r="L454" i="2"/>
  <c r="F454" i="2"/>
  <c r="Q453" i="2"/>
  <c r="R453" i="2" s="1"/>
  <c r="P453" i="2"/>
  <c r="B915" i="2" l="1"/>
  <c r="M454" i="2"/>
  <c r="N454" i="2"/>
  <c r="O454" i="2" s="1"/>
  <c r="H455" i="2"/>
  <c r="J455" i="2"/>
  <c r="B916" i="2" l="1"/>
  <c r="D455" i="2"/>
  <c r="G455" i="2" s="1"/>
  <c r="F455" i="2"/>
  <c r="E455" i="2"/>
  <c r="I455" i="2"/>
  <c r="L455" i="2"/>
  <c r="P454" i="2"/>
  <c r="Q454" i="2"/>
  <c r="R454" i="2" s="1"/>
  <c r="B917" i="2" l="1"/>
  <c r="M455" i="2"/>
  <c r="N455" i="2"/>
  <c r="O455" i="2" s="1"/>
  <c r="J456" i="2"/>
  <c r="H456" i="2"/>
  <c r="B918" i="2" l="1"/>
  <c r="E456" i="2"/>
  <c r="D456" i="2"/>
  <c r="G456" i="2" s="1"/>
  <c r="F456" i="2"/>
  <c r="L456" i="2"/>
  <c r="I456" i="2"/>
  <c r="Q455" i="2"/>
  <c r="R455" i="2" s="1"/>
  <c r="P455" i="2"/>
  <c r="B919" i="2" l="1"/>
  <c r="M456" i="2"/>
  <c r="N456" i="2"/>
  <c r="O456" i="2" s="1"/>
  <c r="J457" i="2"/>
  <c r="H457" i="2"/>
  <c r="B920" i="2" l="1"/>
  <c r="D457" i="2"/>
  <c r="G457" i="2" s="1"/>
  <c r="L457" i="2"/>
  <c r="I457" i="2"/>
  <c r="F457" i="2"/>
  <c r="E457" i="2"/>
  <c r="Q456" i="2"/>
  <c r="R456" i="2" s="1"/>
  <c r="P456" i="2"/>
  <c r="B921" i="2" l="1"/>
  <c r="N457" i="2"/>
  <c r="O457" i="2" s="1"/>
  <c r="M457" i="2"/>
  <c r="H458" i="2"/>
  <c r="J458" i="2"/>
  <c r="B922" i="2" l="1"/>
  <c r="I458" i="2"/>
  <c r="E458" i="2"/>
  <c r="F458" i="2"/>
  <c r="L458" i="2"/>
  <c r="D458" i="2"/>
  <c r="G458" i="2" s="1"/>
  <c r="P457" i="2"/>
  <c r="Q457" i="2"/>
  <c r="R457" i="2" s="1"/>
  <c r="B923" i="2" l="1"/>
  <c r="H459" i="2"/>
  <c r="J459" i="2"/>
  <c r="M458" i="2"/>
  <c r="N458" i="2"/>
  <c r="O458" i="2" s="1"/>
  <c r="B924" i="2" l="1"/>
  <c r="Q458" i="2"/>
  <c r="R458" i="2" s="1"/>
  <c r="P458" i="2"/>
  <c r="E459" i="2"/>
  <c r="L459" i="2"/>
  <c r="I459" i="2"/>
  <c r="D459" i="2"/>
  <c r="G459" i="2" s="1"/>
  <c r="F459" i="2"/>
  <c r="B925" i="2" l="1"/>
  <c r="M459" i="2"/>
  <c r="N459" i="2"/>
  <c r="O459" i="2" s="1"/>
  <c r="J460" i="2"/>
  <c r="H460" i="2"/>
  <c r="B926" i="2" l="1"/>
  <c r="I460" i="2"/>
  <c r="D460" i="2"/>
  <c r="G460" i="2" s="1"/>
  <c r="F460" i="2"/>
  <c r="E460" i="2"/>
  <c r="L460" i="2"/>
  <c r="Q459" i="2"/>
  <c r="R459" i="2" s="1"/>
  <c r="P459" i="2"/>
  <c r="B927" i="2" l="1"/>
  <c r="N460" i="2"/>
  <c r="O460" i="2" s="1"/>
  <c r="M460" i="2"/>
  <c r="J461" i="2"/>
  <c r="H461" i="2"/>
  <c r="B928" i="2" l="1"/>
  <c r="E461" i="2"/>
  <c r="F461" i="2"/>
  <c r="I461" i="2"/>
  <c r="D461" i="2"/>
  <c r="G461" i="2" s="1"/>
  <c r="L461" i="2"/>
  <c r="Q460" i="2"/>
  <c r="R460" i="2" s="1"/>
  <c r="P460" i="2"/>
  <c r="B929" i="2" l="1"/>
  <c r="M461" i="2"/>
  <c r="N461" i="2"/>
  <c r="O461" i="2" s="1"/>
  <c r="J462" i="2"/>
  <c r="H462" i="2"/>
  <c r="B930" i="2" l="1"/>
  <c r="D462" i="2"/>
  <c r="G462" i="2" s="1"/>
  <c r="E462" i="2"/>
  <c r="F462" i="2"/>
  <c r="I462" i="2"/>
  <c r="L462" i="2"/>
  <c r="Q461" i="2"/>
  <c r="R461" i="2" s="1"/>
  <c r="P461" i="2"/>
  <c r="B931" i="2" l="1"/>
  <c r="M462" i="2"/>
  <c r="N462" i="2"/>
  <c r="O462" i="2" s="1"/>
  <c r="J463" i="2"/>
  <c r="H463" i="2"/>
  <c r="B932" i="2" l="1"/>
  <c r="D463" i="2"/>
  <c r="G463" i="2" s="1"/>
  <c r="E463" i="2"/>
  <c r="I463" i="2"/>
  <c r="F463" i="2"/>
  <c r="L463" i="2"/>
  <c r="P462" i="2"/>
  <c r="Q462" i="2"/>
  <c r="R462" i="2" s="1"/>
  <c r="B933" i="2" l="1"/>
  <c r="M463" i="2"/>
  <c r="N463" i="2"/>
  <c r="O463" i="2" s="1"/>
  <c r="H464" i="2"/>
  <c r="J464" i="2"/>
  <c r="B934" i="2" l="1"/>
  <c r="D464" i="2"/>
  <c r="G464" i="2" s="1"/>
  <c r="E464" i="2"/>
  <c r="F464" i="2"/>
  <c r="I464" i="2"/>
  <c r="L464" i="2"/>
  <c r="Q463" i="2"/>
  <c r="R463" i="2" s="1"/>
  <c r="P463" i="2"/>
  <c r="B935" i="2" l="1"/>
  <c r="M464" i="2"/>
  <c r="N464" i="2"/>
  <c r="O464" i="2" s="1"/>
  <c r="J465" i="2"/>
  <c r="H465" i="2"/>
  <c r="B936" i="2" l="1"/>
  <c r="I465" i="2"/>
  <c r="D465" i="2"/>
  <c r="G465" i="2" s="1"/>
  <c r="E465" i="2"/>
  <c r="F465" i="2"/>
  <c r="L465" i="2"/>
  <c r="Q464" i="2"/>
  <c r="R464" i="2" s="1"/>
  <c r="P464" i="2"/>
  <c r="B937" i="2" l="1"/>
  <c r="N465" i="2"/>
  <c r="O465" i="2" s="1"/>
  <c r="M465" i="2"/>
  <c r="H466" i="2"/>
  <c r="J466" i="2"/>
  <c r="B938" i="2" l="1"/>
  <c r="F466" i="2"/>
  <c r="E466" i="2"/>
  <c r="L466" i="2"/>
  <c r="I466" i="2"/>
  <c r="D466" i="2"/>
  <c r="G466" i="2" s="1"/>
  <c r="P465" i="2"/>
  <c r="Q465" i="2"/>
  <c r="R465" i="2" s="1"/>
  <c r="B939" i="2" l="1"/>
  <c r="H467" i="2"/>
  <c r="J467" i="2"/>
  <c r="N466" i="2"/>
  <c r="O466" i="2" s="1"/>
  <c r="M466" i="2"/>
  <c r="B940" i="2" l="1"/>
  <c r="Q466" i="2"/>
  <c r="R466" i="2" s="1"/>
  <c r="P466" i="2"/>
  <c r="L467" i="2"/>
  <c r="I467" i="2"/>
  <c r="D467" i="2"/>
  <c r="G467" i="2" s="1"/>
  <c r="F467" i="2"/>
  <c r="E467" i="2"/>
  <c r="B941" i="2" l="1"/>
  <c r="H468" i="2"/>
  <c r="J468" i="2"/>
  <c r="M467" i="2"/>
  <c r="N467" i="2"/>
  <c r="O467" i="2" s="1"/>
  <c r="B942" i="2" l="1"/>
  <c r="Q467" i="2"/>
  <c r="R467" i="2" s="1"/>
  <c r="P467" i="2"/>
  <c r="I468" i="2"/>
  <c r="D468" i="2"/>
  <c r="G468" i="2" s="1"/>
  <c r="E468" i="2"/>
  <c r="F468" i="2"/>
  <c r="L468" i="2"/>
  <c r="B943" i="2" l="1"/>
  <c r="H469" i="2"/>
  <c r="J469" i="2"/>
  <c r="N468" i="2"/>
  <c r="O468" i="2" s="1"/>
  <c r="M468" i="2"/>
  <c r="B944" i="2" l="1"/>
  <c r="Q468" i="2"/>
  <c r="R468" i="2" s="1"/>
  <c r="P468" i="2"/>
  <c r="F469" i="2"/>
  <c r="E469" i="2"/>
  <c r="I469" i="2"/>
  <c r="D469" i="2"/>
  <c r="G469" i="2" s="1"/>
  <c r="L469" i="2"/>
  <c r="B945" i="2" l="1"/>
  <c r="J470" i="2"/>
  <c r="H470" i="2"/>
  <c r="M469" i="2"/>
  <c r="N469" i="2"/>
  <c r="O469" i="2" s="1"/>
  <c r="B946" i="2" l="1"/>
  <c r="Q469" i="2"/>
  <c r="R469" i="2" s="1"/>
  <c r="P469" i="2"/>
  <c r="D470" i="2"/>
  <c r="G470" i="2" s="1"/>
  <c r="E470" i="2"/>
  <c r="F470" i="2"/>
  <c r="L470" i="2"/>
  <c r="I470" i="2"/>
  <c r="B947" i="2" l="1"/>
  <c r="M470" i="2"/>
  <c r="N470" i="2"/>
  <c r="O470" i="2" s="1"/>
  <c r="H471" i="2"/>
  <c r="J471" i="2"/>
  <c r="B948" i="2" l="1"/>
  <c r="F471" i="2"/>
  <c r="E471" i="2"/>
  <c r="D471" i="2"/>
  <c r="G471" i="2" s="1"/>
  <c r="L471" i="2"/>
  <c r="I471" i="2"/>
  <c r="P470" i="2"/>
  <c r="Q470" i="2"/>
  <c r="R470" i="2" s="1"/>
  <c r="B949" i="2" l="1"/>
  <c r="M471" i="2"/>
  <c r="N471" i="2"/>
  <c r="O471" i="2" s="1"/>
  <c r="J472" i="2"/>
  <c r="H472" i="2"/>
  <c r="B950" i="2" l="1"/>
  <c r="E472" i="2"/>
  <c r="F472" i="2"/>
  <c r="D472" i="2"/>
  <c r="G472" i="2" s="1"/>
  <c r="I472" i="2"/>
  <c r="L472" i="2"/>
  <c r="Q471" i="2"/>
  <c r="R471" i="2" s="1"/>
  <c r="P471" i="2"/>
  <c r="B951" i="2" l="1"/>
  <c r="M472" i="2"/>
  <c r="N472" i="2"/>
  <c r="O472" i="2" s="1"/>
  <c r="J473" i="2"/>
  <c r="H473" i="2"/>
  <c r="B952" i="2" l="1"/>
  <c r="F473" i="2"/>
  <c r="D473" i="2"/>
  <c r="G473" i="2" s="1"/>
  <c r="E473" i="2"/>
  <c r="L473" i="2"/>
  <c r="I473" i="2"/>
  <c r="Q472" i="2"/>
  <c r="R472" i="2" s="1"/>
  <c r="P472" i="2"/>
  <c r="B953" i="2" l="1"/>
  <c r="N473" i="2"/>
  <c r="O473" i="2" s="1"/>
  <c r="M473" i="2"/>
  <c r="H474" i="2"/>
  <c r="J474" i="2"/>
  <c r="B954" i="2" l="1"/>
  <c r="E474" i="2"/>
  <c r="I474" i="2"/>
  <c r="D474" i="2"/>
  <c r="G474" i="2" s="1"/>
  <c r="F474" i="2"/>
  <c r="L474" i="2"/>
  <c r="P473" i="2"/>
  <c r="Q473" i="2"/>
  <c r="R473" i="2" s="1"/>
  <c r="B955" i="2" l="1"/>
  <c r="J475" i="2"/>
  <c r="H475" i="2"/>
  <c r="M474" i="2"/>
  <c r="N474" i="2"/>
  <c r="O474" i="2" s="1"/>
  <c r="B956" i="2" l="1"/>
  <c r="Q474" i="2"/>
  <c r="R474" i="2" s="1"/>
  <c r="P474" i="2"/>
  <c r="D475" i="2"/>
  <c r="G475" i="2" s="1"/>
  <c r="I475" i="2"/>
  <c r="E475" i="2"/>
  <c r="L475" i="2"/>
  <c r="F475" i="2"/>
  <c r="B957" i="2" l="1"/>
  <c r="N475" i="2"/>
  <c r="O475" i="2" s="1"/>
  <c r="M475" i="2"/>
  <c r="J476" i="2"/>
  <c r="H476" i="2"/>
  <c r="B958" i="2" l="1"/>
  <c r="D476" i="2"/>
  <c r="G476" i="2" s="1"/>
  <c r="I476" i="2"/>
  <c r="F476" i="2"/>
  <c r="E476" i="2"/>
  <c r="L476" i="2"/>
  <c r="Q475" i="2"/>
  <c r="R475" i="2" s="1"/>
  <c r="P475" i="2"/>
  <c r="B959" i="2" l="1"/>
  <c r="N476" i="2"/>
  <c r="O476" i="2" s="1"/>
  <c r="M476" i="2"/>
  <c r="H477" i="2"/>
  <c r="J477" i="2"/>
  <c r="B960" i="2" l="1"/>
  <c r="E477" i="2"/>
  <c r="F477" i="2"/>
  <c r="D477" i="2"/>
  <c r="G477" i="2" s="1"/>
  <c r="I477" i="2"/>
  <c r="L477" i="2"/>
  <c r="Q476" i="2"/>
  <c r="R476" i="2" s="1"/>
  <c r="P476" i="2"/>
  <c r="B961" i="2" l="1"/>
  <c r="M477" i="2"/>
  <c r="N477" i="2"/>
  <c r="O477" i="2" s="1"/>
  <c r="H478" i="2"/>
  <c r="J478" i="2"/>
  <c r="B962" i="2" l="1"/>
  <c r="E478" i="2"/>
  <c r="F478" i="2"/>
  <c r="D478" i="2"/>
  <c r="G478" i="2" s="1"/>
  <c r="L478" i="2"/>
  <c r="I478" i="2"/>
  <c r="Q477" i="2"/>
  <c r="R477" i="2" s="1"/>
  <c r="P477" i="2"/>
  <c r="B963" i="2" l="1"/>
  <c r="M478" i="2"/>
  <c r="N478" i="2"/>
  <c r="O478" i="2" s="1"/>
  <c r="H479" i="2"/>
  <c r="J479" i="2"/>
  <c r="B964" i="2" l="1"/>
  <c r="E479" i="2"/>
  <c r="F479" i="2"/>
  <c r="D479" i="2"/>
  <c r="G479" i="2" s="1"/>
  <c r="I479" i="2"/>
  <c r="L479" i="2"/>
  <c r="P478" i="2"/>
  <c r="Q478" i="2"/>
  <c r="R478" i="2" s="1"/>
  <c r="B965" i="2" l="1"/>
  <c r="M479" i="2"/>
  <c r="N479" i="2"/>
  <c r="O479" i="2" s="1"/>
  <c r="J480" i="2"/>
  <c r="H480" i="2"/>
  <c r="B966" i="2" l="1"/>
  <c r="D480" i="2"/>
  <c r="G480" i="2" s="1"/>
  <c r="E480" i="2"/>
  <c r="F480" i="2"/>
  <c r="I480" i="2"/>
  <c r="L480" i="2"/>
  <c r="Q479" i="2"/>
  <c r="R479" i="2" s="1"/>
  <c r="P479" i="2"/>
  <c r="B967" i="2" l="1"/>
  <c r="M480" i="2"/>
  <c r="N480" i="2"/>
  <c r="O480" i="2" s="1"/>
  <c r="J481" i="2"/>
  <c r="H481" i="2"/>
  <c r="B968" i="2" l="1"/>
  <c r="I481" i="2"/>
  <c r="D481" i="2"/>
  <c r="G481" i="2" s="1"/>
  <c r="E481" i="2"/>
  <c r="F481" i="2"/>
  <c r="L481" i="2"/>
  <c r="Q480" i="2"/>
  <c r="R480" i="2" s="1"/>
  <c r="P480" i="2"/>
  <c r="B969" i="2" l="1"/>
  <c r="N481" i="2"/>
  <c r="O481" i="2" s="1"/>
  <c r="M481" i="2"/>
  <c r="H482" i="2"/>
  <c r="J482" i="2"/>
  <c r="B970" i="2" l="1"/>
  <c r="L482" i="2"/>
  <c r="E482" i="2"/>
  <c r="F482" i="2"/>
  <c r="I482" i="2"/>
  <c r="D482" i="2"/>
  <c r="G482" i="2" s="1"/>
  <c r="P481" i="2"/>
  <c r="Q481" i="2"/>
  <c r="R481" i="2" s="1"/>
  <c r="B971" i="2" l="1"/>
  <c r="H483" i="2"/>
  <c r="J483" i="2"/>
  <c r="M482" i="2"/>
  <c r="N482" i="2"/>
  <c r="O482" i="2" s="1"/>
  <c r="B972" i="2" l="1"/>
  <c r="Q482" i="2"/>
  <c r="R482" i="2" s="1"/>
  <c r="P482" i="2"/>
  <c r="F483" i="2"/>
  <c r="D483" i="2"/>
  <c r="G483" i="2" s="1"/>
  <c r="I483" i="2"/>
  <c r="E483" i="2"/>
  <c r="L483" i="2"/>
  <c r="B973" i="2" l="1"/>
  <c r="N483" i="2"/>
  <c r="O483" i="2" s="1"/>
  <c r="M483" i="2"/>
  <c r="J484" i="2"/>
  <c r="H484" i="2"/>
  <c r="B974" i="2" l="1"/>
  <c r="I484" i="2"/>
  <c r="L484" i="2"/>
  <c r="F484" i="2"/>
  <c r="D484" i="2"/>
  <c r="G484" i="2" s="1"/>
  <c r="E484" i="2"/>
  <c r="Q483" i="2"/>
  <c r="R483" i="2" s="1"/>
  <c r="P483" i="2"/>
  <c r="B975" i="2" l="1"/>
  <c r="J485" i="2"/>
  <c r="H485" i="2"/>
  <c r="N484" i="2"/>
  <c r="O484" i="2" s="1"/>
  <c r="M484" i="2"/>
  <c r="B976" i="2" l="1"/>
  <c r="Q484" i="2"/>
  <c r="R484" i="2" s="1"/>
  <c r="P484" i="2"/>
  <c r="F485" i="2"/>
  <c r="I485" i="2"/>
  <c r="L485" i="2"/>
  <c r="D485" i="2"/>
  <c r="G485" i="2" s="1"/>
  <c r="E485" i="2"/>
  <c r="B977" i="2" l="1"/>
  <c r="M485" i="2"/>
  <c r="N485" i="2"/>
  <c r="O485" i="2" s="1"/>
  <c r="J486" i="2"/>
  <c r="H486" i="2"/>
  <c r="B978" i="2" l="1"/>
  <c r="F486" i="2"/>
  <c r="L486" i="2"/>
  <c r="D486" i="2"/>
  <c r="G486" i="2" s="1"/>
  <c r="E486" i="2"/>
  <c r="I486" i="2"/>
  <c r="Q485" i="2"/>
  <c r="R485" i="2" s="1"/>
  <c r="P485" i="2"/>
  <c r="B979" i="2" l="1"/>
  <c r="H487" i="2"/>
  <c r="J487" i="2"/>
  <c r="M486" i="2"/>
  <c r="N486" i="2"/>
  <c r="O486" i="2" s="1"/>
  <c r="B980" i="2" l="1"/>
  <c r="P486" i="2"/>
  <c r="Q486" i="2"/>
  <c r="R486" i="2" s="1"/>
  <c r="D487" i="2"/>
  <c r="G487" i="2" s="1"/>
  <c r="F487" i="2"/>
  <c r="I487" i="2"/>
  <c r="E487" i="2"/>
  <c r="L487" i="2"/>
  <c r="B981" i="2" l="1"/>
  <c r="M487" i="2"/>
  <c r="N487" i="2"/>
  <c r="O487" i="2" s="1"/>
  <c r="H488" i="2"/>
  <c r="J488" i="2"/>
  <c r="B982" i="2" l="1"/>
  <c r="D488" i="2"/>
  <c r="G488" i="2" s="1"/>
  <c r="E488" i="2"/>
  <c r="F488" i="2"/>
  <c r="L488" i="2"/>
  <c r="I488" i="2"/>
  <c r="P487" i="2"/>
  <c r="Q487" i="2"/>
  <c r="R487" i="2" s="1"/>
  <c r="B983" i="2" l="1"/>
  <c r="M488" i="2"/>
  <c r="N488" i="2"/>
  <c r="O488" i="2" s="1"/>
  <c r="J489" i="2"/>
  <c r="H489" i="2"/>
  <c r="B984" i="2" l="1"/>
  <c r="E489" i="2"/>
  <c r="F489" i="2"/>
  <c r="I489" i="2"/>
  <c r="D489" i="2"/>
  <c r="G489" i="2" s="1"/>
  <c r="L489" i="2"/>
  <c r="Q488" i="2"/>
  <c r="R488" i="2" s="1"/>
  <c r="P488" i="2"/>
  <c r="B985" i="2" l="1"/>
  <c r="N489" i="2"/>
  <c r="O489" i="2" s="1"/>
  <c r="M489" i="2"/>
  <c r="H490" i="2"/>
  <c r="J490" i="2"/>
  <c r="B986" i="2" l="1"/>
  <c r="I490" i="2"/>
  <c r="E490" i="2"/>
  <c r="F490" i="2"/>
  <c r="D490" i="2"/>
  <c r="G490" i="2" s="1"/>
  <c r="L490" i="2"/>
  <c r="Q489" i="2"/>
  <c r="R489" i="2" s="1"/>
  <c r="P489" i="2"/>
  <c r="B987" i="2" l="1"/>
  <c r="J491" i="2"/>
  <c r="H491" i="2"/>
  <c r="M490" i="2"/>
  <c r="N490" i="2"/>
  <c r="O490" i="2" s="1"/>
  <c r="B988" i="2" l="1"/>
  <c r="P490" i="2"/>
  <c r="Q490" i="2"/>
  <c r="R490" i="2" s="1"/>
  <c r="E491" i="2"/>
  <c r="F491" i="2"/>
  <c r="L491" i="2"/>
  <c r="D491" i="2"/>
  <c r="G491" i="2" s="1"/>
  <c r="I491" i="2"/>
  <c r="B989" i="2" l="1"/>
  <c r="H492" i="2"/>
  <c r="J492" i="2"/>
  <c r="N491" i="2"/>
  <c r="O491" i="2" s="1"/>
  <c r="M491" i="2"/>
  <c r="B990" i="2" l="1"/>
  <c r="Q491" i="2"/>
  <c r="R491" i="2" s="1"/>
  <c r="P491" i="2"/>
  <c r="I492" i="2"/>
  <c r="D492" i="2"/>
  <c r="G492" i="2" s="1"/>
  <c r="F492" i="2"/>
  <c r="L492" i="2"/>
  <c r="E492" i="2"/>
  <c r="B991" i="2" l="1"/>
  <c r="M492" i="2"/>
  <c r="N492" i="2"/>
  <c r="O492" i="2" s="1"/>
  <c r="H493" i="2"/>
  <c r="J493" i="2"/>
  <c r="B992" i="2" l="1"/>
  <c r="D493" i="2"/>
  <c r="G493" i="2" s="1"/>
  <c r="E493" i="2"/>
  <c r="F493" i="2"/>
  <c r="I493" i="2"/>
  <c r="L493" i="2"/>
  <c r="P492" i="2"/>
  <c r="Q492" i="2"/>
  <c r="R492" i="2" s="1"/>
  <c r="B993" i="2" l="1"/>
  <c r="N493" i="2"/>
  <c r="O493" i="2" s="1"/>
  <c r="M493" i="2"/>
  <c r="J494" i="2"/>
  <c r="H494" i="2"/>
  <c r="B994" i="2" l="1"/>
  <c r="E494" i="2"/>
  <c r="I494" i="2"/>
  <c r="D494" i="2"/>
  <c r="G494" i="2" s="1"/>
  <c r="F494" i="2"/>
  <c r="L494" i="2"/>
  <c r="Q493" i="2"/>
  <c r="R493" i="2" s="1"/>
  <c r="P493" i="2"/>
  <c r="B995" i="2" l="1"/>
  <c r="M494" i="2"/>
  <c r="N494" i="2"/>
  <c r="O494" i="2" s="1"/>
  <c r="H495" i="2"/>
  <c r="J495" i="2"/>
  <c r="B996" i="2" l="1"/>
  <c r="P494" i="2"/>
  <c r="Q494" i="2"/>
  <c r="R494" i="2" s="1"/>
  <c r="D495" i="2"/>
  <c r="G495" i="2" s="1"/>
  <c r="F495" i="2"/>
  <c r="I495" i="2"/>
  <c r="E495" i="2"/>
  <c r="L495" i="2"/>
  <c r="B997" i="2" l="1"/>
  <c r="N495" i="2"/>
  <c r="O495" i="2" s="1"/>
  <c r="M495" i="2"/>
  <c r="J496" i="2"/>
  <c r="H496" i="2"/>
  <c r="B998" i="2" l="1"/>
  <c r="F496" i="2"/>
  <c r="D496" i="2"/>
  <c r="G496" i="2" s="1"/>
  <c r="L496" i="2"/>
  <c r="E496" i="2"/>
  <c r="I496" i="2"/>
  <c r="P495" i="2"/>
  <c r="Q495" i="2"/>
  <c r="R495" i="2" s="1"/>
  <c r="B999" i="2" l="1"/>
  <c r="M496" i="2"/>
  <c r="N496" i="2"/>
  <c r="O496" i="2" s="1"/>
  <c r="H497" i="2"/>
  <c r="J497" i="2"/>
  <c r="B1000" i="2" l="1"/>
  <c r="I497" i="2"/>
  <c r="E497" i="2"/>
  <c r="D497" i="2"/>
  <c r="G497" i="2" s="1"/>
  <c r="F497" i="2"/>
  <c r="L497" i="2"/>
  <c r="Q496" i="2"/>
  <c r="R496" i="2" s="1"/>
  <c r="P496" i="2"/>
  <c r="B1001" i="2" l="1"/>
  <c r="N497" i="2"/>
  <c r="O497" i="2" s="1"/>
  <c r="M497" i="2"/>
  <c r="H498" i="2"/>
  <c r="J498" i="2"/>
  <c r="B1002" i="2" l="1"/>
  <c r="I498" i="2"/>
  <c r="F498" i="2"/>
  <c r="D498" i="2"/>
  <c r="G498" i="2" s="1"/>
  <c r="E498" i="2"/>
  <c r="L498" i="2"/>
  <c r="P497" i="2"/>
  <c r="Q497" i="2"/>
  <c r="R497" i="2" s="1"/>
  <c r="B1003" i="2" l="1"/>
  <c r="J499" i="2"/>
  <c r="H499" i="2"/>
  <c r="M498" i="2"/>
  <c r="N498" i="2"/>
  <c r="O498" i="2" s="1"/>
  <c r="B1004" i="2" l="1"/>
  <c r="P498" i="2"/>
  <c r="Q498" i="2"/>
  <c r="R498" i="2" s="1"/>
  <c r="D499" i="2"/>
  <c r="G499" i="2" s="1"/>
  <c r="F499" i="2"/>
  <c r="E499" i="2"/>
  <c r="I499" i="2"/>
  <c r="L499" i="2"/>
  <c r="B1005" i="2" l="1"/>
  <c r="N499" i="2"/>
  <c r="O499" i="2" s="1"/>
  <c r="M499" i="2"/>
  <c r="H500" i="2"/>
  <c r="J500" i="2"/>
  <c r="B1006" i="2" l="1"/>
  <c r="D500" i="2"/>
  <c r="G500" i="2" s="1"/>
  <c r="F500" i="2"/>
  <c r="I500" i="2"/>
  <c r="E500" i="2"/>
  <c r="L500" i="2"/>
  <c r="Q499" i="2"/>
  <c r="R499" i="2" s="1"/>
  <c r="P499" i="2"/>
  <c r="B1007" i="2" l="1"/>
  <c r="N500" i="2"/>
  <c r="O500" i="2" s="1"/>
  <c r="M500" i="2"/>
  <c r="J501" i="2"/>
  <c r="H501" i="2"/>
  <c r="B1008" i="2" l="1"/>
  <c r="F501" i="2"/>
  <c r="E501" i="2"/>
  <c r="I501" i="2"/>
  <c r="L501" i="2"/>
  <c r="D501" i="2"/>
  <c r="G501" i="2" s="1"/>
  <c r="P500" i="2"/>
  <c r="Q500" i="2"/>
  <c r="R500" i="2" s="1"/>
  <c r="B1009" i="2" l="1"/>
  <c r="M501" i="2"/>
  <c r="N501" i="2"/>
  <c r="O501" i="2" s="1"/>
  <c r="H502" i="2"/>
  <c r="J502" i="2"/>
  <c r="B1010" i="2" l="1"/>
  <c r="L502" i="2"/>
  <c r="E502" i="2"/>
  <c r="D502" i="2"/>
  <c r="G502" i="2" s="1"/>
  <c r="F502" i="2"/>
  <c r="I502" i="2"/>
  <c r="P501" i="2"/>
  <c r="Q501" i="2"/>
  <c r="R501" i="2" s="1"/>
  <c r="B1011" i="2" l="1"/>
  <c r="J503" i="2"/>
  <c r="H503" i="2"/>
  <c r="M502" i="2"/>
  <c r="N502" i="2"/>
  <c r="O502" i="2" s="1"/>
  <c r="B1012" i="2" l="1"/>
  <c r="D503" i="2"/>
  <c r="G503" i="2" s="1"/>
  <c r="F503" i="2"/>
  <c r="I503" i="2"/>
  <c r="E503" i="2"/>
  <c r="L503" i="2"/>
  <c r="P502" i="2"/>
  <c r="Q502" i="2"/>
  <c r="R502" i="2" s="1"/>
  <c r="B1013" i="2" l="1"/>
  <c r="N503" i="2"/>
  <c r="O503" i="2" s="1"/>
  <c r="M503" i="2"/>
  <c r="J504" i="2"/>
  <c r="H504" i="2"/>
  <c r="B1014" i="2" l="1"/>
  <c r="D504" i="2"/>
  <c r="G504" i="2" s="1"/>
  <c r="F504" i="2"/>
  <c r="I504" i="2"/>
  <c r="E504" i="2"/>
  <c r="L504" i="2"/>
  <c r="P503" i="2"/>
  <c r="Q503" i="2"/>
  <c r="R503" i="2" s="1"/>
  <c r="B1015" i="2" l="1"/>
  <c r="M504" i="2"/>
  <c r="N504" i="2"/>
  <c r="O504" i="2" s="1"/>
  <c r="J505" i="2"/>
  <c r="H505" i="2"/>
  <c r="B1016" i="2" l="1"/>
  <c r="D505" i="2"/>
  <c r="G505" i="2" s="1"/>
  <c r="E505" i="2"/>
  <c r="I505" i="2"/>
  <c r="F505" i="2"/>
  <c r="L505" i="2"/>
  <c r="Q504" i="2"/>
  <c r="R504" i="2" s="1"/>
  <c r="P504" i="2"/>
  <c r="B1017" i="2" l="1"/>
  <c r="N505" i="2"/>
  <c r="O505" i="2" s="1"/>
  <c r="M505" i="2"/>
  <c r="J506" i="2"/>
  <c r="H506" i="2"/>
  <c r="B1018" i="2" l="1"/>
  <c r="I506" i="2"/>
  <c r="D506" i="2"/>
  <c r="G506" i="2" s="1"/>
  <c r="F506" i="2"/>
  <c r="L506" i="2"/>
  <c r="E506" i="2"/>
  <c r="P505" i="2"/>
  <c r="Q505" i="2"/>
  <c r="R505" i="2" s="1"/>
  <c r="B1019" i="2" l="1"/>
  <c r="M506" i="2"/>
  <c r="N506" i="2"/>
  <c r="O506" i="2" s="1"/>
  <c r="J507" i="2"/>
  <c r="H507" i="2"/>
  <c r="B1020" i="2" l="1"/>
  <c r="D507" i="2"/>
  <c r="G507" i="2" s="1"/>
  <c r="E507" i="2"/>
  <c r="F507" i="2"/>
  <c r="L507" i="2"/>
  <c r="I507" i="2"/>
  <c r="Q506" i="2"/>
  <c r="R506" i="2" s="1"/>
  <c r="P506" i="2"/>
  <c r="B1021" i="2" l="1"/>
  <c r="M507" i="2"/>
  <c r="N507" i="2"/>
  <c r="O507" i="2" s="1"/>
  <c r="J508" i="2"/>
  <c r="H508" i="2"/>
  <c r="B1022" i="2" l="1"/>
  <c r="D508" i="2"/>
  <c r="G508" i="2" s="1"/>
  <c r="E508" i="2"/>
  <c r="I508" i="2"/>
  <c r="L508" i="2"/>
  <c r="F508" i="2"/>
  <c r="Q507" i="2"/>
  <c r="R507" i="2" s="1"/>
  <c r="P507" i="2"/>
  <c r="B1023" i="2" l="1"/>
  <c r="M508" i="2"/>
  <c r="N508" i="2"/>
  <c r="O508" i="2" s="1"/>
  <c r="J509" i="2"/>
  <c r="H509" i="2"/>
  <c r="B1024" i="2" l="1"/>
  <c r="D509" i="2"/>
  <c r="G509" i="2" s="1"/>
  <c r="E509" i="2"/>
  <c r="I509" i="2"/>
  <c r="L509" i="2"/>
  <c r="F509" i="2"/>
  <c r="Q508" i="2"/>
  <c r="R508" i="2" s="1"/>
  <c r="P508" i="2"/>
  <c r="B1025" i="2" l="1"/>
  <c r="M509" i="2"/>
  <c r="N509" i="2"/>
  <c r="O509" i="2" s="1"/>
  <c r="J510" i="2"/>
  <c r="H510" i="2"/>
  <c r="B1026" i="2" l="1"/>
  <c r="I510" i="2"/>
  <c r="D510" i="2"/>
  <c r="G510" i="2" s="1"/>
  <c r="F510" i="2"/>
  <c r="L510" i="2"/>
  <c r="E510" i="2"/>
  <c r="Q509" i="2"/>
  <c r="R509" i="2" s="1"/>
  <c r="P509" i="2"/>
  <c r="B1027" i="2" l="1"/>
  <c r="N510" i="2"/>
  <c r="O510" i="2" s="1"/>
  <c r="M510" i="2"/>
  <c r="H511" i="2"/>
  <c r="J511" i="2"/>
  <c r="B1028" i="2" l="1"/>
  <c r="L511" i="2"/>
  <c r="E511" i="2"/>
  <c r="D511" i="2"/>
  <c r="G511" i="2" s="1"/>
  <c r="I511" i="2"/>
  <c r="F511" i="2"/>
  <c r="Q510" i="2"/>
  <c r="R510" i="2" s="1"/>
  <c r="P510" i="2"/>
  <c r="B1029" i="2" l="1"/>
  <c r="J512" i="2"/>
  <c r="H512" i="2"/>
  <c r="M511" i="2"/>
  <c r="N511" i="2"/>
  <c r="O511" i="2" s="1"/>
  <c r="B1030" i="2" l="1"/>
  <c r="Q511" i="2"/>
  <c r="R511" i="2" s="1"/>
  <c r="P511" i="2"/>
  <c r="I512" i="2"/>
  <c r="D512" i="2"/>
  <c r="G512" i="2" s="1"/>
  <c r="E512" i="2"/>
  <c r="L512" i="2"/>
  <c r="F512" i="2"/>
  <c r="B1031" i="2" l="1"/>
  <c r="M512" i="2"/>
  <c r="N512" i="2"/>
  <c r="O512" i="2" s="1"/>
  <c r="H513" i="2"/>
  <c r="J513" i="2"/>
  <c r="B1032" i="2" l="1"/>
  <c r="F513" i="2"/>
  <c r="D513" i="2"/>
  <c r="G513" i="2" s="1"/>
  <c r="I513" i="2"/>
  <c r="E513" i="2"/>
  <c r="L513" i="2"/>
  <c r="Q512" i="2"/>
  <c r="R512" i="2" s="1"/>
  <c r="P512" i="2"/>
  <c r="B1033" i="2" l="1"/>
  <c r="N513" i="2"/>
  <c r="O513" i="2" s="1"/>
  <c r="M513" i="2"/>
  <c r="H514" i="2"/>
  <c r="J514" i="2"/>
  <c r="B1034" i="2" l="1"/>
  <c r="E514" i="2"/>
  <c r="F514" i="2"/>
  <c r="D514" i="2"/>
  <c r="G514" i="2" s="1"/>
  <c r="I514" i="2"/>
  <c r="L514" i="2"/>
  <c r="Q513" i="2"/>
  <c r="R513" i="2" s="1"/>
  <c r="P513" i="2"/>
  <c r="B1035" i="2" l="1"/>
  <c r="M514" i="2"/>
  <c r="N514" i="2"/>
  <c r="O514" i="2" s="1"/>
  <c r="H515" i="2"/>
  <c r="J515" i="2"/>
  <c r="B1036" i="2" l="1"/>
  <c r="D515" i="2"/>
  <c r="G515" i="2" s="1"/>
  <c r="F515" i="2"/>
  <c r="I515" i="2"/>
  <c r="E515" i="2"/>
  <c r="L515" i="2"/>
  <c r="Q514" i="2"/>
  <c r="R514" i="2" s="1"/>
  <c r="P514" i="2"/>
  <c r="B1037" i="2" l="1"/>
  <c r="M515" i="2"/>
  <c r="N515" i="2"/>
  <c r="O515" i="2" s="1"/>
  <c r="H516" i="2"/>
  <c r="J516" i="2"/>
  <c r="B1038" i="2" l="1"/>
  <c r="L516" i="2"/>
  <c r="E516" i="2"/>
  <c r="F516" i="2"/>
  <c r="D516" i="2"/>
  <c r="G516" i="2" s="1"/>
  <c r="I516" i="2"/>
  <c r="Q515" i="2"/>
  <c r="R515" i="2" s="1"/>
  <c r="P515" i="2"/>
  <c r="B1039" i="2" l="1"/>
  <c r="H517" i="2"/>
  <c r="J517" i="2"/>
  <c r="M516" i="2"/>
  <c r="N516" i="2"/>
  <c r="O516" i="2" s="1"/>
  <c r="B1040" i="2" l="1"/>
  <c r="Q516" i="2"/>
  <c r="R516" i="2" s="1"/>
  <c r="P516" i="2"/>
  <c r="D517" i="2"/>
  <c r="G517" i="2" s="1"/>
  <c r="E517" i="2"/>
  <c r="F517" i="2"/>
  <c r="I517" i="2"/>
  <c r="L517" i="2"/>
  <c r="B1041" i="2" l="1"/>
  <c r="M517" i="2"/>
  <c r="N517" i="2"/>
  <c r="O517" i="2" s="1"/>
  <c r="H518" i="2"/>
  <c r="J518" i="2"/>
  <c r="B1042" i="2" l="1"/>
  <c r="I518" i="2"/>
  <c r="D518" i="2"/>
  <c r="G518" i="2" s="1"/>
  <c r="L518" i="2"/>
  <c r="F518" i="2"/>
  <c r="E518" i="2"/>
  <c r="Q517" i="2"/>
  <c r="R517" i="2" s="1"/>
  <c r="P517" i="2"/>
  <c r="B1043" i="2" l="1"/>
  <c r="N518" i="2"/>
  <c r="O518" i="2" s="1"/>
  <c r="M518" i="2"/>
  <c r="H519" i="2"/>
  <c r="J519" i="2"/>
  <c r="B1044" i="2" l="1"/>
  <c r="I519" i="2"/>
  <c r="F519" i="2"/>
  <c r="E519" i="2"/>
  <c r="D519" i="2"/>
  <c r="G519" i="2" s="1"/>
  <c r="L519" i="2"/>
  <c r="P518" i="2"/>
  <c r="Q518" i="2"/>
  <c r="R518" i="2" s="1"/>
  <c r="B1045" i="2" l="1"/>
  <c r="M519" i="2"/>
  <c r="N519" i="2"/>
  <c r="O519" i="2" s="1"/>
  <c r="H520" i="2"/>
  <c r="J520" i="2"/>
  <c r="B1046" i="2" l="1"/>
  <c r="I520" i="2"/>
  <c r="D520" i="2"/>
  <c r="G520" i="2" s="1"/>
  <c r="F520" i="2"/>
  <c r="E520" i="2"/>
  <c r="L520" i="2"/>
  <c r="Q519" i="2"/>
  <c r="R519" i="2" s="1"/>
  <c r="P519" i="2"/>
  <c r="B1047" i="2" l="1"/>
  <c r="M520" i="2"/>
  <c r="N520" i="2"/>
  <c r="O520" i="2" s="1"/>
  <c r="H521" i="2"/>
  <c r="J521" i="2"/>
  <c r="B1048" i="2" l="1"/>
  <c r="F521" i="2"/>
  <c r="D521" i="2"/>
  <c r="G521" i="2" s="1"/>
  <c r="L521" i="2"/>
  <c r="I521" i="2"/>
  <c r="E521" i="2"/>
  <c r="Q520" i="2"/>
  <c r="R520" i="2" s="1"/>
  <c r="P520" i="2"/>
  <c r="B1049" i="2" l="1"/>
  <c r="N521" i="2"/>
  <c r="O521" i="2" s="1"/>
  <c r="M521" i="2"/>
  <c r="J522" i="2"/>
  <c r="H522" i="2"/>
  <c r="B1050" i="2" l="1"/>
  <c r="E522" i="2"/>
  <c r="D522" i="2"/>
  <c r="G522" i="2" s="1"/>
  <c r="I522" i="2"/>
  <c r="L522" i="2"/>
  <c r="F522" i="2"/>
  <c r="Q521" i="2"/>
  <c r="R521" i="2" s="1"/>
  <c r="P521" i="2"/>
  <c r="B1051" i="2" l="1"/>
  <c r="M522" i="2"/>
  <c r="N522" i="2"/>
  <c r="O522" i="2" s="1"/>
  <c r="J523" i="2"/>
  <c r="H523" i="2"/>
  <c r="B1052" i="2" l="1"/>
  <c r="L523" i="2"/>
  <c r="D523" i="2"/>
  <c r="G523" i="2" s="1"/>
  <c r="F523" i="2"/>
  <c r="E523" i="2"/>
  <c r="I523" i="2"/>
  <c r="P522" i="2"/>
  <c r="Q522" i="2"/>
  <c r="R522" i="2" s="1"/>
  <c r="B1053" i="2" l="1"/>
  <c r="J524" i="2"/>
  <c r="H524" i="2"/>
  <c r="M523" i="2"/>
  <c r="N523" i="2"/>
  <c r="O523" i="2" s="1"/>
  <c r="B1054" i="2" l="1"/>
  <c r="P523" i="2"/>
  <c r="Q523" i="2"/>
  <c r="R523" i="2" s="1"/>
  <c r="E524" i="2"/>
  <c r="I524" i="2"/>
  <c r="D524" i="2"/>
  <c r="G524" i="2" s="1"/>
  <c r="F524" i="2"/>
  <c r="L524" i="2"/>
  <c r="B1055" i="2" l="1"/>
  <c r="M524" i="2"/>
  <c r="N524" i="2"/>
  <c r="O524" i="2" s="1"/>
  <c r="H525" i="2"/>
  <c r="J525" i="2"/>
  <c r="B1056" i="2" l="1"/>
  <c r="E525" i="2"/>
  <c r="F525" i="2"/>
  <c r="D525" i="2"/>
  <c r="G525" i="2" s="1"/>
  <c r="I525" i="2"/>
  <c r="L525" i="2"/>
  <c r="P524" i="2"/>
  <c r="Q524" i="2"/>
  <c r="R524" i="2" s="1"/>
  <c r="B1057" i="2" l="1"/>
  <c r="N525" i="2"/>
  <c r="O525" i="2" s="1"/>
  <c r="M525" i="2"/>
  <c r="J526" i="2"/>
  <c r="H526" i="2"/>
  <c r="B1058" i="2" l="1"/>
  <c r="I526" i="2"/>
  <c r="E526" i="2"/>
  <c r="D526" i="2"/>
  <c r="G526" i="2" s="1"/>
  <c r="L526" i="2"/>
  <c r="F526" i="2"/>
  <c r="Q525" i="2"/>
  <c r="R525" i="2" s="1"/>
  <c r="P525" i="2"/>
  <c r="B1059" i="2" l="1"/>
  <c r="M526" i="2"/>
  <c r="N526" i="2"/>
  <c r="O526" i="2" s="1"/>
  <c r="J527" i="2"/>
  <c r="H527" i="2"/>
  <c r="B1060" i="2" l="1"/>
  <c r="L527" i="2"/>
  <c r="D527" i="2"/>
  <c r="G527" i="2" s="1"/>
  <c r="I527" i="2"/>
  <c r="E527" i="2"/>
  <c r="F527" i="2"/>
  <c r="P526" i="2"/>
  <c r="Q526" i="2"/>
  <c r="R526" i="2" s="1"/>
  <c r="B1061" i="2" l="1"/>
  <c r="J528" i="2"/>
  <c r="H528" i="2"/>
  <c r="N527" i="2"/>
  <c r="O527" i="2" s="1"/>
  <c r="M527" i="2"/>
  <c r="B1062" i="2" l="1"/>
  <c r="Q527" i="2"/>
  <c r="R527" i="2" s="1"/>
  <c r="P527" i="2"/>
  <c r="L528" i="2"/>
  <c r="I528" i="2"/>
  <c r="E528" i="2"/>
  <c r="D528" i="2"/>
  <c r="G528" i="2" s="1"/>
  <c r="F528" i="2"/>
  <c r="B1063" i="2" l="1"/>
  <c r="H529" i="2"/>
  <c r="J529" i="2"/>
  <c r="M528" i="2"/>
  <c r="N528" i="2"/>
  <c r="O528" i="2" s="1"/>
  <c r="B1064" i="2" l="1"/>
  <c r="P528" i="2"/>
  <c r="Q528" i="2"/>
  <c r="R528" i="2" s="1"/>
  <c r="I529" i="2"/>
  <c r="F529" i="2"/>
  <c r="E529" i="2"/>
  <c r="D529" i="2"/>
  <c r="G529" i="2" s="1"/>
  <c r="L529" i="2"/>
  <c r="B1065" i="2" l="1"/>
  <c r="M529" i="2"/>
  <c r="N529" i="2"/>
  <c r="O529" i="2" s="1"/>
  <c r="H530" i="2"/>
  <c r="J530" i="2"/>
  <c r="B1066" i="2" l="1"/>
  <c r="D530" i="2"/>
  <c r="G530" i="2" s="1"/>
  <c r="F530" i="2"/>
  <c r="E530" i="2"/>
  <c r="I530" i="2"/>
  <c r="L530" i="2"/>
  <c r="Q529" i="2"/>
  <c r="R529" i="2" s="1"/>
  <c r="P529" i="2"/>
  <c r="B1067" i="2" l="1"/>
  <c r="M530" i="2"/>
  <c r="N530" i="2"/>
  <c r="O530" i="2" s="1"/>
  <c r="J531" i="2"/>
  <c r="H531" i="2"/>
  <c r="B1068" i="2" l="1"/>
  <c r="F531" i="2"/>
  <c r="E531" i="2"/>
  <c r="I531" i="2"/>
  <c r="D531" i="2"/>
  <c r="G531" i="2" s="1"/>
  <c r="L531" i="2"/>
  <c r="P530" i="2"/>
  <c r="Q530" i="2"/>
  <c r="R530" i="2" s="1"/>
  <c r="B1069" i="2" l="1"/>
  <c r="M531" i="2"/>
  <c r="N531" i="2"/>
  <c r="O531" i="2" s="1"/>
  <c r="J532" i="2"/>
  <c r="H532" i="2"/>
  <c r="B1070" i="2" l="1"/>
  <c r="L532" i="2"/>
  <c r="E532" i="2"/>
  <c r="D532" i="2"/>
  <c r="G532" i="2" s="1"/>
  <c r="I532" i="2"/>
  <c r="F532" i="2"/>
  <c r="P531" i="2"/>
  <c r="Q531" i="2"/>
  <c r="R531" i="2" s="1"/>
  <c r="B1071" i="2" l="1"/>
  <c r="J533" i="2"/>
  <c r="H533" i="2"/>
  <c r="M532" i="2"/>
  <c r="N532" i="2"/>
  <c r="O532" i="2" s="1"/>
  <c r="B1072" i="2" l="1"/>
  <c r="P532" i="2"/>
  <c r="Q532" i="2"/>
  <c r="R532" i="2" s="1"/>
  <c r="E533" i="2"/>
  <c r="F533" i="2"/>
  <c r="I533" i="2"/>
  <c r="L533" i="2"/>
  <c r="D533" i="2"/>
  <c r="G533" i="2" s="1"/>
  <c r="B1073" i="2" l="1"/>
  <c r="N533" i="2"/>
  <c r="O533" i="2" s="1"/>
  <c r="M533" i="2"/>
  <c r="H534" i="2"/>
  <c r="J534" i="2"/>
  <c r="B1074" i="2" l="1"/>
  <c r="F534" i="2"/>
  <c r="E534" i="2"/>
  <c r="D534" i="2"/>
  <c r="G534" i="2" s="1"/>
  <c r="I534" i="2"/>
  <c r="L534" i="2"/>
  <c r="Q533" i="2"/>
  <c r="R533" i="2" s="1"/>
  <c r="P533" i="2"/>
  <c r="B1075" i="2" l="1"/>
  <c r="M534" i="2"/>
  <c r="N534" i="2"/>
  <c r="O534" i="2" s="1"/>
  <c r="J535" i="2"/>
  <c r="H535" i="2"/>
  <c r="B1076" i="2" l="1"/>
  <c r="D535" i="2"/>
  <c r="G535" i="2" s="1"/>
  <c r="E535" i="2"/>
  <c r="L535" i="2"/>
  <c r="F535" i="2"/>
  <c r="I535" i="2"/>
  <c r="P534" i="2"/>
  <c r="Q534" i="2"/>
  <c r="R534" i="2" s="1"/>
  <c r="B1077" i="2" l="1"/>
  <c r="N535" i="2"/>
  <c r="O535" i="2" s="1"/>
  <c r="M535" i="2"/>
  <c r="H536" i="2"/>
  <c r="J536" i="2"/>
  <c r="B1078" i="2" l="1"/>
  <c r="L536" i="2"/>
  <c r="E536" i="2"/>
  <c r="I536" i="2"/>
  <c r="F536" i="2"/>
  <c r="D536" i="2"/>
  <c r="G536" i="2" s="1"/>
  <c r="P535" i="2"/>
  <c r="Q535" i="2"/>
  <c r="R535" i="2" s="1"/>
  <c r="B1079" i="2" l="1"/>
  <c r="H537" i="2"/>
  <c r="J537" i="2"/>
  <c r="M536" i="2"/>
  <c r="N536" i="2"/>
  <c r="O536" i="2" s="1"/>
  <c r="B1080" i="2" l="1"/>
  <c r="P536" i="2"/>
  <c r="Q536" i="2"/>
  <c r="R536" i="2" s="1"/>
  <c r="I537" i="2"/>
  <c r="E537" i="2"/>
  <c r="F537" i="2"/>
  <c r="L537" i="2"/>
  <c r="D537" i="2"/>
  <c r="G537" i="2" s="1"/>
  <c r="B1081" i="2" l="1"/>
  <c r="J538" i="2"/>
  <c r="H538" i="2"/>
  <c r="M537" i="2"/>
  <c r="N537" i="2"/>
  <c r="O537" i="2" s="1"/>
  <c r="B1082" i="2" l="1"/>
  <c r="Q537" i="2"/>
  <c r="R537" i="2" s="1"/>
  <c r="P537" i="2"/>
  <c r="F538" i="2"/>
  <c r="E538" i="2"/>
  <c r="D538" i="2"/>
  <c r="G538" i="2" s="1"/>
  <c r="I538" i="2"/>
  <c r="L538" i="2"/>
  <c r="B1083" i="2" l="1"/>
  <c r="H539" i="2"/>
  <c r="J539" i="2"/>
  <c r="M538" i="2"/>
  <c r="N538" i="2"/>
  <c r="O538" i="2" s="1"/>
  <c r="B1084" i="2" l="1"/>
  <c r="Q538" i="2"/>
  <c r="R538" i="2" s="1"/>
  <c r="P538" i="2"/>
  <c r="F539" i="2"/>
  <c r="E539" i="2"/>
  <c r="D539" i="2"/>
  <c r="G539" i="2" s="1"/>
  <c r="I539" i="2"/>
  <c r="L539" i="2"/>
  <c r="B1085" i="2" l="1"/>
  <c r="N539" i="2"/>
  <c r="O539" i="2" s="1"/>
  <c r="M539" i="2"/>
  <c r="J540" i="2"/>
  <c r="H540" i="2"/>
  <c r="B1086" i="2" l="1"/>
  <c r="L540" i="2"/>
  <c r="I540" i="2"/>
  <c r="D540" i="2"/>
  <c r="G540" i="2" s="1"/>
  <c r="E540" i="2"/>
  <c r="F540" i="2"/>
  <c r="P539" i="2"/>
  <c r="Q539" i="2"/>
  <c r="R539" i="2" s="1"/>
  <c r="B1087" i="2" l="1"/>
  <c r="H541" i="2"/>
  <c r="J541" i="2"/>
  <c r="M540" i="2"/>
  <c r="N540" i="2"/>
  <c r="O540" i="2" s="1"/>
  <c r="B1088" i="2" l="1"/>
  <c r="P540" i="2"/>
  <c r="Q540" i="2"/>
  <c r="R540" i="2" s="1"/>
  <c r="D541" i="2"/>
  <c r="G541" i="2" s="1"/>
  <c r="F541" i="2"/>
  <c r="L541" i="2"/>
  <c r="E541" i="2"/>
  <c r="I541" i="2"/>
  <c r="B1089" i="2" l="1"/>
  <c r="N541" i="2"/>
  <c r="O541" i="2" s="1"/>
  <c r="M541" i="2"/>
  <c r="J542" i="2"/>
  <c r="H542" i="2"/>
  <c r="B1090" i="2" l="1"/>
  <c r="I542" i="2"/>
  <c r="E542" i="2"/>
  <c r="D542" i="2"/>
  <c r="G542" i="2" s="1"/>
  <c r="F542" i="2"/>
  <c r="L542" i="2"/>
  <c r="Q541" i="2"/>
  <c r="R541" i="2" s="1"/>
  <c r="P541" i="2"/>
  <c r="B1091" i="2" l="1"/>
  <c r="M542" i="2"/>
  <c r="N542" i="2"/>
  <c r="O542" i="2" s="1"/>
  <c r="H543" i="2"/>
  <c r="J543" i="2"/>
  <c r="B1092" i="2" l="1"/>
  <c r="F543" i="2"/>
  <c r="D543" i="2"/>
  <c r="G543" i="2" s="1"/>
  <c r="E543" i="2"/>
  <c r="I543" i="2"/>
  <c r="L543" i="2"/>
  <c r="P542" i="2"/>
  <c r="Q542" i="2"/>
  <c r="R542" i="2" s="1"/>
  <c r="B1093" i="2" l="1"/>
  <c r="N543" i="2"/>
  <c r="O543" i="2" s="1"/>
  <c r="M543" i="2"/>
  <c r="H544" i="2"/>
  <c r="J544" i="2"/>
  <c r="B1094" i="2" l="1"/>
  <c r="L544" i="2"/>
  <c r="E544" i="2"/>
  <c r="F544" i="2"/>
  <c r="I544" i="2"/>
  <c r="D544" i="2"/>
  <c r="G544" i="2" s="1"/>
  <c r="P543" i="2"/>
  <c r="Q543" i="2"/>
  <c r="R543" i="2" s="1"/>
  <c r="B1095" i="2" l="1"/>
  <c r="H545" i="2"/>
  <c r="J545" i="2"/>
  <c r="M544" i="2"/>
  <c r="N544" i="2"/>
  <c r="O544" i="2" s="1"/>
  <c r="B1096" i="2" l="1"/>
  <c r="P544" i="2"/>
  <c r="Q544" i="2"/>
  <c r="R544" i="2" s="1"/>
  <c r="D545" i="2"/>
  <c r="G545" i="2" s="1"/>
  <c r="I545" i="2"/>
  <c r="E545" i="2"/>
  <c r="F545" i="2"/>
  <c r="L545" i="2"/>
  <c r="B1097" i="2" l="1"/>
  <c r="M545" i="2"/>
  <c r="N545" i="2"/>
  <c r="O545" i="2" s="1"/>
  <c r="J546" i="2"/>
  <c r="H546" i="2"/>
  <c r="B1098" i="2" l="1"/>
  <c r="D546" i="2"/>
  <c r="G546" i="2" s="1"/>
  <c r="F546" i="2"/>
  <c r="E546" i="2"/>
  <c r="I546" i="2"/>
  <c r="L546" i="2"/>
  <c r="Q545" i="2"/>
  <c r="R545" i="2" s="1"/>
  <c r="P545" i="2"/>
  <c r="B1099" i="2" l="1"/>
  <c r="M546" i="2"/>
  <c r="N546" i="2"/>
  <c r="O546" i="2" s="1"/>
  <c r="J547" i="2"/>
  <c r="H547" i="2"/>
  <c r="B1100" i="2" l="1"/>
  <c r="F547" i="2"/>
  <c r="D547" i="2"/>
  <c r="G547" i="2" s="1"/>
  <c r="E547" i="2"/>
  <c r="I547" i="2"/>
  <c r="L547" i="2"/>
  <c r="Q546" i="2"/>
  <c r="R546" i="2" s="1"/>
  <c r="P546" i="2"/>
  <c r="B1101" i="2" l="1"/>
  <c r="N547" i="2"/>
  <c r="O547" i="2" s="1"/>
  <c r="M547" i="2"/>
  <c r="J548" i="2"/>
  <c r="H548" i="2"/>
  <c r="B1102" i="2" l="1"/>
  <c r="E548" i="2"/>
  <c r="I548" i="2"/>
  <c r="D548" i="2"/>
  <c r="G548" i="2" s="1"/>
  <c r="F548" i="2"/>
  <c r="L548" i="2"/>
  <c r="Q547" i="2"/>
  <c r="R547" i="2" s="1"/>
  <c r="P547" i="2"/>
  <c r="B1103" i="2" l="1"/>
  <c r="M548" i="2"/>
  <c r="N548" i="2"/>
  <c r="O548" i="2" s="1"/>
  <c r="H549" i="2"/>
  <c r="J549" i="2"/>
  <c r="B1104" i="2" l="1"/>
  <c r="L549" i="2"/>
  <c r="D549" i="2"/>
  <c r="G549" i="2" s="1"/>
  <c r="F549" i="2"/>
  <c r="E549" i="2"/>
  <c r="I549" i="2"/>
  <c r="Q548" i="2"/>
  <c r="R548" i="2" s="1"/>
  <c r="P548" i="2"/>
  <c r="B1105" i="2" l="1"/>
  <c r="J550" i="2"/>
  <c r="H550" i="2"/>
  <c r="N549" i="2"/>
  <c r="O549" i="2" s="1"/>
  <c r="M549" i="2"/>
  <c r="B1106" i="2" l="1"/>
  <c r="Q549" i="2"/>
  <c r="R549" i="2" s="1"/>
  <c r="P549" i="2"/>
  <c r="F550" i="2"/>
  <c r="E550" i="2"/>
  <c r="D550" i="2"/>
  <c r="G550" i="2" s="1"/>
  <c r="I550" i="2"/>
  <c r="L550" i="2"/>
  <c r="B1107" i="2" l="1"/>
  <c r="M550" i="2"/>
  <c r="N550" i="2"/>
  <c r="O550" i="2" s="1"/>
  <c r="J551" i="2"/>
  <c r="H551" i="2"/>
  <c r="B1108" i="2" l="1"/>
  <c r="F551" i="2"/>
  <c r="L551" i="2"/>
  <c r="E551" i="2"/>
  <c r="D551" i="2"/>
  <c r="G551" i="2" s="1"/>
  <c r="I551" i="2"/>
  <c r="P550" i="2"/>
  <c r="B1109" i="2" l="1"/>
  <c r="J552" i="2"/>
  <c r="H552" i="2"/>
  <c r="N551" i="2"/>
  <c r="O551" i="2" s="1"/>
  <c r="M551" i="2"/>
  <c r="B1110" i="2" l="1"/>
  <c r="P551" i="2"/>
  <c r="Q551" i="2"/>
  <c r="R551" i="2" s="1"/>
  <c r="I552" i="2"/>
  <c r="D552" i="2"/>
  <c r="G552" i="2" s="1"/>
  <c r="E552" i="2"/>
  <c r="L552" i="2"/>
  <c r="F552" i="2"/>
  <c r="B1111" i="2" l="1"/>
  <c r="M552" i="2"/>
  <c r="N552" i="2"/>
  <c r="O552" i="2" s="1"/>
  <c r="H553" i="2"/>
  <c r="J553" i="2"/>
  <c r="B1112" i="2" l="1"/>
  <c r="D553" i="2"/>
  <c r="G553" i="2" s="1"/>
  <c r="I553" i="2"/>
  <c r="E553" i="2"/>
  <c r="F553" i="2"/>
  <c r="L553" i="2"/>
  <c r="Q552" i="2"/>
  <c r="R552" i="2" s="1"/>
  <c r="P552" i="2"/>
  <c r="B1113" i="2" l="1"/>
  <c r="M553" i="2"/>
  <c r="N553" i="2"/>
  <c r="O553" i="2" s="1"/>
  <c r="J554" i="2"/>
  <c r="H554" i="2"/>
  <c r="B1114" i="2" l="1"/>
  <c r="D554" i="2"/>
  <c r="G554" i="2" s="1"/>
  <c r="E554" i="2"/>
  <c r="L554" i="2"/>
  <c r="F554" i="2"/>
  <c r="I554" i="2"/>
  <c r="P553" i="2"/>
  <c r="Q553" i="2"/>
  <c r="R553" i="2" s="1"/>
  <c r="B1115" i="2" l="1"/>
  <c r="M554" i="2"/>
  <c r="N554" i="2"/>
  <c r="O554" i="2" s="1"/>
  <c r="H555" i="2"/>
  <c r="J555" i="2"/>
  <c r="B1116" i="2" l="1"/>
  <c r="D555" i="2"/>
  <c r="G555" i="2" s="1"/>
  <c r="I555" i="2"/>
  <c r="F555" i="2"/>
  <c r="E555" i="2"/>
  <c r="L555" i="2"/>
  <c r="P554" i="2"/>
  <c r="Q554" i="2"/>
  <c r="R554" i="2" s="1"/>
  <c r="B1117" i="2" l="1"/>
  <c r="M555" i="2"/>
  <c r="N555" i="2"/>
  <c r="O555" i="2" s="1"/>
  <c r="H556" i="2"/>
  <c r="J556" i="2"/>
  <c r="B1118" i="2" l="1"/>
  <c r="I556" i="2"/>
  <c r="D556" i="2"/>
  <c r="G556" i="2" s="1"/>
  <c r="E556" i="2"/>
  <c r="F556" i="2"/>
  <c r="L556" i="2"/>
  <c r="P555" i="2"/>
  <c r="Q555" i="2"/>
  <c r="R555" i="2" s="1"/>
  <c r="B1119" i="2" l="1"/>
  <c r="N556" i="2"/>
  <c r="O556" i="2" s="1"/>
  <c r="M556" i="2"/>
  <c r="H557" i="2"/>
  <c r="J557" i="2"/>
  <c r="B1120" i="2" l="1"/>
  <c r="I557" i="2"/>
  <c r="D557" i="2"/>
  <c r="G557" i="2" s="1"/>
  <c r="E557" i="2"/>
  <c r="F557" i="2"/>
  <c r="L557" i="2"/>
  <c r="Q556" i="2"/>
  <c r="R556" i="2" s="1"/>
  <c r="P556" i="2"/>
  <c r="B1121" i="2" l="1"/>
  <c r="M557" i="2"/>
  <c r="N557" i="2"/>
  <c r="O557" i="2" s="1"/>
  <c r="H558" i="2"/>
  <c r="J558" i="2"/>
  <c r="B1122" i="2" l="1"/>
  <c r="I558" i="2"/>
  <c r="E558" i="2"/>
  <c r="D558" i="2"/>
  <c r="G558" i="2" s="1"/>
  <c r="F558" i="2"/>
  <c r="L558" i="2"/>
  <c r="P557" i="2"/>
  <c r="Q557" i="2"/>
  <c r="R557" i="2" s="1"/>
  <c r="B1123" i="2" l="1"/>
  <c r="M558" i="2"/>
  <c r="N558" i="2"/>
  <c r="O558" i="2" s="1"/>
  <c r="H559" i="2"/>
  <c r="J559" i="2"/>
  <c r="B1124" i="2" l="1"/>
  <c r="D559" i="2"/>
  <c r="G559" i="2" s="1"/>
  <c r="I559" i="2"/>
  <c r="E559" i="2"/>
  <c r="F559" i="2"/>
  <c r="L559" i="2"/>
  <c r="P558" i="2"/>
  <c r="Q558" i="2"/>
  <c r="R558" i="2" s="1"/>
  <c r="B1125" i="2" l="1"/>
  <c r="N559" i="2"/>
  <c r="O559" i="2" s="1"/>
  <c r="M559" i="2"/>
  <c r="H560" i="2"/>
  <c r="J560" i="2"/>
  <c r="B1126" i="2" l="1"/>
  <c r="D560" i="2"/>
  <c r="G560" i="2" s="1"/>
  <c r="E560" i="2"/>
  <c r="F560" i="2"/>
  <c r="I560" i="2"/>
  <c r="L560" i="2"/>
  <c r="P559" i="2"/>
  <c r="Q559" i="2"/>
  <c r="R559" i="2" s="1"/>
  <c r="B1127" i="2" l="1"/>
  <c r="M560" i="2"/>
  <c r="N560" i="2"/>
  <c r="O560" i="2" s="1"/>
  <c r="H561" i="2"/>
  <c r="J561" i="2"/>
  <c r="B1128" i="2" l="1"/>
  <c r="D561" i="2"/>
  <c r="G561" i="2" s="1"/>
  <c r="E561" i="2"/>
  <c r="I561" i="2"/>
  <c r="F561" i="2"/>
  <c r="L561" i="2"/>
  <c r="P560" i="2"/>
  <c r="Q560" i="2"/>
  <c r="R560" i="2" s="1"/>
  <c r="B1129" i="2" l="1"/>
  <c r="M561" i="2"/>
  <c r="N561" i="2"/>
  <c r="O561" i="2" s="1"/>
  <c r="H562" i="2"/>
  <c r="J562" i="2"/>
  <c r="B1130" i="2" l="1"/>
  <c r="F562" i="2"/>
  <c r="D562" i="2"/>
  <c r="G562" i="2" s="1"/>
  <c r="E562" i="2"/>
  <c r="I562" i="2"/>
  <c r="L562" i="2"/>
  <c r="P561" i="2"/>
  <c r="Q561" i="2"/>
  <c r="R561" i="2" s="1"/>
  <c r="B1131" i="2" l="1"/>
  <c r="J563" i="2"/>
  <c r="H563" i="2"/>
  <c r="M562" i="2"/>
  <c r="N562" i="2"/>
  <c r="O562" i="2" s="1"/>
  <c r="B1132" i="2" l="1"/>
  <c r="Q562" i="2"/>
  <c r="R562" i="2" s="1"/>
  <c r="P562" i="2"/>
  <c r="D563" i="2"/>
  <c r="G563" i="2" s="1"/>
  <c r="I563" i="2"/>
  <c r="E563" i="2"/>
  <c r="F563" i="2"/>
  <c r="L563" i="2"/>
  <c r="B1133" i="2" l="1"/>
  <c r="M563" i="2"/>
  <c r="N563" i="2"/>
  <c r="O563" i="2" s="1"/>
  <c r="H564" i="2"/>
  <c r="J564" i="2"/>
  <c r="B1134" i="2" l="1"/>
  <c r="I564" i="2"/>
  <c r="D564" i="2"/>
  <c r="G564" i="2" s="1"/>
  <c r="E564" i="2"/>
  <c r="F564" i="2"/>
  <c r="L564" i="2"/>
  <c r="P563" i="2"/>
  <c r="Q563" i="2"/>
  <c r="R563" i="2" s="1"/>
  <c r="B1135" i="2" l="1"/>
  <c r="M564" i="2"/>
  <c r="N564" i="2"/>
  <c r="O564" i="2" s="1"/>
  <c r="J565" i="2"/>
  <c r="H565" i="2"/>
  <c r="B1136" i="2" l="1"/>
  <c r="D565" i="2"/>
  <c r="G565" i="2" s="1"/>
  <c r="I565" i="2"/>
  <c r="E565" i="2"/>
  <c r="F565" i="2"/>
  <c r="L565" i="2"/>
  <c r="Q564" i="2"/>
  <c r="R564" i="2" s="1"/>
  <c r="P564" i="2"/>
  <c r="B1137" i="2" l="1"/>
  <c r="M565" i="2"/>
  <c r="N565" i="2"/>
  <c r="O565" i="2" s="1"/>
  <c r="J566" i="2"/>
  <c r="H566" i="2"/>
  <c r="B1138" i="2" l="1"/>
  <c r="I566" i="2"/>
  <c r="E566" i="2"/>
  <c r="F566" i="2"/>
  <c r="D566" i="2"/>
  <c r="G566" i="2" s="1"/>
  <c r="L566" i="2"/>
  <c r="P565" i="2"/>
  <c r="Q565" i="2"/>
  <c r="R565" i="2" s="1"/>
  <c r="B1139" i="2" l="1"/>
  <c r="M566" i="2"/>
  <c r="N566" i="2"/>
  <c r="O566" i="2" s="1"/>
  <c r="H567" i="2"/>
  <c r="J567" i="2"/>
  <c r="B1140" i="2" l="1"/>
  <c r="F567" i="2"/>
  <c r="E567" i="2"/>
  <c r="I567" i="2"/>
  <c r="D567" i="2"/>
  <c r="G567" i="2" s="1"/>
  <c r="L567" i="2"/>
  <c r="Q566" i="2"/>
  <c r="R566" i="2" s="1"/>
  <c r="P566" i="2"/>
  <c r="B1141" i="2" l="1"/>
  <c r="H568" i="2"/>
  <c r="J568" i="2"/>
  <c r="N567" i="2"/>
  <c r="O567" i="2" s="1"/>
  <c r="M567" i="2"/>
  <c r="B1142" i="2" l="1"/>
  <c r="Q567" i="2"/>
  <c r="R567" i="2" s="1"/>
  <c r="P567" i="2"/>
  <c r="D568" i="2"/>
  <c r="G568" i="2" s="1"/>
  <c r="F568" i="2"/>
  <c r="I568" i="2"/>
  <c r="E568" i="2"/>
  <c r="L568" i="2"/>
  <c r="B1143" i="2" l="1"/>
  <c r="M568" i="2"/>
  <c r="N568" i="2"/>
  <c r="O568" i="2" s="1"/>
  <c r="J569" i="2"/>
  <c r="H569" i="2"/>
  <c r="B1144" i="2" l="1"/>
  <c r="D569" i="2"/>
  <c r="G569" i="2" s="1"/>
  <c r="F569" i="2"/>
  <c r="I569" i="2"/>
  <c r="E569" i="2"/>
  <c r="L569" i="2"/>
  <c r="P568" i="2"/>
  <c r="Q568" i="2"/>
  <c r="R568" i="2" s="1"/>
  <c r="B1145" i="2" l="1"/>
  <c r="N569" i="2"/>
  <c r="O569" i="2" s="1"/>
  <c r="M569" i="2"/>
  <c r="J570" i="2"/>
  <c r="H570" i="2"/>
  <c r="B1146" i="2" l="1"/>
  <c r="F570" i="2"/>
  <c r="I570" i="2"/>
  <c r="E570" i="2"/>
  <c r="D570" i="2"/>
  <c r="G570" i="2" s="1"/>
  <c r="L570" i="2"/>
  <c r="Q569" i="2"/>
  <c r="R569" i="2" s="1"/>
  <c r="P569" i="2"/>
  <c r="B1147" i="2" l="1"/>
  <c r="M570" i="2"/>
  <c r="N570" i="2"/>
  <c r="O570" i="2" s="1"/>
  <c r="H571" i="2"/>
  <c r="J571" i="2"/>
  <c r="B1148" i="2" l="1"/>
  <c r="D571" i="2"/>
  <c r="G571" i="2" s="1"/>
  <c r="I571" i="2"/>
  <c r="E571" i="2"/>
  <c r="F571" i="2"/>
  <c r="L571" i="2"/>
  <c r="P570" i="2"/>
  <c r="Q570" i="2"/>
  <c r="R570" i="2" s="1"/>
  <c r="B1149" i="2" l="1"/>
  <c r="M571" i="2"/>
  <c r="N571" i="2"/>
  <c r="O571" i="2" s="1"/>
  <c r="H572" i="2"/>
  <c r="J572" i="2"/>
  <c r="B1150" i="2" l="1"/>
  <c r="I572" i="2"/>
  <c r="D572" i="2"/>
  <c r="G572" i="2" s="1"/>
  <c r="E572" i="2"/>
  <c r="F572" i="2"/>
  <c r="L572" i="2"/>
  <c r="P571" i="2"/>
  <c r="Q571" i="2"/>
  <c r="R571" i="2" s="1"/>
  <c r="B1151" i="2" l="1"/>
  <c r="M572" i="2"/>
  <c r="N572" i="2"/>
  <c r="O572" i="2" s="1"/>
  <c r="J573" i="2"/>
  <c r="H573" i="2"/>
  <c r="B1152" i="2" l="1"/>
  <c r="D573" i="2"/>
  <c r="G573" i="2" s="1"/>
  <c r="E573" i="2"/>
  <c r="F573" i="2"/>
  <c r="I573" i="2"/>
  <c r="L573" i="2"/>
  <c r="Q572" i="2"/>
  <c r="R572" i="2" s="1"/>
  <c r="P572" i="2"/>
  <c r="B1153" i="2" l="1"/>
  <c r="N573" i="2"/>
  <c r="O573" i="2" s="1"/>
  <c r="M573" i="2"/>
  <c r="J574" i="2"/>
  <c r="H574" i="2"/>
  <c r="B1154" i="2" l="1"/>
  <c r="D574" i="2"/>
  <c r="G574" i="2" s="1"/>
  <c r="E574" i="2"/>
  <c r="F574" i="2"/>
  <c r="I574" i="2"/>
  <c r="L574" i="2"/>
  <c r="Q573" i="2"/>
  <c r="R573" i="2" s="1"/>
  <c r="P573" i="2"/>
  <c r="B1155" i="2" l="1"/>
  <c r="M574" i="2"/>
  <c r="N574" i="2"/>
  <c r="O574" i="2" s="1"/>
  <c r="H575" i="2"/>
  <c r="J575" i="2"/>
  <c r="B1156" i="2" l="1"/>
  <c r="F575" i="2"/>
  <c r="D575" i="2"/>
  <c r="G575" i="2" s="1"/>
  <c r="E575" i="2"/>
  <c r="I575" i="2"/>
  <c r="L575" i="2"/>
  <c r="Q574" i="2"/>
  <c r="R574" i="2" s="1"/>
  <c r="P574" i="2"/>
  <c r="B1157" i="2" l="1"/>
  <c r="N575" i="2"/>
  <c r="O575" i="2" s="1"/>
  <c r="M575" i="2"/>
  <c r="H576" i="2"/>
  <c r="J576" i="2"/>
  <c r="B1158" i="2" l="1"/>
  <c r="F576" i="2"/>
  <c r="I576" i="2"/>
  <c r="E576" i="2"/>
  <c r="D576" i="2"/>
  <c r="G576" i="2" s="1"/>
  <c r="L576" i="2"/>
  <c r="Q575" i="2"/>
  <c r="R575" i="2" s="1"/>
  <c r="P575" i="2"/>
  <c r="B1159" i="2" l="1"/>
  <c r="M576" i="2"/>
  <c r="N576" i="2"/>
  <c r="O576" i="2" s="1"/>
  <c r="J577" i="2"/>
  <c r="H577" i="2"/>
  <c r="B1160" i="2" l="1"/>
  <c r="D577" i="2"/>
  <c r="G577" i="2" s="1"/>
  <c r="F577" i="2"/>
  <c r="I577" i="2"/>
  <c r="E577" i="2"/>
  <c r="L577" i="2"/>
  <c r="Q576" i="2"/>
  <c r="R576" i="2" s="1"/>
  <c r="P576" i="2"/>
  <c r="B1161" i="2" l="1"/>
  <c r="M577" i="2"/>
  <c r="N577" i="2"/>
  <c r="O577" i="2" s="1"/>
  <c r="H578" i="2"/>
  <c r="J578" i="2"/>
  <c r="B1162" i="2" l="1"/>
  <c r="E578" i="2"/>
  <c r="I578" i="2"/>
  <c r="D578" i="2"/>
  <c r="G578" i="2" s="1"/>
  <c r="F578" i="2"/>
  <c r="L578" i="2"/>
  <c r="P577" i="2"/>
  <c r="Q577" i="2"/>
  <c r="R577" i="2" s="1"/>
  <c r="B1163" i="2" l="1"/>
  <c r="M578" i="2"/>
  <c r="N578" i="2"/>
  <c r="O578" i="2" s="1"/>
  <c r="H579" i="2"/>
  <c r="J579" i="2"/>
  <c r="B1164" i="2" l="1"/>
  <c r="D579" i="2"/>
  <c r="G579" i="2" s="1"/>
  <c r="I579" i="2"/>
  <c r="E579" i="2"/>
  <c r="F579" i="2"/>
  <c r="L579" i="2"/>
  <c r="P578" i="2"/>
  <c r="Q578" i="2"/>
  <c r="R578" i="2" s="1"/>
  <c r="B1165" i="2" l="1"/>
  <c r="M579" i="2"/>
  <c r="N579" i="2"/>
  <c r="O579" i="2" s="1"/>
  <c r="J580" i="2"/>
  <c r="H580" i="2"/>
  <c r="B1166" i="2" l="1"/>
  <c r="D580" i="2"/>
  <c r="G580" i="2" s="1"/>
  <c r="F580" i="2"/>
  <c r="I580" i="2"/>
  <c r="E580" i="2"/>
  <c r="L580" i="2"/>
  <c r="Q579" i="2"/>
  <c r="R579" i="2" s="1"/>
  <c r="P579" i="2"/>
  <c r="B1167" i="2" l="1"/>
  <c r="M580" i="2"/>
  <c r="N580" i="2"/>
  <c r="O580" i="2" s="1"/>
  <c r="J581" i="2"/>
  <c r="H581" i="2"/>
  <c r="B1168" i="2" l="1"/>
  <c r="E581" i="2"/>
  <c r="F581" i="2"/>
  <c r="I581" i="2"/>
  <c r="D581" i="2"/>
  <c r="G581" i="2" s="1"/>
  <c r="L581" i="2"/>
  <c r="P580" i="2"/>
  <c r="Q580" i="2"/>
  <c r="R580" i="2" s="1"/>
  <c r="B1169" i="2" l="1"/>
  <c r="M581" i="2"/>
  <c r="N581" i="2"/>
  <c r="O581" i="2" s="1"/>
  <c r="H582" i="2"/>
  <c r="J582" i="2"/>
  <c r="B1170" i="2" l="1"/>
  <c r="I582" i="2"/>
  <c r="F582" i="2"/>
  <c r="E582" i="2"/>
  <c r="D582" i="2"/>
  <c r="G582" i="2" s="1"/>
  <c r="L582" i="2"/>
  <c r="P581" i="2"/>
  <c r="Q581" i="2"/>
  <c r="R581" i="2" s="1"/>
  <c r="B1171" i="2" l="1"/>
  <c r="M582" i="2"/>
  <c r="N582" i="2"/>
  <c r="O582" i="2" s="1"/>
  <c r="H583" i="2"/>
  <c r="J583" i="2"/>
  <c r="B1172" i="2" l="1"/>
  <c r="F583" i="2"/>
  <c r="D583" i="2"/>
  <c r="G583" i="2" s="1"/>
  <c r="E583" i="2"/>
  <c r="I583" i="2"/>
  <c r="L583" i="2"/>
  <c r="Q582" i="2"/>
  <c r="R582" i="2" s="1"/>
  <c r="P582" i="2"/>
  <c r="B1173" i="2" l="1"/>
  <c r="N583" i="2"/>
  <c r="O583" i="2" s="1"/>
  <c r="M583" i="2"/>
  <c r="H584" i="2"/>
  <c r="J584" i="2"/>
  <c r="B1174" i="2" l="1"/>
  <c r="E584" i="2"/>
  <c r="F584" i="2"/>
  <c r="I584" i="2"/>
  <c r="D584" i="2"/>
  <c r="G584" i="2" s="1"/>
  <c r="L584" i="2"/>
  <c r="Q583" i="2"/>
  <c r="R583" i="2" s="1"/>
  <c r="P583" i="2"/>
  <c r="B1175" i="2" l="1"/>
  <c r="M584" i="2"/>
  <c r="N584" i="2"/>
  <c r="O584" i="2" s="1"/>
  <c r="J585" i="2"/>
  <c r="H585" i="2"/>
  <c r="B1176" i="2" l="1"/>
  <c r="D585" i="2"/>
  <c r="G585" i="2" s="1"/>
  <c r="F585" i="2"/>
  <c r="E585" i="2"/>
  <c r="I585" i="2"/>
  <c r="L585" i="2"/>
  <c r="Q584" i="2"/>
  <c r="R584" i="2" s="1"/>
  <c r="P584" i="2"/>
  <c r="B1177" i="2" l="1"/>
  <c r="N585" i="2"/>
  <c r="O585" i="2" s="1"/>
  <c r="M585" i="2"/>
  <c r="H586" i="2"/>
  <c r="J586" i="2"/>
  <c r="B1178" i="2" l="1"/>
  <c r="E586" i="2"/>
  <c r="D586" i="2"/>
  <c r="G586" i="2" s="1"/>
  <c r="I586" i="2"/>
  <c r="F586" i="2"/>
  <c r="L586" i="2"/>
  <c r="Q585" i="2"/>
  <c r="R585" i="2" s="1"/>
  <c r="P585" i="2"/>
  <c r="B1179" i="2" l="1"/>
  <c r="M586" i="2"/>
  <c r="N586" i="2"/>
  <c r="O586" i="2" s="1"/>
  <c r="H587" i="2"/>
  <c r="J587" i="2"/>
  <c r="B1180" i="2" l="1"/>
  <c r="D587" i="2"/>
  <c r="G587" i="2" s="1"/>
  <c r="I587" i="2"/>
  <c r="E587" i="2"/>
  <c r="F587" i="2"/>
  <c r="L587" i="2"/>
  <c r="P586" i="2"/>
  <c r="Q586" i="2"/>
  <c r="R586" i="2" s="1"/>
  <c r="B1181" i="2" l="1"/>
  <c r="M587" i="2"/>
  <c r="N587" i="2"/>
  <c r="O587" i="2" s="1"/>
  <c r="J588" i="2"/>
  <c r="H588" i="2"/>
  <c r="B1182" i="2" l="1"/>
  <c r="I588" i="2"/>
  <c r="D588" i="2"/>
  <c r="G588" i="2" s="1"/>
  <c r="E588" i="2"/>
  <c r="F588" i="2"/>
  <c r="L588" i="2"/>
  <c r="P587" i="2"/>
  <c r="Q587" i="2"/>
  <c r="R587" i="2" s="1"/>
  <c r="B1183" i="2" l="1"/>
  <c r="M588" i="2"/>
  <c r="N588" i="2"/>
  <c r="O588" i="2" s="1"/>
  <c r="H589" i="2"/>
  <c r="J589" i="2"/>
  <c r="B1184" i="2" l="1"/>
  <c r="E589" i="2"/>
  <c r="F589" i="2"/>
  <c r="D589" i="2"/>
  <c r="G589" i="2" s="1"/>
  <c r="I589" i="2"/>
  <c r="L589" i="2"/>
  <c r="Q588" i="2"/>
  <c r="R588" i="2" s="1"/>
  <c r="P588" i="2"/>
  <c r="B1185" i="2" l="1"/>
  <c r="H590" i="2"/>
  <c r="J590" i="2"/>
  <c r="M589" i="2"/>
  <c r="N589" i="2"/>
  <c r="O589" i="2" s="1"/>
  <c r="B1186" i="2" l="1"/>
  <c r="P589" i="2"/>
  <c r="Q589" i="2"/>
  <c r="R589" i="2" s="1"/>
  <c r="E590" i="2"/>
  <c r="D590" i="2"/>
  <c r="G590" i="2" s="1"/>
  <c r="F590" i="2"/>
  <c r="I590" i="2"/>
  <c r="L590" i="2"/>
  <c r="B1187" i="2" l="1"/>
  <c r="M590" i="2"/>
  <c r="N590" i="2"/>
  <c r="O590" i="2" s="1"/>
  <c r="H591" i="2"/>
  <c r="J591" i="2"/>
  <c r="B1188" i="2" l="1"/>
  <c r="F591" i="2"/>
  <c r="I591" i="2"/>
  <c r="D591" i="2"/>
  <c r="G591" i="2" s="1"/>
  <c r="E591" i="2"/>
  <c r="L591" i="2"/>
  <c r="Q590" i="2"/>
  <c r="R590" i="2" s="1"/>
  <c r="P590" i="2"/>
  <c r="B1189" i="2" l="1"/>
  <c r="M591" i="2"/>
  <c r="N591" i="2"/>
  <c r="O591" i="2" s="1"/>
  <c r="H592" i="2"/>
  <c r="J592" i="2"/>
  <c r="B1190" i="2" l="1"/>
  <c r="E592" i="2"/>
  <c r="F592" i="2"/>
  <c r="I592" i="2"/>
  <c r="D592" i="2"/>
  <c r="G592" i="2" s="1"/>
  <c r="L592" i="2"/>
  <c r="P591" i="2"/>
  <c r="Q591" i="2"/>
  <c r="R591" i="2" s="1"/>
  <c r="B1191" i="2" l="1"/>
  <c r="J593" i="2"/>
  <c r="H593" i="2"/>
  <c r="N592" i="2"/>
  <c r="O592" i="2" s="1"/>
  <c r="M592" i="2"/>
  <c r="B1192" i="2" l="1"/>
  <c r="P592" i="2"/>
  <c r="Q592" i="2"/>
  <c r="R592" i="2" s="1"/>
  <c r="D593" i="2"/>
  <c r="G593" i="2" s="1"/>
  <c r="I593" i="2"/>
  <c r="F593" i="2"/>
  <c r="E593" i="2"/>
  <c r="L593" i="2"/>
  <c r="B1193" i="2" l="1"/>
  <c r="N593" i="2"/>
  <c r="O593" i="2" s="1"/>
  <c r="M593" i="2"/>
  <c r="H594" i="2"/>
  <c r="J594" i="2"/>
  <c r="B1194" i="2" l="1"/>
  <c r="E594" i="2"/>
  <c r="I594" i="2"/>
  <c r="D594" i="2"/>
  <c r="G594" i="2" s="1"/>
  <c r="F594" i="2"/>
  <c r="L594" i="2"/>
  <c r="P593" i="2"/>
  <c r="Q593" i="2"/>
  <c r="R593" i="2" s="1"/>
  <c r="B1195" i="2" l="1"/>
  <c r="M594" i="2"/>
  <c r="N594" i="2"/>
  <c r="O594" i="2" s="1"/>
  <c r="J595" i="2"/>
  <c r="H595" i="2"/>
  <c r="B1196" i="2" l="1"/>
  <c r="D595" i="2"/>
  <c r="G595" i="2" s="1"/>
  <c r="I595" i="2"/>
  <c r="F595" i="2"/>
  <c r="E595" i="2"/>
  <c r="L595" i="2"/>
  <c r="Q594" i="2"/>
  <c r="R594" i="2" s="1"/>
  <c r="P594" i="2"/>
  <c r="B1197" i="2" l="1"/>
  <c r="M595" i="2"/>
  <c r="N595" i="2"/>
  <c r="O595" i="2" s="1"/>
  <c r="H596" i="2"/>
  <c r="J596" i="2"/>
  <c r="B1198" i="2" l="1"/>
  <c r="I596" i="2"/>
  <c r="F596" i="2"/>
  <c r="D596" i="2"/>
  <c r="G596" i="2" s="1"/>
  <c r="E596" i="2"/>
  <c r="L596" i="2"/>
  <c r="Q595" i="2"/>
  <c r="R595" i="2" s="1"/>
  <c r="P595" i="2"/>
  <c r="B1199" i="2" l="1"/>
  <c r="M596" i="2"/>
  <c r="N596" i="2"/>
  <c r="O596" i="2" s="1"/>
  <c r="J597" i="2"/>
  <c r="H597" i="2"/>
  <c r="B1200" i="2" l="1"/>
  <c r="F597" i="2"/>
  <c r="E597" i="2"/>
  <c r="D597" i="2"/>
  <c r="G597" i="2" s="1"/>
  <c r="I597" i="2"/>
  <c r="L597" i="2"/>
  <c r="Q596" i="2"/>
  <c r="R596" i="2" s="1"/>
  <c r="P596" i="2"/>
  <c r="B1201" i="2" l="1"/>
  <c r="N597" i="2"/>
  <c r="O597" i="2" s="1"/>
  <c r="M597" i="2"/>
  <c r="H598" i="2"/>
  <c r="J598" i="2"/>
  <c r="B1202" i="2" l="1"/>
  <c r="F598" i="2"/>
  <c r="I598" i="2"/>
  <c r="D598" i="2"/>
  <c r="G598" i="2" s="1"/>
  <c r="E598" i="2"/>
  <c r="L598" i="2"/>
  <c r="P597" i="2"/>
  <c r="Q597" i="2"/>
  <c r="R597" i="2" s="1"/>
  <c r="B1203" i="2" l="1"/>
  <c r="N598" i="2"/>
  <c r="O598" i="2" s="1"/>
  <c r="M598" i="2"/>
  <c r="J599" i="2"/>
  <c r="H599" i="2"/>
  <c r="B1204" i="2" l="1"/>
  <c r="E599" i="2"/>
  <c r="D599" i="2"/>
  <c r="G599" i="2" s="1"/>
  <c r="F599" i="2"/>
  <c r="I599" i="2"/>
  <c r="L599" i="2"/>
  <c r="Q598" i="2"/>
  <c r="R598" i="2" s="1"/>
  <c r="P598" i="2"/>
  <c r="B1205" i="2" l="1"/>
  <c r="N599" i="2"/>
  <c r="O599" i="2" s="1"/>
  <c r="M599" i="2"/>
  <c r="H600" i="2"/>
  <c r="J600" i="2"/>
  <c r="B1206" i="2" l="1"/>
  <c r="D600" i="2"/>
  <c r="G600" i="2" s="1"/>
  <c r="F600" i="2"/>
  <c r="E600" i="2"/>
  <c r="I600" i="2"/>
  <c r="L600" i="2"/>
  <c r="P599" i="2"/>
  <c r="Q599" i="2"/>
  <c r="R599" i="2" s="1"/>
  <c r="B1207" i="2" l="1"/>
  <c r="M600" i="2"/>
  <c r="N600" i="2"/>
  <c r="O600" i="2" s="1"/>
  <c r="H601" i="2"/>
  <c r="J601" i="2"/>
  <c r="B1208" i="2" l="1"/>
  <c r="E601" i="2"/>
  <c r="F601" i="2"/>
  <c r="D601" i="2"/>
  <c r="G601" i="2" s="1"/>
  <c r="I601" i="2"/>
  <c r="L601" i="2"/>
  <c r="P600" i="2"/>
  <c r="Q600" i="2"/>
  <c r="R600" i="2" s="1"/>
  <c r="B1209" i="2" l="1"/>
  <c r="M601" i="2"/>
  <c r="N601" i="2"/>
  <c r="O601" i="2" s="1"/>
  <c r="J602" i="2"/>
  <c r="H602" i="2"/>
  <c r="B1210" i="2" l="1"/>
  <c r="F602" i="2"/>
  <c r="I602" i="2"/>
  <c r="E602" i="2"/>
  <c r="D602" i="2"/>
  <c r="G602" i="2" s="1"/>
  <c r="L602" i="2"/>
  <c r="P601" i="2"/>
  <c r="Q601" i="2"/>
  <c r="R601" i="2" s="1"/>
  <c r="B1211" i="2" l="1"/>
  <c r="M602" i="2"/>
  <c r="N602" i="2"/>
  <c r="O602" i="2" s="1"/>
  <c r="H603" i="2"/>
  <c r="J603" i="2"/>
  <c r="B1212" i="2" l="1"/>
  <c r="I603" i="2"/>
  <c r="D603" i="2"/>
  <c r="G603" i="2" s="1"/>
  <c r="E603" i="2"/>
  <c r="F603" i="2"/>
  <c r="L603" i="2"/>
  <c r="P602" i="2"/>
  <c r="Q602" i="2"/>
  <c r="R602" i="2" s="1"/>
  <c r="B1213" i="2" l="1"/>
  <c r="M603" i="2"/>
  <c r="N603" i="2"/>
  <c r="O603" i="2" s="1"/>
  <c r="H604" i="2"/>
  <c r="J604" i="2"/>
  <c r="B1214" i="2" l="1"/>
  <c r="I604" i="2"/>
  <c r="F604" i="2"/>
  <c r="D604" i="2"/>
  <c r="G604" i="2" s="1"/>
  <c r="E604" i="2"/>
  <c r="L604" i="2"/>
  <c r="Q603" i="2"/>
  <c r="R603" i="2" s="1"/>
  <c r="P603" i="2"/>
  <c r="B1215" i="2" l="1"/>
  <c r="M604" i="2"/>
  <c r="N604" i="2"/>
  <c r="O604" i="2" s="1"/>
  <c r="H605" i="2"/>
  <c r="J605" i="2"/>
  <c r="B1216" i="2" l="1"/>
  <c r="D605" i="2"/>
  <c r="G605" i="2" s="1"/>
  <c r="I605" i="2"/>
  <c r="F605" i="2"/>
  <c r="E605" i="2"/>
  <c r="L605" i="2"/>
  <c r="P604" i="2"/>
  <c r="Q604" i="2"/>
  <c r="R604" i="2" s="1"/>
  <c r="B1217" i="2" l="1"/>
  <c r="M605" i="2"/>
  <c r="N605" i="2"/>
  <c r="O605" i="2" s="1"/>
  <c r="J606" i="2"/>
  <c r="H606" i="2"/>
  <c r="B1218" i="2" l="1"/>
  <c r="F606" i="2"/>
  <c r="E606" i="2"/>
  <c r="D606" i="2"/>
  <c r="G606" i="2" s="1"/>
  <c r="I606" i="2"/>
  <c r="L606" i="2"/>
  <c r="P605" i="2"/>
  <c r="Q605" i="2"/>
  <c r="R605" i="2" s="1"/>
  <c r="B1219" i="2" l="1"/>
  <c r="N606" i="2"/>
  <c r="O606" i="2" s="1"/>
  <c r="M606" i="2"/>
  <c r="H607" i="2"/>
  <c r="J607" i="2"/>
  <c r="B1220" i="2" l="1"/>
  <c r="E607" i="2"/>
  <c r="I607" i="2"/>
  <c r="F607" i="2"/>
  <c r="D607" i="2"/>
  <c r="G607" i="2" s="1"/>
  <c r="L607" i="2"/>
  <c r="Q606" i="2"/>
  <c r="R606" i="2" s="1"/>
  <c r="P606" i="2"/>
  <c r="B1221" i="2" l="1"/>
  <c r="M607" i="2"/>
  <c r="N607" i="2"/>
  <c r="O607" i="2" s="1"/>
  <c r="H608" i="2"/>
  <c r="J608" i="2"/>
  <c r="B1222" i="2" l="1"/>
  <c r="D608" i="2"/>
  <c r="G608" i="2" s="1"/>
  <c r="F608" i="2"/>
  <c r="E608" i="2"/>
  <c r="I608" i="2"/>
  <c r="L608" i="2"/>
  <c r="Q607" i="2"/>
  <c r="R607" i="2" s="1"/>
  <c r="P607" i="2"/>
  <c r="B1223" i="2" l="1"/>
  <c r="M608" i="2"/>
  <c r="N608" i="2"/>
  <c r="O608" i="2" s="1"/>
  <c r="J609" i="2"/>
  <c r="H609" i="2"/>
  <c r="B1224" i="2" l="1"/>
  <c r="D609" i="2"/>
  <c r="G609" i="2" s="1"/>
  <c r="F609" i="2"/>
  <c r="E609" i="2"/>
  <c r="I609" i="2"/>
  <c r="L609" i="2"/>
  <c r="P608" i="2"/>
  <c r="Q608" i="2"/>
  <c r="R608" i="2" s="1"/>
  <c r="B1225" i="2" l="1"/>
  <c r="N609" i="2"/>
  <c r="O609" i="2" s="1"/>
  <c r="M609" i="2"/>
  <c r="J610" i="2"/>
  <c r="H610" i="2"/>
  <c r="B1226" i="2" l="1"/>
  <c r="I610" i="2"/>
  <c r="D610" i="2"/>
  <c r="G610" i="2" s="1"/>
  <c r="E610" i="2"/>
  <c r="F610" i="2"/>
  <c r="L610" i="2"/>
  <c r="Q609" i="2"/>
  <c r="R609" i="2" s="1"/>
  <c r="P609" i="2"/>
  <c r="B1227" i="2" l="1"/>
  <c r="M610" i="2"/>
  <c r="N610" i="2"/>
  <c r="O610" i="2" s="1"/>
  <c r="H611" i="2"/>
  <c r="J611" i="2"/>
  <c r="B1228" i="2" l="1"/>
  <c r="I611" i="2"/>
  <c r="F611" i="2"/>
  <c r="D611" i="2"/>
  <c r="G611" i="2" s="1"/>
  <c r="E611" i="2"/>
  <c r="L611" i="2"/>
  <c r="P610" i="2"/>
  <c r="Q610" i="2"/>
  <c r="R610" i="2" s="1"/>
  <c r="B1229" i="2" l="1"/>
  <c r="M611" i="2"/>
  <c r="N611" i="2"/>
  <c r="O611" i="2" s="1"/>
  <c r="H612" i="2"/>
  <c r="J612" i="2"/>
  <c r="B1230" i="2" l="1"/>
  <c r="F612" i="2"/>
  <c r="I612" i="2"/>
  <c r="D612" i="2"/>
  <c r="G612" i="2" s="1"/>
  <c r="E612" i="2"/>
  <c r="L612" i="2"/>
  <c r="P611" i="2"/>
  <c r="Q611" i="2"/>
  <c r="R611" i="2" s="1"/>
  <c r="B1231" i="2" l="1"/>
  <c r="J613" i="2"/>
  <c r="H613" i="2"/>
  <c r="M612" i="2"/>
  <c r="N612" i="2"/>
  <c r="O612" i="2" s="1"/>
  <c r="B1232" i="2" l="1"/>
  <c r="D613" i="2"/>
  <c r="G613" i="2" s="1"/>
  <c r="I613" i="2"/>
  <c r="E613" i="2"/>
  <c r="F613" i="2"/>
  <c r="L613" i="2"/>
  <c r="P612" i="2"/>
  <c r="Q612" i="2"/>
  <c r="R612" i="2" s="1"/>
  <c r="B1233" i="2" l="1"/>
  <c r="N613" i="2"/>
  <c r="O613" i="2" s="1"/>
  <c r="M613" i="2"/>
  <c r="J614" i="2"/>
  <c r="H614" i="2"/>
  <c r="B1234" i="2" l="1"/>
  <c r="D614" i="2"/>
  <c r="G614" i="2" s="1"/>
  <c r="I614" i="2"/>
  <c r="E614" i="2"/>
  <c r="F614" i="2"/>
  <c r="L614" i="2"/>
  <c r="Q613" i="2"/>
  <c r="R613" i="2" s="1"/>
  <c r="P613" i="2"/>
  <c r="B1235" i="2" l="1"/>
  <c r="N614" i="2"/>
  <c r="O614" i="2" s="1"/>
  <c r="M614" i="2"/>
  <c r="J615" i="2"/>
  <c r="H615" i="2"/>
  <c r="B1236" i="2" l="1"/>
  <c r="I615" i="2"/>
  <c r="D615" i="2"/>
  <c r="G615" i="2" s="1"/>
  <c r="E615" i="2"/>
  <c r="F615" i="2"/>
  <c r="L615" i="2"/>
  <c r="P614" i="2"/>
  <c r="Q614" i="2"/>
  <c r="R614" i="2" s="1"/>
  <c r="B1237" i="2" l="1"/>
  <c r="M615" i="2"/>
  <c r="N615" i="2"/>
  <c r="O615" i="2" s="1"/>
  <c r="H616" i="2"/>
  <c r="J616" i="2"/>
  <c r="B1238" i="2" l="1"/>
  <c r="I616" i="2"/>
  <c r="F616" i="2"/>
  <c r="D616" i="2"/>
  <c r="G616" i="2" s="1"/>
  <c r="E616" i="2"/>
  <c r="L616" i="2"/>
  <c r="Q615" i="2"/>
  <c r="R615" i="2" s="1"/>
  <c r="P615" i="2"/>
  <c r="B1239" i="2" l="1"/>
  <c r="N616" i="2"/>
  <c r="O616" i="2" s="1"/>
  <c r="M616" i="2"/>
  <c r="H617" i="2"/>
  <c r="J617" i="2"/>
  <c r="B1240" i="2" l="1"/>
  <c r="D617" i="2"/>
  <c r="G617" i="2" s="1"/>
  <c r="F617" i="2"/>
  <c r="I617" i="2"/>
  <c r="E617" i="2"/>
  <c r="L617" i="2"/>
  <c r="P616" i="2"/>
  <c r="Q616" i="2"/>
  <c r="R616" i="2" s="1"/>
  <c r="B1241" i="2" l="1"/>
  <c r="N617" i="2"/>
  <c r="O617" i="2" s="1"/>
  <c r="M617" i="2"/>
  <c r="J618" i="2"/>
  <c r="H618" i="2"/>
  <c r="B1242" i="2" l="1"/>
  <c r="F618" i="2"/>
  <c r="I618" i="2"/>
  <c r="E618" i="2"/>
  <c r="D618" i="2"/>
  <c r="G618" i="2" s="1"/>
  <c r="L618" i="2"/>
  <c r="P617" i="2"/>
  <c r="Q617" i="2"/>
  <c r="R617" i="2" s="1"/>
  <c r="B1243" i="2" l="1"/>
  <c r="N618" i="2"/>
  <c r="O618" i="2" s="1"/>
  <c r="M618" i="2"/>
  <c r="H619" i="2"/>
  <c r="J619" i="2"/>
  <c r="B1244" i="2" l="1"/>
  <c r="E619" i="2"/>
  <c r="F619" i="2"/>
  <c r="I619" i="2"/>
  <c r="D619" i="2"/>
  <c r="G619" i="2" s="1"/>
  <c r="L619" i="2"/>
  <c r="P618" i="2"/>
  <c r="Q618" i="2"/>
  <c r="R618" i="2" s="1"/>
  <c r="B1245" i="2" l="1"/>
  <c r="M619" i="2"/>
  <c r="N619" i="2"/>
  <c r="O619" i="2" s="1"/>
  <c r="H620" i="2"/>
  <c r="J620" i="2"/>
  <c r="B1246" i="2" l="1"/>
  <c r="D620" i="2"/>
  <c r="G620" i="2" s="1"/>
  <c r="E620" i="2"/>
  <c r="F620" i="2"/>
  <c r="I620" i="2"/>
  <c r="L620" i="2"/>
  <c r="P619" i="2"/>
  <c r="Q619" i="2"/>
  <c r="R619" i="2" s="1"/>
  <c r="B1247" i="2" l="1"/>
  <c r="M620" i="2"/>
  <c r="N620" i="2"/>
  <c r="O620" i="2" s="1"/>
  <c r="H621" i="2"/>
  <c r="J621" i="2"/>
  <c r="B1248" i="2" l="1"/>
  <c r="D621" i="2"/>
  <c r="G621" i="2" s="1"/>
  <c r="I621" i="2"/>
  <c r="F621" i="2"/>
  <c r="E621" i="2"/>
  <c r="L621" i="2"/>
  <c r="Q620" i="2"/>
  <c r="R620" i="2" s="1"/>
  <c r="P620" i="2"/>
  <c r="B1249" i="2" l="1"/>
  <c r="M621" i="2"/>
  <c r="N621" i="2"/>
  <c r="O621" i="2" s="1"/>
  <c r="J622" i="2"/>
  <c r="H622" i="2"/>
  <c r="B1250" i="2" l="1"/>
  <c r="D622" i="2"/>
  <c r="G622" i="2" s="1"/>
  <c r="F622" i="2"/>
  <c r="I622" i="2"/>
  <c r="E622" i="2"/>
  <c r="L622" i="2"/>
  <c r="P621" i="2"/>
  <c r="Q621" i="2"/>
  <c r="R621" i="2" s="1"/>
  <c r="B1251" i="2" l="1"/>
  <c r="N622" i="2"/>
  <c r="O622" i="2" s="1"/>
  <c r="M622" i="2"/>
  <c r="J623" i="2"/>
  <c r="H623" i="2"/>
  <c r="B1252" i="2" l="1"/>
  <c r="I623" i="2"/>
  <c r="D623" i="2"/>
  <c r="G623" i="2" s="1"/>
  <c r="E623" i="2"/>
  <c r="F623" i="2"/>
  <c r="L623" i="2"/>
  <c r="P622" i="2"/>
  <c r="Q622" i="2"/>
  <c r="R622" i="2" s="1"/>
  <c r="B1253" i="2" l="1"/>
  <c r="M623" i="2"/>
  <c r="N623" i="2"/>
  <c r="O623" i="2" s="1"/>
  <c r="H624" i="2"/>
  <c r="J624" i="2"/>
  <c r="B1254" i="2" l="1"/>
  <c r="I624" i="2"/>
  <c r="D624" i="2"/>
  <c r="G624" i="2" s="1"/>
  <c r="E624" i="2"/>
  <c r="F624" i="2"/>
  <c r="L624" i="2"/>
  <c r="P623" i="2"/>
  <c r="Q623" i="2"/>
  <c r="R623" i="2" s="1"/>
  <c r="B1255" i="2" l="1"/>
  <c r="M624" i="2"/>
  <c r="N624" i="2"/>
  <c r="O624" i="2" s="1"/>
  <c r="J625" i="2"/>
  <c r="H625" i="2"/>
  <c r="B1256" i="2" l="1"/>
  <c r="I625" i="2"/>
  <c r="E625" i="2"/>
  <c r="D625" i="2"/>
  <c r="G625" i="2" s="1"/>
  <c r="F625" i="2"/>
  <c r="L625" i="2"/>
  <c r="Q624" i="2"/>
  <c r="R624" i="2" s="1"/>
  <c r="P624" i="2"/>
  <c r="B1257" i="2" l="1"/>
  <c r="M625" i="2"/>
  <c r="N625" i="2"/>
  <c r="O625" i="2" s="1"/>
  <c r="H626" i="2"/>
  <c r="J626" i="2"/>
  <c r="B1258" i="2" l="1"/>
  <c r="I626" i="2"/>
  <c r="D626" i="2"/>
  <c r="G626" i="2" s="1"/>
  <c r="F626" i="2"/>
  <c r="E626" i="2"/>
  <c r="L626" i="2"/>
  <c r="Q625" i="2"/>
  <c r="R625" i="2" s="1"/>
  <c r="P625" i="2"/>
  <c r="B1259" i="2" l="1"/>
  <c r="N626" i="2"/>
  <c r="O626" i="2" s="1"/>
  <c r="M626" i="2"/>
  <c r="J627" i="2"/>
  <c r="H627" i="2"/>
  <c r="B1260" i="2" l="1"/>
  <c r="F627" i="2"/>
  <c r="D627" i="2"/>
  <c r="G627" i="2" s="1"/>
  <c r="I627" i="2"/>
  <c r="E627" i="2"/>
  <c r="L627" i="2"/>
  <c r="Q626" i="2"/>
  <c r="R626" i="2" s="1"/>
  <c r="P626" i="2"/>
  <c r="B1261" i="2" l="1"/>
  <c r="M627" i="2"/>
  <c r="N627" i="2"/>
  <c r="O627" i="2" s="1"/>
  <c r="H628" i="2"/>
  <c r="J628" i="2"/>
  <c r="B1262" i="2" l="1"/>
  <c r="I628" i="2"/>
  <c r="E628" i="2"/>
  <c r="D628" i="2"/>
  <c r="G628" i="2" s="1"/>
  <c r="F628" i="2"/>
  <c r="L628" i="2"/>
  <c r="Q627" i="2"/>
  <c r="R627" i="2" s="1"/>
  <c r="P627" i="2"/>
  <c r="B1263" i="2" l="1"/>
  <c r="N628" i="2"/>
  <c r="O628" i="2" s="1"/>
  <c r="M628" i="2"/>
  <c r="H629" i="2"/>
  <c r="J629" i="2"/>
  <c r="B1264" i="2" l="1"/>
  <c r="I629" i="2"/>
  <c r="E629" i="2"/>
  <c r="D629" i="2"/>
  <c r="G629" i="2" s="1"/>
  <c r="F629" i="2"/>
  <c r="L629" i="2"/>
  <c r="P628" i="2"/>
  <c r="Q628" i="2"/>
  <c r="R628" i="2" s="1"/>
  <c r="B1265" i="2" l="1"/>
  <c r="M629" i="2"/>
  <c r="N629" i="2"/>
  <c r="O629" i="2" s="1"/>
  <c r="H630" i="2"/>
  <c r="J630" i="2"/>
  <c r="B1266" i="2" l="1"/>
  <c r="D630" i="2"/>
  <c r="G630" i="2" s="1"/>
  <c r="E630" i="2"/>
  <c r="F630" i="2"/>
  <c r="I630" i="2"/>
  <c r="L630" i="2"/>
  <c r="P629" i="2"/>
  <c r="Q629" i="2"/>
  <c r="R629" i="2" s="1"/>
  <c r="B1267" i="2" l="1"/>
  <c r="M630" i="2"/>
  <c r="N630" i="2"/>
  <c r="O630" i="2" s="1"/>
  <c r="J631" i="2"/>
  <c r="H631" i="2"/>
  <c r="B1268" i="2" l="1"/>
  <c r="F631" i="2"/>
  <c r="E631" i="2"/>
  <c r="I631" i="2"/>
  <c r="D631" i="2"/>
  <c r="G631" i="2" s="1"/>
  <c r="L631" i="2"/>
  <c r="Q630" i="2"/>
  <c r="R630" i="2" s="1"/>
  <c r="P630" i="2"/>
  <c r="B1269" i="2" l="1"/>
  <c r="M631" i="2"/>
  <c r="N631" i="2"/>
  <c r="O631" i="2" s="1"/>
  <c r="J632" i="2"/>
  <c r="H632" i="2"/>
  <c r="B1270" i="2" l="1"/>
  <c r="D632" i="2"/>
  <c r="G632" i="2" s="1"/>
  <c r="F632" i="2"/>
  <c r="I632" i="2"/>
  <c r="E632" i="2"/>
  <c r="L632" i="2"/>
  <c r="P631" i="2"/>
  <c r="Q631" i="2"/>
  <c r="R631" i="2" s="1"/>
  <c r="B1271" i="2" l="1"/>
  <c r="M632" i="2"/>
  <c r="N632" i="2"/>
  <c r="O632" i="2" s="1"/>
  <c r="H633" i="2"/>
  <c r="J633" i="2"/>
  <c r="B1272" i="2" l="1"/>
  <c r="D633" i="2"/>
  <c r="G633" i="2" s="1"/>
  <c r="I633" i="2"/>
  <c r="E633" i="2"/>
  <c r="F633" i="2"/>
  <c r="L633" i="2"/>
  <c r="Q632" i="2"/>
  <c r="R632" i="2" s="1"/>
  <c r="P632" i="2"/>
  <c r="B1273" i="2" l="1"/>
  <c r="N633" i="2"/>
  <c r="O633" i="2" s="1"/>
  <c r="M633" i="2"/>
  <c r="H634" i="2"/>
  <c r="J634" i="2"/>
  <c r="B1274" i="2" l="1"/>
  <c r="D634" i="2"/>
  <c r="G634" i="2" s="1"/>
  <c r="E634" i="2"/>
  <c r="I634" i="2"/>
  <c r="F634" i="2"/>
  <c r="L634" i="2"/>
  <c r="P633" i="2"/>
  <c r="Q633" i="2"/>
  <c r="R633" i="2" s="1"/>
  <c r="B1275" i="2" l="1"/>
  <c r="N634" i="2"/>
  <c r="O634" i="2" s="1"/>
  <c r="M634" i="2"/>
  <c r="H635" i="2"/>
  <c r="J635" i="2"/>
  <c r="B1276" i="2" l="1"/>
  <c r="E635" i="2"/>
  <c r="I635" i="2"/>
  <c r="D635" i="2"/>
  <c r="G635" i="2" s="1"/>
  <c r="F635" i="2"/>
  <c r="L635" i="2"/>
  <c r="Q634" i="2"/>
  <c r="R634" i="2" s="1"/>
  <c r="P634" i="2"/>
  <c r="B1277" i="2" l="1"/>
  <c r="N635" i="2"/>
  <c r="O635" i="2" s="1"/>
  <c r="M635" i="2"/>
  <c r="J636" i="2"/>
  <c r="H636" i="2"/>
  <c r="B1278" i="2" l="1"/>
  <c r="I636" i="2"/>
  <c r="D636" i="2"/>
  <c r="G636" i="2" s="1"/>
  <c r="E636" i="2"/>
  <c r="F636" i="2"/>
  <c r="L636" i="2"/>
  <c r="Q635" i="2"/>
  <c r="R635" i="2" s="1"/>
  <c r="P635" i="2"/>
  <c r="B1279" i="2" l="1"/>
  <c r="N636" i="2"/>
  <c r="O636" i="2" s="1"/>
  <c r="M636" i="2"/>
  <c r="H637" i="2"/>
  <c r="J637" i="2"/>
  <c r="B1280" i="2" l="1"/>
  <c r="F637" i="2"/>
  <c r="I637" i="2"/>
  <c r="D637" i="2"/>
  <c r="G637" i="2" s="1"/>
  <c r="E637" i="2"/>
  <c r="L637" i="2"/>
  <c r="Q636" i="2"/>
  <c r="R636" i="2" s="1"/>
  <c r="P636" i="2"/>
  <c r="B1281" i="2" l="1"/>
  <c r="N637" i="2"/>
  <c r="O637" i="2" s="1"/>
  <c r="M637" i="2"/>
  <c r="H638" i="2"/>
  <c r="J638" i="2"/>
  <c r="B1282" i="2" l="1"/>
  <c r="F638" i="2"/>
  <c r="D638" i="2"/>
  <c r="G638" i="2" s="1"/>
  <c r="I638" i="2"/>
  <c r="E638" i="2"/>
  <c r="L638" i="2"/>
  <c r="P637" i="2"/>
  <c r="Q637" i="2"/>
  <c r="R637" i="2" s="1"/>
  <c r="B1283" i="2" l="1"/>
  <c r="M638" i="2"/>
  <c r="N638" i="2"/>
  <c r="O638" i="2" s="1"/>
  <c r="H639" i="2"/>
  <c r="J639" i="2"/>
  <c r="B1284" i="2" l="1"/>
  <c r="E639" i="2"/>
  <c r="D639" i="2"/>
  <c r="G639" i="2" s="1"/>
  <c r="F639" i="2"/>
  <c r="I639" i="2"/>
  <c r="L639" i="2"/>
  <c r="Q638" i="2"/>
  <c r="R638" i="2" s="1"/>
  <c r="P638" i="2"/>
  <c r="B1285" i="2" l="1"/>
  <c r="M639" i="2"/>
  <c r="N639" i="2"/>
  <c r="O639" i="2" s="1"/>
  <c r="H640" i="2"/>
  <c r="J640" i="2"/>
  <c r="B1286" i="2" l="1"/>
  <c r="I640" i="2"/>
  <c r="D640" i="2"/>
  <c r="G640" i="2" s="1"/>
  <c r="F640" i="2"/>
  <c r="E640" i="2"/>
  <c r="L640" i="2"/>
  <c r="Q639" i="2"/>
  <c r="R639" i="2" s="1"/>
  <c r="P639" i="2"/>
  <c r="B1287" i="2" l="1"/>
  <c r="M640" i="2"/>
  <c r="N640" i="2"/>
  <c r="O640" i="2" s="1"/>
  <c r="J641" i="2"/>
  <c r="H641" i="2"/>
  <c r="B1288" i="2" l="1"/>
  <c r="I641" i="2"/>
  <c r="D641" i="2"/>
  <c r="G641" i="2" s="1"/>
  <c r="E641" i="2"/>
  <c r="F641" i="2"/>
  <c r="L641" i="2"/>
  <c r="Q640" i="2"/>
  <c r="R640" i="2" s="1"/>
  <c r="P640" i="2"/>
  <c r="B1289" i="2" l="1"/>
  <c r="N641" i="2"/>
  <c r="O641" i="2" s="1"/>
  <c r="M641" i="2"/>
  <c r="H642" i="2"/>
  <c r="J642" i="2"/>
  <c r="B1290" i="2" l="1"/>
  <c r="F642" i="2"/>
  <c r="E642" i="2"/>
  <c r="D642" i="2"/>
  <c r="G642" i="2" s="1"/>
  <c r="I642" i="2"/>
  <c r="L642" i="2"/>
  <c r="Q641" i="2"/>
  <c r="R641" i="2" s="1"/>
  <c r="P641" i="2"/>
  <c r="B1291" i="2" l="1"/>
  <c r="M642" i="2"/>
  <c r="N642" i="2"/>
  <c r="O642" i="2" s="1"/>
  <c r="J643" i="2"/>
  <c r="H643" i="2"/>
  <c r="B1292" i="2" l="1"/>
  <c r="E643" i="2"/>
  <c r="F643" i="2"/>
  <c r="I643" i="2"/>
  <c r="D643" i="2"/>
  <c r="G643" i="2" s="1"/>
  <c r="L643" i="2"/>
  <c r="Q642" i="2"/>
  <c r="R642" i="2" s="1"/>
  <c r="P642" i="2"/>
  <c r="B1293" i="2" l="1"/>
  <c r="N643" i="2"/>
  <c r="O643" i="2" s="1"/>
  <c r="M643" i="2"/>
  <c r="J644" i="2"/>
  <c r="H644" i="2"/>
  <c r="B1294" i="2" l="1"/>
  <c r="I644" i="2"/>
  <c r="E644" i="2"/>
  <c r="D644" i="2"/>
  <c r="G644" i="2" s="1"/>
  <c r="F644" i="2"/>
  <c r="L644" i="2"/>
  <c r="P643" i="2"/>
  <c r="Q643" i="2"/>
  <c r="R643" i="2" s="1"/>
  <c r="B1295" i="2" l="1"/>
  <c r="N644" i="2"/>
  <c r="O644" i="2" s="1"/>
  <c r="M644" i="2"/>
  <c r="H645" i="2"/>
  <c r="J645" i="2"/>
  <c r="B1296" i="2" l="1"/>
  <c r="D645" i="2"/>
  <c r="G645" i="2" s="1"/>
  <c r="F645" i="2"/>
  <c r="I645" i="2"/>
  <c r="E645" i="2"/>
  <c r="L645" i="2"/>
  <c r="Q644" i="2"/>
  <c r="R644" i="2" s="1"/>
  <c r="P644" i="2"/>
  <c r="B1297" i="2" l="1"/>
  <c r="N645" i="2"/>
  <c r="O645" i="2" s="1"/>
  <c r="M645" i="2"/>
  <c r="J646" i="2"/>
  <c r="H646" i="2"/>
  <c r="B1298" i="2" l="1"/>
  <c r="E646" i="2"/>
  <c r="F646" i="2"/>
  <c r="I646" i="2"/>
  <c r="D646" i="2"/>
  <c r="G646" i="2" s="1"/>
  <c r="L646" i="2"/>
  <c r="Q645" i="2"/>
  <c r="R645" i="2" s="1"/>
  <c r="P645" i="2"/>
  <c r="B1299" i="2" l="1"/>
  <c r="N646" i="2"/>
  <c r="O646" i="2" s="1"/>
  <c r="M646" i="2"/>
  <c r="J647" i="2"/>
  <c r="H647" i="2"/>
  <c r="B1300" i="2" l="1"/>
  <c r="E647" i="2"/>
  <c r="F647" i="2"/>
  <c r="I647" i="2"/>
  <c r="D647" i="2"/>
  <c r="G647" i="2" s="1"/>
  <c r="L647" i="2"/>
  <c r="Q646" i="2"/>
  <c r="R646" i="2" s="1"/>
  <c r="P646" i="2"/>
  <c r="B1301" i="2" l="1"/>
  <c r="N647" i="2"/>
  <c r="O647" i="2" s="1"/>
  <c r="M647" i="2"/>
  <c r="H648" i="2"/>
  <c r="J648" i="2"/>
  <c r="B1302" i="2" l="1"/>
  <c r="D648" i="2"/>
  <c r="G648" i="2" s="1"/>
  <c r="I648" i="2"/>
  <c r="E648" i="2"/>
  <c r="F648" i="2"/>
  <c r="L648" i="2"/>
  <c r="Q647" i="2"/>
  <c r="R647" i="2" s="1"/>
  <c r="P647" i="2"/>
  <c r="B1303" i="2" l="1"/>
  <c r="N648" i="2"/>
  <c r="O648" i="2" s="1"/>
  <c r="M648" i="2"/>
  <c r="H649" i="2"/>
  <c r="J649" i="2"/>
  <c r="B1304" i="2" l="1"/>
  <c r="F649" i="2"/>
  <c r="E649" i="2"/>
  <c r="D649" i="2"/>
  <c r="G649" i="2" s="1"/>
  <c r="I649" i="2"/>
  <c r="L649" i="2"/>
  <c r="Q648" i="2"/>
  <c r="R648" i="2" s="1"/>
  <c r="P648" i="2"/>
  <c r="B1305" i="2" l="1"/>
  <c r="N649" i="2"/>
  <c r="O649" i="2" s="1"/>
  <c r="M649" i="2"/>
  <c r="H650" i="2"/>
  <c r="J650" i="2"/>
  <c r="B1306" i="2" l="1"/>
  <c r="F650" i="2"/>
  <c r="I650" i="2"/>
  <c r="D650" i="2"/>
  <c r="G650" i="2" s="1"/>
  <c r="E650" i="2"/>
  <c r="L650" i="2"/>
  <c r="P649" i="2"/>
  <c r="Q649" i="2"/>
  <c r="R649" i="2" s="1"/>
  <c r="B1307" i="2" l="1"/>
  <c r="N650" i="2"/>
  <c r="O650" i="2" s="1"/>
  <c r="M650" i="2"/>
  <c r="H651" i="2"/>
  <c r="J651" i="2"/>
  <c r="B1308" i="2" l="1"/>
  <c r="F651" i="2"/>
  <c r="D651" i="2"/>
  <c r="G651" i="2" s="1"/>
  <c r="E651" i="2"/>
  <c r="I651" i="2"/>
  <c r="L651" i="2"/>
  <c r="P650" i="2"/>
  <c r="Q650" i="2"/>
  <c r="R650" i="2" s="1"/>
  <c r="B1309" i="2" l="1"/>
  <c r="M651" i="2"/>
  <c r="N651" i="2"/>
  <c r="O651" i="2" s="1"/>
  <c r="J652" i="2"/>
  <c r="H652" i="2"/>
  <c r="B1310" i="2" l="1"/>
  <c r="D652" i="2"/>
  <c r="G652" i="2" s="1"/>
  <c r="F652" i="2"/>
  <c r="I652" i="2"/>
  <c r="E652" i="2"/>
  <c r="L652" i="2"/>
  <c r="P651" i="2"/>
  <c r="Q651" i="2"/>
  <c r="R651" i="2" s="1"/>
  <c r="B1311" i="2" l="1"/>
  <c r="N652" i="2"/>
  <c r="O652" i="2" s="1"/>
  <c r="M652" i="2"/>
  <c r="H653" i="2"/>
  <c r="J653" i="2"/>
  <c r="B1312" i="2" l="1"/>
  <c r="E653" i="2"/>
  <c r="I653" i="2"/>
  <c r="D653" i="2"/>
  <c r="G653" i="2" s="1"/>
  <c r="F653" i="2"/>
  <c r="L653" i="2"/>
  <c r="Q652" i="2"/>
  <c r="R652" i="2" s="1"/>
  <c r="P652" i="2"/>
  <c r="B1313" i="2" l="1"/>
  <c r="N653" i="2"/>
  <c r="O653" i="2" s="1"/>
  <c r="M653" i="2"/>
  <c r="H654" i="2"/>
  <c r="J654" i="2"/>
  <c r="B1314" i="2" l="1"/>
  <c r="E654" i="2"/>
  <c r="I654" i="2"/>
  <c r="D654" i="2"/>
  <c r="G654" i="2" s="1"/>
  <c r="F654" i="2"/>
  <c r="L654" i="2"/>
  <c r="P653" i="2"/>
  <c r="Q653" i="2"/>
  <c r="R653" i="2" s="1"/>
  <c r="B1315" i="2" l="1"/>
  <c r="J655" i="2"/>
  <c r="H655" i="2"/>
  <c r="N654" i="2"/>
  <c r="O654" i="2" s="1"/>
  <c r="M654" i="2"/>
  <c r="B1316" i="2" l="1"/>
  <c r="P654" i="2"/>
  <c r="Q654" i="2"/>
  <c r="R654" i="2" s="1"/>
  <c r="E655" i="2"/>
  <c r="D655" i="2"/>
  <c r="G655" i="2" s="1"/>
  <c r="I655" i="2"/>
  <c r="F655" i="2"/>
  <c r="L655" i="2"/>
  <c r="B1317" i="2" l="1"/>
  <c r="M655" i="2"/>
  <c r="N655" i="2"/>
  <c r="O655" i="2" s="1"/>
  <c r="J656" i="2"/>
  <c r="H656" i="2"/>
  <c r="B1318" i="2" l="1"/>
  <c r="I656" i="2"/>
  <c r="F656" i="2"/>
  <c r="E656" i="2"/>
  <c r="D656" i="2"/>
  <c r="G656" i="2" s="1"/>
  <c r="L656" i="2"/>
  <c r="Q655" i="2"/>
  <c r="R655" i="2" s="1"/>
  <c r="P655" i="2"/>
  <c r="B1319" i="2" l="1"/>
  <c r="H657" i="2"/>
  <c r="J657" i="2"/>
  <c r="N656" i="2"/>
  <c r="O656" i="2" s="1"/>
  <c r="M656" i="2"/>
  <c r="B1320" i="2" l="1"/>
  <c r="P656" i="2"/>
  <c r="Q656" i="2"/>
  <c r="R656" i="2" s="1"/>
  <c r="F657" i="2"/>
  <c r="E657" i="2"/>
  <c r="D657" i="2"/>
  <c r="G657" i="2" s="1"/>
  <c r="I657" i="2"/>
  <c r="L657" i="2"/>
  <c r="B1321" i="2" l="1"/>
  <c r="N657" i="2"/>
  <c r="O657" i="2" s="1"/>
  <c r="M657" i="2"/>
  <c r="J658" i="2"/>
  <c r="H658" i="2"/>
  <c r="B1322" i="2" l="1"/>
  <c r="I658" i="2"/>
  <c r="F658" i="2"/>
  <c r="E658" i="2"/>
  <c r="D658" i="2"/>
  <c r="G658" i="2" s="1"/>
  <c r="L658" i="2"/>
  <c r="P657" i="2"/>
  <c r="Q657" i="2"/>
  <c r="R657" i="2" s="1"/>
  <c r="B1323" i="2" l="1"/>
  <c r="H659" i="2"/>
  <c r="J659" i="2"/>
  <c r="N658" i="2"/>
  <c r="O658" i="2" s="1"/>
  <c r="M658" i="2"/>
  <c r="B1324" i="2" l="1"/>
  <c r="P658" i="2"/>
  <c r="Q658" i="2"/>
  <c r="R658" i="2" s="1"/>
  <c r="D659" i="2"/>
  <c r="G659" i="2" s="1"/>
  <c r="F659" i="2"/>
  <c r="I659" i="2"/>
  <c r="E659" i="2"/>
  <c r="L659" i="2"/>
  <c r="B1325" i="2" l="1"/>
  <c r="N659" i="2"/>
  <c r="O659" i="2" s="1"/>
  <c r="M659" i="2"/>
  <c r="H660" i="2"/>
  <c r="J660" i="2"/>
  <c r="B1326" i="2" l="1"/>
  <c r="E660" i="2"/>
  <c r="F660" i="2"/>
  <c r="I660" i="2"/>
  <c r="D660" i="2"/>
  <c r="G660" i="2" s="1"/>
  <c r="L660" i="2"/>
  <c r="Q659" i="2"/>
  <c r="R659" i="2" s="1"/>
  <c r="P659" i="2"/>
  <c r="B1327" i="2" l="1"/>
  <c r="M660" i="2"/>
  <c r="N660" i="2"/>
  <c r="O660" i="2" s="1"/>
  <c r="J661" i="2"/>
  <c r="H661" i="2"/>
  <c r="B1328" i="2" l="1"/>
  <c r="D661" i="2"/>
  <c r="G661" i="2" s="1"/>
  <c r="E661" i="2"/>
  <c r="I661" i="2"/>
  <c r="F661" i="2"/>
  <c r="L661" i="2"/>
  <c r="P660" i="2"/>
  <c r="Q660" i="2"/>
  <c r="R660" i="2" s="1"/>
  <c r="B1329" i="2" l="1"/>
  <c r="M661" i="2"/>
  <c r="N661" i="2"/>
  <c r="O661" i="2" s="1"/>
  <c r="H662" i="2"/>
  <c r="J662" i="2"/>
  <c r="B1330" i="2" l="1"/>
  <c r="Q661" i="2"/>
  <c r="R661" i="2" s="1"/>
  <c r="P661" i="2"/>
  <c r="I662" i="2"/>
  <c r="D662" i="2"/>
  <c r="G662" i="2" s="1"/>
  <c r="F662" i="2"/>
  <c r="E662" i="2"/>
  <c r="L662" i="2"/>
  <c r="B1331" i="2" l="1"/>
  <c r="M662" i="2"/>
  <c r="N662" i="2"/>
  <c r="O662" i="2" s="1"/>
  <c r="H663" i="2"/>
  <c r="J663" i="2"/>
  <c r="B1332" i="2" l="1"/>
  <c r="E663" i="2"/>
  <c r="D663" i="2"/>
  <c r="G663" i="2" s="1"/>
  <c r="F663" i="2"/>
  <c r="I663" i="2"/>
  <c r="L663" i="2"/>
  <c r="Q662" i="2"/>
  <c r="R662" i="2" s="1"/>
  <c r="P662" i="2"/>
  <c r="B1333" i="2" l="1"/>
  <c r="N663" i="2"/>
  <c r="O663" i="2" s="1"/>
  <c r="M663" i="2"/>
  <c r="H664" i="2"/>
  <c r="J664" i="2"/>
  <c r="B1334" i="2" l="1"/>
  <c r="F664" i="2"/>
  <c r="D664" i="2"/>
  <c r="G664" i="2" s="1"/>
  <c r="I664" i="2"/>
  <c r="E664" i="2"/>
  <c r="L664" i="2"/>
  <c r="P663" i="2"/>
  <c r="Q663" i="2"/>
  <c r="R663" i="2" s="1"/>
  <c r="B1335" i="2" l="1"/>
  <c r="M664" i="2"/>
  <c r="N664" i="2"/>
  <c r="O664" i="2" s="1"/>
  <c r="J665" i="2"/>
  <c r="H665" i="2"/>
  <c r="B1336" i="2" l="1"/>
  <c r="E665" i="2"/>
  <c r="I665" i="2"/>
  <c r="D665" i="2"/>
  <c r="G665" i="2" s="1"/>
  <c r="F665" i="2"/>
  <c r="L665" i="2"/>
  <c r="P664" i="2"/>
  <c r="Q664" i="2"/>
  <c r="R664" i="2" s="1"/>
  <c r="B1337" i="2" l="1"/>
  <c r="N665" i="2"/>
  <c r="O665" i="2" s="1"/>
  <c r="M665" i="2"/>
  <c r="J666" i="2"/>
  <c r="H666" i="2"/>
  <c r="B1338" i="2" l="1"/>
  <c r="I666" i="2"/>
  <c r="D666" i="2"/>
  <c r="G666" i="2" s="1"/>
  <c r="E666" i="2"/>
  <c r="F666" i="2"/>
  <c r="L666" i="2"/>
  <c r="P665" i="2"/>
  <c r="Q665" i="2"/>
  <c r="R665" i="2" s="1"/>
  <c r="B1339" i="2" l="1"/>
  <c r="M666" i="2"/>
  <c r="N666" i="2"/>
  <c r="O666" i="2" s="1"/>
  <c r="J667" i="2"/>
  <c r="H667" i="2"/>
  <c r="B1340" i="2" l="1"/>
  <c r="I667" i="2"/>
  <c r="E667" i="2"/>
  <c r="F667" i="2"/>
  <c r="D667" i="2"/>
  <c r="G667" i="2" s="1"/>
  <c r="L667" i="2"/>
  <c r="P666" i="2"/>
  <c r="Q666" i="2"/>
  <c r="R666" i="2" s="1"/>
  <c r="B1341" i="2" l="1"/>
  <c r="M667" i="2"/>
  <c r="N667" i="2"/>
  <c r="O667" i="2" s="1"/>
  <c r="J668" i="2"/>
  <c r="H668" i="2"/>
  <c r="B1342" i="2" l="1"/>
  <c r="F668" i="2"/>
  <c r="I668" i="2"/>
  <c r="E668" i="2"/>
  <c r="D668" i="2"/>
  <c r="G668" i="2" s="1"/>
  <c r="L668" i="2"/>
  <c r="Q667" i="2"/>
  <c r="R667" i="2" s="1"/>
  <c r="P667" i="2"/>
  <c r="B1343" i="2" l="1"/>
  <c r="H669" i="2"/>
  <c r="J669" i="2"/>
  <c r="M668" i="2"/>
  <c r="N668" i="2"/>
  <c r="O668" i="2" s="1"/>
  <c r="B1344" i="2" l="1"/>
  <c r="P668" i="2"/>
  <c r="Q668" i="2"/>
  <c r="R668" i="2" s="1"/>
  <c r="F669" i="2"/>
  <c r="D669" i="2"/>
  <c r="G669" i="2" s="1"/>
  <c r="I669" i="2"/>
  <c r="E669" i="2"/>
  <c r="L669" i="2"/>
  <c r="B1345" i="2" l="1"/>
  <c r="N669" i="2"/>
  <c r="O669" i="2" s="1"/>
  <c r="M669" i="2"/>
  <c r="H670" i="2"/>
  <c r="J670" i="2"/>
  <c r="B1346" i="2" l="1"/>
  <c r="E670" i="2"/>
  <c r="I670" i="2"/>
  <c r="D670" i="2"/>
  <c r="G670" i="2" s="1"/>
  <c r="F670" i="2"/>
  <c r="L670" i="2"/>
  <c r="Q669" i="2"/>
  <c r="R669" i="2" s="1"/>
  <c r="P669" i="2"/>
  <c r="B1347" i="2" l="1"/>
  <c r="N670" i="2"/>
  <c r="O670" i="2" s="1"/>
  <c r="M670" i="2"/>
  <c r="H671" i="2"/>
  <c r="J671" i="2"/>
  <c r="B1348" i="2" l="1"/>
  <c r="E671" i="2"/>
  <c r="F671" i="2"/>
  <c r="D671" i="2"/>
  <c r="G671" i="2" s="1"/>
  <c r="I671" i="2"/>
  <c r="L671" i="2"/>
  <c r="Q670" i="2"/>
  <c r="R670" i="2" s="1"/>
  <c r="P670" i="2"/>
  <c r="B1349" i="2" l="1"/>
  <c r="H672" i="2"/>
  <c r="J672" i="2"/>
  <c r="N671" i="2"/>
  <c r="O671" i="2" s="1"/>
  <c r="M671" i="2"/>
  <c r="B1350" i="2" l="1"/>
  <c r="P671" i="2"/>
  <c r="Q671" i="2"/>
  <c r="R671" i="2" s="1"/>
  <c r="D672" i="2"/>
  <c r="G672" i="2" s="1"/>
  <c r="E672" i="2"/>
  <c r="F672" i="2"/>
  <c r="I672" i="2"/>
  <c r="L672" i="2"/>
  <c r="B1351" i="2" l="1"/>
  <c r="M672" i="2"/>
  <c r="N672" i="2"/>
  <c r="O672" i="2" s="1"/>
  <c r="J673" i="2"/>
  <c r="H673" i="2"/>
  <c r="B1352" i="2" l="1"/>
  <c r="I673" i="2"/>
  <c r="E673" i="2"/>
  <c r="D673" i="2"/>
  <c r="G673" i="2" s="1"/>
  <c r="F673" i="2"/>
  <c r="L673" i="2"/>
  <c r="Q672" i="2"/>
  <c r="R672" i="2" s="1"/>
  <c r="P672" i="2"/>
  <c r="B1353" i="2" l="1"/>
  <c r="N673" i="2"/>
  <c r="O673" i="2" s="1"/>
  <c r="M673" i="2"/>
  <c r="H674" i="2"/>
  <c r="J674" i="2"/>
  <c r="B1354" i="2" l="1"/>
  <c r="F674" i="2"/>
  <c r="E674" i="2"/>
  <c r="D674" i="2"/>
  <c r="G674" i="2" s="1"/>
  <c r="I674" i="2"/>
  <c r="L674" i="2"/>
  <c r="P673" i="2"/>
  <c r="Q673" i="2"/>
  <c r="R673" i="2" s="1"/>
  <c r="B1355" i="2" l="1"/>
  <c r="N674" i="2"/>
  <c r="O674" i="2" s="1"/>
  <c r="M674" i="2"/>
  <c r="H675" i="2"/>
  <c r="J675" i="2"/>
  <c r="B1356" i="2" l="1"/>
  <c r="I675" i="2"/>
  <c r="E675" i="2"/>
  <c r="F675" i="2"/>
  <c r="D675" i="2"/>
  <c r="G675" i="2" s="1"/>
  <c r="L675" i="2"/>
  <c r="P674" i="2"/>
  <c r="Q674" i="2"/>
  <c r="R674" i="2" s="1"/>
  <c r="B1357" i="2" l="1"/>
  <c r="M675" i="2"/>
  <c r="N675" i="2"/>
  <c r="O675" i="2" s="1"/>
  <c r="H676" i="2"/>
  <c r="J676" i="2"/>
  <c r="B1358" i="2" l="1"/>
  <c r="E676" i="2"/>
  <c r="I676" i="2"/>
  <c r="D676" i="2"/>
  <c r="G676" i="2" s="1"/>
  <c r="F676" i="2"/>
  <c r="L676" i="2"/>
  <c r="P675" i="2"/>
  <c r="Q675" i="2"/>
  <c r="R675" i="2" s="1"/>
  <c r="B1359" i="2" l="1"/>
  <c r="M676" i="2"/>
  <c r="N676" i="2"/>
  <c r="O676" i="2" s="1"/>
  <c r="H677" i="2"/>
  <c r="J677" i="2"/>
  <c r="B1360" i="2" l="1"/>
  <c r="F677" i="2"/>
  <c r="D677" i="2"/>
  <c r="G677" i="2" s="1"/>
  <c r="E677" i="2"/>
  <c r="I677" i="2"/>
  <c r="L677" i="2"/>
  <c r="Q676" i="2"/>
  <c r="R676" i="2" s="1"/>
  <c r="P676" i="2"/>
  <c r="B1361" i="2" l="1"/>
  <c r="M677" i="2"/>
  <c r="N677" i="2"/>
  <c r="O677" i="2" s="1"/>
  <c r="H678" i="2"/>
  <c r="J678" i="2"/>
  <c r="B1362" i="2" l="1"/>
  <c r="E678" i="2"/>
  <c r="I678" i="2"/>
  <c r="D678" i="2"/>
  <c r="G678" i="2" s="1"/>
  <c r="F678" i="2"/>
  <c r="L678" i="2"/>
  <c r="P677" i="2"/>
  <c r="Q677" i="2"/>
  <c r="R677" i="2" s="1"/>
  <c r="B1363" i="2" l="1"/>
  <c r="N678" i="2"/>
  <c r="O678" i="2" s="1"/>
  <c r="M678" i="2"/>
  <c r="H679" i="2"/>
  <c r="J679" i="2"/>
  <c r="B1364" i="2" l="1"/>
  <c r="F679" i="2"/>
  <c r="I679" i="2"/>
  <c r="D679" i="2"/>
  <c r="G679" i="2" s="1"/>
  <c r="E679" i="2"/>
  <c r="L679" i="2"/>
  <c r="P678" i="2"/>
  <c r="Q678" i="2"/>
  <c r="R678" i="2" s="1"/>
  <c r="B1365" i="2" l="1"/>
  <c r="M679" i="2"/>
  <c r="N679" i="2"/>
  <c r="O679" i="2" s="1"/>
  <c r="J680" i="2"/>
  <c r="H680" i="2"/>
  <c r="B1366" i="2" l="1"/>
  <c r="I680" i="2"/>
  <c r="E680" i="2"/>
  <c r="D680" i="2"/>
  <c r="G680" i="2" s="1"/>
  <c r="F680" i="2"/>
  <c r="L680" i="2"/>
  <c r="Q679" i="2"/>
  <c r="R679" i="2" s="1"/>
  <c r="P679" i="2"/>
  <c r="B1367" i="2" l="1"/>
  <c r="N680" i="2"/>
  <c r="O680" i="2" s="1"/>
  <c r="M680" i="2"/>
  <c r="H681" i="2"/>
  <c r="J681" i="2"/>
  <c r="B1368" i="2" l="1"/>
  <c r="I681" i="2"/>
  <c r="D681" i="2"/>
  <c r="G681" i="2" s="1"/>
  <c r="F681" i="2"/>
  <c r="E681" i="2"/>
  <c r="L681" i="2"/>
  <c r="Q680" i="2"/>
  <c r="R680" i="2" s="1"/>
  <c r="P680" i="2"/>
  <c r="B1369" i="2" l="1"/>
  <c r="H682" i="2"/>
  <c r="J682" i="2"/>
  <c r="N681" i="2"/>
  <c r="O681" i="2" s="1"/>
  <c r="M681" i="2"/>
  <c r="B1370" i="2" l="1"/>
  <c r="Q681" i="2"/>
  <c r="R681" i="2" s="1"/>
  <c r="P681" i="2"/>
  <c r="F682" i="2"/>
  <c r="D682" i="2"/>
  <c r="G682" i="2" s="1"/>
  <c r="I682" i="2"/>
  <c r="E682" i="2"/>
  <c r="L682" i="2"/>
  <c r="B1371" i="2" l="1"/>
  <c r="N682" i="2"/>
  <c r="O682" i="2" s="1"/>
  <c r="M682" i="2"/>
  <c r="J683" i="2"/>
  <c r="H683" i="2"/>
  <c r="B1372" i="2" l="1"/>
  <c r="E683" i="2"/>
  <c r="I683" i="2"/>
  <c r="F683" i="2"/>
  <c r="D683" i="2"/>
  <c r="G683" i="2" s="1"/>
  <c r="L683" i="2"/>
  <c r="P682" i="2"/>
  <c r="Q682" i="2"/>
  <c r="R682" i="2" s="1"/>
  <c r="B1373" i="2" l="1"/>
  <c r="M683" i="2"/>
  <c r="N683" i="2"/>
  <c r="O683" i="2" s="1"/>
  <c r="J684" i="2"/>
  <c r="H684" i="2"/>
  <c r="B1374" i="2" l="1"/>
  <c r="E684" i="2"/>
  <c r="D684" i="2"/>
  <c r="G684" i="2" s="1"/>
  <c r="F684" i="2"/>
  <c r="I684" i="2"/>
  <c r="L684" i="2"/>
  <c r="Q683" i="2"/>
  <c r="R683" i="2" s="1"/>
  <c r="P683" i="2"/>
  <c r="B1375" i="2" l="1"/>
  <c r="M684" i="2"/>
  <c r="N684" i="2"/>
  <c r="O684" i="2" s="1"/>
  <c r="J685" i="2"/>
  <c r="H685" i="2"/>
  <c r="B1376" i="2" l="1"/>
  <c r="D685" i="2"/>
  <c r="G685" i="2" s="1"/>
  <c r="F685" i="2"/>
  <c r="E685" i="2"/>
  <c r="I685" i="2"/>
  <c r="L685" i="2"/>
  <c r="P684" i="2"/>
  <c r="Q684" i="2"/>
  <c r="R684" i="2" s="1"/>
  <c r="B1377" i="2" l="1"/>
  <c r="N685" i="2"/>
  <c r="O685" i="2" s="1"/>
  <c r="M685" i="2"/>
  <c r="J686" i="2"/>
  <c r="H686" i="2"/>
  <c r="B1378" i="2" l="1"/>
  <c r="E686" i="2"/>
  <c r="F686" i="2"/>
  <c r="D686" i="2"/>
  <c r="G686" i="2" s="1"/>
  <c r="I686" i="2"/>
  <c r="L686" i="2"/>
  <c r="P685" i="2"/>
  <c r="Q685" i="2"/>
  <c r="R685" i="2" s="1"/>
  <c r="B1379" i="2" l="1"/>
  <c r="M686" i="2"/>
  <c r="N686" i="2"/>
  <c r="O686" i="2" s="1"/>
  <c r="H687" i="2"/>
  <c r="J687" i="2"/>
  <c r="B1380" i="2" l="1"/>
  <c r="F687" i="2"/>
  <c r="D687" i="2"/>
  <c r="G687" i="2" s="1"/>
  <c r="E687" i="2"/>
  <c r="I687" i="2"/>
  <c r="L687" i="2"/>
  <c r="P686" i="2"/>
  <c r="Q686" i="2"/>
  <c r="R686" i="2" s="1"/>
  <c r="B1381" i="2" l="1"/>
  <c r="N687" i="2"/>
  <c r="O687" i="2" s="1"/>
  <c r="M687" i="2"/>
  <c r="J688" i="2"/>
  <c r="H688" i="2"/>
  <c r="B1382" i="2" l="1"/>
  <c r="E688" i="2"/>
  <c r="D688" i="2"/>
  <c r="G688" i="2" s="1"/>
  <c r="I688" i="2"/>
  <c r="F688" i="2"/>
  <c r="L688" i="2"/>
  <c r="P687" i="2"/>
  <c r="Q687" i="2"/>
  <c r="R687" i="2" s="1"/>
  <c r="B1383" i="2" l="1"/>
  <c r="N688" i="2"/>
  <c r="O688" i="2" s="1"/>
  <c r="M688" i="2"/>
  <c r="J689" i="2"/>
  <c r="H689" i="2"/>
  <c r="B1384" i="2" l="1"/>
  <c r="D689" i="2"/>
  <c r="G689" i="2" s="1"/>
  <c r="E689" i="2"/>
  <c r="I689" i="2"/>
  <c r="F689" i="2"/>
  <c r="L689" i="2"/>
  <c r="P688" i="2"/>
  <c r="Q688" i="2"/>
  <c r="R688" i="2" s="1"/>
  <c r="B1385" i="2" l="1"/>
  <c r="N689" i="2"/>
  <c r="O689" i="2" s="1"/>
  <c r="M689" i="2"/>
  <c r="H690" i="2"/>
  <c r="J690" i="2"/>
  <c r="B1386" i="2" l="1"/>
  <c r="E690" i="2"/>
  <c r="I690" i="2"/>
  <c r="F690" i="2"/>
  <c r="D690" i="2"/>
  <c r="G690" i="2" s="1"/>
  <c r="L690" i="2"/>
  <c r="Q689" i="2"/>
  <c r="R689" i="2" s="1"/>
  <c r="P689" i="2"/>
  <c r="B1387" i="2" l="1"/>
  <c r="N690" i="2"/>
  <c r="O690" i="2" s="1"/>
  <c r="M690" i="2"/>
  <c r="H691" i="2"/>
  <c r="J691" i="2"/>
  <c r="B1388" i="2" l="1"/>
  <c r="E691" i="2"/>
  <c r="F691" i="2"/>
  <c r="I691" i="2"/>
  <c r="D691" i="2"/>
  <c r="G691" i="2" s="1"/>
  <c r="L691" i="2"/>
  <c r="P690" i="2"/>
  <c r="Q690" i="2"/>
  <c r="R690" i="2" s="1"/>
  <c r="B1389" i="2" l="1"/>
  <c r="J692" i="2"/>
  <c r="H692" i="2"/>
  <c r="M691" i="2"/>
  <c r="N691" i="2"/>
  <c r="O691" i="2" s="1"/>
  <c r="B1390" i="2" l="1"/>
  <c r="Q691" i="2"/>
  <c r="R691" i="2" s="1"/>
  <c r="P691" i="2"/>
  <c r="I692" i="2"/>
  <c r="D692" i="2"/>
  <c r="G692" i="2" s="1"/>
  <c r="E692" i="2"/>
  <c r="F692" i="2"/>
  <c r="L692" i="2"/>
  <c r="B1391" i="2" l="1"/>
  <c r="M692" i="2"/>
  <c r="N692" i="2"/>
  <c r="O692" i="2" s="1"/>
  <c r="J693" i="2"/>
  <c r="H693" i="2"/>
  <c r="B1392" i="2" l="1"/>
  <c r="I693" i="2"/>
  <c r="D693" i="2"/>
  <c r="G693" i="2" s="1"/>
  <c r="E693" i="2"/>
  <c r="F693" i="2"/>
  <c r="L693" i="2"/>
  <c r="P692" i="2"/>
  <c r="Q692" i="2"/>
  <c r="R692" i="2" s="1"/>
  <c r="B1393" i="2" l="1"/>
  <c r="N693" i="2"/>
  <c r="O693" i="2" s="1"/>
  <c r="M693" i="2"/>
  <c r="J694" i="2"/>
  <c r="H694" i="2"/>
  <c r="B1394" i="2" l="1"/>
  <c r="I694" i="2"/>
  <c r="D694" i="2"/>
  <c r="G694" i="2" s="1"/>
  <c r="F694" i="2"/>
  <c r="E694" i="2"/>
  <c r="L694" i="2"/>
  <c r="P693" i="2"/>
  <c r="Q693" i="2"/>
  <c r="R693" i="2" s="1"/>
  <c r="B1395" i="2" l="1"/>
  <c r="M694" i="2"/>
  <c r="N694" i="2"/>
  <c r="O694" i="2" s="1"/>
  <c r="J695" i="2"/>
  <c r="H695" i="2"/>
  <c r="B1396" i="2" l="1"/>
  <c r="I695" i="2"/>
  <c r="D695" i="2"/>
  <c r="G695" i="2" s="1"/>
  <c r="E695" i="2"/>
  <c r="F695" i="2"/>
  <c r="L695" i="2"/>
  <c r="P694" i="2"/>
  <c r="Q694" i="2"/>
  <c r="R694" i="2" s="1"/>
  <c r="B1397" i="2" l="1"/>
  <c r="M695" i="2"/>
  <c r="N695" i="2"/>
  <c r="O695" i="2" s="1"/>
  <c r="H696" i="2"/>
  <c r="J696" i="2"/>
  <c r="B1398" i="2" l="1"/>
  <c r="F696" i="2"/>
  <c r="I696" i="2"/>
  <c r="D696" i="2"/>
  <c r="G696" i="2" s="1"/>
  <c r="E696" i="2"/>
  <c r="L696" i="2"/>
  <c r="Q695" i="2"/>
  <c r="R695" i="2" s="1"/>
  <c r="P695" i="2"/>
  <c r="B1399" i="2" l="1"/>
  <c r="M696" i="2"/>
  <c r="N696" i="2"/>
  <c r="O696" i="2" s="1"/>
  <c r="H697" i="2"/>
  <c r="J697" i="2"/>
  <c r="B1400" i="2" l="1"/>
  <c r="E697" i="2"/>
  <c r="D697" i="2"/>
  <c r="G697" i="2" s="1"/>
  <c r="F697" i="2"/>
  <c r="I697" i="2"/>
  <c r="L697" i="2"/>
  <c r="P696" i="2"/>
  <c r="Q696" i="2"/>
  <c r="R696" i="2" s="1"/>
  <c r="B1401" i="2" l="1"/>
  <c r="N697" i="2"/>
  <c r="O697" i="2" s="1"/>
  <c r="M697" i="2"/>
  <c r="H698" i="2"/>
  <c r="J698" i="2"/>
  <c r="B1402" i="2" l="1"/>
  <c r="E698" i="2"/>
  <c r="D698" i="2"/>
  <c r="G698" i="2" s="1"/>
  <c r="I698" i="2"/>
  <c r="F698" i="2"/>
  <c r="L698" i="2"/>
  <c r="P697" i="2"/>
  <c r="Q697" i="2"/>
  <c r="R697" i="2" s="1"/>
  <c r="B1403" i="2" l="1"/>
  <c r="N698" i="2"/>
  <c r="O698" i="2" s="1"/>
  <c r="M698" i="2"/>
  <c r="H699" i="2"/>
  <c r="J699" i="2"/>
  <c r="B1404" i="2" l="1"/>
  <c r="E699" i="2"/>
  <c r="I699" i="2"/>
  <c r="F699" i="2"/>
  <c r="D699" i="2"/>
  <c r="G699" i="2" s="1"/>
  <c r="L699" i="2"/>
  <c r="Q698" i="2"/>
  <c r="R698" i="2" s="1"/>
  <c r="P698" i="2"/>
  <c r="B1405" i="2" l="1"/>
  <c r="M699" i="2"/>
  <c r="N699" i="2"/>
  <c r="O699" i="2" s="1"/>
  <c r="J700" i="2"/>
  <c r="H700" i="2"/>
  <c r="B1406" i="2" l="1"/>
  <c r="I700" i="2"/>
  <c r="D700" i="2"/>
  <c r="G700" i="2" s="1"/>
  <c r="E700" i="2"/>
  <c r="F700" i="2"/>
  <c r="L700" i="2"/>
  <c r="Q699" i="2"/>
  <c r="R699" i="2" s="1"/>
  <c r="P699" i="2"/>
  <c r="B1407" i="2" l="1"/>
  <c r="M700" i="2"/>
  <c r="N700" i="2"/>
  <c r="O700" i="2" s="1"/>
  <c r="J701" i="2"/>
  <c r="H701" i="2"/>
  <c r="B1408" i="2" l="1"/>
  <c r="F701" i="2"/>
  <c r="D701" i="2"/>
  <c r="G701" i="2" s="1"/>
  <c r="I701" i="2"/>
  <c r="E701" i="2"/>
  <c r="L701" i="2"/>
  <c r="Q700" i="2"/>
  <c r="R700" i="2" s="1"/>
  <c r="P700" i="2"/>
  <c r="B1409" i="2" l="1"/>
  <c r="M701" i="2"/>
  <c r="N701" i="2"/>
  <c r="O701" i="2" s="1"/>
  <c r="H702" i="2"/>
  <c r="J702" i="2"/>
  <c r="B1410" i="2" l="1"/>
  <c r="I702" i="2"/>
  <c r="F702" i="2"/>
  <c r="D702" i="2"/>
  <c r="G702" i="2" s="1"/>
  <c r="E702" i="2"/>
  <c r="L702" i="2"/>
  <c r="Q701" i="2"/>
  <c r="R701" i="2" s="1"/>
  <c r="P701" i="2"/>
  <c r="B1411" i="2" l="1"/>
  <c r="M702" i="2"/>
  <c r="N702" i="2"/>
  <c r="O702" i="2" s="1"/>
  <c r="J703" i="2"/>
  <c r="H703" i="2"/>
  <c r="B1412" i="2" l="1"/>
  <c r="I703" i="2"/>
  <c r="D703" i="2"/>
  <c r="G703" i="2" s="1"/>
  <c r="E703" i="2"/>
  <c r="F703" i="2"/>
  <c r="L703" i="2"/>
  <c r="P702" i="2"/>
  <c r="Q702" i="2"/>
  <c r="R702" i="2" s="1"/>
  <c r="B1413" i="2" l="1"/>
  <c r="M703" i="2"/>
  <c r="N703" i="2"/>
  <c r="O703" i="2" s="1"/>
  <c r="J704" i="2"/>
  <c r="H704" i="2"/>
  <c r="B1414" i="2" l="1"/>
  <c r="F704" i="2"/>
  <c r="D704" i="2"/>
  <c r="G704" i="2" s="1"/>
  <c r="I704" i="2"/>
  <c r="E704" i="2"/>
  <c r="L704" i="2"/>
  <c r="Q703" i="2"/>
  <c r="R703" i="2" s="1"/>
  <c r="P703" i="2"/>
  <c r="B1415" i="2" l="1"/>
  <c r="N704" i="2"/>
  <c r="O704" i="2" s="1"/>
  <c r="M704" i="2"/>
  <c r="H705" i="2"/>
  <c r="J705" i="2"/>
  <c r="B1416" i="2" l="1"/>
  <c r="D705" i="2"/>
  <c r="G705" i="2" s="1"/>
  <c r="E705" i="2"/>
  <c r="F705" i="2"/>
  <c r="I705" i="2"/>
  <c r="L705" i="2"/>
  <c r="Q704" i="2"/>
  <c r="R704" i="2" s="1"/>
  <c r="P704" i="2"/>
  <c r="B1417" i="2" l="1"/>
  <c r="N705" i="2"/>
  <c r="O705" i="2" s="1"/>
  <c r="M705" i="2"/>
  <c r="H706" i="2"/>
  <c r="J706" i="2"/>
  <c r="B1418" i="2" l="1"/>
  <c r="F706" i="2"/>
  <c r="E706" i="2"/>
  <c r="D706" i="2"/>
  <c r="G706" i="2" s="1"/>
  <c r="I706" i="2"/>
  <c r="L706" i="2"/>
  <c r="Q705" i="2"/>
  <c r="R705" i="2" s="1"/>
  <c r="P705" i="2"/>
  <c r="B1419" i="2" l="1"/>
  <c r="M706" i="2"/>
  <c r="N706" i="2"/>
  <c r="O706" i="2" s="1"/>
  <c r="H707" i="2"/>
  <c r="J707" i="2"/>
  <c r="B1420" i="2" l="1"/>
  <c r="F707" i="2"/>
  <c r="I707" i="2"/>
  <c r="D707" i="2"/>
  <c r="G707" i="2" s="1"/>
  <c r="E707" i="2"/>
  <c r="L707" i="2"/>
  <c r="Q706" i="2"/>
  <c r="R706" i="2" s="1"/>
  <c r="P706" i="2"/>
  <c r="B1421" i="2" l="1"/>
  <c r="M707" i="2"/>
  <c r="N707" i="2"/>
  <c r="O707" i="2" s="1"/>
  <c r="H708" i="2"/>
  <c r="J708" i="2"/>
  <c r="B1422" i="2" l="1"/>
  <c r="E708" i="2"/>
  <c r="F708" i="2"/>
  <c r="I708" i="2"/>
  <c r="D708" i="2"/>
  <c r="G708" i="2" s="1"/>
  <c r="L708" i="2"/>
  <c r="P707" i="2"/>
  <c r="Q707" i="2"/>
  <c r="R707" i="2" s="1"/>
  <c r="B1423" i="2" l="1"/>
  <c r="M708" i="2"/>
  <c r="N708" i="2"/>
  <c r="O708" i="2" s="1"/>
  <c r="J709" i="2"/>
  <c r="H709" i="2"/>
  <c r="B1424" i="2" l="1"/>
  <c r="F709" i="2"/>
  <c r="I709" i="2"/>
  <c r="E709" i="2"/>
  <c r="D709" i="2"/>
  <c r="G709" i="2" s="1"/>
  <c r="L709" i="2"/>
  <c r="P708" i="2"/>
  <c r="Q708" i="2"/>
  <c r="R708" i="2" s="1"/>
  <c r="B1425" i="2" l="1"/>
  <c r="M709" i="2"/>
  <c r="N709" i="2"/>
  <c r="O709" i="2" s="1"/>
  <c r="H710" i="2"/>
  <c r="J710" i="2"/>
  <c r="B1426" i="2" l="1"/>
  <c r="D710" i="2"/>
  <c r="G710" i="2" s="1"/>
  <c r="E710" i="2"/>
  <c r="F710" i="2"/>
  <c r="I710" i="2"/>
  <c r="L710" i="2"/>
  <c r="P709" i="2"/>
  <c r="Q709" i="2"/>
  <c r="R709" i="2" s="1"/>
  <c r="B1427" i="2" l="1"/>
  <c r="N710" i="2"/>
  <c r="O710" i="2" s="1"/>
  <c r="M710" i="2"/>
  <c r="H711" i="2"/>
  <c r="J711" i="2"/>
  <c r="B1428" i="2" l="1"/>
  <c r="D711" i="2"/>
  <c r="G711" i="2" s="1"/>
  <c r="E711" i="2"/>
  <c r="F711" i="2"/>
  <c r="I711" i="2"/>
  <c r="L711" i="2"/>
  <c r="P710" i="2"/>
  <c r="Q710" i="2"/>
  <c r="R710" i="2" s="1"/>
  <c r="B1429" i="2" l="1"/>
  <c r="M711" i="2"/>
  <c r="N711" i="2"/>
  <c r="O711" i="2" s="1"/>
  <c r="J712" i="2"/>
  <c r="H712" i="2"/>
  <c r="B1430" i="2" l="1"/>
  <c r="D712" i="2"/>
  <c r="G712" i="2" s="1"/>
  <c r="E712" i="2"/>
  <c r="F712" i="2"/>
  <c r="I712" i="2"/>
  <c r="L712" i="2"/>
  <c r="P711" i="2"/>
  <c r="Q711" i="2"/>
  <c r="R711" i="2" s="1"/>
  <c r="B1431" i="2" l="1"/>
  <c r="M712" i="2"/>
  <c r="N712" i="2"/>
  <c r="O712" i="2" s="1"/>
  <c r="J713" i="2"/>
  <c r="H713" i="2"/>
  <c r="B1432" i="2" l="1"/>
  <c r="I713" i="2"/>
  <c r="D713" i="2"/>
  <c r="G713" i="2" s="1"/>
  <c r="E713" i="2"/>
  <c r="F713" i="2"/>
  <c r="L713" i="2"/>
  <c r="Q712" i="2"/>
  <c r="R712" i="2" s="1"/>
  <c r="P712" i="2"/>
  <c r="B1433" i="2" l="1"/>
  <c r="M713" i="2"/>
  <c r="N713" i="2"/>
  <c r="O713" i="2" s="1"/>
  <c r="J714" i="2"/>
  <c r="H714" i="2"/>
  <c r="B1434" i="2" l="1"/>
  <c r="F714" i="2"/>
  <c r="E714" i="2"/>
  <c r="I714" i="2"/>
  <c r="D714" i="2"/>
  <c r="G714" i="2" s="1"/>
  <c r="L714" i="2"/>
  <c r="P713" i="2"/>
  <c r="Q713" i="2"/>
  <c r="R713" i="2" s="1"/>
  <c r="B1435" i="2" l="1"/>
  <c r="N714" i="2"/>
  <c r="O714" i="2" s="1"/>
  <c r="M714" i="2"/>
  <c r="J715" i="2"/>
  <c r="H715" i="2"/>
  <c r="B1436" i="2" l="1"/>
  <c r="E715" i="2"/>
  <c r="F715" i="2"/>
  <c r="I715" i="2"/>
  <c r="D715" i="2"/>
  <c r="G715" i="2" s="1"/>
  <c r="L715" i="2"/>
  <c r="Q714" i="2"/>
  <c r="R714" i="2" s="1"/>
  <c r="P714" i="2"/>
  <c r="B1437" i="2" l="1"/>
  <c r="M715" i="2"/>
  <c r="N715" i="2"/>
  <c r="O715" i="2" s="1"/>
  <c r="J716" i="2"/>
  <c r="H716" i="2"/>
  <c r="B1438" i="2" l="1"/>
  <c r="D716" i="2"/>
  <c r="G716" i="2" s="1"/>
  <c r="E716" i="2"/>
  <c r="F716" i="2"/>
  <c r="I716" i="2"/>
  <c r="L716" i="2"/>
  <c r="P715" i="2"/>
  <c r="Q715" i="2"/>
  <c r="R715" i="2" s="1"/>
  <c r="B1439" i="2" l="1"/>
  <c r="N716" i="2"/>
  <c r="O716" i="2" s="1"/>
  <c r="M716" i="2"/>
  <c r="J717" i="2"/>
  <c r="H717" i="2"/>
  <c r="B1440" i="2" l="1"/>
  <c r="E717" i="2"/>
  <c r="D717" i="2"/>
  <c r="G717" i="2" s="1"/>
  <c r="I717" i="2"/>
  <c r="F717" i="2"/>
  <c r="L717" i="2"/>
  <c r="Q716" i="2"/>
  <c r="R716" i="2" s="1"/>
  <c r="P716" i="2"/>
  <c r="B1441" i="2" l="1"/>
  <c r="J718" i="2"/>
  <c r="H718" i="2"/>
  <c r="M717" i="2"/>
  <c r="N717" i="2"/>
  <c r="O717" i="2" s="1"/>
  <c r="B1442" i="2" l="1"/>
  <c r="P717" i="2"/>
  <c r="Q717" i="2"/>
  <c r="R717" i="2" s="1"/>
  <c r="I718" i="2"/>
  <c r="D718" i="2"/>
  <c r="G718" i="2" s="1"/>
  <c r="F718" i="2"/>
  <c r="E718" i="2"/>
  <c r="L718" i="2"/>
  <c r="B1443" i="2" l="1"/>
  <c r="N718" i="2"/>
  <c r="O718" i="2" s="1"/>
  <c r="M718" i="2"/>
  <c r="J719" i="2"/>
  <c r="H719" i="2"/>
  <c r="B1444" i="2" l="1"/>
  <c r="D719" i="2"/>
  <c r="G719" i="2" s="1"/>
  <c r="E719" i="2"/>
  <c r="I719" i="2"/>
  <c r="F719" i="2"/>
  <c r="L719" i="2"/>
  <c r="Q718" i="2"/>
  <c r="R718" i="2" s="1"/>
  <c r="P718" i="2"/>
  <c r="B1445" i="2" l="1"/>
  <c r="M719" i="2"/>
  <c r="N719" i="2"/>
  <c r="O719" i="2" s="1"/>
  <c r="H720" i="2"/>
  <c r="J720" i="2"/>
  <c r="B1446" i="2" l="1"/>
  <c r="F720" i="2"/>
  <c r="I720" i="2"/>
  <c r="D720" i="2"/>
  <c r="G720" i="2" s="1"/>
  <c r="E720" i="2"/>
  <c r="L720" i="2"/>
  <c r="P719" i="2"/>
  <c r="Q719" i="2"/>
  <c r="R719" i="2" s="1"/>
  <c r="B1447" i="2" l="1"/>
  <c r="N720" i="2"/>
  <c r="O720" i="2" s="1"/>
  <c r="M720" i="2"/>
  <c r="H721" i="2"/>
  <c r="J721" i="2"/>
  <c r="B1448" i="2" l="1"/>
  <c r="I721" i="2"/>
  <c r="E721" i="2"/>
  <c r="D721" i="2"/>
  <c r="G721" i="2" s="1"/>
  <c r="F721" i="2"/>
  <c r="L721" i="2"/>
  <c r="P720" i="2"/>
  <c r="Q720" i="2"/>
  <c r="R720" i="2" s="1"/>
  <c r="B1449" i="2" l="1"/>
  <c r="M721" i="2"/>
  <c r="N721" i="2"/>
  <c r="O721" i="2" s="1"/>
  <c r="J722" i="2"/>
  <c r="H722" i="2"/>
  <c r="B1450" i="2" l="1"/>
  <c r="F722" i="2"/>
  <c r="I722" i="2"/>
  <c r="D722" i="2"/>
  <c r="G722" i="2" s="1"/>
  <c r="E722" i="2"/>
  <c r="L722" i="2"/>
  <c r="Q721" i="2"/>
  <c r="R721" i="2" s="1"/>
  <c r="P721" i="2"/>
  <c r="B1451" i="2" l="1"/>
  <c r="M722" i="2"/>
  <c r="N722" i="2"/>
  <c r="O722" i="2" s="1"/>
  <c r="H723" i="2"/>
  <c r="J723" i="2"/>
  <c r="B1452" i="2" l="1"/>
  <c r="D723" i="2"/>
  <c r="G723" i="2" s="1"/>
  <c r="F723" i="2"/>
  <c r="E723" i="2"/>
  <c r="I723" i="2"/>
  <c r="L723" i="2"/>
  <c r="P722" i="2"/>
  <c r="Q722" i="2"/>
  <c r="R722" i="2" s="1"/>
  <c r="B1453" i="2" l="1"/>
  <c r="N723" i="2"/>
  <c r="O723" i="2" s="1"/>
  <c r="M723" i="2"/>
  <c r="J724" i="2"/>
  <c r="H724" i="2"/>
  <c r="B1454" i="2" l="1"/>
  <c r="E724" i="2"/>
  <c r="F724" i="2"/>
  <c r="D724" i="2"/>
  <c r="G724" i="2" s="1"/>
  <c r="I724" i="2"/>
  <c r="L724" i="2"/>
  <c r="Q723" i="2"/>
  <c r="R723" i="2" s="1"/>
  <c r="P723" i="2"/>
  <c r="B1455" i="2" l="1"/>
  <c r="N724" i="2"/>
  <c r="O724" i="2" s="1"/>
  <c r="M724" i="2"/>
  <c r="J725" i="2"/>
  <c r="H725" i="2"/>
  <c r="B1456" i="2" l="1"/>
  <c r="D725" i="2"/>
  <c r="G725" i="2" s="1"/>
  <c r="F725" i="2"/>
  <c r="E725" i="2"/>
  <c r="I725" i="2"/>
  <c r="L725" i="2"/>
  <c r="Q724" i="2"/>
  <c r="R724" i="2" s="1"/>
  <c r="P724" i="2"/>
  <c r="B1457" i="2" l="1"/>
  <c r="M725" i="2"/>
  <c r="N725" i="2"/>
  <c r="O725" i="2" s="1"/>
  <c r="J726" i="2"/>
  <c r="H726" i="2"/>
  <c r="B1458" i="2" l="1"/>
  <c r="E726" i="2"/>
  <c r="F726" i="2"/>
  <c r="I726" i="2"/>
  <c r="D726" i="2"/>
  <c r="G726" i="2" s="1"/>
  <c r="L726" i="2"/>
  <c r="Q725" i="2"/>
  <c r="R725" i="2" s="1"/>
  <c r="P725" i="2"/>
  <c r="B1459" i="2" l="1"/>
  <c r="N726" i="2"/>
  <c r="O726" i="2" s="1"/>
  <c r="M726" i="2"/>
  <c r="H727" i="2"/>
  <c r="J727" i="2"/>
  <c r="B1460" i="2" l="1"/>
  <c r="E727" i="2"/>
  <c r="I727" i="2"/>
  <c r="F727" i="2"/>
  <c r="D727" i="2"/>
  <c r="G727" i="2" s="1"/>
  <c r="L727" i="2"/>
  <c r="P726" i="2"/>
  <c r="Q726" i="2"/>
  <c r="R726" i="2" s="1"/>
  <c r="B1461" i="2" l="1"/>
  <c r="J728" i="2"/>
  <c r="H728" i="2"/>
  <c r="M727" i="2"/>
  <c r="N727" i="2"/>
  <c r="O727" i="2" s="1"/>
  <c r="B1462" i="2" l="1"/>
  <c r="P727" i="2"/>
  <c r="Q727" i="2"/>
  <c r="R727" i="2" s="1"/>
  <c r="F728" i="2"/>
  <c r="D728" i="2"/>
  <c r="G728" i="2" s="1"/>
  <c r="I728" i="2"/>
  <c r="E728" i="2"/>
  <c r="L728" i="2"/>
  <c r="B1463" i="2" l="1"/>
  <c r="H729" i="2"/>
  <c r="J729" i="2"/>
  <c r="N728" i="2"/>
  <c r="O728" i="2" s="1"/>
  <c r="M728" i="2"/>
  <c r="B1464" i="2" l="1"/>
  <c r="Q728" i="2"/>
  <c r="R728" i="2" s="1"/>
  <c r="P728" i="2"/>
  <c r="D729" i="2"/>
  <c r="G729" i="2" s="1"/>
  <c r="E729" i="2"/>
  <c r="F729" i="2"/>
  <c r="I729" i="2"/>
  <c r="L729" i="2"/>
  <c r="B1465" i="2" l="1"/>
  <c r="N729" i="2"/>
  <c r="O729" i="2" s="1"/>
  <c r="M729" i="2"/>
  <c r="H730" i="2"/>
  <c r="J730" i="2"/>
  <c r="B1466" i="2" l="1"/>
  <c r="I730" i="2"/>
  <c r="D730" i="2"/>
  <c r="G730" i="2" s="1"/>
  <c r="E730" i="2"/>
  <c r="F730" i="2"/>
  <c r="L730" i="2"/>
  <c r="Q729" i="2"/>
  <c r="R729" i="2" s="1"/>
  <c r="P729" i="2"/>
  <c r="B1467" i="2" l="1"/>
  <c r="M730" i="2"/>
  <c r="N730" i="2"/>
  <c r="O730" i="2" s="1"/>
  <c r="J731" i="2"/>
  <c r="H731" i="2"/>
  <c r="B1468" i="2" l="1"/>
  <c r="E731" i="2"/>
  <c r="I731" i="2"/>
  <c r="F731" i="2"/>
  <c r="D731" i="2"/>
  <c r="G731" i="2" s="1"/>
  <c r="L731" i="2"/>
  <c r="P730" i="2"/>
  <c r="Q730" i="2"/>
  <c r="R730" i="2" s="1"/>
  <c r="B1469" i="2" l="1"/>
  <c r="H732" i="2"/>
  <c r="J732" i="2"/>
  <c r="M731" i="2"/>
  <c r="N731" i="2"/>
  <c r="O731" i="2" s="1"/>
  <c r="B1470" i="2" l="1"/>
  <c r="P731" i="2"/>
  <c r="Q731" i="2"/>
  <c r="R731" i="2" s="1"/>
  <c r="I732" i="2"/>
  <c r="F732" i="2"/>
  <c r="E732" i="2"/>
  <c r="D732" i="2"/>
  <c r="G732" i="2" s="1"/>
  <c r="L732" i="2"/>
  <c r="B1471" i="2" l="1"/>
  <c r="M732" i="2"/>
  <c r="N732" i="2"/>
  <c r="O732" i="2" s="1"/>
  <c r="H733" i="2"/>
  <c r="J733" i="2"/>
  <c r="B1472" i="2" l="1"/>
  <c r="I733" i="2"/>
  <c r="D733" i="2"/>
  <c r="G733" i="2" s="1"/>
  <c r="E733" i="2"/>
  <c r="F733" i="2"/>
  <c r="L733" i="2"/>
  <c r="P732" i="2"/>
  <c r="Q732" i="2"/>
  <c r="R732" i="2" s="1"/>
  <c r="B1473" i="2" l="1"/>
  <c r="N733" i="2"/>
  <c r="O733" i="2" s="1"/>
  <c r="M733" i="2"/>
  <c r="H734" i="2"/>
  <c r="J734" i="2"/>
  <c r="B1474" i="2" l="1"/>
  <c r="D734" i="2"/>
  <c r="G734" i="2" s="1"/>
  <c r="F734" i="2"/>
  <c r="E734" i="2"/>
  <c r="I734" i="2"/>
  <c r="L734" i="2"/>
  <c r="P733" i="2"/>
  <c r="Q733" i="2"/>
  <c r="R733" i="2" s="1"/>
  <c r="B1475" i="2" l="1"/>
  <c r="M734" i="2"/>
  <c r="N734" i="2"/>
  <c r="O734" i="2" s="1"/>
  <c r="J735" i="2"/>
  <c r="H735" i="2"/>
  <c r="B1476" i="2" l="1"/>
  <c r="E735" i="2"/>
  <c r="I735" i="2"/>
  <c r="D735" i="2"/>
  <c r="G735" i="2" s="1"/>
  <c r="F735" i="2"/>
  <c r="L735" i="2"/>
  <c r="P734" i="2"/>
  <c r="Q734" i="2"/>
  <c r="R734" i="2" s="1"/>
  <c r="B1477" i="2" l="1"/>
  <c r="N735" i="2"/>
  <c r="O735" i="2" s="1"/>
  <c r="M735" i="2"/>
  <c r="H736" i="2"/>
  <c r="J736" i="2"/>
  <c r="B1478" i="2" l="1"/>
  <c r="F736" i="2"/>
  <c r="E736" i="2"/>
  <c r="D736" i="2"/>
  <c r="G736" i="2" s="1"/>
  <c r="I736" i="2"/>
  <c r="L736" i="2"/>
  <c r="P735" i="2"/>
  <c r="Q735" i="2"/>
  <c r="R735" i="2" s="1"/>
  <c r="B1479" i="2" l="1"/>
  <c r="M736" i="2"/>
  <c r="N736" i="2"/>
  <c r="O736" i="2" s="1"/>
  <c r="J737" i="2"/>
  <c r="H737" i="2"/>
  <c r="B1480" i="2" l="1"/>
  <c r="P736" i="2"/>
  <c r="Q736" i="2"/>
  <c r="R736" i="2" s="1"/>
  <c r="F737" i="2"/>
  <c r="D737" i="2"/>
  <c r="G737" i="2" s="1"/>
  <c r="I737" i="2"/>
  <c r="E737" i="2"/>
  <c r="L737" i="2"/>
  <c r="B1481" i="2" l="1"/>
  <c r="N737" i="2"/>
  <c r="O737" i="2" s="1"/>
  <c r="M737" i="2"/>
  <c r="J738" i="2"/>
  <c r="H738" i="2"/>
  <c r="B1482" i="2" l="1"/>
  <c r="E738" i="2"/>
  <c r="F738" i="2"/>
  <c r="I738" i="2"/>
  <c r="D738" i="2"/>
  <c r="G738" i="2" s="1"/>
  <c r="L738" i="2"/>
  <c r="P737" i="2"/>
  <c r="Q737" i="2"/>
  <c r="R737" i="2" s="1"/>
  <c r="B1483" i="2" l="1"/>
  <c r="M738" i="2"/>
  <c r="N738" i="2"/>
  <c r="O738" i="2" s="1"/>
  <c r="H739" i="2"/>
  <c r="J739" i="2"/>
  <c r="B1484" i="2" l="1"/>
  <c r="E739" i="2"/>
  <c r="F739" i="2"/>
  <c r="I739" i="2"/>
  <c r="D739" i="2"/>
  <c r="G739" i="2" s="1"/>
  <c r="L739" i="2"/>
  <c r="Q738" i="2"/>
  <c r="R738" i="2" s="1"/>
  <c r="P738" i="2"/>
  <c r="B1485" i="2" l="1"/>
  <c r="M739" i="2"/>
  <c r="N739" i="2"/>
  <c r="O739" i="2" s="1"/>
  <c r="H740" i="2"/>
  <c r="J740" i="2"/>
  <c r="B1486" i="2" l="1"/>
  <c r="F740" i="2"/>
  <c r="E740" i="2"/>
  <c r="D740" i="2"/>
  <c r="G740" i="2" s="1"/>
  <c r="I740" i="2"/>
  <c r="L740" i="2"/>
  <c r="Q739" i="2"/>
  <c r="R739" i="2" s="1"/>
  <c r="P739" i="2"/>
  <c r="B1487" i="2" l="1"/>
  <c r="N740" i="2"/>
  <c r="O740" i="2" s="1"/>
  <c r="M740" i="2"/>
  <c r="J741" i="2"/>
  <c r="H741" i="2"/>
  <c r="B1488" i="2" l="1"/>
  <c r="D741" i="2"/>
  <c r="G741" i="2" s="1"/>
  <c r="F741" i="2"/>
  <c r="E741" i="2"/>
  <c r="I741" i="2"/>
  <c r="L741" i="2"/>
  <c r="Q740" i="2"/>
  <c r="R740" i="2" s="1"/>
  <c r="P740" i="2"/>
  <c r="B1489" i="2" l="1"/>
  <c r="N741" i="2"/>
  <c r="O741" i="2" s="1"/>
  <c r="M741" i="2"/>
  <c r="J742" i="2"/>
  <c r="H742" i="2"/>
  <c r="B1490" i="2" l="1"/>
  <c r="I742" i="2"/>
  <c r="E742" i="2"/>
  <c r="F742" i="2"/>
  <c r="D742" i="2"/>
  <c r="G742" i="2" s="1"/>
  <c r="L742" i="2"/>
  <c r="Q741" i="2"/>
  <c r="R741" i="2" s="1"/>
  <c r="P741" i="2"/>
  <c r="B1491" i="2" l="1"/>
  <c r="N742" i="2"/>
  <c r="O742" i="2" s="1"/>
  <c r="M742" i="2"/>
  <c r="H743" i="2"/>
  <c r="J743" i="2"/>
  <c r="B1492" i="2" l="1"/>
  <c r="D743" i="2"/>
  <c r="G743" i="2" s="1"/>
  <c r="F743" i="2"/>
  <c r="I743" i="2"/>
  <c r="E743" i="2"/>
  <c r="L743" i="2"/>
  <c r="P742" i="2"/>
  <c r="Q742" i="2"/>
  <c r="R742" i="2" s="1"/>
  <c r="B1493" i="2" l="1"/>
  <c r="M743" i="2"/>
  <c r="N743" i="2"/>
  <c r="O743" i="2" s="1"/>
  <c r="H744" i="2"/>
  <c r="J744" i="2"/>
  <c r="B1494" i="2" l="1"/>
  <c r="F744" i="2"/>
  <c r="I744" i="2"/>
  <c r="E744" i="2"/>
  <c r="D744" i="2"/>
  <c r="G744" i="2" s="1"/>
  <c r="L744" i="2"/>
  <c r="Q743" i="2"/>
  <c r="R743" i="2" s="1"/>
  <c r="P743" i="2"/>
  <c r="B1495" i="2" l="1"/>
  <c r="H745" i="2"/>
  <c r="J745" i="2"/>
  <c r="M744" i="2"/>
  <c r="N744" i="2"/>
  <c r="O744" i="2" s="1"/>
  <c r="B1496" i="2" l="1"/>
  <c r="Q744" i="2"/>
  <c r="R744" i="2" s="1"/>
  <c r="P744" i="2"/>
  <c r="E745" i="2"/>
  <c r="F745" i="2"/>
  <c r="I745" i="2"/>
  <c r="D745" i="2"/>
  <c r="G745" i="2" s="1"/>
  <c r="L745" i="2"/>
  <c r="B1497" i="2" l="1"/>
  <c r="J746" i="2"/>
  <c r="H746" i="2"/>
  <c r="N745" i="2"/>
  <c r="O745" i="2" s="1"/>
  <c r="M745" i="2"/>
  <c r="B1498" i="2" l="1"/>
  <c r="I746" i="2"/>
  <c r="D746" i="2"/>
  <c r="G746" i="2" s="1"/>
  <c r="E746" i="2"/>
  <c r="F746" i="2"/>
  <c r="L746" i="2"/>
  <c r="P745" i="2"/>
  <c r="Q745" i="2"/>
  <c r="R745" i="2" s="1"/>
  <c r="B1499" i="2" l="1"/>
  <c r="N746" i="2"/>
  <c r="O746" i="2" s="1"/>
  <c r="M746" i="2"/>
  <c r="J747" i="2"/>
  <c r="H747" i="2"/>
  <c r="B1500" i="2" l="1"/>
  <c r="F747" i="2"/>
  <c r="D747" i="2"/>
  <c r="G747" i="2" s="1"/>
  <c r="I747" i="2"/>
  <c r="E747" i="2"/>
  <c r="L747" i="2"/>
  <c r="Q746" i="2"/>
  <c r="R746" i="2" s="1"/>
  <c r="P746" i="2"/>
  <c r="B1501" i="2" l="1"/>
  <c r="N747" i="2"/>
  <c r="O747" i="2" s="1"/>
  <c r="M747" i="2"/>
  <c r="J748" i="2"/>
  <c r="H748" i="2"/>
  <c r="B1502" i="2" l="1"/>
  <c r="E748" i="2"/>
  <c r="D748" i="2"/>
  <c r="G748" i="2" s="1"/>
  <c r="F748" i="2"/>
  <c r="I748" i="2"/>
  <c r="L748" i="2"/>
  <c r="P747" i="2"/>
  <c r="Q747" i="2"/>
  <c r="R747" i="2" s="1"/>
  <c r="B1503" i="2" l="1"/>
  <c r="M748" i="2"/>
  <c r="N748" i="2"/>
  <c r="O748" i="2" s="1"/>
  <c r="J749" i="2"/>
  <c r="H749" i="2"/>
  <c r="B1504" i="2" l="1"/>
  <c r="I749" i="2"/>
  <c r="D749" i="2"/>
  <c r="G749" i="2" s="1"/>
  <c r="E749" i="2"/>
  <c r="F749" i="2"/>
  <c r="L749" i="2"/>
  <c r="Q748" i="2"/>
  <c r="R748" i="2" s="1"/>
  <c r="P748" i="2"/>
  <c r="B1505" i="2" l="1"/>
  <c r="M749" i="2"/>
  <c r="N749" i="2"/>
  <c r="O749" i="2" s="1"/>
  <c r="J750" i="2"/>
  <c r="H750" i="2"/>
  <c r="B1506" i="2" l="1"/>
  <c r="F750" i="2"/>
  <c r="E750" i="2"/>
  <c r="I750" i="2"/>
  <c r="D750" i="2"/>
  <c r="G750" i="2" s="1"/>
  <c r="L750" i="2"/>
  <c r="Q749" i="2"/>
  <c r="R749" i="2" s="1"/>
  <c r="P749" i="2"/>
  <c r="B1507" i="2" l="1"/>
  <c r="M750" i="2"/>
  <c r="N750" i="2"/>
  <c r="O750" i="2" s="1"/>
  <c r="H751" i="2"/>
  <c r="J751" i="2"/>
  <c r="B1508" i="2" l="1"/>
  <c r="F751" i="2"/>
  <c r="I751" i="2"/>
  <c r="D751" i="2"/>
  <c r="G751" i="2" s="1"/>
  <c r="E751" i="2"/>
  <c r="L751" i="2"/>
  <c r="P750" i="2"/>
  <c r="Q750" i="2"/>
  <c r="R750" i="2" s="1"/>
  <c r="B1509" i="2" l="1"/>
  <c r="N751" i="2"/>
  <c r="O751" i="2" s="1"/>
  <c r="M751" i="2"/>
  <c r="J752" i="2"/>
  <c r="H752" i="2"/>
  <c r="B1510" i="2" l="1"/>
  <c r="E752" i="2"/>
  <c r="I752" i="2"/>
  <c r="D752" i="2"/>
  <c r="G752" i="2" s="1"/>
  <c r="F752" i="2"/>
  <c r="L752" i="2"/>
  <c r="Q751" i="2"/>
  <c r="R751" i="2" s="1"/>
  <c r="P751" i="2"/>
  <c r="B1511" i="2" l="1"/>
  <c r="N752" i="2"/>
  <c r="O752" i="2" s="1"/>
  <c r="M752" i="2"/>
  <c r="H753" i="2"/>
  <c r="J753" i="2"/>
  <c r="B1512" i="2" l="1"/>
  <c r="D753" i="2"/>
  <c r="G753" i="2" s="1"/>
  <c r="I753" i="2"/>
  <c r="F753" i="2"/>
  <c r="E753" i="2"/>
  <c r="L753" i="2"/>
  <c r="P752" i="2"/>
  <c r="Q752" i="2"/>
  <c r="R752" i="2" s="1"/>
  <c r="B1513" i="2" l="1"/>
  <c r="N753" i="2"/>
  <c r="O753" i="2" s="1"/>
  <c r="M753" i="2"/>
  <c r="J754" i="2"/>
  <c r="H754" i="2"/>
  <c r="B1514" i="2" l="1"/>
  <c r="E754" i="2"/>
  <c r="F754" i="2"/>
  <c r="D754" i="2"/>
  <c r="G754" i="2" s="1"/>
  <c r="I754" i="2"/>
  <c r="L754" i="2"/>
  <c r="P753" i="2"/>
  <c r="Q753" i="2"/>
  <c r="R753" i="2" s="1"/>
  <c r="B1515" i="2" l="1"/>
  <c r="N754" i="2"/>
  <c r="O754" i="2" s="1"/>
  <c r="M754" i="2"/>
  <c r="H755" i="2"/>
  <c r="J755" i="2"/>
  <c r="B1516" i="2" l="1"/>
  <c r="D755" i="2"/>
  <c r="G755" i="2" s="1"/>
  <c r="I755" i="2"/>
  <c r="E755" i="2"/>
  <c r="F755" i="2"/>
  <c r="L755" i="2"/>
  <c r="P754" i="2"/>
  <c r="Q754" i="2"/>
  <c r="R754" i="2" s="1"/>
  <c r="B1517" i="2" l="1"/>
  <c r="M755" i="2"/>
  <c r="N755" i="2"/>
  <c r="O755" i="2" s="1"/>
  <c r="J756" i="2"/>
  <c r="H756" i="2"/>
  <c r="B1518" i="2" l="1"/>
  <c r="E756" i="2"/>
  <c r="I756" i="2"/>
  <c r="D756" i="2"/>
  <c r="G756" i="2" s="1"/>
  <c r="F756" i="2"/>
  <c r="L756" i="2"/>
  <c r="P755" i="2"/>
  <c r="Q755" i="2"/>
  <c r="R755" i="2" s="1"/>
  <c r="B1519" i="2" l="1"/>
  <c r="M756" i="2"/>
  <c r="N756" i="2"/>
  <c r="O756" i="2" s="1"/>
  <c r="H757" i="2"/>
  <c r="J757" i="2"/>
  <c r="B1520" i="2" l="1"/>
  <c r="I757" i="2"/>
  <c r="F757" i="2"/>
  <c r="D757" i="2"/>
  <c r="G757" i="2" s="1"/>
  <c r="E757" i="2"/>
  <c r="L757" i="2"/>
  <c r="P756" i="2"/>
  <c r="Q756" i="2"/>
  <c r="R756" i="2" s="1"/>
  <c r="B1521" i="2" l="1"/>
  <c r="N757" i="2"/>
  <c r="O757" i="2" s="1"/>
  <c r="M757" i="2"/>
  <c r="H758" i="2"/>
  <c r="J758" i="2"/>
  <c r="B1522" i="2" l="1"/>
  <c r="E758" i="2"/>
  <c r="F758" i="2"/>
  <c r="I758" i="2"/>
  <c r="D758" i="2"/>
  <c r="G758" i="2" s="1"/>
  <c r="L758" i="2"/>
  <c r="Q757" i="2"/>
  <c r="R757" i="2" s="1"/>
  <c r="P757" i="2"/>
  <c r="B1523" i="2" l="1"/>
  <c r="N758" i="2"/>
  <c r="O758" i="2" s="1"/>
  <c r="M758" i="2"/>
  <c r="H759" i="2"/>
  <c r="J759" i="2"/>
  <c r="B1524" i="2" l="1"/>
  <c r="E759" i="2"/>
  <c r="F759" i="2"/>
  <c r="D759" i="2"/>
  <c r="G759" i="2" s="1"/>
  <c r="I759" i="2"/>
  <c r="L759" i="2"/>
  <c r="Q758" i="2"/>
  <c r="R758" i="2" s="1"/>
  <c r="P758" i="2"/>
  <c r="B1525" i="2" l="1"/>
  <c r="H760" i="2"/>
  <c r="J760" i="2"/>
  <c r="M759" i="2"/>
  <c r="N759" i="2"/>
  <c r="O759" i="2" s="1"/>
  <c r="B1526" i="2" l="1"/>
  <c r="P759" i="2"/>
  <c r="Q759" i="2"/>
  <c r="R759" i="2" s="1"/>
  <c r="F760" i="2"/>
  <c r="I760" i="2"/>
  <c r="D760" i="2"/>
  <c r="G760" i="2" s="1"/>
  <c r="E760" i="2"/>
  <c r="L760" i="2"/>
  <c r="B1527" i="2" l="1"/>
  <c r="N760" i="2"/>
  <c r="O760" i="2" s="1"/>
  <c r="M760" i="2"/>
  <c r="J761" i="2"/>
  <c r="H761" i="2"/>
  <c r="B1528" i="2" l="1"/>
  <c r="D761" i="2"/>
  <c r="G761" i="2" s="1"/>
  <c r="I761" i="2"/>
  <c r="E761" i="2"/>
  <c r="F761" i="2"/>
  <c r="L761" i="2"/>
  <c r="Q760" i="2"/>
  <c r="R760" i="2" s="1"/>
  <c r="P760" i="2"/>
  <c r="B1529" i="2" l="1"/>
  <c r="M761" i="2"/>
  <c r="N761" i="2"/>
  <c r="O761" i="2" s="1"/>
  <c r="H762" i="2"/>
  <c r="J762" i="2"/>
  <c r="B1530" i="2" l="1"/>
  <c r="E762" i="2"/>
  <c r="F762" i="2"/>
  <c r="D762" i="2"/>
  <c r="G762" i="2" s="1"/>
  <c r="I762" i="2"/>
  <c r="L762" i="2"/>
  <c r="Q761" i="2"/>
  <c r="R761" i="2" s="1"/>
  <c r="P761" i="2"/>
  <c r="B1531" i="2" l="1"/>
  <c r="M762" i="2"/>
  <c r="N762" i="2"/>
  <c r="O762" i="2" s="1"/>
  <c r="J763" i="2"/>
  <c r="H763" i="2"/>
  <c r="B1532" i="2" l="1"/>
  <c r="F763" i="2"/>
  <c r="I763" i="2"/>
  <c r="D763" i="2"/>
  <c r="G763" i="2" s="1"/>
  <c r="E763" i="2"/>
  <c r="L763" i="2"/>
  <c r="P762" i="2"/>
  <c r="Q762" i="2"/>
  <c r="R762" i="2" s="1"/>
  <c r="B1533" i="2" l="1"/>
  <c r="N763" i="2"/>
  <c r="O763" i="2" s="1"/>
  <c r="M763" i="2"/>
  <c r="J764" i="2"/>
  <c r="H764" i="2"/>
  <c r="B1534" i="2" l="1"/>
  <c r="E764" i="2"/>
  <c r="I764" i="2"/>
  <c r="F764" i="2"/>
  <c r="D764" i="2"/>
  <c r="G764" i="2" s="1"/>
  <c r="L764" i="2"/>
  <c r="Q763" i="2"/>
  <c r="R763" i="2" s="1"/>
  <c r="P763" i="2"/>
  <c r="B1535" i="2" l="1"/>
  <c r="M764" i="2"/>
  <c r="N764" i="2"/>
  <c r="O764" i="2" s="1"/>
  <c r="H765" i="2"/>
  <c r="J765" i="2"/>
  <c r="B1536" i="2" l="1"/>
  <c r="F765" i="2"/>
  <c r="I765" i="2"/>
  <c r="E765" i="2"/>
  <c r="D765" i="2"/>
  <c r="G765" i="2" s="1"/>
  <c r="L765" i="2"/>
  <c r="P764" i="2"/>
  <c r="Q764" i="2"/>
  <c r="R764" i="2" s="1"/>
  <c r="B1537" i="2" l="1"/>
  <c r="M765" i="2"/>
  <c r="N765" i="2"/>
  <c r="O765" i="2" s="1"/>
  <c r="J766" i="2"/>
  <c r="H766" i="2"/>
  <c r="B1538" i="2" l="1"/>
  <c r="E766" i="2"/>
  <c r="D766" i="2"/>
  <c r="G766" i="2" s="1"/>
  <c r="I766" i="2"/>
  <c r="F766" i="2"/>
  <c r="L766" i="2"/>
  <c r="P765" i="2"/>
  <c r="Q765" i="2"/>
  <c r="R765" i="2" s="1"/>
  <c r="B1539" i="2" l="1"/>
  <c r="M766" i="2"/>
  <c r="N766" i="2"/>
  <c r="O766" i="2" s="1"/>
  <c r="H767" i="2"/>
  <c r="J767" i="2"/>
  <c r="B1540" i="2" l="1"/>
  <c r="D767" i="2"/>
  <c r="G767" i="2" s="1"/>
  <c r="I767" i="2"/>
  <c r="F767" i="2"/>
  <c r="E767" i="2"/>
  <c r="L767" i="2"/>
  <c r="P766" i="2"/>
  <c r="Q766" i="2"/>
  <c r="R766" i="2" s="1"/>
  <c r="B1541" i="2" l="1"/>
  <c r="M767" i="2"/>
  <c r="N767" i="2"/>
  <c r="O767" i="2" s="1"/>
  <c r="H768" i="2"/>
  <c r="J768" i="2"/>
  <c r="B1542" i="2" l="1"/>
  <c r="E768" i="2"/>
  <c r="F768" i="2"/>
  <c r="I768" i="2"/>
  <c r="D768" i="2"/>
  <c r="G768" i="2" s="1"/>
  <c r="L768" i="2"/>
  <c r="Q767" i="2"/>
  <c r="R767" i="2" s="1"/>
  <c r="P767" i="2"/>
  <c r="B1543" i="2" l="1"/>
  <c r="J769" i="2"/>
  <c r="H769" i="2"/>
  <c r="N768" i="2"/>
  <c r="O768" i="2" s="1"/>
  <c r="M768" i="2"/>
  <c r="B1544" i="2" l="1"/>
  <c r="F769" i="2"/>
  <c r="E769" i="2"/>
  <c r="I769" i="2"/>
  <c r="D769" i="2"/>
  <c r="G769" i="2" s="1"/>
  <c r="L769" i="2"/>
  <c r="P768" i="2"/>
  <c r="Q768" i="2"/>
  <c r="R768" i="2" s="1"/>
  <c r="B1545" i="2" l="1"/>
  <c r="M769" i="2"/>
  <c r="N769" i="2"/>
  <c r="O769" i="2" s="1"/>
  <c r="H770" i="2"/>
  <c r="J770" i="2"/>
  <c r="B1546" i="2" l="1"/>
  <c r="F770" i="2"/>
  <c r="E770" i="2"/>
  <c r="D770" i="2"/>
  <c r="G770" i="2" s="1"/>
  <c r="I770" i="2"/>
  <c r="L770" i="2"/>
  <c r="P769" i="2"/>
  <c r="Q769" i="2"/>
  <c r="R769" i="2" s="1"/>
  <c r="B1547" i="2" l="1"/>
  <c r="N770" i="2"/>
  <c r="O770" i="2" s="1"/>
  <c r="M770" i="2"/>
  <c r="H771" i="2"/>
  <c r="J771" i="2"/>
  <c r="B1548" i="2" l="1"/>
  <c r="E771" i="2"/>
  <c r="I771" i="2"/>
  <c r="F771" i="2"/>
  <c r="D771" i="2"/>
  <c r="G771" i="2" s="1"/>
  <c r="L771" i="2"/>
  <c r="Q770" i="2"/>
  <c r="R770" i="2" s="1"/>
  <c r="P770" i="2"/>
  <c r="B1549" i="2" l="1"/>
  <c r="H772" i="2"/>
  <c r="J772" i="2"/>
  <c r="N771" i="2"/>
  <c r="O771" i="2" s="1"/>
  <c r="M771" i="2"/>
  <c r="B1550" i="2" l="1"/>
  <c r="Q771" i="2"/>
  <c r="R771" i="2" s="1"/>
  <c r="P771" i="2"/>
  <c r="F772" i="2"/>
  <c r="I772" i="2"/>
  <c r="D772" i="2"/>
  <c r="G772" i="2" s="1"/>
  <c r="E772" i="2"/>
  <c r="L772" i="2"/>
  <c r="B1551" i="2" l="1"/>
  <c r="M772" i="2"/>
  <c r="N772" i="2"/>
  <c r="O772" i="2" s="1"/>
  <c r="H773" i="2"/>
  <c r="J773" i="2"/>
  <c r="B1552" i="2" l="1"/>
  <c r="D773" i="2"/>
  <c r="G773" i="2" s="1"/>
  <c r="F773" i="2"/>
  <c r="I773" i="2"/>
  <c r="E773" i="2"/>
  <c r="L773" i="2"/>
  <c r="P772" i="2"/>
  <c r="Q772" i="2"/>
  <c r="R772" i="2" s="1"/>
  <c r="B1553" i="2" l="1"/>
  <c r="M773" i="2"/>
  <c r="N773" i="2"/>
  <c r="O773" i="2" s="1"/>
  <c r="H774" i="2"/>
  <c r="J774" i="2"/>
  <c r="B1554" i="2" l="1"/>
  <c r="E774" i="2"/>
  <c r="F774" i="2"/>
  <c r="D774" i="2"/>
  <c r="G774" i="2" s="1"/>
  <c r="I774" i="2"/>
  <c r="L774" i="2"/>
  <c r="P773" i="2"/>
  <c r="Q773" i="2"/>
  <c r="R773" i="2" s="1"/>
  <c r="B1555" i="2" l="1"/>
  <c r="J775" i="2"/>
  <c r="H775" i="2"/>
  <c r="N774" i="2"/>
  <c r="O774" i="2" s="1"/>
  <c r="M774" i="2"/>
  <c r="B1556" i="2" l="1"/>
  <c r="P774" i="2"/>
  <c r="Q774" i="2"/>
  <c r="R774" i="2" s="1"/>
  <c r="D775" i="2"/>
  <c r="G775" i="2" s="1"/>
  <c r="E775" i="2"/>
  <c r="I775" i="2"/>
  <c r="F775" i="2"/>
  <c r="L775" i="2"/>
  <c r="B1557" i="2" l="1"/>
  <c r="M775" i="2"/>
  <c r="N775" i="2"/>
  <c r="O775" i="2" s="1"/>
  <c r="H776" i="2"/>
  <c r="J776" i="2"/>
  <c r="B1558" i="2" l="1"/>
  <c r="F776" i="2"/>
  <c r="I776" i="2"/>
  <c r="D776" i="2"/>
  <c r="G776" i="2" s="1"/>
  <c r="E776" i="2"/>
  <c r="L776" i="2"/>
  <c r="P775" i="2"/>
  <c r="Q775" i="2"/>
  <c r="R775" i="2" s="1"/>
  <c r="B1559" i="2" l="1"/>
  <c r="N776" i="2"/>
  <c r="O776" i="2" s="1"/>
  <c r="M776" i="2"/>
  <c r="H777" i="2"/>
  <c r="J777" i="2"/>
  <c r="B1560" i="2" l="1"/>
  <c r="D777" i="2"/>
  <c r="G777" i="2" s="1"/>
  <c r="E777" i="2"/>
  <c r="F777" i="2"/>
  <c r="I777" i="2"/>
  <c r="L777" i="2"/>
  <c r="P776" i="2"/>
  <c r="Q776" i="2"/>
  <c r="R776" i="2" s="1"/>
  <c r="B1561" i="2" l="1"/>
  <c r="M777" i="2"/>
  <c r="N777" i="2"/>
  <c r="O777" i="2" s="1"/>
  <c r="H778" i="2"/>
  <c r="J778" i="2"/>
  <c r="B1562" i="2" l="1"/>
  <c r="I778" i="2"/>
  <c r="F778" i="2"/>
  <c r="E778" i="2"/>
  <c r="D778" i="2"/>
  <c r="G778" i="2" s="1"/>
  <c r="L778" i="2"/>
  <c r="Q777" i="2"/>
  <c r="R777" i="2" s="1"/>
  <c r="P777" i="2"/>
  <c r="B1563" i="2" l="1"/>
  <c r="M778" i="2"/>
  <c r="N778" i="2"/>
  <c r="O778" i="2" s="1"/>
  <c r="H779" i="2"/>
  <c r="J779" i="2"/>
  <c r="B1564" i="2" l="1"/>
  <c r="E779" i="2"/>
  <c r="D779" i="2"/>
  <c r="G779" i="2" s="1"/>
  <c r="I779" i="2"/>
  <c r="F779" i="2"/>
  <c r="L779" i="2"/>
  <c r="P778" i="2"/>
  <c r="Q778" i="2"/>
  <c r="R778" i="2" s="1"/>
  <c r="B1565" i="2" l="1"/>
  <c r="M779" i="2"/>
  <c r="N779" i="2"/>
  <c r="O779" i="2" s="1"/>
  <c r="H780" i="2"/>
  <c r="J780" i="2"/>
  <c r="B1566" i="2" l="1"/>
  <c r="D780" i="2"/>
  <c r="G780" i="2" s="1"/>
  <c r="F780" i="2"/>
  <c r="E780" i="2"/>
  <c r="I780" i="2"/>
  <c r="L780" i="2"/>
  <c r="P779" i="2"/>
  <c r="Q779" i="2"/>
  <c r="R779" i="2" s="1"/>
  <c r="B1567" i="2" l="1"/>
  <c r="M780" i="2"/>
  <c r="N780" i="2"/>
  <c r="O780" i="2" s="1"/>
  <c r="J781" i="2"/>
  <c r="H781" i="2"/>
  <c r="B1568" i="2" l="1"/>
  <c r="D781" i="2"/>
  <c r="G781" i="2" s="1"/>
  <c r="F781" i="2"/>
  <c r="E781" i="2"/>
  <c r="I781" i="2"/>
  <c r="L781" i="2"/>
  <c r="P780" i="2"/>
  <c r="Q780" i="2"/>
  <c r="R780" i="2" s="1"/>
  <c r="B1569" i="2" l="1"/>
  <c r="M781" i="2"/>
  <c r="N781" i="2"/>
  <c r="O781" i="2" s="1"/>
  <c r="J782" i="2"/>
  <c r="H782" i="2"/>
  <c r="B1570" i="2" l="1"/>
  <c r="F782" i="2"/>
  <c r="I782" i="2"/>
  <c r="D782" i="2"/>
  <c r="G782" i="2" s="1"/>
  <c r="E782" i="2"/>
  <c r="L782" i="2"/>
  <c r="Q781" i="2"/>
  <c r="R781" i="2" s="1"/>
  <c r="P781" i="2"/>
  <c r="B1571" i="2" l="1"/>
  <c r="H783" i="2"/>
  <c r="J783" i="2"/>
  <c r="M782" i="2"/>
  <c r="N782" i="2"/>
  <c r="O782" i="2" s="1"/>
  <c r="B1572" i="2" l="1"/>
  <c r="Q782" i="2"/>
  <c r="R782" i="2" s="1"/>
  <c r="P782" i="2"/>
  <c r="I783" i="2"/>
  <c r="D783" i="2"/>
  <c r="G783" i="2" s="1"/>
  <c r="E783" i="2"/>
  <c r="F783" i="2"/>
  <c r="L783" i="2"/>
  <c r="B1573" i="2" l="1"/>
  <c r="N783" i="2"/>
  <c r="O783" i="2" s="1"/>
  <c r="M783" i="2"/>
  <c r="J784" i="2"/>
  <c r="H784" i="2"/>
  <c r="B1574" i="2" l="1"/>
  <c r="D784" i="2"/>
  <c r="G784" i="2" s="1"/>
  <c r="F784" i="2"/>
  <c r="I784" i="2"/>
  <c r="E784" i="2"/>
  <c r="L784" i="2"/>
  <c r="P783" i="2"/>
  <c r="Q783" i="2"/>
  <c r="R783" i="2" s="1"/>
  <c r="B1575" i="2" l="1"/>
  <c r="M784" i="2"/>
  <c r="N784" i="2"/>
  <c r="O784" i="2" s="1"/>
  <c r="H785" i="2"/>
  <c r="J785" i="2"/>
  <c r="B1576" i="2" l="1"/>
  <c r="I785" i="2"/>
  <c r="E785" i="2"/>
  <c r="F785" i="2"/>
  <c r="D785" i="2"/>
  <c r="G785" i="2" s="1"/>
  <c r="L785" i="2"/>
  <c r="P784" i="2"/>
  <c r="Q784" i="2"/>
  <c r="R784" i="2" s="1"/>
  <c r="B1577" i="2" l="1"/>
  <c r="N785" i="2"/>
  <c r="O785" i="2" s="1"/>
  <c r="M785" i="2"/>
  <c r="J786" i="2"/>
  <c r="H786" i="2"/>
  <c r="B1578" i="2" l="1"/>
  <c r="E786" i="2"/>
  <c r="I786" i="2"/>
  <c r="D786" i="2"/>
  <c r="G786" i="2" s="1"/>
  <c r="F786" i="2"/>
  <c r="L786" i="2"/>
  <c r="P785" i="2"/>
  <c r="Q785" i="2"/>
  <c r="R785" i="2" s="1"/>
  <c r="B1579" i="2" l="1"/>
  <c r="M786" i="2"/>
  <c r="N786" i="2"/>
  <c r="O786" i="2" s="1"/>
  <c r="H787" i="2"/>
  <c r="J787" i="2"/>
  <c r="B1580" i="2" l="1"/>
  <c r="D787" i="2"/>
  <c r="G787" i="2" s="1"/>
  <c r="E787" i="2"/>
  <c r="F787" i="2"/>
  <c r="I787" i="2"/>
  <c r="L787" i="2"/>
  <c r="P786" i="2"/>
  <c r="Q786" i="2"/>
  <c r="R786" i="2" s="1"/>
  <c r="B1581" i="2" l="1"/>
  <c r="M787" i="2"/>
  <c r="N787" i="2"/>
  <c r="O787" i="2" s="1"/>
  <c r="H788" i="2"/>
  <c r="J788" i="2"/>
  <c r="B1582" i="2" l="1"/>
  <c r="D788" i="2"/>
  <c r="G788" i="2" s="1"/>
  <c r="E788" i="2"/>
  <c r="F788" i="2"/>
  <c r="I788" i="2"/>
  <c r="L788" i="2"/>
  <c r="P787" i="2"/>
  <c r="Q787" i="2"/>
  <c r="R787" i="2" s="1"/>
  <c r="B1583" i="2" l="1"/>
  <c r="N788" i="2"/>
  <c r="O788" i="2" s="1"/>
  <c r="M788" i="2"/>
  <c r="J789" i="2"/>
  <c r="H789" i="2"/>
  <c r="B1584" i="2" l="1"/>
  <c r="D789" i="2"/>
  <c r="G789" i="2" s="1"/>
  <c r="E789" i="2"/>
  <c r="F789" i="2"/>
  <c r="I789" i="2"/>
  <c r="L789" i="2"/>
  <c r="P788" i="2"/>
  <c r="Q788" i="2"/>
  <c r="R788" i="2" s="1"/>
  <c r="B1585" i="2" l="1"/>
  <c r="M789" i="2"/>
  <c r="N789" i="2"/>
  <c r="O789" i="2" s="1"/>
  <c r="H790" i="2"/>
  <c r="J790" i="2"/>
  <c r="B1586" i="2" l="1"/>
  <c r="I790" i="2"/>
  <c r="F790" i="2"/>
  <c r="D790" i="2"/>
  <c r="G790" i="2" s="1"/>
  <c r="E790" i="2"/>
  <c r="L790" i="2"/>
  <c r="P789" i="2"/>
  <c r="Q789" i="2"/>
  <c r="R789" i="2" s="1"/>
  <c r="B1587" i="2" l="1"/>
  <c r="H791" i="2"/>
  <c r="J791" i="2"/>
  <c r="N790" i="2"/>
  <c r="O790" i="2" s="1"/>
  <c r="M790" i="2"/>
  <c r="B1588" i="2" l="1"/>
  <c r="Q790" i="2"/>
  <c r="R790" i="2" s="1"/>
  <c r="P790" i="2"/>
  <c r="I791" i="2"/>
  <c r="E791" i="2"/>
  <c r="F791" i="2"/>
  <c r="D791" i="2"/>
  <c r="G791" i="2" s="1"/>
  <c r="L791" i="2"/>
  <c r="B1589" i="2" l="1"/>
  <c r="M791" i="2"/>
  <c r="N791" i="2"/>
  <c r="O791" i="2" s="1"/>
  <c r="H792" i="2"/>
  <c r="J792" i="2"/>
  <c r="B1590" i="2" l="1"/>
  <c r="I792" i="2"/>
  <c r="D792" i="2"/>
  <c r="G792" i="2" s="1"/>
  <c r="F792" i="2"/>
  <c r="E792" i="2"/>
  <c r="L792" i="2"/>
  <c r="P791" i="2"/>
  <c r="Q791" i="2"/>
  <c r="R791" i="2" s="1"/>
  <c r="B1591" i="2" l="1"/>
  <c r="M792" i="2"/>
  <c r="N792" i="2"/>
  <c r="O792" i="2" s="1"/>
  <c r="H793" i="2"/>
  <c r="J793" i="2"/>
  <c r="B1592" i="2" l="1"/>
  <c r="F793" i="2"/>
  <c r="I793" i="2"/>
  <c r="E793" i="2"/>
  <c r="D793" i="2"/>
  <c r="G793" i="2" s="1"/>
  <c r="L793" i="2"/>
  <c r="P792" i="2"/>
  <c r="Q792" i="2"/>
  <c r="R792" i="2" s="1"/>
  <c r="B1593" i="2" l="1"/>
  <c r="N793" i="2"/>
  <c r="O793" i="2" s="1"/>
  <c r="M793" i="2"/>
  <c r="J794" i="2"/>
  <c r="H794" i="2"/>
  <c r="B1594" i="2" l="1"/>
  <c r="D794" i="2"/>
  <c r="G794" i="2" s="1"/>
  <c r="E794" i="2"/>
  <c r="F794" i="2"/>
  <c r="I794" i="2"/>
  <c r="L794" i="2"/>
  <c r="P793" i="2"/>
  <c r="Q793" i="2"/>
  <c r="R793" i="2" s="1"/>
  <c r="B1595" i="2" l="1"/>
  <c r="N794" i="2"/>
  <c r="O794" i="2" s="1"/>
  <c r="M794" i="2"/>
  <c r="J795" i="2"/>
  <c r="H795" i="2"/>
  <c r="B1596" i="2" l="1"/>
  <c r="E795" i="2"/>
  <c r="I795" i="2"/>
  <c r="D795" i="2"/>
  <c r="G795" i="2" s="1"/>
  <c r="F795" i="2"/>
  <c r="L795" i="2"/>
  <c r="Q794" i="2"/>
  <c r="R794" i="2" s="1"/>
  <c r="P794" i="2"/>
  <c r="B1597" i="2" l="1"/>
  <c r="M795" i="2"/>
  <c r="N795" i="2"/>
  <c r="O795" i="2" s="1"/>
  <c r="H796" i="2"/>
  <c r="J796" i="2"/>
  <c r="B1598" i="2" l="1"/>
  <c r="D796" i="2"/>
  <c r="G796" i="2" s="1"/>
  <c r="E796" i="2"/>
  <c r="I796" i="2"/>
  <c r="F796" i="2"/>
  <c r="L796" i="2"/>
  <c r="P795" i="2"/>
  <c r="Q795" i="2"/>
  <c r="R795" i="2" s="1"/>
  <c r="B1599" i="2" l="1"/>
  <c r="M796" i="2"/>
  <c r="N796" i="2"/>
  <c r="O796" i="2" s="1"/>
  <c r="J797" i="2"/>
  <c r="H797" i="2"/>
  <c r="B1600" i="2" l="1"/>
  <c r="I797" i="2"/>
  <c r="E797" i="2"/>
  <c r="D797" i="2"/>
  <c r="G797" i="2" s="1"/>
  <c r="F797" i="2"/>
  <c r="L797" i="2"/>
  <c r="P796" i="2"/>
  <c r="Q796" i="2"/>
  <c r="R796" i="2" s="1"/>
  <c r="B1601" i="2" l="1"/>
  <c r="M797" i="2"/>
  <c r="N797" i="2"/>
  <c r="O797" i="2" s="1"/>
  <c r="J798" i="2"/>
  <c r="H798" i="2"/>
  <c r="B1602" i="2" l="1"/>
  <c r="D798" i="2"/>
  <c r="G798" i="2" s="1"/>
  <c r="I798" i="2"/>
  <c r="E798" i="2"/>
  <c r="F798" i="2"/>
  <c r="L798" i="2"/>
  <c r="P797" i="2"/>
  <c r="Q797" i="2"/>
  <c r="R797" i="2" s="1"/>
  <c r="B1603" i="2" l="1"/>
  <c r="M798" i="2"/>
  <c r="N798" i="2"/>
  <c r="O798" i="2" s="1"/>
  <c r="H799" i="2"/>
  <c r="J799" i="2"/>
  <c r="B1604" i="2" l="1"/>
  <c r="E799" i="2"/>
  <c r="D799" i="2"/>
  <c r="G799" i="2" s="1"/>
  <c r="I799" i="2"/>
  <c r="F799" i="2"/>
  <c r="L799" i="2"/>
  <c r="P798" i="2"/>
  <c r="Q798" i="2"/>
  <c r="R798" i="2" s="1"/>
  <c r="B1605" i="2" l="1"/>
  <c r="M799" i="2"/>
  <c r="N799" i="2"/>
  <c r="O799" i="2" s="1"/>
  <c r="J800" i="2"/>
  <c r="H800" i="2"/>
  <c r="B1606" i="2" l="1"/>
  <c r="D800" i="2"/>
  <c r="G800" i="2" s="1"/>
  <c r="I800" i="2"/>
  <c r="E800" i="2"/>
  <c r="F800" i="2"/>
  <c r="L800" i="2"/>
  <c r="P799" i="2"/>
  <c r="Q799" i="2"/>
  <c r="R799" i="2" s="1"/>
  <c r="B1607" i="2" l="1"/>
  <c r="M800" i="2"/>
  <c r="N800" i="2"/>
  <c r="O800" i="2" s="1"/>
  <c r="H801" i="2"/>
  <c r="J801" i="2"/>
  <c r="B1608" i="2" l="1"/>
  <c r="D801" i="2"/>
  <c r="G801" i="2" s="1"/>
  <c r="E801" i="2"/>
  <c r="I801" i="2"/>
  <c r="F801" i="2"/>
  <c r="L801" i="2"/>
  <c r="Q800" i="2"/>
  <c r="R800" i="2" s="1"/>
  <c r="P800" i="2"/>
  <c r="B1609" i="2" l="1"/>
  <c r="M801" i="2"/>
  <c r="N801" i="2"/>
  <c r="O801" i="2" s="1"/>
  <c r="H802" i="2"/>
  <c r="J802" i="2"/>
  <c r="B1610" i="2" l="1"/>
  <c r="F802" i="2"/>
  <c r="I802" i="2"/>
  <c r="D802" i="2"/>
  <c r="G802" i="2" s="1"/>
  <c r="E802" i="2"/>
  <c r="L802" i="2"/>
  <c r="P801" i="2"/>
  <c r="Q801" i="2"/>
  <c r="R801" i="2" s="1"/>
  <c r="B1611" i="2" l="1"/>
  <c r="N802" i="2"/>
  <c r="O802" i="2" s="1"/>
  <c r="M802" i="2"/>
  <c r="H803" i="2"/>
  <c r="J803" i="2"/>
  <c r="B1612" i="2" l="1"/>
  <c r="E803" i="2"/>
  <c r="F803" i="2"/>
  <c r="I803" i="2"/>
  <c r="D803" i="2"/>
  <c r="G803" i="2" s="1"/>
  <c r="L803" i="2"/>
  <c r="P802" i="2"/>
  <c r="Q802" i="2"/>
  <c r="R802" i="2" s="1"/>
  <c r="B1613" i="2" l="1"/>
  <c r="M803" i="2"/>
  <c r="N803" i="2"/>
  <c r="O803" i="2" s="1"/>
  <c r="H804" i="2"/>
  <c r="J804" i="2"/>
  <c r="B1614" i="2" l="1"/>
  <c r="I804" i="2"/>
  <c r="D804" i="2"/>
  <c r="G804" i="2" s="1"/>
  <c r="F804" i="2"/>
  <c r="E804" i="2"/>
  <c r="L804" i="2"/>
  <c r="Q803" i="2"/>
  <c r="R803" i="2" s="1"/>
  <c r="P803" i="2"/>
  <c r="B1615" i="2" l="1"/>
  <c r="N804" i="2"/>
  <c r="O804" i="2" s="1"/>
  <c r="M804" i="2"/>
  <c r="J805" i="2"/>
  <c r="H805" i="2"/>
  <c r="B1616" i="2" l="1"/>
  <c r="E805" i="2"/>
  <c r="D805" i="2"/>
  <c r="G805" i="2" s="1"/>
  <c r="F805" i="2"/>
  <c r="I805" i="2"/>
  <c r="L805" i="2"/>
  <c r="P804" i="2"/>
  <c r="Q804" i="2"/>
  <c r="R804" i="2" s="1"/>
  <c r="B1617" i="2" l="1"/>
  <c r="M805" i="2"/>
  <c r="N805" i="2"/>
  <c r="O805" i="2" s="1"/>
  <c r="H806" i="2"/>
  <c r="J806" i="2"/>
  <c r="B1618" i="2" l="1"/>
  <c r="D806" i="2"/>
  <c r="G806" i="2" s="1"/>
  <c r="E806" i="2"/>
  <c r="F806" i="2"/>
  <c r="I806" i="2"/>
  <c r="L806" i="2"/>
  <c r="P805" i="2"/>
  <c r="Q805" i="2"/>
  <c r="R805" i="2" s="1"/>
  <c r="B1619" i="2" l="1"/>
  <c r="N806" i="2"/>
  <c r="O806" i="2" s="1"/>
  <c r="M806" i="2"/>
  <c r="H807" i="2"/>
  <c r="J807" i="2"/>
  <c r="B1620" i="2" l="1"/>
  <c r="I807" i="2"/>
  <c r="F807" i="2"/>
  <c r="E807" i="2"/>
  <c r="D807" i="2"/>
  <c r="G807" i="2" s="1"/>
  <c r="L807" i="2"/>
  <c r="P806" i="2"/>
  <c r="Q806" i="2"/>
  <c r="R806" i="2" s="1"/>
  <c r="B1621" i="2" l="1"/>
  <c r="H808" i="2"/>
  <c r="J808" i="2"/>
  <c r="N807" i="2"/>
  <c r="O807" i="2" s="1"/>
  <c r="M807" i="2"/>
  <c r="B1622" i="2" l="1"/>
  <c r="Q807" i="2"/>
  <c r="R807" i="2" s="1"/>
  <c r="P807" i="2"/>
  <c r="D808" i="2"/>
  <c r="G808" i="2" s="1"/>
  <c r="I808" i="2"/>
  <c r="E808" i="2"/>
  <c r="F808" i="2"/>
  <c r="L808" i="2"/>
  <c r="B1623" i="2" l="1"/>
  <c r="M808" i="2"/>
  <c r="N808" i="2"/>
  <c r="O808" i="2" s="1"/>
  <c r="H809" i="2"/>
  <c r="J809" i="2"/>
  <c r="B1624" i="2" l="1"/>
  <c r="F809" i="2"/>
  <c r="D809" i="2"/>
  <c r="G809" i="2" s="1"/>
  <c r="I809" i="2"/>
  <c r="E809" i="2"/>
  <c r="L809" i="2"/>
  <c r="P808" i="2"/>
  <c r="Q808" i="2"/>
  <c r="R808" i="2" s="1"/>
  <c r="B1625" i="2" l="1"/>
  <c r="M809" i="2"/>
  <c r="N809" i="2"/>
  <c r="O809" i="2" s="1"/>
  <c r="H810" i="2"/>
  <c r="J810" i="2"/>
  <c r="B1626" i="2" l="1"/>
  <c r="F810" i="2"/>
  <c r="D810" i="2"/>
  <c r="G810" i="2" s="1"/>
  <c r="I810" i="2"/>
  <c r="E810" i="2"/>
  <c r="L810" i="2"/>
  <c r="Q809" i="2"/>
  <c r="R809" i="2" s="1"/>
  <c r="P809" i="2"/>
  <c r="B1627" i="2" l="1"/>
  <c r="N810" i="2"/>
  <c r="O810" i="2" s="1"/>
  <c r="M810" i="2"/>
  <c r="H811" i="2"/>
  <c r="J811" i="2"/>
  <c r="B1628" i="2" l="1"/>
  <c r="E811" i="2"/>
  <c r="I811" i="2"/>
  <c r="D811" i="2"/>
  <c r="G811" i="2" s="1"/>
  <c r="F811" i="2"/>
  <c r="L811" i="2"/>
  <c r="P810" i="2"/>
  <c r="Q810" i="2"/>
  <c r="R810" i="2" s="1"/>
  <c r="B1629" i="2" l="1"/>
  <c r="M811" i="2"/>
  <c r="N811" i="2"/>
  <c r="O811" i="2" s="1"/>
  <c r="H812" i="2"/>
  <c r="J812" i="2"/>
  <c r="B1630" i="2" l="1"/>
  <c r="D812" i="2"/>
  <c r="G812" i="2" s="1"/>
  <c r="I812" i="2"/>
  <c r="F812" i="2"/>
  <c r="E812" i="2"/>
  <c r="L812" i="2"/>
  <c r="Q811" i="2"/>
  <c r="R811" i="2" s="1"/>
  <c r="P811" i="2"/>
  <c r="B1631" i="2" l="1"/>
  <c r="N812" i="2"/>
  <c r="O812" i="2" s="1"/>
  <c r="M812" i="2"/>
  <c r="J813" i="2"/>
  <c r="H813" i="2"/>
  <c r="B1632" i="2" l="1"/>
  <c r="E813" i="2"/>
  <c r="D813" i="2"/>
  <c r="G813" i="2" s="1"/>
  <c r="F813" i="2"/>
  <c r="I813" i="2"/>
  <c r="L813" i="2"/>
  <c r="Q812" i="2"/>
  <c r="R812" i="2" s="1"/>
  <c r="P812" i="2"/>
  <c r="B1633" i="2" l="1"/>
  <c r="M813" i="2"/>
  <c r="N813" i="2"/>
  <c r="O813" i="2" s="1"/>
  <c r="J814" i="2"/>
  <c r="H814" i="2"/>
  <c r="B1634" i="2" l="1"/>
  <c r="D814" i="2"/>
  <c r="G814" i="2" s="1"/>
  <c r="E814" i="2"/>
  <c r="F814" i="2"/>
  <c r="I814" i="2"/>
  <c r="L814" i="2"/>
  <c r="P813" i="2"/>
  <c r="Q813" i="2"/>
  <c r="R813" i="2" s="1"/>
  <c r="B1635" i="2" l="1"/>
  <c r="M814" i="2"/>
  <c r="N814" i="2"/>
  <c r="O814" i="2" s="1"/>
  <c r="H815" i="2"/>
  <c r="J815" i="2"/>
  <c r="B1636" i="2" l="1"/>
  <c r="I815" i="2"/>
  <c r="E815" i="2"/>
  <c r="F815" i="2"/>
  <c r="D815" i="2"/>
  <c r="G815" i="2" s="1"/>
  <c r="L815" i="2"/>
  <c r="P814" i="2"/>
  <c r="Q814" i="2"/>
  <c r="R814" i="2" s="1"/>
  <c r="B1637" i="2" l="1"/>
  <c r="M815" i="2"/>
  <c r="N815" i="2"/>
  <c r="O815" i="2" s="1"/>
  <c r="H816" i="2"/>
  <c r="J816" i="2"/>
  <c r="B1638" i="2" l="1"/>
  <c r="D816" i="2"/>
  <c r="G816" i="2" s="1"/>
  <c r="I816" i="2"/>
  <c r="E816" i="2"/>
  <c r="F816" i="2"/>
  <c r="L816" i="2"/>
  <c r="Q815" i="2"/>
  <c r="R815" i="2" s="1"/>
  <c r="P815" i="2"/>
  <c r="B1639" i="2" l="1"/>
  <c r="N816" i="2"/>
  <c r="O816" i="2" s="1"/>
  <c r="M816" i="2"/>
  <c r="J817" i="2"/>
  <c r="H817" i="2"/>
  <c r="B1640" i="2" l="1"/>
  <c r="I817" i="2"/>
  <c r="D817" i="2"/>
  <c r="G817" i="2" s="1"/>
  <c r="F817" i="2"/>
  <c r="E817" i="2"/>
  <c r="L817" i="2"/>
  <c r="P816" i="2"/>
  <c r="Q816" i="2"/>
  <c r="R816" i="2" s="1"/>
  <c r="B1641" i="2" l="1"/>
  <c r="M817" i="2"/>
  <c r="N817" i="2"/>
  <c r="O817" i="2" s="1"/>
  <c r="J818" i="2"/>
  <c r="H818" i="2"/>
  <c r="B1642" i="2" l="1"/>
  <c r="F818" i="2"/>
  <c r="D818" i="2"/>
  <c r="G818" i="2" s="1"/>
  <c r="I818" i="2"/>
  <c r="E818" i="2"/>
  <c r="L818" i="2"/>
  <c r="Q817" i="2"/>
  <c r="R817" i="2" s="1"/>
  <c r="P817" i="2"/>
  <c r="B1643" i="2" l="1"/>
  <c r="N818" i="2"/>
  <c r="O818" i="2" s="1"/>
  <c r="M818" i="2"/>
  <c r="H819" i="2"/>
  <c r="J819" i="2"/>
  <c r="B1644" i="2" l="1"/>
  <c r="I819" i="2"/>
  <c r="E819" i="2"/>
  <c r="F819" i="2"/>
  <c r="D819" i="2"/>
  <c r="G819" i="2" s="1"/>
  <c r="L819" i="2"/>
  <c r="P818" i="2"/>
  <c r="Q818" i="2"/>
  <c r="R818" i="2" s="1"/>
  <c r="B1645" i="2" l="1"/>
  <c r="M819" i="2"/>
  <c r="N819" i="2"/>
  <c r="O819" i="2" s="1"/>
  <c r="J820" i="2"/>
  <c r="H820" i="2"/>
  <c r="B1646" i="2" l="1"/>
  <c r="D820" i="2"/>
  <c r="G820" i="2" s="1"/>
  <c r="E820" i="2"/>
  <c r="I820" i="2"/>
  <c r="F820" i="2"/>
  <c r="L820" i="2"/>
  <c r="Q819" i="2"/>
  <c r="R819" i="2" s="1"/>
  <c r="P819" i="2"/>
  <c r="B1647" i="2" l="1"/>
  <c r="M820" i="2"/>
  <c r="N820" i="2"/>
  <c r="O820" i="2" s="1"/>
  <c r="H821" i="2"/>
  <c r="J821" i="2"/>
  <c r="B1648" i="2" l="1"/>
  <c r="E821" i="2"/>
  <c r="F821" i="2"/>
  <c r="I821" i="2"/>
  <c r="D821" i="2"/>
  <c r="G821" i="2" s="1"/>
  <c r="L821" i="2"/>
  <c r="P820" i="2"/>
  <c r="Q820" i="2"/>
  <c r="R820" i="2" s="1"/>
  <c r="B1649" i="2" l="1"/>
  <c r="N821" i="2"/>
  <c r="O821" i="2" s="1"/>
  <c r="M821" i="2"/>
  <c r="J822" i="2"/>
  <c r="H822" i="2"/>
  <c r="B1650" i="2" l="1"/>
  <c r="F822" i="2"/>
  <c r="E822" i="2"/>
  <c r="I822" i="2"/>
  <c r="D822" i="2"/>
  <c r="G822" i="2" s="1"/>
  <c r="L822" i="2"/>
  <c r="P821" i="2"/>
  <c r="Q821" i="2"/>
  <c r="R821" i="2" s="1"/>
  <c r="B1651" i="2" l="1"/>
  <c r="M822" i="2"/>
  <c r="N822" i="2"/>
  <c r="O822" i="2" s="1"/>
  <c r="H823" i="2"/>
  <c r="J823" i="2"/>
  <c r="B1652" i="2" l="1"/>
  <c r="I823" i="2"/>
  <c r="E823" i="2"/>
  <c r="D823" i="2"/>
  <c r="G823" i="2" s="1"/>
  <c r="F823" i="2"/>
  <c r="L823" i="2"/>
  <c r="Q822" i="2"/>
  <c r="R822" i="2" s="1"/>
  <c r="P822" i="2"/>
  <c r="B1653" i="2" l="1"/>
  <c r="N823" i="2"/>
  <c r="O823" i="2" s="1"/>
  <c r="M823" i="2"/>
  <c r="H824" i="2"/>
  <c r="J824" i="2"/>
  <c r="B1654" i="2" l="1"/>
  <c r="D824" i="2"/>
  <c r="G824" i="2" s="1"/>
  <c r="F824" i="2"/>
  <c r="E824" i="2"/>
  <c r="I824" i="2"/>
  <c r="L824" i="2"/>
  <c r="Q823" i="2"/>
  <c r="R823" i="2" s="1"/>
  <c r="P823" i="2"/>
  <c r="B1655" i="2" l="1"/>
  <c r="N824" i="2"/>
  <c r="O824" i="2" s="1"/>
  <c r="M824" i="2"/>
  <c r="J825" i="2"/>
  <c r="H825" i="2"/>
  <c r="B1656" i="2" l="1"/>
  <c r="I825" i="2"/>
  <c r="E825" i="2"/>
  <c r="D825" i="2"/>
  <c r="G825" i="2" s="1"/>
  <c r="F825" i="2"/>
  <c r="L825" i="2"/>
  <c r="P824" i="2"/>
  <c r="Q824" i="2"/>
  <c r="R824" i="2" s="1"/>
  <c r="B1657" i="2" l="1"/>
  <c r="N825" i="2"/>
  <c r="O825" i="2" s="1"/>
  <c r="M825" i="2"/>
  <c r="J826" i="2"/>
  <c r="H826" i="2"/>
  <c r="B1658" i="2" l="1"/>
  <c r="F826" i="2"/>
  <c r="I826" i="2"/>
  <c r="D826" i="2"/>
  <c r="G826" i="2" s="1"/>
  <c r="E826" i="2"/>
  <c r="L826" i="2"/>
  <c r="P825" i="2"/>
  <c r="Q825" i="2"/>
  <c r="R825" i="2" s="1"/>
  <c r="B1659" i="2" l="1"/>
  <c r="N826" i="2"/>
  <c r="O826" i="2" s="1"/>
  <c r="M826" i="2"/>
  <c r="H827" i="2"/>
  <c r="J827" i="2"/>
  <c r="B1660" i="2" l="1"/>
  <c r="E827" i="2"/>
  <c r="I827" i="2"/>
  <c r="D827" i="2"/>
  <c r="G827" i="2" s="1"/>
  <c r="F827" i="2"/>
  <c r="L827" i="2"/>
  <c r="P826" i="2"/>
  <c r="Q826" i="2"/>
  <c r="R826" i="2" s="1"/>
  <c r="B1661" i="2" l="1"/>
  <c r="M827" i="2"/>
  <c r="N827" i="2"/>
  <c r="O827" i="2" s="1"/>
  <c r="H828" i="2"/>
  <c r="J828" i="2"/>
  <c r="B1662" i="2" l="1"/>
  <c r="E828" i="2"/>
  <c r="F828" i="2"/>
  <c r="I828" i="2"/>
  <c r="D828" i="2"/>
  <c r="G828" i="2" s="1"/>
  <c r="L828" i="2"/>
  <c r="Q827" i="2"/>
  <c r="R827" i="2" s="1"/>
  <c r="P827" i="2"/>
  <c r="B1663" i="2" l="1"/>
  <c r="H829" i="2"/>
  <c r="J829" i="2"/>
  <c r="M828" i="2"/>
  <c r="N828" i="2"/>
  <c r="O828" i="2" s="1"/>
  <c r="B1664" i="2" l="1"/>
  <c r="P828" i="2"/>
  <c r="Q828" i="2"/>
  <c r="R828" i="2" s="1"/>
  <c r="I829" i="2"/>
  <c r="D829" i="2"/>
  <c r="G829" i="2" s="1"/>
  <c r="F829" i="2"/>
  <c r="E829" i="2"/>
  <c r="L829" i="2"/>
  <c r="B1665" i="2" l="1"/>
  <c r="M829" i="2"/>
  <c r="N829" i="2"/>
  <c r="O829" i="2" s="1"/>
  <c r="J830" i="2"/>
  <c r="H830" i="2"/>
  <c r="B1666" i="2" l="1"/>
  <c r="F830" i="2"/>
  <c r="I830" i="2"/>
  <c r="E830" i="2"/>
  <c r="D830" i="2"/>
  <c r="G830" i="2" s="1"/>
  <c r="L830" i="2"/>
  <c r="P829" i="2"/>
  <c r="Q829" i="2"/>
  <c r="R829" i="2" s="1"/>
  <c r="B1667" i="2" l="1"/>
  <c r="H831" i="2"/>
  <c r="J831" i="2"/>
  <c r="N830" i="2"/>
  <c r="O830" i="2" s="1"/>
  <c r="M830" i="2"/>
  <c r="B1668" i="2" l="1"/>
  <c r="P830" i="2"/>
  <c r="Q830" i="2"/>
  <c r="R830" i="2" s="1"/>
  <c r="I831" i="2"/>
  <c r="F831" i="2"/>
  <c r="E831" i="2"/>
  <c r="D831" i="2"/>
  <c r="G831" i="2" s="1"/>
  <c r="L831" i="2"/>
  <c r="B1669" i="2" l="1"/>
  <c r="M831" i="2"/>
  <c r="N831" i="2"/>
  <c r="O831" i="2" s="1"/>
  <c r="H832" i="2"/>
  <c r="J832" i="2"/>
  <c r="B1670" i="2" l="1"/>
  <c r="D832" i="2"/>
  <c r="G832" i="2" s="1"/>
  <c r="F832" i="2"/>
  <c r="I832" i="2"/>
  <c r="E832" i="2"/>
  <c r="L832" i="2"/>
  <c r="Q831" i="2"/>
  <c r="R831" i="2" s="1"/>
  <c r="P831" i="2"/>
  <c r="B1671" i="2" l="1"/>
  <c r="M832" i="2"/>
  <c r="N832" i="2"/>
  <c r="O832" i="2" s="1"/>
  <c r="J833" i="2"/>
  <c r="H833" i="2"/>
  <c r="B1672" i="2" l="1"/>
  <c r="I833" i="2"/>
  <c r="D833" i="2"/>
  <c r="G833" i="2" s="1"/>
  <c r="F833" i="2"/>
  <c r="E833" i="2"/>
  <c r="L833" i="2"/>
  <c r="P832" i="2"/>
  <c r="Q832" i="2"/>
  <c r="R832" i="2" s="1"/>
  <c r="B1673" i="2" l="1"/>
  <c r="M833" i="2"/>
  <c r="N833" i="2"/>
  <c r="O833" i="2" s="1"/>
  <c r="H834" i="2"/>
  <c r="J834" i="2"/>
  <c r="B1674" i="2" l="1"/>
  <c r="F834" i="2"/>
  <c r="D834" i="2"/>
  <c r="G834" i="2" s="1"/>
  <c r="I834" i="2"/>
  <c r="E834" i="2"/>
  <c r="L834" i="2"/>
  <c r="P833" i="2"/>
  <c r="Q833" i="2"/>
  <c r="R833" i="2" s="1"/>
  <c r="B1675" i="2" l="1"/>
  <c r="M834" i="2"/>
  <c r="N834" i="2"/>
  <c r="O834" i="2" s="1"/>
  <c r="J835" i="2"/>
  <c r="H835" i="2"/>
  <c r="B1676" i="2" l="1"/>
  <c r="I835" i="2"/>
  <c r="F835" i="2"/>
  <c r="D835" i="2"/>
  <c r="G835" i="2" s="1"/>
  <c r="E835" i="2"/>
  <c r="L835" i="2"/>
  <c r="P834" i="2"/>
  <c r="Q834" i="2"/>
  <c r="R834" i="2" s="1"/>
  <c r="B1677" i="2" l="1"/>
  <c r="J836" i="2"/>
  <c r="H836" i="2"/>
  <c r="N835" i="2"/>
  <c r="O835" i="2" s="1"/>
  <c r="M835" i="2"/>
  <c r="B1678" i="2" l="1"/>
  <c r="F836" i="2"/>
  <c r="D836" i="2"/>
  <c r="G836" i="2" s="1"/>
  <c r="E836" i="2"/>
  <c r="I836" i="2"/>
  <c r="L836" i="2"/>
  <c r="Q835" i="2"/>
  <c r="R835" i="2" s="1"/>
  <c r="P835" i="2"/>
  <c r="B1679" i="2" l="1"/>
  <c r="M836" i="2"/>
  <c r="N836" i="2"/>
  <c r="O836" i="2" s="1"/>
  <c r="H837" i="2"/>
  <c r="J837" i="2"/>
  <c r="B1680" i="2" l="1"/>
  <c r="F837" i="2"/>
  <c r="I837" i="2"/>
  <c r="E837" i="2"/>
  <c r="D837" i="2"/>
  <c r="G837" i="2" s="1"/>
  <c r="L837" i="2"/>
  <c r="P836" i="2"/>
  <c r="Q836" i="2"/>
  <c r="R836" i="2" s="1"/>
  <c r="B1681" i="2" l="1"/>
  <c r="M837" i="2"/>
  <c r="N837" i="2"/>
  <c r="O837" i="2" s="1"/>
  <c r="H838" i="2"/>
  <c r="J838" i="2"/>
  <c r="B1682" i="2" l="1"/>
  <c r="D838" i="2"/>
  <c r="G838" i="2" s="1"/>
  <c r="E838" i="2"/>
  <c r="I838" i="2"/>
  <c r="F838" i="2"/>
  <c r="L838" i="2"/>
  <c r="P837" i="2"/>
  <c r="Q837" i="2"/>
  <c r="R837" i="2" s="1"/>
  <c r="B1683" i="2" l="1"/>
  <c r="M838" i="2"/>
  <c r="N838" i="2"/>
  <c r="O838" i="2" s="1"/>
  <c r="H839" i="2"/>
  <c r="J839" i="2"/>
  <c r="B1684" i="2" l="1"/>
  <c r="F839" i="2"/>
  <c r="D839" i="2"/>
  <c r="G839" i="2" s="1"/>
  <c r="E839" i="2"/>
  <c r="I839" i="2"/>
  <c r="L839" i="2"/>
  <c r="P838" i="2"/>
  <c r="Q838" i="2"/>
  <c r="R838" i="2" s="1"/>
  <c r="B1685" i="2" l="1"/>
  <c r="N839" i="2"/>
  <c r="O839" i="2" s="1"/>
  <c r="M839" i="2"/>
  <c r="J840" i="2"/>
  <c r="H840" i="2"/>
  <c r="B1686" i="2" l="1"/>
  <c r="E840" i="2"/>
  <c r="F840" i="2"/>
  <c r="D840" i="2"/>
  <c r="G840" i="2" s="1"/>
  <c r="I840" i="2"/>
  <c r="L840" i="2"/>
  <c r="P839" i="2"/>
  <c r="Q839" i="2"/>
  <c r="R839" i="2" s="1"/>
  <c r="B1687" i="2" l="1"/>
  <c r="M840" i="2"/>
  <c r="N840" i="2"/>
  <c r="O840" i="2" s="1"/>
  <c r="H841" i="2"/>
  <c r="J841" i="2"/>
  <c r="B1688" i="2" l="1"/>
  <c r="E841" i="2"/>
  <c r="D841" i="2"/>
  <c r="G841" i="2" s="1"/>
  <c r="F841" i="2"/>
  <c r="I841" i="2"/>
  <c r="L841" i="2"/>
  <c r="P840" i="2"/>
  <c r="Q840" i="2"/>
  <c r="R840" i="2" s="1"/>
  <c r="B1689" i="2" l="1"/>
  <c r="N841" i="2"/>
  <c r="O841" i="2" s="1"/>
  <c r="M841" i="2"/>
  <c r="H842" i="2"/>
  <c r="J842" i="2"/>
  <c r="B1690" i="2" l="1"/>
  <c r="F842" i="2"/>
  <c r="D842" i="2"/>
  <c r="G842" i="2" s="1"/>
  <c r="E842" i="2"/>
  <c r="I842" i="2"/>
  <c r="L842" i="2"/>
  <c r="Q841" i="2"/>
  <c r="R841" i="2" s="1"/>
  <c r="P841" i="2"/>
  <c r="B1691" i="2" l="1"/>
  <c r="M842" i="2"/>
  <c r="N842" i="2"/>
  <c r="O842" i="2" s="1"/>
  <c r="H843" i="2"/>
  <c r="J843" i="2"/>
  <c r="B1692" i="2" l="1"/>
  <c r="D843" i="2"/>
  <c r="G843" i="2" s="1"/>
  <c r="F843" i="2"/>
  <c r="I843" i="2"/>
  <c r="E843" i="2"/>
  <c r="L843" i="2"/>
  <c r="P842" i="2"/>
  <c r="Q842" i="2"/>
  <c r="R842" i="2" s="1"/>
  <c r="B1693" i="2" l="1"/>
  <c r="M843" i="2"/>
  <c r="N843" i="2"/>
  <c r="O843" i="2" s="1"/>
  <c r="H844" i="2"/>
  <c r="J844" i="2"/>
  <c r="B1694" i="2" l="1"/>
  <c r="F844" i="2"/>
  <c r="E844" i="2"/>
  <c r="D844" i="2"/>
  <c r="G844" i="2" s="1"/>
  <c r="I844" i="2"/>
  <c r="L844" i="2"/>
  <c r="P843" i="2"/>
  <c r="Q843" i="2"/>
  <c r="R843" i="2" s="1"/>
  <c r="B1695" i="2" l="1"/>
  <c r="N844" i="2"/>
  <c r="O844" i="2" s="1"/>
  <c r="M844" i="2"/>
  <c r="H845" i="2"/>
  <c r="J845" i="2"/>
  <c r="B1696" i="2" l="1"/>
  <c r="E845" i="2"/>
  <c r="F845" i="2"/>
  <c r="I845" i="2"/>
  <c r="D845" i="2"/>
  <c r="G845" i="2" s="1"/>
  <c r="L845" i="2"/>
  <c r="P844" i="2"/>
  <c r="Q844" i="2"/>
  <c r="R844" i="2" s="1"/>
  <c r="B1697" i="2" l="1"/>
  <c r="M845" i="2"/>
  <c r="N845" i="2"/>
  <c r="O845" i="2" s="1"/>
  <c r="H846" i="2"/>
  <c r="J846" i="2"/>
  <c r="B1698" i="2" l="1"/>
  <c r="D846" i="2"/>
  <c r="G846" i="2" s="1"/>
  <c r="I846" i="2"/>
  <c r="F846" i="2"/>
  <c r="E846" i="2"/>
  <c r="L846" i="2"/>
  <c r="P845" i="2"/>
  <c r="Q845" i="2"/>
  <c r="R845" i="2" s="1"/>
  <c r="B1699" i="2" l="1"/>
  <c r="N846" i="2"/>
  <c r="O846" i="2" s="1"/>
  <c r="M846" i="2"/>
  <c r="H847" i="2"/>
  <c r="J847" i="2"/>
  <c r="B1700" i="2" l="1"/>
  <c r="D847" i="2"/>
  <c r="G847" i="2" s="1"/>
  <c r="E847" i="2"/>
  <c r="F847" i="2"/>
  <c r="I847" i="2"/>
  <c r="L847" i="2"/>
  <c r="P846" i="2"/>
  <c r="Q846" i="2"/>
  <c r="R846" i="2" s="1"/>
  <c r="B1701" i="2" l="1"/>
  <c r="M847" i="2"/>
  <c r="N847" i="2"/>
  <c r="O847" i="2" s="1"/>
  <c r="J848" i="2"/>
  <c r="H848" i="2"/>
  <c r="B1702" i="2" l="1"/>
  <c r="E848" i="2"/>
  <c r="I848" i="2"/>
  <c r="D848" i="2"/>
  <c r="G848" i="2" s="1"/>
  <c r="F848" i="2"/>
  <c r="L848" i="2"/>
  <c r="P847" i="2"/>
  <c r="Q847" i="2"/>
  <c r="R847" i="2" s="1"/>
  <c r="B1703" i="2" l="1"/>
  <c r="M848" i="2"/>
  <c r="N848" i="2"/>
  <c r="O848" i="2" s="1"/>
  <c r="H849" i="2"/>
  <c r="J849" i="2"/>
  <c r="B1704" i="2" l="1"/>
  <c r="E849" i="2"/>
  <c r="I849" i="2"/>
  <c r="D849" i="2"/>
  <c r="G849" i="2" s="1"/>
  <c r="F849" i="2"/>
  <c r="L849" i="2"/>
  <c r="P848" i="2"/>
  <c r="Q848" i="2"/>
  <c r="R848" i="2" s="1"/>
  <c r="B1705" i="2" l="1"/>
  <c r="M849" i="2"/>
  <c r="N849" i="2"/>
  <c r="O849" i="2" s="1"/>
  <c r="H850" i="2"/>
  <c r="J850" i="2"/>
  <c r="B1706" i="2" l="1"/>
  <c r="D850" i="2"/>
  <c r="G850" i="2" s="1"/>
  <c r="I850" i="2"/>
  <c r="F850" i="2"/>
  <c r="E850" i="2"/>
  <c r="L850" i="2"/>
  <c r="Q849" i="2"/>
  <c r="R849" i="2" s="1"/>
  <c r="P849" i="2"/>
  <c r="B1707" i="2" l="1"/>
  <c r="N850" i="2"/>
  <c r="O850" i="2" s="1"/>
  <c r="M850" i="2"/>
  <c r="H851" i="2"/>
  <c r="J851" i="2"/>
  <c r="B1708" i="2" l="1"/>
  <c r="I851" i="2"/>
  <c r="D851" i="2"/>
  <c r="G851" i="2" s="1"/>
  <c r="E851" i="2"/>
  <c r="F851" i="2"/>
  <c r="L851" i="2"/>
  <c r="Q850" i="2"/>
  <c r="R850" i="2" s="1"/>
  <c r="P850" i="2"/>
  <c r="B1709" i="2" l="1"/>
  <c r="M851" i="2"/>
  <c r="N851" i="2"/>
  <c r="O851" i="2" s="1"/>
  <c r="H852" i="2"/>
  <c r="J852" i="2"/>
  <c r="B1710" i="2" l="1"/>
  <c r="I852" i="2"/>
  <c r="E852" i="2"/>
  <c r="D852" i="2"/>
  <c r="G852" i="2" s="1"/>
  <c r="F852" i="2"/>
  <c r="L852" i="2"/>
  <c r="P851" i="2"/>
  <c r="Q851" i="2"/>
  <c r="R851" i="2" s="1"/>
  <c r="B1711" i="2" l="1"/>
  <c r="M852" i="2"/>
  <c r="N852" i="2"/>
  <c r="O852" i="2" s="1"/>
  <c r="H853" i="2"/>
  <c r="J853" i="2"/>
  <c r="B1712" i="2" l="1"/>
  <c r="F853" i="2"/>
  <c r="I853" i="2"/>
  <c r="D853" i="2"/>
  <c r="G853" i="2" s="1"/>
  <c r="E853" i="2"/>
  <c r="L853" i="2"/>
  <c r="P852" i="2"/>
  <c r="Q852" i="2"/>
  <c r="R852" i="2" s="1"/>
  <c r="B1713" i="2" l="1"/>
  <c r="N853" i="2"/>
  <c r="O853" i="2" s="1"/>
  <c r="M853" i="2"/>
  <c r="J854" i="2"/>
  <c r="H854" i="2"/>
  <c r="B1714" i="2" l="1"/>
  <c r="E854" i="2"/>
  <c r="D854" i="2"/>
  <c r="G854" i="2" s="1"/>
  <c r="F854" i="2"/>
  <c r="I854" i="2"/>
  <c r="L854" i="2"/>
  <c r="P853" i="2"/>
  <c r="Q853" i="2"/>
  <c r="R853" i="2" s="1"/>
  <c r="B1715" i="2" l="1"/>
  <c r="H855" i="2"/>
  <c r="J855" i="2"/>
  <c r="N854" i="2"/>
  <c r="O854" i="2" s="1"/>
  <c r="M854" i="2"/>
  <c r="B1716" i="2" l="1"/>
  <c r="P854" i="2"/>
  <c r="Q854" i="2"/>
  <c r="R854" i="2" s="1"/>
  <c r="D855" i="2"/>
  <c r="G855" i="2" s="1"/>
  <c r="F855" i="2"/>
  <c r="E855" i="2"/>
  <c r="I855" i="2"/>
  <c r="L855" i="2"/>
  <c r="B1717" i="2" l="1"/>
  <c r="M855" i="2"/>
  <c r="N855" i="2"/>
  <c r="O855" i="2" s="1"/>
  <c r="H856" i="2"/>
  <c r="J856" i="2"/>
  <c r="B1718" i="2" l="1"/>
  <c r="E856" i="2"/>
  <c r="F856" i="2"/>
  <c r="D856" i="2"/>
  <c r="G856" i="2" s="1"/>
  <c r="I856" i="2"/>
  <c r="L856" i="2"/>
  <c r="Q855" i="2"/>
  <c r="R855" i="2" s="1"/>
  <c r="P855" i="2"/>
  <c r="B1719" i="2" l="1"/>
  <c r="N856" i="2"/>
  <c r="O856" i="2" s="1"/>
  <c r="M856" i="2"/>
  <c r="J857" i="2"/>
  <c r="H857" i="2"/>
  <c r="B1720" i="2" l="1"/>
  <c r="D857" i="2"/>
  <c r="G857" i="2" s="1"/>
  <c r="I857" i="2"/>
  <c r="F857" i="2"/>
  <c r="E857" i="2"/>
  <c r="L857" i="2"/>
  <c r="P856" i="2"/>
  <c r="Q856" i="2"/>
  <c r="R856" i="2" s="1"/>
  <c r="B1721" i="2" l="1"/>
  <c r="N857" i="2"/>
  <c r="O857" i="2" s="1"/>
  <c r="M857" i="2"/>
  <c r="H858" i="2"/>
  <c r="J858" i="2"/>
  <c r="B1722" i="2" l="1"/>
  <c r="I858" i="2"/>
  <c r="E858" i="2"/>
  <c r="D858" i="2"/>
  <c r="G858" i="2" s="1"/>
  <c r="F858" i="2"/>
  <c r="L858" i="2"/>
  <c r="P857" i="2"/>
  <c r="Q857" i="2"/>
  <c r="R857" i="2" s="1"/>
  <c r="B1723" i="2" l="1"/>
  <c r="N858" i="2"/>
  <c r="O858" i="2" s="1"/>
  <c r="M858" i="2"/>
  <c r="H859" i="2"/>
  <c r="J859" i="2"/>
  <c r="B1724" i="2" l="1"/>
  <c r="D859" i="2"/>
  <c r="G859" i="2" s="1"/>
  <c r="I859" i="2"/>
  <c r="E859" i="2"/>
  <c r="F859" i="2"/>
  <c r="L859" i="2"/>
  <c r="Q858" i="2"/>
  <c r="R858" i="2" s="1"/>
  <c r="P858" i="2"/>
  <c r="B1725" i="2" l="1"/>
  <c r="N859" i="2"/>
  <c r="O859" i="2" s="1"/>
  <c r="M859" i="2"/>
  <c r="H860" i="2"/>
  <c r="J860" i="2"/>
  <c r="B1726" i="2" l="1"/>
  <c r="E860" i="2"/>
  <c r="F860" i="2"/>
  <c r="D860" i="2"/>
  <c r="G860" i="2" s="1"/>
  <c r="I860" i="2"/>
  <c r="L860" i="2"/>
  <c r="Q859" i="2"/>
  <c r="R859" i="2" s="1"/>
  <c r="P859" i="2"/>
  <c r="B1727" i="2" l="1"/>
  <c r="N860" i="2"/>
  <c r="O860" i="2" s="1"/>
  <c r="M860" i="2"/>
  <c r="J861" i="2"/>
  <c r="H861" i="2"/>
  <c r="B1728" i="2" l="1"/>
  <c r="I861" i="2"/>
  <c r="D861" i="2"/>
  <c r="G861" i="2" s="1"/>
  <c r="F861" i="2"/>
  <c r="E861" i="2"/>
  <c r="L861" i="2"/>
  <c r="Q860" i="2"/>
  <c r="R860" i="2" s="1"/>
  <c r="P860" i="2"/>
  <c r="B1729" i="2" l="1"/>
  <c r="N861" i="2"/>
  <c r="O861" i="2" s="1"/>
  <c r="M861" i="2"/>
  <c r="H862" i="2"/>
  <c r="J862" i="2"/>
  <c r="B1730" i="2" l="1"/>
  <c r="E862" i="2"/>
  <c r="D862" i="2"/>
  <c r="G862" i="2" s="1"/>
  <c r="I862" i="2"/>
  <c r="F862" i="2"/>
  <c r="L862" i="2"/>
  <c r="Q861" i="2"/>
  <c r="R861" i="2" s="1"/>
  <c r="P861" i="2"/>
  <c r="B1731" i="2" l="1"/>
  <c r="N862" i="2"/>
  <c r="O862" i="2" s="1"/>
  <c r="M862" i="2"/>
  <c r="H863" i="2"/>
  <c r="J863" i="2"/>
  <c r="B1732" i="2" l="1"/>
  <c r="D863" i="2"/>
  <c r="G863" i="2" s="1"/>
  <c r="E863" i="2"/>
  <c r="I863" i="2"/>
  <c r="F863" i="2"/>
  <c r="L863" i="2"/>
  <c r="Q862" i="2"/>
  <c r="R862" i="2" s="1"/>
  <c r="P862" i="2"/>
  <c r="B1733" i="2" l="1"/>
  <c r="M863" i="2"/>
  <c r="N863" i="2"/>
  <c r="O863" i="2" s="1"/>
  <c r="J864" i="2"/>
  <c r="H864" i="2"/>
  <c r="B1734" i="2" l="1"/>
  <c r="D864" i="2"/>
  <c r="G864" i="2" s="1"/>
  <c r="F864" i="2"/>
  <c r="I864" i="2"/>
  <c r="E864" i="2"/>
  <c r="L864" i="2"/>
  <c r="Q863" i="2"/>
  <c r="R863" i="2" s="1"/>
  <c r="P863" i="2"/>
  <c r="B1735" i="2" l="1"/>
  <c r="N864" i="2"/>
  <c r="O864" i="2" s="1"/>
  <c r="M864" i="2"/>
  <c r="J865" i="2"/>
  <c r="H865" i="2"/>
  <c r="B1736" i="2" l="1"/>
  <c r="F865" i="2"/>
  <c r="D865" i="2"/>
  <c r="G865" i="2" s="1"/>
  <c r="E865" i="2"/>
  <c r="I865" i="2"/>
  <c r="L865" i="2"/>
  <c r="P864" i="2"/>
  <c r="Q864" i="2"/>
  <c r="R864" i="2" s="1"/>
  <c r="B1737" i="2" l="1"/>
  <c r="N865" i="2"/>
  <c r="O865" i="2" s="1"/>
  <c r="M865" i="2"/>
  <c r="J866" i="2"/>
  <c r="H866" i="2"/>
  <c r="B1738" i="2" l="1"/>
  <c r="D866" i="2"/>
  <c r="G866" i="2" s="1"/>
  <c r="E866" i="2"/>
  <c r="F866" i="2"/>
  <c r="I866" i="2"/>
  <c r="L866" i="2"/>
  <c r="Q865" i="2"/>
  <c r="R865" i="2" s="1"/>
  <c r="P865" i="2"/>
  <c r="B1739" i="2" l="1"/>
  <c r="M866" i="2"/>
  <c r="N866" i="2"/>
  <c r="O866" i="2" s="1"/>
  <c r="J867" i="2"/>
  <c r="H867" i="2"/>
  <c r="B1740" i="2" l="1"/>
  <c r="D867" i="2"/>
  <c r="G867" i="2" s="1"/>
  <c r="F867" i="2"/>
  <c r="E867" i="2"/>
  <c r="I867" i="2"/>
  <c r="L867" i="2"/>
  <c r="Q866" i="2"/>
  <c r="R866" i="2" s="1"/>
  <c r="P866" i="2"/>
  <c r="B1741" i="2" l="1"/>
  <c r="M867" i="2"/>
  <c r="N867" i="2"/>
  <c r="O867" i="2" s="1"/>
  <c r="H868" i="2"/>
  <c r="J868" i="2"/>
  <c r="B1742" i="2" l="1"/>
  <c r="F868" i="2"/>
  <c r="I868" i="2"/>
  <c r="E868" i="2"/>
  <c r="D868" i="2"/>
  <c r="G868" i="2" s="1"/>
  <c r="L868" i="2"/>
  <c r="Q867" i="2"/>
  <c r="R867" i="2" s="1"/>
  <c r="P867" i="2"/>
  <c r="B1743" i="2" l="1"/>
  <c r="J869" i="2"/>
  <c r="H869" i="2"/>
  <c r="N868" i="2"/>
  <c r="O868" i="2" s="1"/>
  <c r="M868" i="2"/>
  <c r="B1744" i="2" l="1"/>
  <c r="Q868" i="2"/>
  <c r="R868" i="2" s="1"/>
  <c r="P868" i="2"/>
  <c r="D869" i="2"/>
  <c r="G869" i="2" s="1"/>
  <c r="F869" i="2"/>
  <c r="I869" i="2"/>
  <c r="E869" i="2"/>
  <c r="L869" i="2"/>
  <c r="B1745" i="2" l="1"/>
  <c r="M869" i="2"/>
  <c r="N869" i="2"/>
  <c r="O869" i="2" s="1"/>
  <c r="H870" i="2"/>
  <c r="J870" i="2"/>
  <c r="B1746" i="2" l="1"/>
  <c r="E870" i="2"/>
  <c r="D870" i="2"/>
  <c r="G870" i="2" s="1"/>
  <c r="F870" i="2"/>
  <c r="I870" i="2"/>
  <c r="L870" i="2"/>
  <c r="Q869" i="2"/>
  <c r="R869" i="2" s="1"/>
  <c r="P869" i="2"/>
  <c r="B1747" i="2" l="1"/>
  <c r="H871" i="2"/>
  <c r="J871" i="2"/>
  <c r="N870" i="2"/>
  <c r="O870" i="2" s="1"/>
  <c r="M870" i="2"/>
  <c r="B1748" i="2" l="1"/>
  <c r="Q870" i="2"/>
  <c r="R870" i="2" s="1"/>
  <c r="P870" i="2"/>
  <c r="D871" i="2"/>
  <c r="G871" i="2" s="1"/>
  <c r="I871" i="2"/>
  <c r="F871" i="2"/>
  <c r="E871" i="2"/>
  <c r="L871" i="2"/>
  <c r="B1749" i="2" l="1"/>
  <c r="M871" i="2"/>
  <c r="N871" i="2"/>
  <c r="O871" i="2" s="1"/>
  <c r="J872" i="2"/>
  <c r="H872" i="2"/>
  <c r="B1750" i="2" l="1"/>
  <c r="D872" i="2"/>
  <c r="G872" i="2" s="1"/>
  <c r="F872" i="2"/>
  <c r="E872" i="2"/>
  <c r="I872" i="2"/>
  <c r="L872" i="2"/>
  <c r="P871" i="2"/>
  <c r="Q871" i="2"/>
  <c r="R871" i="2" s="1"/>
  <c r="B1751" i="2" l="1"/>
  <c r="N872" i="2"/>
  <c r="O872" i="2" s="1"/>
  <c r="M872" i="2"/>
  <c r="J873" i="2"/>
  <c r="H873" i="2"/>
  <c r="B1752" i="2" l="1"/>
  <c r="F873" i="2"/>
  <c r="D873" i="2"/>
  <c r="G873" i="2" s="1"/>
  <c r="E873" i="2"/>
  <c r="I873" i="2"/>
  <c r="L873" i="2"/>
  <c r="P872" i="2"/>
  <c r="Q872" i="2"/>
  <c r="R872" i="2" s="1"/>
  <c r="B1753" i="2" l="1"/>
  <c r="M873" i="2"/>
  <c r="N873" i="2"/>
  <c r="O873" i="2" s="1"/>
  <c r="H874" i="2"/>
  <c r="J874" i="2"/>
  <c r="B1754" i="2" l="1"/>
  <c r="I874" i="2"/>
  <c r="E874" i="2"/>
  <c r="D874" i="2"/>
  <c r="G874" i="2" s="1"/>
  <c r="F874" i="2"/>
  <c r="L874" i="2"/>
  <c r="P873" i="2"/>
  <c r="Q873" i="2"/>
  <c r="R873" i="2" s="1"/>
  <c r="B1755" i="2" l="1"/>
  <c r="M874" i="2"/>
  <c r="N874" i="2"/>
  <c r="O874" i="2" s="1"/>
  <c r="H875" i="2"/>
  <c r="J875" i="2"/>
  <c r="B1756" i="2" l="1"/>
  <c r="F875" i="2"/>
  <c r="D875" i="2"/>
  <c r="G875" i="2" s="1"/>
  <c r="E875" i="2"/>
  <c r="I875" i="2"/>
  <c r="L875" i="2"/>
  <c r="Q874" i="2"/>
  <c r="R874" i="2" s="1"/>
  <c r="P874" i="2"/>
  <c r="B1757" i="2" l="1"/>
  <c r="M875" i="2"/>
  <c r="N875" i="2"/>
  <c r="O875" i="2" s="1"/>
  <c r="H876" i="2"/>
  <c r="J876" i="2"/>
  <c r="B1758" i="2" l="1"/>
  <c r="E876" i="2"/>
  <c r="I876" i="2"/>
  <c r="D876" i="2"/>
  <c r="G876" i="2" s="1"/>
  <c r="F876" i="2"/>
  <c r="L876" i="2"/>
  <c r="P875" i="2"/>
  <c r="Q875" i="2"/>
  <c r="R875" i="2" s="1"/>
  <c r="B1759" i="2" l="1"/>
  <c r="M876" i="2"/>
  <c r="N876" i="2"/>
  <c r="O876" i="2" s="1"/>
  <c r="J877" i="2"/>
  <c r="H877" i="2"/>
  <c r="B1760" i="2" l="1"/>
  <c r="F877" i="2"/>
  <c r="D877" i="2"/>
  <c r="G877" i="2" s="1"/>
  <c r="E877" i="2"/>
  <c r="I877" i="2"/>
  <c r="L877" i="2"/>
  <c r="P876" i="2"/>
  <c r="Q876" i="2"/>
  <c r="R876" i="2" s="1"/>
  <c r="B1761" i="2" l="1"/>
  <c r="J878" i="2"/>
  <c r="H878" i="2"/>
  <c r="M877" i="2"/>
  <c r="N877" i="2"/>
  <c r="O877" i="2" s="1"/>
  <c r="B1762" i="2" l="1"/>
  <c r="I878" i="2"/>
  <c r="D878" i="2"/>
  <c r="G878" i="2" s="1"/>
  <c r="F878" i="2"/>
  <c r="E878" i="2"/>
  <c r="L878" i="2"/>
  <c r="P877" i="2"/>
  <c r="Q877" i="2"/>
  <c r="R877" i="2" s="1"/>
  <c r="B1763" i="2" l="1"/>
  <c r="N878" i="2"/>
  <c r="O878" i="2" s="1"/>
  <c r="M878" i="2"/>
  <c r="H879" i="2"/>
  <c r="J879" i="2"/>
  <c r="B1764" i="2" l="1"/>
  <c r="D879" i="2"/>
  <c r="G879" i="2" s="1"/>
  <c r="F879" i="2"/>
  <c r="E879" i="2"/>
  <c r="I879" i="2"/>
  <c r="L879" i="2"/>
  <c r="P878" i="2"/>
  <c r="Q878" i="2"/>
  <c r="R878" i="2" s="1"/>
  <c r="B1765" i="2" l="1"/>
  <c r="M879" i="2"/>
  <c r="N879" i="2"/>
  <c r="O879" i="2" s="1"/>
  <c r="H880" i="2"/>
  <c r="J880" i="2"/>
  <c r="B1766" i="2" l="1"/>
  <c r="D880" i="2"/>
  <c r="G880" i="2" s="1"/>
  <c r="E880" i="2"/>
  <c r="I880" i="2"/>
  <c r="F880" i="2"/>
  <c r="L880" i="2"/>
  <c r="P879" i="2"/>
  <c r="Q879" i="2"/>
  <c r="R879" i="2" s="1"/>
  <c r="B1767" i="2" l="1"/>
  <c r="M880" i="2"/>
  <c r="N880" i="2"/>
  <c r="O880" i="2" s="1"/>
  <c r="H881" i="2"/>
  <c r="J881" i="2"/>
  <c r="B1768" i="2" l="1"/>
  <c r="F881" i="2"/>
  <c r="E881" i="2"/>
  <c r="I881" i="2"/>
  <c r="D881" i="2"/>
  <c r="G881" i="2" s="1"/>
  <c r="L881" i="2"/>
  <c r="P880" i="2"/>
  <c r="Q880" i="2"/>
  <c r="R880" i="2" s="1"/>
  <c r="B1769" i="2" l="1"/>
  <c r="N881" i="2"/>
  <c r="O881" i="2" s="1"/>
  <c r="M881" i="2"/>
  <c r="J882" i="2"/>
  <c r="H882" i="2"/>
  <c r="B1770" i="2" l="1"/>
  <c r="E882" i="2"/>
  <c r="I882" i="2"/>
  <c r="D882" i="2"/>
  <c r="G882" i="2" s="1"/>
  <c r="F882" i="2"/>
  <c r="L882" i="2"/>
  <c r="P881" i="2"/>
  <c r="Q881" i="2"/>
  <c r="R881" i="2" s="1"/>
  <c r="B1771" i="2" l="1"/>
  <c r="M882" i="2"/>
  <c r="N882" i="2"/>
  <c r="O882" i="2" s="1"/>
  <c r="H883" i="2"/>
  <c r="J883" i="2"/>
  <c r="B1772" i="2" l="1"/>
  <c r="D883" i="2"/>
  <c r="G883" i="2" s="1"/>
  <c r="I883" i="2"/>
  <c r="E883" i="2"/>
  <c r="F883" i="2"/>
  <c r="L883" i="2"/>
  <c r="P882" i="2"/>
  <c r="Q882" i="2"/>
  <c r="R882" i="2" s="1"/>
  <c r="B1773" i="2" l="1"/>
  <c r="N883" i="2"/>
  <c r="O883" i="2" s="1"/>
  <c r="M883" i="2"/>
  <c r="H884" i="2"/>
  <c r="J884" i="2"/>
  <c r="B1774" i="2" l="1"/>
  <c r="I884" i="2"/>
  <c r="D884" i="2"/>
  <c r="G884" i="2" s="1"/>
  <c r="E884" i="2"/>
  <c r="F884" i="2"/>
  <c r="L884" i="2"/>
  <c r="Q883" i="2"/>
  <c r="R883" i="2" s="1"/>
  <c r="P883" i="2"/>
  <c r="B1775" i="2" l="1"/>
  <c r="M884" i="2"/>
  <c r="N884" i="2"/>
  <c r="O884" i="2" s="1"/>
  <c r="J885" i="2"/>
  <c r="H885" i="2"/>
  <c r="B1776" i="2" l="1"/>
  <c r="D885" i="2"/>
  <c r="G885" i="2" s="1"/>
  <c r="E885" i="2"/>
  <c r="I885" i="2"/>
  <c r="F885" i="2"/>
  <c r="L885" i="2"/>
  <c r="Q884" i="2"/>
  <c r="R884" i="2" s="1"/>
  <c r="P884" i="2"/>
  <c r="B1777" i="2" l="1"/>
  <c r="N885" i="2"/>
  <c r="O885" i="2" s="1"/>
  <c r="M885" i="2"/>
  <c r="H886" i="2"/>
  <c r="J886" i="2"/>
  <c r="B1778" i="2" l="1"/>
  <c r="I886" i="2"/>
  <c r="E886" i="2"/>
  <c r="F886" i="2"/>
  <c r="D886" i="2"/>
  <c r="G886" i="2" s="1"/>
  <c r="L886" i="2"/>
  <c r="P885" i="2"/>
  <c r="Q885" i="2"/>
  <c r="R885" i="2" s="1"/>
  <c r="B1779" i="2" l="1"/>
  <c r="M886" i="2"/>
  <c r="N886" i="2"/>
  <c r="O886" i="2" s="1"/>
  <c r="J887" i="2"/>
  <c r="H887" i="2"/>
  <c r="B1780" i="2" l="1"/>
  <c r="D887" i="2"/>
  <c r="G887" i="2" s="1"/>
  <c r="E887" i="2"/>
  <c r="F887" i="2"/>
  <c r="I887" i="2"/>
  <c r="L887" i="2"/>
  <c r="Q886" i="2"/>
  <c r="R886" i="2" s="1"/>
  <c r="P886" i="2"/>
  <c r="B1781" i="2" l="1"/>
  <c r="N887" i="2"/>
  <c r="O887" i="2" s="1"/>
  <c r="M887" i="2"/>
  <c r="J888" i="2"/>
  <c r="H888" i="2"/>
  <c r="B1782" i="2" l="1"/>
  <c r="D888" i="2"/>
  <c r="G888" i="2" s="1"/>
  <c r="E888" i="2"/>
  <c r="I888" i="2"/>
  <c r="F888" i="2"/>
  <c r="L888" i="2"/>
  <c r="P887" i="2"/>
  <c r="Q887" i="2"/>
  <c r="R887" i="2" s="1"/>
  <c r="B1783" i="2" l="1"/>
  <c r="M888" i="2"/>
  <c r="N888" i="2"/>
  <c r="O888" i="2" s="1"/>
  <c r="H889" i="2"/>
  <c r="J889" i="2"/>
  <c r="B1784" i="2" l="1"/>
  <c r="I889" i="2"/>
  <c r="D889" i="2"/>
  <c r="G889" i="2" s="1"/>
  <c r="E889" i="2"/>
  <c r="F889" i="2"/>
  <c r="L889" i="2"/>
  <c r="Q888" i="2"/>
  <c r="R888" i="2" s="1"/>
  <c r="P888" i="2"/>
  <c r="B1785" i="2" l="1"/>
  <c r="N889" i="2"/>
  <c r="O889" i="2" s="1"/>
  <c r="M889" i="2"/>
  <c r="H890" i="2"/>
  <c r="J890" i="2"/>
  <c r="B1786" i="2" l="1"/>
  <c r="I890" i="2"/>
  <c r="E890" i="2"/>
  <c r="D890" i="2"/>
  <c r="G890" i="2" s="1"/>
  <c r="F890" i="2"/>
  <c r="L890" i="2"/>
  <c r="Q889" i="2"/>
  <c r="R889" i="2" s="1"/>
  <c r="P889" i="2"/>
  <c r="B1787" i="2" l="1"/>
  <c r="M890" i="2"/>
  <c r="N890" i="2"/>
  <c r="O890" i="2" s="1"/>
  <c r="J891" i="2"/>
  <c r="H891" i="2"/>
  <c r="B1788" i="2" l="1"/>
  <c r="F891" i="2"/>
  <c r="I891" i="2"/>
  <c r="E891" i="2"/>
  <c r="D891" i="2"/>
  <c r="G891" i="2" s="1"/>
  <c r="L891" i="2"/>
  <c r="P890" i="2"/>
  <c r="Q890" i="2"/>
  <c r="R890" i="2" s="1"/>
  <c r="B1789" i="2" l="1"/>
  <c r="N891" i="2"/>
  <c r="O891" i="2" s="1"/>
  <c r="M891" i="2"/>
  <c r="H892" i="2"/>
  <c r="J892" i="2"/>
  <c r="B1790" i="2" l="1"/>
  <c r="F892" i="2"/>
  <c r="E892" i="2"/>
  <c r="D892" i="2"/>
  <c r="G892" i="2" s="1"/>
  <c r="I892" i="2"/>
  <c r="L892" i="2"/>
  <c r="P891" i="2"/>
  <c r="Q891" i="2"/>
  <c r="R891" i="2" s="1"/>
  <c r="B1791" i="2" l="1"/>
  <c r="M892" i="2"/>
  <c r="N892" i="2"/>
  <c r="O892" i="2" s="1"/>
  <c r="H893" i="2"/>
  <c r="J893" i="2"/>
  <c r="B1792" i="2" l="1"/>
  <c r="D893" i="2"/>
  <c r="G893" i="2" s="1"/>
  <c r="E893" i="2"/>
  <c r="F893" i="2"/>
  <c r="I893" i="2"/>
  <c r="L893" i="2"/>
  <c r="P892" i="2"/>
  <c r="Q892" i="2"/>
  <c r="R892" i="2" s="1"/>
  <c r="B1793" i="2" l="1"/>
  <c r="M893" i="2"/>
  <c r="N893" i="2"/>
  <c r="O893" i="2" s="1"/>
  <c r="H894" i="2"/>
  <c r="J894" i="2"/>
  <c r="B1794" i="2" l="1"/>
  <c r="E894" i="2"/>
  <c r="F894" i="2"/>
  <c r="D894" i="2"/>
  <c r="G894" i="2" s="1"/>
  <c r="I894" i="2"/>
  <c r="L894" i="2"/>
  <c r="Q893" i="2"/>
  <c r="R893" i="2" s="1"/>
  <c r="P893" i="2"/>
  <c r="B1795" i="2" l="1"/>
  <c r="M894" i="2"/>
  <c r="N894" i="2"/>
  <c r="O894" i="2" s="1"/>
  <c r="J895" i="2"/>
  <c r="H895" i="2"/>
  <c r="B1796" i="2" l="1"/>
  <c r="D895" i="2"/>
  <c r="G895" i="2" s="1"/>
  <c r="E895" i="2"/>
  <c r="F895" i="2"/>
  <c r="I895" i="2"/>
  <c r="L895" i="2"/>
  <c r="P894" i="2"/>
  <c r="Q894" i="2"/>
  <c r="R894" i="2" s="1"/>
  <c r="B1797" i="2" l="1"/>
  <c r="N895" i="2"/>
  <c r="O895" i="2" s="1"/>
  <c r="M895" i="2"/>
  <c r="J896" i="2"/>
  <c r="H896" i="2"/>
  <c r="B1798" i="2" l="1"/>
  <c r="F896" i="2"/>
  <c r="I896" i="2"/>
  <c r="D896" i="2"/>
  <c r="G896" i="2" s="1"/>
  <c r="E896" i="2"/>
  <c r="L896" i="2"/>
  <c r="Q895" i="2"/>
  <c r="R895" i="2" s="1"/>
  <c r="P895" i="2"/>
  <c r="B1799" i="2" l="1"/>
  <c r="N896" i="2"/>
  <c r="O896" i="2" s="1"/>
  <c r="M896" i="2"/>
  <c r="H897" i="2"/>
  <c r="J897" i="2"/>
  <c r="B1800" i="2" l="1"/>
  <c r="I897" i="2"/>
  <c r="D897" i="2"/>
  <c r="G897" i="2" s="1"/>
  <c r="E897" i="2"/>
  <c r="F897" i="2"/>
  <c r="L897" i="2"/>
  <c r="Q896" i="2"/>
  <c r="R896" i="2" s="1"/>
  <c r="P896" i="2"/>
  <c r="B1801" i="2" l="1"/>
  <c r="M897" i="2"/>
  <c r="N897" i="2"/>
  <c r="O897" i="2" s="1"/>
  <c r="H898" i="2"/>
  <c r="J898" i="2"/>
  <c r="B1802" i="2" l="1"/>
  <c r="I898" i="2"/>
  <c r="D898" i="2"/>
  <c r="G898" i="2" s="1"/>
  <c r="E898" i="2"/>
  <c r="F898" i="2"/>
  <c r="L898" i="2"/>
  <c r="P897" i="2"/>
  <c r="Q897" i="2"/>
  <c r="R897" i="2" s="1"/>
  <c r="B1803" i="2" l="1"/>
  <c r="M898" i="2"/>
  <c r="N898" i="2"/>
  <c r="O898" i="2" s="1"/>
  <c r="J899" i="2"/>
  <c r="H899" i="2"/>
  <c r="B1804" i="2" l="1"/>
  <c r="F899" i="2"/>
  <c r="I899" i="2"/>
  <c r="D899" i="2"/>
  <c r="G899" i="2" s="1"/>
  <c r="E899" i="2"/>
  <c r="L899" i="2"/>
  <c r="Q898" i="2"/>
  <c r="R898" i="2" s="1"/>
  <c r="P898" i="2"/>
  <c r="B1805" i="2" l="1"/>
  <c r="M899" i="2"/>
  <c r="N899" i="2"/>
  <c r="O899" i="2" s="1"/>
  <c r="H900" i="2"/>
  <c r="J900" i="2"/>
  <c r="B1806" i="2" l="1"/>
  <c r="E900" i="2"/>
  <c r="F900" i="2"/>
  <c r="D900" i="2"/>
  <c r="G900" i="2" s="1"/>
  <c r="I900" i="2"/>
  <c r="L900" i="2"/>
  <c r="Q899" i="2"/>
  <c r="R899" i="2" s="1"/>
  <c r="P899" i="2"/>
  <c r="B1807" i="2" l="1"/>
  <c r="M900" i="2"/>
  <c r="N900" i="2"/>
  <c r="O900" i="2" s="1"/>
  <c r="H901" i="2"/>
  <c r="J901" i="2"/>
  <c r="B1808" i="2" l="1"/>
  <c r="E901" i="2"/>
  <c r="D901" i="2"/>
  <c r="G901" i="2" s="1"/>
  <c r="I901" i="2"/>
  <c r="F901" i="2"/>
  <c r="L901" i="2"/>
  <c r="P900" i="2"/>
  <c r="Q900" i="2"/>
  <c r="R900" i="2" s="1"/>
  <c r="B1809" i="2" l="1"/>
  <c r="N901" i="2"/>
  <c r="O901" i="2" s="1"/>
  <c r="M901" i="2"/>
  <c r="J902" i="2"/>
  <c r="H902" i="2"/>
  <c r="B1810" i="2" l="1"/>
  <c r="D902" i="2"/>
  <c r="G902" i="2" s="1"/>
  <c r="I902" i="2"/>
  <c r="E902" i="2"/>
  <c r="F902" i="2"/>
  <c r="L902" i="2"/>
  <c r="Q901" i="2"/>
  <c r="R901" i="2" s="1"/>
  <c r="P901" i="2"/>
  <c r="B1811" i="2" l="1"/>
  <c r="N902" i="2"/>
  <c r="O902" i="2" s="1"/>
  <c r="M902" i="2"/>
  <c r="J903" i="2"/>
  <c r="H903" i="2"/>
  <c r="B1812" i="2" l="1"/>
  <c r="E903" i="2"/>
  <c r="I903" i="2"/>
  <c r="F903" i="2"/>
  <c r="D903" i="2"/>
  <c r="G903" i="2" s="1"/>
  <c r="L903" i="2"/>
  <c r="P902" i="2"/>
  <c r="Q902" i="2"/>
  <c r="R902" i="2" s="1"/>
  <c r="B1813" i="2" l="1"/>
  <c r="M903" i="2"/>
  <c r="N903" i="2"/>
  <c r="O903" i="2" s="1"/>
  <c r="J904" i="2"/>
  <c r="H904" i="2"/>
  <c r="B1814" i="2" l="1"/>
  <c r="D904" i="2"/>
  <c r="G904" i="2" s="1"/>
  <c r="F904" i="2"/>
  <c r="I904" i="2"/>
  <c r="E904" i="2"/>
  <c r="L904" i="2"/>
  <c r="Q903" i="2"/>
  <c r="R903" i="2" s="1"/>
  <c r="P903" i="2"/>
  <c r="B1815" i="2" l="1"/>
  <c r="N904" i="2"/>
  <c r="O904" i="2" s="1"/>
  <c r="M904" i="2"/>
  <c r="H905" i="2"/>
  <c r="J905" i="2"/>
  <c r="B1816" i="2" l="1"/>
  <c r="E905" i="2"/>
  <c r="F905" i="2"/>
  <c r="I905" i="2"/>
  <c r="D905" i="2"/>
  <c r="G905" i="2" s="1"/>
  <c r="L905" i="2"/>
  <c r="Q904" i="2"/>
  <c r="R904" i="2" s="1"/>
  <c r="P904" i="2"/>
  <c r="B1817" i="2" l="1"/>
  <c r="M905" i="2"/>
  <c r="N905" i="2"/>
  <c r="O905" i="2" s="1"/>
  <c r="H906" i="2"/>
  <c r="J906" i="2"/>
  <c r="B1818" i="2" l="1"/>
  <c r="I906" i="2"/>
  <c r="D906" i="2"/>
  <c r="G906" i="2" s="1"/>
  <c r="F906" i="2"/>
  <c r="E906" i="2"/>
  <c r="L906" i="2"/>
  <c r="Q905" i="2"/>
  <c r="R905" i="2" s="1"/>
  <c r="P905" i="2"/>
  <c r="B1819" i="2" l="1"/>
  <c r="M906" i="2"/>
  <c r="N906" i="2"/>
  <c r="O906" i="2" s="1"/>
  <c r="H907" i="2"/>
  <c r="J907" i="2"/>
  <c r="B1820" i="2" l="1"/>
  <c r="I907" i="2"/>
  <c r="F907" i="2"/>
  <c r="D907" i="2"/>
  <c r="G907" i="2" s="1"/>
  <c r="E907" i="2"/>
  <c r="L907" i="2"/>
  <c r="Q906" i="2"/>
  <c r="R906" i="2" s="1"/>
  <c r="P906" i="2"/>
  <c r="B1821" i="2" l="1"/>
  <c r="H908" i="2"/>
  <c r="J908" i="2"/>
  <c r="N907" i="2"/>
  <c r="O907" i="2" s="1"/>
  <c r="M907" i="2"/>
  <c r="B1822" i="2" l="1"/>
  <c r="P907" i="2"/>
  <c r="Q907" i="2"/>
  <c r="R907" i="2" s="1"/>
  <c r="E908" i="2"/>
  <c r="F908" i="2"/>
  <c r="D908" i="2"/>
  <c r="G908" i="2" s="1"/>
  <c r="I908" i="2"/>
  <c r="L908" i="2"/>
  <c r="B1823" i="2" l="1"/>
  <c r="M908" i="2"/>
  <c r="N908" i="2"/>
  <c r="O908" i="2" s="1"/>
  <c r="J909" i="2"/>
  <c r="H909" i="2"/>
  <c r="B1824" i="2" l="1"/>
  <c r="D909" i="2"/>
  <c r="G909" i="2" s="1"/>
  <c r="E909" i="2"/>
  <c r="I909" i="2"/>
  <c r="F909" i="2"/>
  <c r="L909" i="2"/>
  <c r="Q908" i="2"/>
  <c r="R908" i="2" s="1"/>
  <c r="P908" i="2"/>
  <c r="B1825" i="2" l="1"/>
  <c r="M909" i="2"/>
  <c r="N909" i="2"/>
  <c r="O909" i="2" s="1"/>
  <c r="H910" i="2"/>
  <c r="J910" i="2"/>
  <c r="B1826" i="2" l="1"/>
  <c r="F910" i="2"/>
  <c r="D910" i="2"/>
  <c r="G910" i="2" s="1"/>
  <c r="E910" i="2"/>
  <c r="I910" i="2"/>
  <c r="L910" i="2"/>
  <c r="Q909" i="2"/>
  <c r="R909" i="2" s="1"/>
  <c r="P909" i="2"/>
  <c r="B1827" i="2" l="1"/>
  <c r="J911" i="2"/>
  <c r="H911" i="2"/>
  <c r="N910" i="2"/>
  <c r="O910" i="2" s="1"/>
  <c r="M910" i="2"/>
  <c r="B1828" i="2" l="1"/>
  <c r="Q910" i="2"/>
  <c r="R910" i="2" s="1"/>
  <c r="P910" i="2"/>
  <c r="D911" i="2"/>
  <c r="G911" i="2" s="1"/>
  <c r="F911" i="2"/>
  <c r="E911" i="2"/>
  <c r="I911" i="2"/>
  <c r="L911" i="2"/>
  <c r="B1829" i="2" l="1"/>
  <c r="M911" i="2"/>
  <c r="N911" i="2"/>
  <c r="O911" i="2" s="1"/>
  <c r="J912" i="2"/>
  <c r="H912" i="2"/>
  <c r="B1830" i="2" l="1"/>
  <c r="D912" i="2"/>
  <c r="G912" i="2" s="1"/>
  <c r="I912" i="2"/>
  <c r="F912" i="2"/>
  <c r="E912" i="2"/>
  <c r="L912" i="2"/>
  <c r="P911" i="2"/>
  <c r="Q911" i="2"/>
  <c r="R911" i="2" s="1"/>
  <c r="B1831" i="2" l="1"/>
  <c r="N912" i="2"/>
  <c r="O912" i="2" s="1"/>
  <c r="M912" i="2"/>
  <c r="H913" i="2"/>
  <c r="J913" i="2"/>
  <c r="B1832" i="2" l="1"/>
  <c r="I913" i="2"/>
  <c r="F913" i="2"/>
  <c r="D913" i="2"/>
  <c r="G913" i="2" s="1"/>
  <c r="E913" i="2"/>
  <c r="L913" i="2"/>
  <c r="P912" i="2"/>
  <c r="Q912" i="2"/>
  <c r="R912" i="2" s="1"/>
  <c r="B1833" i="2" l="1"/>
  <c r="M913" i="2"/>
  <c r="N913" i="2"/>
  <c r="O913" i="2" s="1"/>
  <c r="H914" i="2"/>
  <c r="J914" i="2"/>
  <c r="B1834" i="2" l="1"/>
  <c r="D914" i="2"/>
  <c r="G914" i="2" s="1"/>
  <c r="I914" i="2"/>
  <c r="F914" i="2"/>
  <c r="E914" i="2"/>
  <c r="L914" i="2"/>
  <c r="P913" i="2"/>
  <c r="Q913" i="2"/>
  <c r="R913" i="2" s="1"/>
  <c r="B1835" i="2" l="1"/>
  <c r="M914" i="2"/>
  <c r="N914" i="2"/>
  <c r="O914" i="2" s="1"/>
  <c r="H915" i="2"/>
  <c r="J915" i="2"/>
  <c r="B1836" i="2" l="1"/>
  <c r="D915" i="2"/>
  <c r="G915" i="2" s="1"/>
  <c r="I915" i="2"/>
  <c r="E915" i="2"/>
  <c r="F915" i="2"/>
  <c r="L915" i="2"/>
  <c r="Q914" i="2"/>
  <c r="R914" i="2" s="1"/>
  <c r="P914" i="2"/>
  <c r="B1837" i="2" l="1"/>
  <c r="N915" i="2"/>
  <c r="O915" i="2" s="1"/>
  <c r="M915" i="2"/>
  <c r="H916" i="2"/>
  <c r="J916" i="2"/>
  <c r="B1838" i="2" l="1"/>
  <c r="F916" i="2"/>
  <c r="E916" i="2"/>
  <c r="I916" i="2"/>
  <c r="D916" i="2"/>
  <c r="G916" i="2" s="1"/>
  <c r="L916" i="2"/>
  <c r="Q915" i="2"/>
  <c r="R915" i="2" s="1"/>
  <c r="P915" i="2"/>
  <c r="B1839" i="2" l="1"/>
  <c r="H917" i="2"/>
  <c r="J917" i="2"/>
  <c r="N916" i="2"/>
  <c r="O916" i="2" s="1"/>
  <c r="M916" i="2"/>
  <c r="B1840" i="2" l="1"/>
  <c r="P916" i="2"/>
  <c r="Q916" i="2"/>
  <c r="R916" i="2" s="1"/>
  <c r="E917" i="2"/>
  <c r="I917" i="2"/>
  <c r="D917" i="2"/>
  <c r="G917" i="2" s="1"/>
  <c r="F917" i="2"/>
  <c r="L917" i="2"/>
  <c r="B1841" i="2" l="1"/>
  <c r="M917" i="2"/>
  <c r="N917" i="2"/>
  <c r="O917" i="2" s="1"/>
  <c r="H918" i="2"/>
  <c r="J918" i="2"/>
  <c r="B1842" i="2" l="1"/>
  <c r="D918" i="2"/>
  <c r="G918" i="2" s="1"/>
  <c r="F918" i="2"/>
  <c r="E918" i="2"/>
  <c r="I918" i="2"/>
  <c r="L918" i="2"/>
  <c r="P917" i="2"/>
  <c r="Q917" i="2"/>
  <c r="R917" i="2" s="1"/>
  <c r="B1843" i="2" l="1"/>
  <c r="N918" i="2"/>
  <c r="O918" i="2" s="1"/>
  <c r="M918" i="2"/>
  <c r="J919" i="2"/>
  <c r="H919" i="2"/>
  <c r="B1844" i="2" l="1"/>
  <c r="E919" i="2"/>
  <c r="I919" i="2"/>
  <c r="D919" i="2"/>
  <c r="G919" i="2" s="1"/>
  <c r="F919" i="2"/>
  <c r="L919" i="2"/>
  <c r="Q918" i="2"/>
  <c r="R918" i="2" s="1"/>
  <c r="P918" i="2"/>
  <c r="B1845" i="2" l="1"/>
  <c r="M919" i="2"/>
  <c r="N919" i="2"/>
  <c r="O919" i="2" s="1"/>
  <c r="J920" i="2"/>
  <c r="H920" i="2"/>
  <c r="B1846" i="2" l="1"/>
  <c r="F920" i="2"/>
  <c r="I920" i="2"/>
  <c r="E920" i="2"/>
  <c r="D920" i="2"/>
  <c r="G920" i="2" s="1"/>
  <c r="L920" i="2"/>
  <c r="P919" i="2"/>
  <c r="Q919" i="2"/>
  <c r="R919" i="2" s="1"/>
  <c r="B1847" i="2" l="1"/>
  <c r="N920" i="2"/>
  <c r="O920" i="2" s="1"/>
  <c r="M920" i="2"/>
  <c r="H921" i="2"/>
  <c r="J921" i="2"/>
  <c r="B1848" i="2" l="1"/>
  <c r="E921" i="2"/>
  <c r="I921" i="2"/>
  <c r="D921" i="2"/>
  <c r="G921" i="2" s="1"/>
  <c r="F921" i="2"/>
  <c r="L921" i="2"/>
  <c r="Q920" i="2"/>
  <c r="R920" i="2" s="1"/>
  <c r="P920" i="2"/>
  <c r="B1849" i="2" l="1"/>
  <c r="M921" i="2"/>
  <c r="N921" i="2"/>
  <c r="O921" i="2" s="1"/>
  <c r="H922" i="2"/>
  <c r="J922" i="2"/>
  <c r="B1850" i="2" l="1"/>
  <c r="D922" i="2"/>
  <c r="G922" i="2" s="1"/>
  <c r="I922" i="2"/>
  <c r="E922" i="2"/>
  <c r="F922" i="2"/>
  <c r="L922" i="2"/>
  <c r="P921" i="2"/>
  <c r="Q921" i="2"/>
  <c r="R921" i="2" s="1"/>
  <c r="B1851" i="2" l="1"/>
  <c r="M922" i="2"/>
  <c r="N922" i="2"/>
  <c r="O922" i="2" s="1"/>
  <c r="J923" i="2"/>
  <c r="H923" i="2"/>
  <c r="B1852" i="2" l="1"/>
  <c r="D923" i="2"/>
  <c r="G923" i="2" s="1"/>
  <c r="E923" i="2"/>
  <c r="I923" i="2"/>
  <c r="F923" i="2"/>
  <c r="L923" i="2"/>
  <c r="P922" i="2"/>
  <c r="Q922" i="2"/>
  <c r="R922" i="2" s="1"/>
  <c r="B1853" i="2" l="1"/>
  <c r="M923" i="2"/>
  <c r="N923" i="2"/>
  <c r="O923" i="2" s="1"/>
  <c r="J924" i="2"/>
  <c r="H924" i="2"/>
  <c r="B1854" i="2" l="1"/>
  <c r="F924" i="2"/>
  <c r="D924" i="2"/>
  <c r="G924" i="2" s="1"/>
  <c r="E924" i="2"/>
  <c r="I924" i="2"/>
  <c r="L924" i="2"/>
  <c r="P923" i="2"/>
  <c r="Q923" i="2"/>
  <c r="R923" i="2" s="1"/>
  <c r="B1855" i="2" l="1"/>
  <c r="N924" i="2"/>
  <c r="O924" i="2" s="1"/>
  <c r="M924" i="2"/>
  <c r="J925" i="2"/>
  <c r="H925" i="2"/>
  <c r="B1856" i="2" l="1"/>
  <c r="E925" i="2"/>
  <c r="I925" i="2"/>
  <c r="F925" i="2"/>
  <c r="D925" i="2"/>
  <c r="G925" i="2" s="1"/>
  <c r="L925" i="2"/>
  <c r="Q924" i="2"/>
  <c r="R924" i="2" s="1"/>
  <c r="P924" i="2"/>
  <c r="B1857" i="2" l="1"/>
  <c r="M925" i="2"/>
  <c r="N925" i="2"/>
  <c r="O925" i="2" s="1"/>
  <c r="H926" i="2"/>
  <c r="J926" i="2"/>
  <c r="B1858" i="2" l="1"/>
  <c r="D926" i="2"/>
  <c r="G926" i="2" s="1"/>
  <c r="E926" i="2"/>
  <c r="F926" i="2"/>
  <c r="I926" i="2"/>
  <c r="L926" i="2"/>
  <c r="Q925" i="2"/>
  <c r="R925" i="2" s="1"/>
  <c r="P925" i="2"/>
  <c r="B1859" i="2" l="1"/>
  <c r="M926" i="2"/>
  <c r="N926" i="2"/>
  <c r="O926" i="2" s="1"/>
  <c r="H927" i="2"/>
  <c r="J927" i="2"/>
  <c r="B1860" i="2" l="1"/>
  <c r="D927" i="2"/>
  <c r="G927" i="2" s="1"/>
  <c r="I927" i="2"/>
  <c r="E927" i="2"/>
  <c r="F927" i="2"/>
  <c r="L927" i="2"/>
  <c r="P926" i="2"/>
  <c r="Q926" i="2"/>
  <c r="R926" i="2" s="1"/>
  <c r="B1861" i="2" l="1"/>
  <c r="N927" i="2"/>
  <c r="O927" i="2" s="1"/>
  <c r="M927" i="2"/>
  <c r="J928" i="2"/>
  <c r="H928" i="2"/>
  <c r="B1862" i="2" l="1"/>
  <c r="F928" i="2"/>
  <c r="I928" i="2"/>
  <c r="D928" i="2"/>
  <c r="G928" i="2" s="1"/>
  <c r="E928" i="2"/>
  <c r="L928" i="2"/>
  <c r="P927" i="2"/>
  <c r="Q927" i="2"/>
  <c r="R927" i="2" s="1"/>
  <c r="B1863" i="2" l="1"/>
  <c r="M928" i="2"/>
  <c r="N928" i="2"/>
  <c r="O928" i="2" s="1"/>
  <c r="H929" i="2"/>
  <c r="J929" i="2"/>
  <c r="B1864" i="2" l="1"/>
  <c r="D929" i="2"/>
  <c r="G929" i="2" s="1"/>
  <c r="I929" i="2"/>
  <c r="F929" i="2"/>
  <c r="E929" i="2"/>
  <c r="L929" i="2"/>
  <c r="Q928" i="2"/>
  <c r="R928" i="2" s="1"/>
  <c r="P928" i="2"/>
  <c r="B1865" i="2" l="1"/>
  <c r="M929" i="2"/>
  <c r="N929" i="2"/>
  <c r="O929" i="2" s="1"/>
  <c r="H930" i="2"/>
  <c r="J930" i="2"/>
  <c r="B1866" i="2" l="1"/>
  <c r="F930" i="2"/>
  <c r="E930" i="2"/>
  <c r="D930" i="2"/>
  <c r="G930" i="2" s="1"/>
  <c r="I930" i="2"/>
  <c r="L930" i="2"/>
  <c r="Q929" i="2"/>
  <c r="R929" i="2" s="1"/>
  <c r="P929" i="2"/>
  <c r="B1867" i="2" l="1"/>
  <c r="M930" i="2"/>
  <c r="N930" i="2"/>
  <c r="O930" i="2" s="1"/>
  <c r="J931" i="2"/>
  <c r="H931" i="2"/>
  <c r="B1868" i="2" l="1"/>
  <c r="I931" i="2"/>
  <c r="D931" i="2"/>
  <c r="G931" i="2" s="1"/>
  <c r="E931" i="2"/>
  <c r="F931" i="2"/>
  <c r="L931" i="2"/>
  <c r="Q930" i="2"/>
  <c r="R930" i="2" s="1"/>
  <c r="P930" i="2"/>
  <c r="B1869" i="2" l="1"/>
  <c r="N931" i="2"/>
  <c r="O931" i="2" s="1"/>
  <c r="M931" i="2"/>
  <c r="J932" i="2"/>
  <c r="H932" i="2"/>
  <c r="B1870" i="2" l="1"/>
  <c r="F932" i="2"/>
  <c r="E932" i="2"/>
  <c r="D932" i="2"/>
  <c r="G932" i="2" s="1"/>
  <c r="I932" i="2"/>
  <c r="L932" i="2"/>
  <c r="P931" i="2"/>
  <c r="Q931" i="2"/>
  <c r="R931" i="2" s="1"/>
  <c r="B1871" i="2" l="1"/>
  <c r="N932" i="2"/>
  <c r="O932" i="2" s="1"/>
  <c r="M932" i="2"/>
  <c r="J933" i="2"/>
  <c r="H933" i="2"/>
  <c r="B1872" i="2" l="1"/>
  <c r="E933" i="2"/>
  <c r="D933" i="2"/>
  <c r="G933" i="2" s="1"/>
  <c r="I933" i="2"/>
  <c r="F933" i="2"/>
  <c r="L933" i="2"/>
  <c r="P932" i="2"/>
  <c r="Q932" i="2"/>
  <c r="R932" i="2" s="1"/>
  <c r="B1873" i="2" l="1"/>
  <c r="M933" i="2"/>
  <c r="N933" i="2"/>
  <c r="O933" i="2" s="1"/>
  <c r="H934" i="2"/>
  <c r="J934" i="2"/>
  <c r="B1874" i="2" l="1"/>
  <c r="D934" i="2"/>
  <c r="G934" i="2" s="1"/>
  <c r="E934" i="2"/>
  <c r="F934" i="2"/>
  <c r="I934" i="2"/>
  <c r="L934" i="2"/>
  <c r="Q933" i="2"/>
  <c r="R933" i="2" s="1"/>
  <c r="P933" i="2"/>
  <c r="B1875" i="2" l="1"/>
  <c r="M934" i="2"/>
  <c r="N934" i="2"/>
  <c r="O934" i="2" s="1"/>
  <c r="H935" i="2"/>
  <c r="J935" i="2"/>
  <c r="B1876" i="2" l="1"/>
  <c r="D935" i="2"/>
  <c r="G935" i="2" s="1"/>
  <c r="E935" i="2"/>
  <c r="F935" i="2"/>
  <c r="I935" i="2"/>
  <c r="L935" i="2"/>
  <c r="Q934" i="2"/>
  <c r="R934" i="2" s="1"/>
  <c r="P934" i="2"/>
  <c r="B1877" i="2" l="1"/>
  <c r="M935" i="2"/>
  <c r="N935" i="2"/>
  <c r="O935" i="2" s="1"/>
  <c r="J936" i="2"/>
  <c r="H936" i="2"/>
  <c r="B1878" i="2" l="1"/>
  <c r="D936" i="2"/>
  <c r="G936" i="2" s="1"/>
  <c r="F936" i="2"/>
  <c r="I936" i="2"/>
  <c r="E936" i="2"/>
  <c r="L936" i="2"/>
  <c r="P935" i="2"/>
  <c r="Q935" i="2"/>
  <c r="R935" i="2" s="1"/>
  <c r="B1879" i="2" l="1"/>
  <c r="N936" i="2"/>
  <c r="O936" i="2" s="1"/>
  <c r="M936" i="2"/>
  <c r="H937" i="2"/>
  <c r="J937" i="2"/>
  <c r="B1880" i="2" l="1"/>
  <c r="E937" i="2"/>
  <c r="I937" i="2"/>
  <c r="D937" i="2"/>
  <c r="G937" i="2" s="1"/>
  <c r="F937" i="2"/>
  <c r="L937" i="2"/>
  <c r="P936" i="2"/>
  <c r="Q936" i="2"/>
  <c r="R936" i="2" s="1"/>
  <c r="B1881" i="2" l="1"/>
  <c r="N937" i="2"/>
  <c r="O937" i="2" s="1"/>
  <c r="M937" i="2"/>
  <c r="H938" i="2"/>
  <c r="J938" i="2"/>
  <c r="B1882" i="2" l="1"/>
  <c r="D938" i="2"/>
  <c r="G938" i="2" s="1"/>
  <c r="I938" i="2"/>
  <c r="F938" i="2"/>
  <c r="E938" i="2"/>
  <c r="L938" i="2"/>
  <c r="Q937" i="2"/>
  <c r="R937" i="2" s="1"/>
  <c r="P937" i="2"/>
  <c r="B1883" i="2" l="1"/>
  <c r="N938" i="2"/>
  <c r="O938" i="2" s="1"/>
  <c r="M938" i="2"/>
  <c r="J939" i="2"/>
  <c r="H939" i="2"/>
  <c r="B1884" i="2" l="1"/>
  <c r="I939" i="2"/>
  <c r="F939" i="2"/>
  <c r="D939" i="2"/>
  <c r="G939" i="2" s="1"/>
  <c r="E939" i="2"/>
  <c r="L939" i="2"/>
  <c r="P938" i="2"/>
  <c r="Q938" i="2"/>
  <c r="R938" i="2" s="1"/>
  <c r="B1885" i="2" l="1"/>
  <c r="J940" i="2"/>
  <c r="H940" i="2"/>
  <c r="M939" i="2"/>
  <c r="N939" i="2"/>
  <c r="O939" i="2" s="1"/>
  <c r="B1886" i="2" l="1"/>
  <c r="P939" i="2"/>
  <c r="Q939" i="2"/>
  <c r="R939" i="2" s="1"/>
  <c r="F940" i="2"/>
  <c r="D940" i="2"/>
  <c r="G940" i="2" s="1"/>
  <c r="E940" i="2"/>
  <c r="I940" i="2"/>
  <c r="L940" i="2"/>
  <c r="B1887" i="2" l="1"/>
  <c r="N940" i="2"/>
  <c r="O940" i="2" s="1"/>
  <c r="M940" i="2"/>
  <c r="H941" i="2"/>
  <c r="J941" i="2"/>
  <c r="B1888" i="2" l="1"/>
  <c r="E941" i="2"/>
  <c r="I941" i="2"/>
  <c r="D941" i="2"/>
  <c r="G941" i="2" s="1"/>
  <c r="F941" i="2"/>
  <c r="L941" i="2"/>
  <c r="Q940" i="2"/>
  <c r="R940" i="2" s="1"/>
  <c r="P940" i="2"/>
  <c r="B1889" i="2" l="1"/>
  <c r="M941" i="2"/>
  <c r="N941" i="2"/>
  <c r="O941" i="2" s="1"/>
  <c r="H942" i="2"/>
  <c r="J942" i="2"/>
  <c r="B1890" i="2" l="1"/>
  <c r="I942" i="2"/>
  <c r="D942" i="2"/>
  <c r="G942" i="2" s="1"/>
  <c r="E942" i="2"/>
  <c r="F942" i="2"/>
  <c r="L942" i="2"/>
  <c r="Q941" i="2"/>
  <c r="R941" i="2" s="1"/>
  <c r="P941" i="2"/>
  <c r="B1891" i="2" l="1"/>
  <c r="M942" i="2"/>
  <c r="N942" i="2"/>
  <c r="O942" i="2" s="1"/>
  <c r="H943" i="2"/>
  <c r="J943" i="2"/>
  <c r="B1892" i="2" l="1"/>
  <c r="E943" i="2"/>
  <c r="D943" i="2"/>
  <c r="G943" i="2" s="1"/>
  <c r="I943" i="2"/>
  <c r="F943" i="2"/>
  <c r="L943" i="2"/>
  <c r="Q942" i="2"/>
  <c r="R942" i="2" s="1"/>
  <c r="P942" i="2"/>
  <c r="B1893" i="2" l="1"/>
  <c r="N943" i="2"/>
  <c r="O943" i="2" s="1"/>
  <c r="M943" i="2"/>
  <c r="J944" i="2"/>
  <c r="H944" i="2"/>
  <c r="B1894" i="2" l="1"/>
  <c r="D944" i="2"/>
  <c r="G944" i="2" s="1"/>
  <c r="F944" i="2"/>
  <c r="I944" i="2"/>
  <c r="E944" i="2"/>
  <c r="L944" i="2"/>
  <c r="P943" i="2"/>
  <c r="Q943" i="2"/>
  <c r="R943" i="2" s="1"/>
  <c r="B1895" i="2" l="1"/>
  <c r="N944" i="2"/>
  <c r="O944" i="2" s="1"/>
  <c r="M944" i="2"/>
  <c r="H945" i="2"/>
  <c r="J945" i="2"/>
  <c r="B1896" i="2" l="1"/>
  <c r="E945" i="2"/>
  <c r="D945" i="2"/>
  <c r="G945" i="2" s="1"/>
  <c r="I945" i="2"/>
  <c r="F945" i="2"/>
  <c r="L945" i="2"/>
  <c r="P944" i="2"/>
  <c r="Q944" i="2"/>
  <c r="R944" i="2" s="1"/>
  <c r="B1897" i="2" l="1"/>
  <c r="M945" i="2"/>
  <c r="N945" i="2"/>
  <c r="O945" i="2" s="1"/>
  <c r="H946" i="2"/>
  <c r="J946" i="2"/>
  <c r="B1898" i="2" l="1"/>
  <c r="I946" i="2"/>
  <c r="D946" i="2"/>
  <c r="G946" i="2" s="1"/>
  <c r="E946" i="2"/>
  <c r="F946" i="2"/>
  <c r="L946" i="2"/>
  <c r="Q945" i="2"/>
  <c r="R945" i="2" s="1"/>
  <c r="P945" i="2"/>
  <c r="B1899" i="2" l="1"/>
  <c r="M946" i="2"/>
  <c r="N946" i="2"/>
  <c r="O946" i="2" s="1"/>
  <c r="J947" i="2"/>
  <c r="H947" i="2"/>
  <c r="B1900" i="2" l="1"/>
  <c r="I947" i="2"/>
  <c r="E947" i="2"/>
  <c r="D947" i="2"/>
  <c r="G947" i="2" s="1"/>
  <c r="F947" i="2"/>
  <c r="L947" i="2"/>
  <c r="P946" i="2"/>
  <c r="Q946" i="2"/>
  <c r="R946" i="2" s="1"/>
  <c r="B1901" i="2" l="1"/>
  <c r="M947" i="2"/>
  <c r="N947" i="2"/>
  <c r="O947" i="2" s="1"/>
  <c r="J948" i="2"/>
  <c r="H948" i="2"/>
  <c r="B1902" i="2" l="1"/>
  <c r="D948" i="2"/>
  <c r="G948" i="2" s="1"/>
  <c r="F948" i="2"/>
  <c r="E948" i="2"/>
  <c r="I948" i="2"/>
  <c r="L948" i="2"/>
  <c r="P947" i="2"/>
  <c r="Q947" i="2"/>
  <c r="R947" i="2" s="1"/>
  <c r="B1903" i="2" l="1"/>
  <c r="N948" i="2"/>
  <c r="O948" i="2" s="1"/>
  <c r="M948" i="2"/>
  <c r="H949" i="2"/>
  <c r="J949" i="2"/>
  <c r="B1904" i="2" l="1"/>
  <c r="E949" i="2"/>
  <c r="I949" i="2"/>
  <c r="D949" i="2"/>
  <c r="G949" i="2" s="1"/>
  <c r="F949" i="2"/>
  <c r="L949" i="2"/>
  <c r="P948" i="2"/>
  <c r="Q948" i="2"/>
  <c r="R948" i="2" s="1"/>
  <c r="B1905" i="2" l="1"/>
  <c r="M949" i="2"/>
  <c r="N949" i="2"/>
  <c r="O949" i="2" s="1"/>
  <c r="H950" i="2"/>
  <c r="J950" i="2"/>
  <c r="B1906" i="2" l="1"/>
  <c r="D950" i="2"/>
  <c r="G950" i="2" s="1"/>
  <c r="E950" i="2"/>
  <c r="F950" i="2"/>
  <c r="I950" i="2"/>
  <c r="L950" i="2"/>
  <c r="Q949" i="2"/>
  <c r="R949" i="2" s="1"/>
  <c r="P949" i="2"/>
  <c r="B1907" i="2" l="1"/>
  <c r="M950" i="2"/>
  <c r="N950" i="2"/>
  <c r="O950" i="2" s="1"/>
  <c r="H951" i="2"/>
  <c r="J951" i="2"/>
  <c r="B1908" i="2" l="1"/>
  <c r="D951" i="2"/>
  <c r="G951" i="2" s="1"/>
  <c r="E951" i="2"/>
  <c r="I951" i="2"/>
  <c r="F951" i="2"/>
  <c r="L951" i="2"/>
  <c r="Q950" i="2"/>
  <c r="R950" i="2" s="1"/>
  <c r="P950" i="2"/>
  <c r="B1909" i="2" l="1"/>
  <c r="M951" i="2"/>
  <c r="N951" i="2"/>
  <c r="O951" i="2" s="1"/>
  <c r="H952" i="2"/>
  <c r="J952" i="2"/>
  <c r="B1910" i="2" l="1"/>
  <c r="E952" i="2"/>
  <c r="F952" i="2"/>
  <c r="D952" i="2"/>
  <c r="G952" i="2" s="1"/>
  <c r="I952" i="2"/>
  <c r="L952" i="2"/>
  <c r="Q951" i="2"/>
  <c r="R951" i="2" s="1"/>
  <c r="P951" i="2"/>
  <c r="B1911" i="2" l="1"/>
  <c r="N952" i="2"/>
  <c r="O952" i="2" s="1"/>
  <c r="M952" i="2"/>
  <c r="H953" i="2"/>
  <c r="J953" i="2"/>
  <c r="B1912" i="2" l="1"/>
  <c r="F953" i="2"/>
  <c r="E953" i="2"/>
  <c r="I953" i="2"/>
  <c r="D953" i="2"/>
  <c r="G953" i="2" s="1"/>
  <c r="L953" i="2"/>
  <c r="P952" i="2"/>
  <c r="Q952" i="2"/>
  <c r="R952" i="2" s="1"/>
  <c r="B1913" i="2" l="1"/>
  <c r="M953" i="2"/>
  <c r="N953" i="2"/>
  <c r="O953" i="2" s="1"/>
  <c r="H954" i="2"/>
  <c r="J954" i="2"/>
  <c r="B1914" i="2" l="1"/>
  <c r="D954" i="2"/>
  <c r="G954" i="2" s="1"/>
  <c r="I954" i="2"/>
  <c r="E954" i="2"/>
  <c r="F954" i="2"/>
  <c r="L954" i="2"/>
  <c r="Q953" i="2"/>
  <c r="R953" i="2" s="1"/>
  <c r="P953" i="2"/>
  <c r="B1915" i="2" l="1"/>
  <c r="M954" i="2"/>
  <c r="N954" i="2"/>
  <c r="O954" i="2" s="1"/>
  <c r="H955" i="2"/>
  <c r="J955" i="2"/>
  <c r="B1916" i="2" l="1"/>
  <c r="D955" i="2"/>
  <c r="G955" i="2" s="1"/>
  <c r="E955" i="2"/>
  <c r="I955" i="2"/>
  <c r="F955" i="2"/>
  <c r="L955" i="2"/>
  <c r="P954" i="2"/>
  <c r="Q954" i="2"/>
  <c r="R954" i="2" s="1"/>
  <c r="B1917" i="2" l="1"/>
  <c r="M955" i="2"/>
  <c r="N955" i="2"/>
  <c r="O955" i="2" s="1"/>
  <c r="J956" i="2"/>
  <c r="H956" i="2"/>
  <c r="B1918" i="2" l="1"/>
  <c r="Q955" i="2"/>
  <c r="R955" i="2" s="1"/>
  <c r="P955" i="2"/>
  <c r="I956" i="2"/>
  <c r="D956" i="2"/>
  <c r="G956" i="2" s="1"/>
  <c r="E956" i="2"/>
  <c r="F956" i="2"/>
  <c r="L956" i="2"/>
  <c r="B1919" i="2" l="1"/>
  <c r="M956" i="2"/>
  <c r="N956" i="2"/>
  <c r="O956" i="2" s="1"/>
  <c r="J957" i="2"/>
  <c r="H957" i="2"/>
  <c r="B1920" i="2" l="1"/>
  <c r="I957" i="2"/>
  <c r="D957" i="2"/>
  <c r="G957" i="2" s="1"/>
  <c r="F957" i="2"/>
  <c r="E957" i="2"/>
  <c r="L957" i="2"/>
  <c r="P956" i="2"/>
  <c r="Q956" i="2"/>
  <c r="R956" i="2" s="1"/>
  <c r="B1921" i="2" l="1"/>
  <c r="M957" i="2"/>
  <c r="N957" i="2"/>
  <c r="O957" i="2" s="1"/>
  <c r="H958" i="2"/>
  <c r="J958" i="2"/>
  <c r="B1922" i="2" l="1"/>
  <c r="I958" i="2"/>
  <c r="D958" i="2"/>
  <c r="G958" i="2" s="1"/>
  <c r="F958" i="2"/>
  <c r="E958" i="2"/>
  <c r="L958" i="2"/>
  <c r="Q957" i="2"/>
  <c r="R957" i="2" s="1"/>
  <c r="P957" i="2"/>
  <c r="B1923" i="2" l="1"/>
  <c r="M958" i="2"/>
  <c r="N958" i="2"/>
  <c r="O958" i="2" s="1"/>
  <c r="H959" i="2"/>
  <c r="J959" i="2"/>
  <c r="B1924" i="2" l="1"/>
  <c r="D959" i="2"/>
  <c r="G959" i="2" s="1"/>
  <c r="E959" i="2"/>
  <c r="I959" i="2"/>
  <c r="F959" i="2"/>
  <c r="L959" i="2"/>
  <c r="P958" i="2"/>
  <c r="Q958" i="2"/>
  <c r="R958" i="2" s="1"/>
  <c r="B1925" i="2" l="1"/>
  <c r="N959" i="2"/>
  <c r="O959" i="2" s="1"/>
  <c r="M959" i="2"/>
  <c r="H960" i="2"/>
  <c r="J960" i="2"/>
  <c r="B1926" i="2" l="1"/>
  <c r="F960" i="2"/>
  <c r="E960" i="2"/>
  <c r="I960" i="2"/>
  <c r="D960" i="2"/>
  <c r="G960" i="2" s="1"/>
  <c r="L960" i="2"/>
  <c r="Q959" i="2"/>
  <c r="R959" i="2" s="1"/>
  <c r="P959" i="2"/>
  <c r="B1927" i="2" l="1"/>
  <c r="N960" i="2"/>
  <c r="O960" i="2" s="1"/>
  <c r="M960" i="2"/>
  <c r="H961" i="2"/>
  <c r="J961" i="2"/>
  <c r="B1928" i="2" l="1"/>
  <c r="E961" i="2"/>
  <c r="F961" i="2"/>
  <c r="D961" i="2"/>
  <c r="G961" i="2" s="1"/>
  <c r="I961" i="2"/>
  <c r="L961" i="2"/>
  <c r="P960" i="2"/>
  <c r="Q960" i="2"/>
  <c r="R960" i="2" s="1"/>
  <c r="B1929" i="2" l="1"/>
  <c r="M961" i="2"/>
  <c r="N961" i="2"/>
  <c r="O961" i="2" s="1"/>
  <c r="H962" i="2"/>
  <c r="J962" i="2"/>
  <c r="B1930" i="2" l="1"/>
  <c r="D962" i="2"/>
  <c r="G962" i="2" s="1"/>
  <c r="E962" i="2"/>
  <c r="F962" i="2"/>
  <c r="I962" i="2"/>
  <c r="L962" i="2"/>
  <c r="P961" i="2"/>
  <c r="Q961" i="2"/>
  <c r="R961" i="2" s="1"/>
  <c r="B1931" i="2" l="1"/>
  <c r="M962" i="2"/>
  <c r="N962" i="2"/>
  <c r="O962" i="2" s="1"/>
  <c r="J963" i="2"/>
  <c r="H963" i="2"/>
  <c r="B1932" i="2" l="1"/>
  <c r="D963" i="2"/>
  <c r="G963" i="2" s="1"/>
  <c r="E963" i="2"/>
  <c r="F963" i="2"/>
  <c r="I963" i="2"/>
  <c r="L963" i="2"/>
  <c r="P962" i="2"/>
  <c r="Q962" i="2"/>
  <c r="R962" i="2" s="1"/>
  <c r="B1933" i="2" l="1"/>
  <c r="M963" i="2"/>
  <c r="N963" i="2"/>
  <c r="O963" i="2" s="1"/>
  <c r="J964" i="2"/>
  <c r="H964" i="2"/>
  <c r="B1934" i="2" l="1"/>
  <c r="I964" i="2"/>
  <c r="E964" i="2"/>
  <c r="D964" i="2"/>
  <c r="G964" i="2" s="1"/>
  <c r="F964" i="2"/>
  <c r="L964" i="2"/>
  <c r="Q963" i="2"/>
  <c r="R963" i="2" s="1"/>
  <c r="P963" i="2"/>
  <c r="B1935" i="2" l="1"/>
  <c r="M964" i="2"/>
  <c r="N964" i="2"/>
  <c r="O964" i="2" s="1"/>
  <c r="H965" i="2"/>
  <c r="J965" i="2"/>
  <c r="B1936" i="2" l="1"/>
  <c r="D965" i="2"/>
  <c r="G965" i="2" s="1"/>
  <c r="I965" i="2"/>
  <c r="E965" i="2"/>
  <c r="L965" i="2"/>
  <c r="F965" i="2"/>
  <c r="Q964" i="2"/>
  <c r="R964" i="2" s="1"/>
  <c r="P964" i="2"/>
  <c r="B1937" i="2" l="1"/>
  <c r="M965" i="2"/>
  <c r="N965" i="2"/>
  <c r="O965" i="2" s="1"/>
  <c r="H966" i="2"/>
  <c r="J966" i="2"/>
  <c r="B1938" i="2" l="1"/>
  <c r="D966" i="2"/>
  <c r="G966" i="2" s="1"/>
  <c r="F966" i="2"/>
  <c r="I966" i="2"/>
  <c r="E966" i="2"/>
  <c r="L966" i="2"/>
  <c r="P965" i="2"/>
  <c r="Q965" i="2"/>
  <c r="R965" i="2" s="1"/>
  <c r="B1939" i="2" l="1"/>
  <c r="M966" i="2"/>
  <c r="N966" i="2"/>
  <c r="O966" i="2" s="1"/>
  <c r="J967" i="2"/>
  <c r="H967" i="2"/>
  <c r="B1940" i="2" l="1"/>
  <c r="I967" i="2"/>
  <c r="F967" i="2"/>
  <c r="E967" i="2"/>
  <c r="L967" i="2"/>
  <c r="D967" i="2"/>
  <c r="G967" i="2" s="1"/>
  <c r="Q966" i="2"/>
  <c r="R966" i="2" s="1"/>
  <c r="P966" i="2"/>
  <c r="B1941" i="2" l="1"/>
  <c r="H968" i="2"/>
  <c r="J968" i="2"/>
  <c r="M967" i="2"/>
  <c r="N967" i="2"/>
  <c r="O967" i="2" s="1"/>
  <c r="B1942" i="2" l="1"/>
  <c r="Q967" i="2"/>
  <c r="R967" i="2" s="1"/>
  <c r="P967" i="2"/>
  <c r="F968" i="2"/>
  <c r="E968" i="2"/>
  <c r="D968" i="2"/>
  <c r="G968" i="2" s="1"/>
  <c r="L968" i="2"/>
  <c r="I968" i="2"/>
  <c r="B1943" i="2" l="1"/>
  <c r="M968" i="2"/>
  <c r="N968" i="2"/>
  <c r="O968" i="2" s="1"/>
  <c r="J969" i="2"/>
  <c r="H969" i="2"/>
  <c r="B1944" i="2" l="1"/>
  <c r="F969" i="2"/>
  <c r="D969" i="2"/>
  <c r="G969" i="2" s="1"/>
  <c r="I969" i="2"/>
  <c r="E969" i="2"/>
  <c r="L969" i="2"/>
  <c r="Q968" i="2"/>
  <c r="R968" i="2" s="1"/>
  <c r="P968" i="2"/>
  <c r="B1945" i="2" l="1"/>
  <c r="N969" i="2"/>
  <c r="O969" i="2" s="1"/>
  <c r="M969" i="2"/>
  <c r="H970" i="2"/>
  <c r="J970" i="2"/>
  <c r="B1946" i="2" l="1"/>
  <c r="E970" i="2"/>
  <c r="I970" i="2"/>
  <c r="F970" i="2"/>
  <c r="L970" i="2"/>
  <c r="D970" i="2"/>
  <c r="G970" i="2" s="1"/>
  <c r="Q969" i="2"/>
  <c r="R969" i="2" s="1"/>
  <c r="P969" i="2"/>
  <c r="B1947" i="2" l="1"/>
  <c r="J971" i="2"/>
  <c r="H971" i="2"/>
  <c r="N970" i="2"/>
  <c r="O970" i="2" s="1"/>
  <c r="M970" i="2"/>
  <c r="B1948" i="2" l="1"/>
  <c r="P970" i="2"/>
  <c r="Q970" i="2"/>
  <c r="R970" i="2" s="1"/>
  <c r="E971" i="2"/>
  <c r="I971" i="2"/>
  <c r="L971" i="2"/>
  <c r="F971" i="2"/>
  <c r="D971" i="2"/>
  <c r="G971" i="2" s="1"/>
  <c r="B1949" i="2" l="1"/>
  <c r="J972" i="2"/>
  <c r="H972" i="2"/>
  <c r="M971" i="2"/>
  <c r="N971" i="2"/>
  <c r="O971" i="2" s="1"/>
  <c r="B1950" i="2" l="1"/>
  <c r="P971" i="2"/>
  <c r="Q971" i="2"/>
  <c r="R971" i="2" s="1"/>
  <c r="E972" i="2"/>
  <c r="I972" i="2"/>
  <c r="F972" i="2"/>
  <c r="L972" i="2"/>
  <c r="D972" i="2"/>
  <c r="G972" i="2" s="1"/>
  <c r="B1951" i="2" l="1"/>
  <c r="M972" i="2"/>
  <c r="N972" i="2"/>
  <c r="O972" i="2" s="1"/>
  <c r="H973" i="2"/>
  <c r="J973" i="2"/>
  <c r="B1952" i="2" l="1"/>
  <c r="D973" i="2"/>
  <c r="G973" i="2" s="1"/>
  <c r="E973" i="2"/>
  <c r="L973" i="2"/>
  <c r="F973" i="2"/>
  <c r="I973" i="2"/>
  <c r="Q972" i="2"/>
  <c r="R972" i="2" s="1"/>
  <c r="P972" i="2"/>
  <c r="B1953" i="2" l="1"/>
  <c r="N973" i="2"/>
  <c r="O973" i="2" s="1"/>
  <c r="M973" i="2"/>
  <c r="J974" i="2"/>
  <c r="H974" i="2"/>
  <c r="B1954" i="2" l="1"/>
  <c r="I974" i="2"/>
  <c r="E974" i="2"/>
  <c r="D974" i="2"/>
  <c r="G974" i="2" s="1"/>
  <c r="F974" i="2"/>
  <c r="L974" i="2"/>
  <c r="P973" i="2"/>
  <c r="Q973" i="2"/>
  <c r="R973" i="2" s="1"/>
  <c r="B1955" i="2" l="1"/>
  <c r="H975" i="2"/>
  <c r="J975" i="2"/>
  <c r="M974" i="2"/>
  <c r="N974" i="2"/>
  <c r="O974" i="2" s="1"/>
  <c r="B1956" i="2" l="1"/>
  <c r="Q974" i="2"/>
  <c r="R974" i="2" s="1"/>
  <c r="P974" i="2"/>
  <c r="E975" i="2"/>
  <c r="F975" i="2"/>
  <c r="D975" i="2"/>
  <c r="G975" i="2" s="1"/>
  <c r="L975" i="2"/>
  <c r="I975" i="2"/>
  <c r="B1957" i="2" l="1"/>
  <c r="N975" i="2"/>
  <c r="O975" i="2" s="1"/>
  <c r="M975" i="2"/>
  <c r="H976" i="2"/>
  <c r="J976" i="2"/>
  <c r="B1958" i="2" l="1"/>
  <c r="F976" i="2"/>
  <c r="I976" i="2"/>
  <c r="E976" i="2"/>
  <c r="L976" i="2"/>
  <c r="D976" i="2"/>
  <c r="G976" i="2" s="1"/>
  <c r="Q975" i="2"/>
  <c r="R975" i="2" s="1"/>
  <c r="P975" i="2"/>
  <c r="B1959" i="2" l="1"/>
  <c r="N976" i="2"/>
  <c r="O976" i="2" s="1"/>
  <c r="M976" i="2"/>
  <c r="H977" i="2"/>
  <c r="J977" i="2"/>
  <c r="B1960" i="2" l="1"/>
  <c r="E977" i="2"/>
  <c r="I977" i="2"/>
  <c r="D977" i="2"/>
  <c r="G977" i="2" s="1"/>
  <c r="F977" i="2"/>
  <c r="L977" i="2"/>
  <c r="Q976" i="2"/>
  <c r="R976" i="2" s="1"/>
  <c r="P976" i="2"/>
  <c r="B1961" i="2" l="1"/>
  <c r="M977" i="2"/>
  <c r="N977" i="2"/>
  <c r="O977" i="2" s="1"/>
  <c r="J978" i="2"/>
  <c r="H978" i="2"/>
  <c r="B1962" i="2" l="1"/>
  <c r="E978" i="2"/>
  <c r="I978" i="2"/>
  <c r="D978" i="2"/>
  <c r="G978" i="2" s="1"/>
  <c r="F978" i="2"/>
  <c r="L978" i="2"/>
  <c r="P977" i="2"/>
  <c r="Q977" i="2"/>
  <c r="R977" i="2" s="1"/>
  <c r="B1963" i="2" l="1"/>
  <c r="M978" i="2"/>
  <c r="N978" i="2"/>
  <c r="O978" i="2" s="1"/>
  <c r="J979" i="2"/>
  <c r="H979" i="2"/>
  <c r="B1964" i="2" l="1"/>
  <c r="E979" i="2"/>
  <c r="F979" i="2"/>
  <c r="I979" i="2"/>
  <c r="L979" i="2"/>
  <c r="D979" i="2"/>
  <c r="G979" i="2" s="1"/>
  <c r="P978" i="2"/>
  <c r="Q978" i="2"/>
  <c r="R978" i="2" s="1"/>
  <c r="B1965" i="2" l="1"/>
  <c r="H980" i="2"/>
  <c r="J980" i="2"/>
  <c r="M979" i="2"/>
  <c r="N979" i="2"/>
  <c r="O979" i="2" s="1"/>
  <c r="B1966" i="2" l="1"/>
  <c r="P979" i="2"/>
  <c r="Q979" i="2"/>
  <c r="R979" i="2" s="1"/>
  <c r="I980" i="2"/>
  <c r="E980" i="2"/>
  <c r="F980" i="2"/>
  <c r="L980" i="2"/>
  <c r="D980" i="2"/>
  <c r="G980" i="2" s="1"/>
  <c r="B1967" i="2" l="1"/>
  <c r="J981" i="2"/>
  <c r="H981" i="2"/>
  <c r="N980" i="2"/>
  <c r="O980" i="2" s="1"/>
  <c r="M980" i="2"/>
  <c r="B1968" i="2" l="1"/>
  <c r="Q980" i="2"/>
  <c r="R980" i="2" s="1"/>
  <c r="P980" i="2"/>
  <c r="D981" i="2"/>
  <c r="G981" i="2" s="1"/>
  <c r="E981" i="2"/>
  <c r="L981" i="2"/>
  <c r="I981" i="2"/>
  <c r="F981" i="2"/>
  <c r="B1969" i="2" l="1"/>
  <c r="M981" i="2"/>
  <c r="N981" i="2"/>
  <c r="O981" i="2" s="1"/>
  <c r="J982" i="2"/>
  <c r="H982" i="2"/>
  <c r="B1970" i="2" l="1"/>
  <c r="D982" i="2"/>
  <c r="G982" i="2" s="1"/>
  <c r="E982" i="2"/>
  <c r="L982" i="2"/>
  <c r="I982" i="2"/>
  <c r="F982" i="2"/>
  <c r="Q981" i="2"/>
  <c r="R981" i="2" s="1"/>
  <c r="P981" i="2"/>
  <c r="B1971" i="2" l="1"/>
  <c r="M982" i="2"/>
  <c r="N982" i="2"/>
  <c r="O982" i="2" s="1"/>
  <c r="H983" i="2"/>
  <c r="J983" i="2"/>
  <c r="B1972" i="2" l="1"/>
  <c r="D983" i="2"/>
  <c r="G983" i="2" s="1"/>
  <c r="E983" i="2"/>
  <c r="F983" i="2"/>
  <c r="L983" i="2"/>
  <c r="I983" i="2"/>
  <c r="Q982" i="2"/>
  <c r="R982" i="2" s="1"/>
  <c r="P982" i="2"/>
  <c r="B1973" i="2" l="1"/>
  <c r="M983" i="2"/>
  <c r="N983" i="2"/>
  <c r="O983" i="2" s="1"/>
  <c r="J984" i="2"/>
  <c r="H984" i="2"/>
  <c r="B1974" i="2" l="1"/>
  <c r="F984" i="2"/>
  <c r="D984" i="2"/>
  <c r="G984" i="2" s="1"/>
  <c r="I984" i="2"/>
  <c r="L984" i="2"/>
  <c r="E984" i="2"/>
  <c r="Q983" i="2"/>
  <c r="R983" i="2" s="1"/>
  <c r="P983" i="2"/>
  <c r="B1975" i="2" l="1"/>
  <c r="H985" i="2"/>
  <c r="J985" i="2"/>
  <c r="N984" i="2"/>
  <c r="O984" i="2" s="1"/>
  <c r="M984" i="2"/>
  <c r="B1976" i="2" l="1"/>
  <c r="P984" i="2"/>
  <c r="Q984" i="2"/>
  <c r="R984" i="2" s="1"/>
  <c r="F985" i="2"/>
  <c r="I985" i="2"/>
  <c r="L985" i="2"/>
  <c r="D985" i="2"/>
  <c r="G985" i="2" s="1"/>
  <c r="E985" i="2"/>
  <c r="B1977" i="2" l="1"/>
  <c r="H986" i="2"/>
  <c r="J986" i="2"/>
  <c r="N985" i="2"/>
  <c r="O985" i="2" s="1"/>
  <c r="M985" i="2"/>
  <c r="B1978" i="2" l="1"/>
  <c r="Q985" i="2"/>
  <c r="R985" i="2" s="1"/>
  <c r="P985" i="2"/>
  <c r="E986" i="2"/>
  <c r="I986" i="2"/>
  <c r="F986" i="2"/>
  <c r="L986" i="2"/>
  <c r="D986" i="2"/>
  <c r="G986" i="2" s="1"/>
  <c r="B1979" i="2" l="1"/>
  <c r="H987" i="2"/>
  <c r="J987" i="2"/>
  <c r="M986" i="2"/>
  <c r="N986" i="2"/>
  <c r="O986" i="2" s="1"/>
  <c r="B1980" i="2" l="1"/>
  <c r="P986" i="2"/>
  <c r="Q986" i="2"/>
  <c r="R986" i="2" s="1"/>
  <c r="E987" i="2"/>
  <c r="F987" i="2"/>
  <c r="I987" i="2"/>
  <c r="L987" i="2"/>
  <c r="D987" i="2"/>
  <c r="G987" i="2" s="1"/>
  <c r="B1981" i="2" l="1"/>
  <c r="J988" i="2"/>
  <c r="H988" i="2"/>
  <c r="M987" i="2"/>
  <c r="N987" i="2"/>
  <c r="O987" i="2" s="1"/>
  <c r="B1982" i="2" l="1"/>
  <c r="Q987" i="2"/>
  <c r="R987" i="2" s="1"/>
  <c r="P987" i="2"/>
  <c r="D988" i="2"/>
  <c r="G988" i="2" s="1"/>
  <c r="E988" i="2"/>
  <c r="F988" i="2"/>
  <c r="I988" i="2"/>
  <c r="L988" i="2"/>
  <c r="J989" i="2" l="1"/>
  <c r="H989" i="2"/>
  <c r="B1983" i="2"/>
  <c r="N988" i="2"/>
  <c r="O988" i="2" s="1"/>
  <c r="M988" i="2"/>
  <c r="B1984" i="2" l="1"/>
  <c r="I989" i="2"/>
  <c r="F989" i="2"/>
  <c r="E989" i="2"/>
  <c r="D989" i="2"/>
  <c r="G989" i="2" s="1"/>
  <c r="L989" i="2"/>
  <c r="Q988" i="2"/>
  <c r="R988" i="2" s="1"/>
  <c r="P988" i="2"/>
  <c r="M989" i="2" l="1"/>
  <c r="N989" i="2"/>
  <c r="O989" i="2" s="1"/>
  <c r="H990" i="2"/>
  <c r="J990" i="2"/>
  <c r="B1985" i="2"/>
  <c r="B1986" i="2" l="1"/>
  <c r="I990" i="2"/>
  <c r="F990" i="2"/>
  <c r="E990" i="2"/>
  <c r="D990" i="2"/>
  <c r="G990" i="2" s="1"/>
  <c r="L990" i="2"/>
  <c r="Q989" i="2"/>
  <c r="R989" i="2" s="1"/>
  <c r="P989" i="2"/>
  <c r="H991" i="2" l="1"/>
  <c r="J991" i="2"/>
  <c r="M990" i="2"/>
  <c r="N990" i="2"/>
  <c r="O990" i="2" s="1"/>
  <c r="B1987" i="2"/>
  <c r="B1988" i="2" l="1"/>
  <c r="Q990" i="2"/>
  <c r="R990" i="2" s="1"/>
  <c r="P990" i="2"/>
  <c r="E991" i="2"/>
  <c r="F991" i="2"/>
  <c r="I991" i="2"/>
  <c r="D991" i="2"/>
  <c r="G991" i="2" s="1"/>
  <c r="L991" i="2"/>
  <c r="N991" i="2" l="1"/>
  <c r="O991" i="2" s="1"/>
  <c r="M991" i="2"/>
  <c r="J992" i="2"/>
  <c r="H992" i="2"/>
  <c r="B1989" i="2"/>
  <c r="B1990" i="2" l="1"/>
  <c r="D992" i="2"/>
  <c r="G992" i="2" s="1"/>
  <c r="E992" i="2"/>
  <c r="F992" i="2"/>
  <c r="I992" i="2"/>
  <c r="L992" i="2"/>
  <c r="Q991" i="2"/>
  <c r="R991" i="2" s="1"/>
  <c r="P991" i="2"/>
  <c r="J993" i="2" l="1"/>
  <c r="H993" i="2"/>
  <c r="B1991" i="2"/>
  <c r="M992" i="2"/>
  <c r="N992" i="2"/>
  <c r="O992" i="2" s="1"/>
  <c r="P992" i="2" l="1"/>
  <c r="Q992" i="2"/>
  <c r="R992" i="2" s="1"/>
  <c r="B1992" i="2"/>
  <c r="I993" i="2"/>
  <c r="D993" i="2"/>
  <c r="G993" i="2" s="1"/>
  <c r="E993" i="2"/>
  <c r="F993" i="2"/>
  <c r="L993" i="2"/>
  <c r="H994" i="2" l="1"/>
  <c r="J994" i="2"/>
  <c r="B1993" i="2"/>
  <c r="M993" i="2"/>
  <c r="N993" i="2"/>
  <c r="O993" i="2" s="1"/>
  <c r="Q993" i="2" l="1"/>
  <c r="R993" i="2" s="1"/>
  <c r="P993" i="2"/>
  <c r="B1994" i="2"/>
  <c r="I994" i="2"/>
  <c r="F994" i="2"/>
  <c r="D994" i="2"/>
  <c r="G994" i="2" s="1"/>
  <c r="E994" i="2"/>
  <c r="L994" i="2"/>
  <c r="B1995" i="2" l="1"/>
  <c r="H995" i="2"/>
  <c r="J995" i="2"/>
  <c r="N994" i="2"/>
  <c r="O994" i="2" s="1"/>
  <c r="M994" i="2"/>
  <c r="P994" i="2" l="1"/>
  <c r="Q994" i="2"/>
  <c r="R994" i="2" s="1"/>
  <c r="I995" i="2"/>
  <c r="E995" i="2"/>
  <c r="F995" i="2"/>
  <c r="D995" i="2"/>
  <c r="G995" i="2" s="1"/>
  <c r="L995" i="2"/>
  <c r="B1996" i="2"/>
  <c r="J996" i="2" l="1"/>
  <c r="H996" i="2"/>
  <c r="B1997" i="2"/>
  <c r="M995" i="2"/>
  <c r="N995" i="2"/>
  <c r="O995" i="2" s="1"/>
  <c r="P995" i="2" l="1"/>
  <c r="Q995" i="2"/>
  <c r="R995" i="2" s="1"/>
  <c r="B1998" i="2"/>
  <c r="D996" i="2"/>
  <c r="G996" i="2" s="1"/>
  <c r="E996" i="2"/>
  <c r="F996" i="2"/>
  <c r="I996" i="2"/>
  <c r="L996" i="2"/>
  <c r="J997" i="2" l="1"/>
  <c r="H997" i="2"/>
  <c r="B1999" i="2"/>
  <c r="M996" i="2"/>
  <c r="N996" i="2"/>
  <c r="O996" i="2" s="1"/>
  <c r="P996" i="2" l="1"/>
  <c r="Q996" i="2"/>
  <c r="R996" i="2" s="1"/>
  <c r="B2000" i="2"/>
  <c r="I997" i="2"/>
  <c r="D997" i="2"/>
  <c r="G997" i="2" s="1"/>
  <c r="F997" i="2"/>
  <c r="E997" i="2"/>
  <c r="L997" i="2"/>
  <c r="H998" i="2" l="1"/>
  <c r="J998" i="2"/>
  <c r="B2001" i="2"/>
  <c r="M997" i="2"/>
  <c r="N997" i="2"/>
  <c r="O997" i="2" s="1"/>
  <c r="P997" i="2" l="1"/>
  <c r="Q997" i="2"/>
  <c r="R997" i="2" s="1"/>
  <c r="B2002" i="2"/>
  <c r="E998" i="2"/>
  <c r="I998" i="2"/>
  <c r="F998" i="2"/>
  <c r="D998" i="2"/>
  <c r="G998" i="2" s="1"/>
  <c r="L998" i="2"/>
  <c r="B2003" i="2" l="1"/>
  <c r="N998" i="2"/>
  <c r="O998" i="2" s="1"/>
  <c r="M998" i="2"/>
  <c r="H999" i="2"/>
  <c r="J999" i="2"/>
  <c r="Q998" i="2" l="1"/>
  <c r="R998" i="2" s="1"/>
  <c r="P998" i="2"/>
  <c r="I999" i="2"/>
  <c r="D999" i="2"/>
  <c r="G999" i="2" s="1"/>
  <c r="E999" i="2"/>
  <c r="F999" i="2"/>
  <c r="L999" i="2"/>
  <c r="B2004" i="2"/>
  <c r="B2005" i="2" l="1"/>
  <c r="M999" i="2"/>
  <c r="N999" i="2"/>
  <c r="O999" i="2" s="1"/>
  <c r="H1000" i="2"/>
  <c r="J1000" i="2"/>
  <c r="P999" i="2" l="1"/>
  <c r="Q999" i="2"/>
  <c r="R999" i="2" s="1"/>
  <c r="I1000" i="2"/>
  <c r="D1000" i="2"/>
  <c r="G1000" i="2" s="1"/>
  <c r="E1000" i="2"/>
  <c r="F1000" i="2"/>
  <c r="L1000" i="2"/>
  <c r="B2006" i="2"/>
  <c r="M1000" i="2" l="1"/>
  <c r="N1000" i="2"/>
  <c r="O1000" i="2" s="1"/>
  <c r="J1001" i="2"/>
  <c r="H1001" i="2"/>
  <c r="B2007" i="2"/>
  <c r="B2008" i="2" l="1"/>
  <c r="E1001" i="2"/>
  <c r="F1001" i="2"/>
  <c r="I1001" i="2"/>
  <c r="D1001" i="2"/>
  <c r="G1001" i="2" s="1"/>
  <c r="L1001" i="2"/>
  <c r="Q1000" i="2"/>
  <c r="R1000" i="2" s="1"/>
  <c r="P1000" i="2"/>
  <c r="N1001" i="2" l="1"/>
  <c r="O1001" i="2" s="1"/>
  <c r="M1001" i="2"/>
  <c r="H1002" i="2"/>
  <c r="J1002" i="2"/>
  <c r="B2009" i="2"/>
  <c r="B2010" i="2" l="1"/>
  <c r="I1002" i="2"/>
  <c r="F1002" i="2"/>
  <c r="E1002" i="2"/>
  <c r="D1002" i="2"/>
  <c r="G1002" i="2" s="1"/>
  <c r="L1002" i="2"/>
  <c r="P1001" i="2"/>
  <c r="Q1001" i="2"/>
  <c r="R1001" i="2" s="1"/>
  <c r="H1003" i="2" l="1"/>
  <c r="J1003" i="2"/>
  <c r="N1002" i="2"/>
  <c r="O1002" i="2" s="1"/>
  <c r="M1002" i="2"/>
  <c r="B2011" i="2"/>
  <c r="B2012" i="2" l="1"/>
  <c r="P1002" i="2"/>
  <c r="Q1002" i="2"/>
  <c r="R1002" i="2" s="1"/>
  <c r="E1003" i="2"/>
  <c r="I1003" i="2"/>
  <c r="D1003" i="2"/>
  <c r="G1003" i="2" s="1"/>
  <c r="F1003" i="2"/>
  <c r="L1003" i="2"/>
  <c r="J1004" i="2" l="1"/>
  <c r="H1004" i="2"/>
  <c r="M1003" i="2"/>
  <c r="N1003" i="2"/>
  <c r="O1003" i="2" s="1"/>
  <c r="B2013" i="2"/>
  <c r="B2014" i="2" l="1"/>
  <c r="P1003" i="2"/>
  <c r="Q1003" i="2"/>
  <c r="R1003" i="2" s="1"/>
  <c r="F1004" i="2"/>
  <c r="D1004" i="2"/>
  <c r="G1004" i="2" s="1"/>
  <c r="I1004" i="2"/>
  <c r="E1004" i="2"/>
  <c r="L1004" i="2"/>
  <c r="J1005" i="2" l="1"/>
  <c r="H1005" i="2"/>
  <c r="M1004" i="2"/>
  <c r="N1004" i="2"/>
  <c r="O1004" i="2" s="1"/>
  <c r="B2015" i="2"/>
  <c r="B2016" i="2" l="1"/>
  <c r="P1004" i="2"/>
  <c r="Q1004" i="2"/>
  <c r="R1004" i="2" s="1"/>
  <c r="I1005" i="2"/>
  <c r="D1005" i="2"/>
  <c r="G1005" i="2" s="1"/>
  <c r="E1005" i="2"/>
  <c r="F1005" i="2"/>
  <c r="L1005" i="2"/>
  <c r="J1006" i="2" l="1"/>
  <c r="H1006" i="2"/>
  <c r="B2017" i="2"/>
  <c r="M1005" i="2"/>
  <c r="N1005" i="2"/>
  <c r="O1005" i="2" s="1"/>
  <c r="Q1005" i="2" l="1"/>
  <c r="R1005" i="2" s="1"/>
  <c r="P1005" i="2"/>
  <c r="B2018" i="2"/>
  <c r="E1006" i="2"/>
  <c r="F1006" i="2"/>
  <c r="D1006" i="2"/>
  <c r="G1006" i="2" s="1"/>
  <c r="I1006" i="2"/>
  <c r="L1006" i="2"/>
  <c r="J1007" i="2" l="1"/>
  <c r="H1007" i="2"/>
  <c r="B2019" i="2"/>
  <c r="N1006" i="2"/>
  <c r="O1006" i="2" s="1"/>
  <c r="M1006" i="2"/>
  <c r="P1006" i="2" l="1"/>
  <c r="Q1006" i="2"/>
  <c r="R1006" i="2" s="1"/>
  <c r="B2020" i="2"/>
  <c r="E1007" i="2"/>
  <c r="F1007" i="2"/>
  <c r="I1007" i="2"/>
  <c r="D1007" i="2"/>
  <c r="G1007" i="2" s="1"/>
  <c r="L1007" i="2"/>
  <c r="B2021" i="2" l="1"/>
  <c r="M1007" i="2"/>
  <c r="N1007" i="2"/>
  <c r="O1007" i="2" s="1"/>
  <c r="J1008" i="2"/>
  <c r="H1008" i="2"/>
  <c r="F1008" i="2" l="1"/>
  <c r="D1008" i="2"/>
  <c r="G1008" i="2" s="1"/>
  <c r="E1008" i="2"/>
  <c r="I1008" i="2"/>
  <c r="L1008" i="2"/>
  <c r="Q1007" i="2"/>
  <c r="R1007" i="2" s="1"/>
  <c r="P1007" i="2"/>
  <c r="B2022" i="2"/>
  <c r="B2023" i="2" l="1"/>
  <c r="J1009" i="2"/>
  <c r="H1009" i="2"/>
  <c r="M1008" i="2"/>
  <c r="N1008" i="2"/>
  <c r="O1008" i="2" s="1"/>
  <c r="I1009" i="2" l="1"/>
  <c r="E1009" i="2"/>
  <c r="D1009" i="2"/>
  <c r="G1009" i="2" s="1"/>
  <c r="F1009" i="2"/>
  <c r="L1009" i="2"/>
  <c r="P1008" i="2"/>
  <c r="Q1008" i="2"/>
  <c r="R1008" i="2" s="1"/>
  <c r="B2024" i="2"/>
  <c r="M1009" i="2" l="1"/>
  <c r="N1009" i="2"/>
  <c r="O1009" i="2" s="1"/>
  <c r="J1010" i="2"/>
  <c r="H1010" i="2"/>
  <c r="B2025" i="2"/>
  <c r="B2026" i="2" l="1"/>
  <c r="D1010" i="2"/>
  <c r="G1010" i="2" s="1"/>
  <c r="E1010" i="2"/>
  <c r="I1010" i="2"/>
  <c r="F1010" i="2"/>
  <c r="L1010" i="2"/>
  <c r="Q1009" i="2"/>
  <c r="R1009" i="2" s="1"/>
  <c r="P1009" i="2"/>
  <c r="N1010" i="2" l="1"/>
  <c r="O1010" i="2" s="1"/>
  <c r="M1010" i="2"/>
  <c r="J1011" i="2"/>
  <c r="H1011" i="2"/>
  <c r="B2027" i="2"/>
  <c r="B2028" i="2" l="1"/>
  <c r="E1011" i="2"/>
  <c r="I1011" i="2"/>
  <c r="D1011" i="2"/>
  <c r="G1011" i="2" s="1"/>
  <c r="F1011" i="2"/>
  <c r="L1011" i="2"/>
  <c r="Q1010" i="2"/>
  <c r="R1010" i="2" s="1"/>
  <c r="P1010" i="2"/>
  <c r="J1012" i="2" l="1"/>
  <c r="H1012" i="2"/>
  <c r="M1011" i="2"/>
  <c r="N1011" i="2"/>
  <c r="O1011" i="2" s="1"/>
  <c r="B2029" i="2"/>
  <c r="B2030" i="2" l="1"/>
  <c r="Q1011" i="2"/>
  <c r="R1011" i="2" s="1"/>
  <c r="P1011" i="2"/>
  <c r="E1012" i="2"/>
  <c r="F1012" i="2"/>
  <c r="D1012" i="2"/>
  <c r="G1012" i="2" s="1"/>
  <c r="I1012" i="2"/>
  <c r="L1012" i="2"/>
  <c r="B2031" i="2" l="1"/>
  <c r="H1013" i="2"/>
  <c r="J1013" i="2"/>
  <c r="N1012" i="2"/>
  <c r="O1012" i="2" s="1"/>
  <c r="M1012" i="2"/>
  <c r="P1012" i="2" l="1"/>
  <c r="Q1012" i="2"/>
  <c r="R1012" i="2" s="1"/>
  <c r="F1013" i="2"/>
  <c r="E1013" i="2"/>
  <c r="I1013" i="2"/>
  <c r="D1013" i="2"/>
  <c r="G1013" i="2" s="1"/>
  <c r="L1013" i="2"/>
  <c r="B2032" i="2"/>
  <c r="N1013" i="2" l="1"/>
  <c r="O1013" i="2" s="1"/>
  <c r="M1013" i="2"/>
  <c r="J1014" i="2"/>
  <c r="H1014" i="2"/>
  <c r="B2033" i="2"/>
  <c r="I1014" i="2" l="1"/>
  <c r="F1014" i="2"/>
  <c r="D1014" i="2"/>
  <c r="G1014" i="2" s="1"/>
  <c r="E1014" i="2"/>
  <c r="L1014" i="2"/>
  <c r="B2034" i="2"/>
  <c r="Q1013" i="2"/>
  <c r="R1013" i="2" s="1"/>
  <c r="P1013" i="2"/>
  <c r="B2035" i="2" l="1"/>
  <c r="N1014" i="2"/>
  <c r="O1014" i="2" s="1"/>
  <c r="M1014" i="2"/>
  <c r="J1015" i="2"/>
  <c r="H1015" i="2"/>
  <c r="D1015" i="2" l="1"/>
  <c r="G1015" i="2" s="1"/>
  <c r="F1015" i="2"/>
  <c r="I1015" i="2"/>
  <c r="E1015" i="2"/>
  <c r="L1015" i="2"/>
  <c r="Q1014" i="2"/>
  <c r="R1014" i="2" s="1"/>
  <c r="P1014" i="2"/>
  <c r="B2036" i="2"/>
  <c r="B2037" i="2" l="1"/>
  <c r="N1015" i="2"/>
  <c r="O1015" i="2" s="1"/>
  <c r="M1015" i="2"/>
  <c r="J1016" i="2"/>
  <c r="H1016" i="2"/>
  <c r="E1016" i="2" l="1"/>
  <c r="I1016" i="2"/>
  <c r="F1016" i="2"/>
  <c r="D1016" i="2"/>
  <c r="G1016" i="2" s="1"/>
  <c r="L1016" i="2"/>
  <c r="Q1015" i="2"/>
  <c r="R1015" i="2" s="1"/>
  <c r="P1015" i="2"/>
  <c r="B2038" i="2"/>
  <c r="N1016" i="2" l="1"/>
  <c r="O1016" i="2" s="1"/>
  <c r="M1016" i="2"/>
  <c r="J1017" i="2"/>
  <c r="H1017" i="2"/>
  <c r="B2039" i="2"/>
  <c r="B2040" i="2" l="1"/>
  <c r="E1017" i="2"/>
  <c r="D1017" i="2"/>
  <c r="G1017" i="2" s="1"/>
  <c r="F1017" i="2"/>
  <c r="I1017" i="2"/>
  <c r="L1017" i="2"/>
  <c r="P1016" i="2"/>
  <c r="Q1016" i="2"/>
  <c r="R1016" i="2" s="1"/>
  <c r="M1017" i="2" l="1"/>
  <c r="N1017" i="2"/>
  <c r="O1017" i="2" s="1"/>
  <c r="B2041" i="2"/>
  <c r="J1018" i="2"/>
  <c r="H1018" i="2"/>
  <c r="E1018" i="2" l="1"/>
  <c r="F1018" i="2"/>
  <c r="I1018" i="2"/>
  <c r="D1018" i="2"/>
  <c r="G1018" i="2" s="1"/>
  <c r="L1018" i="2"/>
  <c r="B2042" i="2"/>
  <c r="Q1017" i="2"/>
  <c r="R1017" i="2" s="1"/>
  <c r="P1017" i="2"/>
  <c r="N1018" i="2" l="1"/>
  <c r="O1018" i="2" s="1"/>
  <c r="M1018" i="2"/>
  <c r="B2043" i="2"/>
  <c r="H1019" i="2"/>
  <c r="J1019" i="2"/>
  <c r="F1019" i="2" l="1"/>
  <c r="D1019" i="2"/>
  <c r="G1019" i="2" s="1"/>
  <c r="E1019" i="2"/>
  <c r="I1019" i="2"/>
  <c r="L1019" i="2"/>
  <c r="B2044" i="2"/>
  <c r="Q1018" i="2"/>
  <c r="R1018" i="2" s="1"/>
  <c r="P1018" i="2"/>
  <c r="M1019" i="2" l="1"/>
  <c r="N1019" i="2"/>
  <c r="O1019" i="2" s="1"/>
  <c r="J1020" i="2"/>
  <c r="H1020" i="2"/>
  <c r="B2045" i="2"/>
  <c r="B2046" i="2" l="1"/>
  <c r="I1020" i="2"/>
  <c r="E1020" i="2"/>
  <c r="F1020" i="2"/>
  <c r="D1020" i="2"/>
  <c r="G1020" i="2" s="1"/>
  <c r="L1020" i="2"/>
  <c r="Q1019" i="2"/>
  <c r="R1019" i="2" s="1"/>
  <c r="P1019" i="2"/>
  <c r="J1021" i="2" l="1"/>
  <c r="H1021" i="2"/>
  <c r="M1020" i="2"/>
  <c r="N1020" i="2"/>
  <c r="O1020" i="2" s="1"/>
  <c r="B2047" i="2"/>
  <c r="P1020" i="2" l="1"/>
  <c r="Q1020" i="2"/>
  <c r="R1020" i="2" s="1"/>
  <c r="B2048" i="2"/>
  <c r="E1021" i="2"/>
  <c r="D1021" i="2"/>
  <c r="G1021" i="2" s="1"/>
  <c r="F1021" i="2"/>
  <c r="I1021" i="2"/>
  <c r="L1021" i="2"/>
  <c r="B2049" i="2" l="1"/>
  <c r="H1022" i="2"/>
  <c r="J1022" i="2"/>
  <c r="M1021" i="2"/>
  <c r="N1021" i="2"/>
  <c r="O1021" i="2" s="1"/>
  <c r="P1021" i="2" l="1"/>
  <c r="Q1021" i="2"/>
  <c r="R1021" i="2" s="1"/>
  <c r="E1022" i="2"/>
  <c r="I1022" i="2"/>
  <c r="F1022" i="2"/>
  <c r="D1022" i="2"/>
  <c r="G1022" i="2" s="1"/>
  <c r="L1022" i="2"/>
  <c r="B2050" i="2"/>
  <c r="J1023" i="2" l="1"/>
  <c r="H1023" i="2"/>
  <c r="N1022" i="2"/>
  <c r="O1022" i="2" s="1"/>
  <c r="M1022" i="2"/>
  <c r="B2051" i="2"/>
  <c r="B2052" i="2" l="1"/>
  <c r="Q1022" i="2"/>
  <c r="R1022" i="2" s="1"/>
  <c r="P1022" i="2"/>
  <c r="F1023" i="2"/>
  <c r="D1023" i="2"/>
  <c r="G1023" i="2" s="1"/>
  <c r="E1023" i="2"/>
  <c r="I1023" i="2"/>
  <c r="L1023" i="2"/>
  <c r="J1024" i="2" l="1"/>
  <c r="H1024" i="2"/>
  <c r="M1023" i="2"/>
  <c r="N1023" i="2"/>
  <c r="O1023" i="2" s="1"/>
  <c r="B2053" i="2"/>
  <c r="Q1023" i="2" l="1"/>
  <c r="R1023" i="2" s="1"/>
  <c r="P1023" i="2"/>
  <c r="B2054" i="2"/>
  <c r="E1024" i="2"/>
  <c r="I1024" i="2"/>
  <c r="D1024" i="2"/>
  <c r="G1024" i="2" s="1"/>
  <c r="F1024" i="2"/>
  <c r="L1024" i="2"/>
  <c r="J1025" i="2" l="1"/>
  <c r="H1025" i="2"/>
  <c r="M1024" i="2"/>
  <c r="N1024" i="2"/>
  <c r="O1024" i="2" s="1"/>
  <c r="B2055" i="2"/>
  <c r="B2056" i="2" l="1"/>
  <c r="F1025" i="2"/>
  <c r="E1025" i="2"/>
  <c r="I1025" i="2"/>
  <c r="D1025" i="2"/>
  <c r="G1025" i="2" s="1"/>
  <c r="L1025" i="2"/>
  <c r="P1024" i="2"/>
  <c r="Q1024" i="2"/>
  <c r="R1024" i="2" s="1"/>
  <c r="J1026" i="2" l="1"/>
  <c r="H1026" i="2"/>
  <c r="M1025" i="2"/>
  <c r="N1025" i="2"/>
  <c r="O1025" i="2" s="1"/>
  <c r="B2057" i="2"/>
  <c r="B2058" i="2" l="1"/>
  <c r="P1025" i="2"/>
  <c r="Q1025" i="2"/>
  <c r="R1025" i="2" s="1"/>
  <c r="E1026" i="2"/>
  <c r="D1026" i="2"/>
  <c r="G1026" i="2" s="1"/>
  <c r="F1026" i="2"/>
  <c r="I1026" i="2"/>
  <c r="L1026" i="2"/>
  <c r="H1027" i="2" l="1"/>
  <c r="J1027" i="2"/>
  <c r="B2059" i="2"/>
  <c r="M1026" i="2"/>
  <c r="N1026" i="2"/>
  <c r="O1026" i="2" s="1"/>
  <c r="P1026" i="2" l="1"/>
  <c r="Q1026" i="2"/>
  <c r="R1026" i="2" s="1"/>
  <c r="B2060" i="2"/>
  <c r="F1027" i="2"/>
  <c r="D1027" i="2"/>
  <c r="G1027" i="2" s="1"/>
  <c r="I1027" i="2"/>
  <c r="E1027" i="2"/>
  <c r="L1027" i="2"/>
  <c r="J1028" i="2" l="1"/>
  <c r="H1028" i="2"/>
  <c r="B2061" i="2"/>
  <c r="M1027" i="2"/>
  <c r="N1027" i="2"/>
  <c r="O1027" i="2" s="1"/>
  <c r="Q1027" i="2" l="1"/>
  <c r="R1027" i="2" s="1"/>
  <c r="P1027" i="2"/>
  <c r="B2062" i="2"/>
  <c r="F1028" i="2"/>
  <c r="E1028" i="2"/>
  <c r="I1028" i="2"/>
  <c r="D1028" i="2"/>
  <c r="G1028" i="2" s="1"/>
  <c r="L1028" i="2"/>
  <c r="B2063" i="2" l="1"/>
  <c r="N1028" i="2"/>
  <c r="O1028" i="2" s="1"/>
  <c r="M1028" i="2"/>
  <c r="J1029" i="2"/>
  <c r="H1029" i="2"/>
  <c r="E1029" i="2" l="1"/>
  <c r="F1029" i="2"/>
  <c r="D1029" i="2"/>
  <c r="G1029" i="2" s="1"/>
  <c r="I1029" i="2"/>
  <c r="L1029" i="2"/>
  <c r="P1028" i="2"/>
  <c r="Q1028" i="2"/>
  <c r="R1028" i="2" s="1"/>
  <c r="B2064" i="2"/>
  <c r="N1029" i="2" l="1"/>
  <c r="O1029" i="2" s="1"/>
  <c r="M1029" i="2"/>
  <c r="H1030" i="2"/>
  <c r="J1030" i="2"/>
  <c r="B2065" i="2"/>
  <c r="B2066" i="2" l="1"/>
  <c r="E1030" i="2"/>
  <c r="F1030" i="2"/>
  <c r="D1030" i="2"/>
  <c r="G1030" i="2" s="1"/>
  <c r="I1030" i="2"/>
  <c r="L1030" i="2"/>
  <c r="Q1029" i="2"/>
  <c r="R1029" i="2" s="1"/>
  <c r="P1029" i="2"/>
  <c r="H1031" i="2" l="1"/>
  <c r="J1031" i="2"/>
  <c r="N1030" i="2"/>
  <c r="O1030" i="2" s="1"/>
  <c r="M1030" i="2"/>
  <c r="B2067" i="2"/>
  <c r="B2068" i="2" l="1"/>
  <c r="Q1030" i="2"/>
  <c r="R1030" i="2" s="1"/>
  <c r="P1030" i="2"/>
  <c r="F1031" i="2"/>
  <c r="I1031" i="2"/>
  <c r="D1031" i="2"/>
  <c r="G1031" i="2" s="1"/>
  <c r="E1031" i="2"/>
  <c r="L1031" i="2"/>
  <c r="H1032" i="2" l="1"/>
  <c r="J1032" i="2"/>
  <c r="N1031" i="2"/>
  <c r="O1031" i="2" s="1"/>
  <c r="M1031" i="2"/>
  <c r="B2069" i="2"/>
  <c r="B2070" i="2" l="1"/>
  <c r="P1031" i="2"/>
  <c r="Q1031" i="2"/>
  <c r="R1031" i="2" s="1"/>
  <c r="I1032" i="2"/>
  <c r="D1032" i="2"/>
  <c r="G1032" i="2" s="1"/>
  <c r="F1032" i="2"/>
  <c r="E1032" i="2"/>
  <c r="L1032" i="2"/>
  <c r="J1033" i="2" l="1"/>
  <c r="H1033" i="2"/>
  <c r="M1032" i="2"/>
  <c r="N1032" i="2"/>
  <c r="O1032" i="2" s="1"/>
  <c r="B2071" i="2"/>
  <c r="B2072" i="2" l="1"/>
  <c r="Q1032" i="2"/>
  <c r="R1032" i="2" s="1"/>
  <c r="P1032" i="2"/>
  <c r="E1033" i="2"/>
  <c r="D1033" i="2"/>
  <c r="G1033" i="2" s="1"/>
  <c r="I1033" i="2"/>
  <c r="F1033" i="2"/>
  <c r="L1033" i="2"/>
  <c r="H1034" i="2" l="1"/>
  <c r="J1034" i="2"/>
  <c r="B2073" i="2"/>
  <c r="M1033" i="2"/>
  <c r="N1033" i="2"/>
  <c r="O1033" i="2" s="1"/>
  <c r="P1033" i="2" l="1"/>
  <c r="Q1033" i="2"/>
  <c r="R1033" i="2" s="1"/>
  <c r="B2074" i="2"/>
  <c r="E1034" i="2"/>
  <c r="I1034" i="2"/>
  <c r="D1034" i="2"/>
  <c r="G1034" i="2" s="1"/>
  <c r="F1034" i="2"/>
  <c r="L1034" i="2"/>
  <c r="H1035" i="2" l="1"/>
  <c r="J1035" i="2"/>
  <c r="M1034" i="2"/>
  <c r="N1034" i="2"/>
  <c r="O1034" i="2" s="1"/>
  <c r="B2075" i="2"/>
  <c r="B2076" i="2" l="1"/>
  <c r="P1034" i="2"/>
  <c r="Q1034" i="2"/>
  <c r="R1034" i="2" s="1"/>
  <c r="D1035" i="2"/>
  <c r="G1035" i="2" s="1"/>
  <c r="E1035" i="2"/>
  <c r="I1035" i="2"/>
  <c r="F1035" i="2"/>
  <c r="L1035" i="2"/>
  <c r="N1035" i="2" l="1"/>
  <c r="O1035" i="2" s="1"/>
  <c r="M1035" i="2"/>
  <c r="H1036" i="2"/>
  <c r="J1036" i="2"/>
  <c r="B2077" i="2"/>
  <c r="B2078" i="2" l="1"/>
  <c r="I1036" i="2"/>
  <c r="D1036" i="2"/>
  <c r="G1036" i="2" s="1"/>
  <c r="F1036" i="2"/>
  <c r="E1036" i="2"/>
  <c r="L1036" i="2"/>
  <c r="Q1035" i="2"/>
  <c r="R1035" i="2" s="1"/>
  <c r="P1035" i="2"/>
  <c r="N1036" i="2" l="1"/>
  <c r="O1036" i="2" s="1"/>
  <c r="M1036" i="2"/>
  <c r="J1037" i="2"/>
  <c r="H1037" i="2"/>
  <c r="B2079" i="2"/>
  <c r="E1037" i="2" l="1"/>
  <c r="D1037" i="2"/>
  <c r="G1037" i="2" s="1"/>
  <c r="F1037" i="2"/>
  <c r="I1037" i="2"/>
  <c r="L1037" i="2"/>
  <c r="B2080" i="2"/>
  <c r="Q1036" i="2"/>
  <c r="R1036" i="2" s="1"/>
  <c r="P1036" i="2"/>
  <c r="M1037" i="2" l="1"/>
  <c r="N1037" i="2"/>
  <c r="O1037" i="2" s="1"/>
  <c r="B2081" i="2"/>
  <c r="H1038" i="2"/>
  <c r="J1038" i="2"/>
  <c r="E1038" i="2" l="1"/>
  <c r="D1038" i="2"/>
  <c r="G1038" i="2" s="1"/>
  <c r="F1038" i="2"/>
  <c r="I1038" i="2"/>
  <c r="L1038" i="2"/>
  <c r="B2082" i="2"/>
  <c r="P1037" i="2"/>
  <c r="Q1037" i="2"/>
  <c r="R1037" i="2" s="1"/>
  <c r="M1038" i="2" l="1"/>
  <c r="N1038" i="2"/>
  <c r="O1038" i="2" s="1"/>
  <c r="B2083" i="2"/>
  <c r="H1039" i="2"/>
  <c r="J1039" i="2"/>
  <c r="I1039" i="2" l="1"/>
  <c r="F1039" i="2"/>
  <c r="D1039" i="2"/>
  <c r="G1039" i="2" s="1"/>
  <c r="E1039" i="2"/>
  <c r="L1039" i="2"/>
  <c r="B2084" i="2"/>
  <c r="P1038" i="2"/>
  <c r="Q1038" i="2"/>
  <c r="R1038" i="2" s="1"/>
  <c r="B2085" i="2" l="1"/>
  <c r="H1040" i="2"/>
  <c r="J1040" i="2"/>
  <c r="N1039" i="2"/>
  <c r="O1039" i="2" s="1"/>
  <c r="M1039" i="2"/>
  <c r="Q1039" i="2" l="1"/>
  <c r="R1039" i="2" s="1"/>
  <c r="P1039" i="2"/>
  <c r="F1040" i="2"/>
  <c r="E1040" i="2"/>
  <c r="I1040" i="2"/>
  <c r="D1040" i="2"/>
  <c r="G1040" i="2" s="1"/>
  <c r="L1040" i="2"/>
  <c r="B2086" i="2"/>
  <c r="N1040" i="2" l="1"/>
  <c r="O1040" i="2" s="1"/>
  <c r="M1040" i="2"/>
  <c r="J1041" i="2"/>
  <c r="H1041" i="2"/>
  <c r="B2087" i="2"/>
  <c r="E1041" i="2" l="1"/>
  <c r="D1041" i="2"/>
  <c r="G1041" i="2" s="1"/>
  <c r="F1041" i="2"/>
  <c r="I1041" i="2"/>
  <c r="L1041" i="2"/>
  <c r="B2088" i="2"/>
  <c r="P1040" i="2"/>
  <c r="Q1040" i="2"/>
  <c r="R1040" i="2" s="1"/>
  <c r="M1041" i="2" l="1"/>
  <c r="N1041" i="2"/>
  <c r="O1041" i="2" s="1"/>
  <c r="H1042" i="2"/>
  <c r="J1042" i="2"/>
  <c r="B2089" i="2"/>
  <c r="B2090" i="2" l="1"/>
  <c r="E1042" i="2"/>
  <c r="D1042" i="2"/>
  <c r="G1042" i="2" s="1"/>
  <c r="I1042" i="2"/>
  <c r="F1042" i="2"/>
  <c r="L1042" i="2"/>
  <c r="P1041" i="2"/>
  <c r="Q1041" i="2"/>
  <c r="R1041" i="2" s="1"/>
  <c r="M1042" i="2" l="1"/>
  <c r="N1042" i="2"/>
  <c r="O1042" i="2" s="1"/>
  <c r="B2091" i="2"/>
  <c r="H1043" i="2"/>
  <c r="J1043" i="2"/>
  <c r="D1043" i="2" l="1"/>
  <c r="G1043" i="2" s="1"/>
  <c r="E1043" i="2"/>
  <c r="I1043" i="2"/>
  <c r="F1043" i="2"/>
  <c r="L1043" i="2"/>
  <c r="B2092" i="2"/>
  <c r="P1042" i="2"/>
  <c r="Q1042" i="2"/>
  <c r="R1042" i="2" s="1"/>
  <c r="B2093" i="2" l="1"/>
  <c r="M1043" i="2"/>
  <c r="N1043" i="2"/>
  <c r="O1043" i="2" s="1"/>
  <c r="H1044" i="2"/>
  <c r="J1044" i="2"/>
  <c r="P1043" i="2" l="1"/>
  <c r="Q1043" i="2"/>
  <c r="R1043" i="2" s="1"/>
  <c r="B2094" i="2"/>
  <c r="I1044" i="2"/>
  <c r="F1044" i="2"/>
  <c r="E1044" i="2"/>
  <c r="D1044" i="2"/>
  <c r="G1044" i="2" s="1"/>
  <c r="L1044" i="2"/>
  <c r="B2095" i="2" l="1"/>
  <c r="N1044" i="2"/>
  <c r="O1044" i="2" s="1"/>
  <c r="M1044" i="2"/>
  <c r="J1045" i="2"/>
  <c r="H1045" i="2"/>
  <c r="E1045" i="2" l="1"/>
  <c r="D1045" i="2"/>
  <c r="G1045" i="2" s="1"/>
  <c r="F1045" i="2"/>
  <c r="I1045" i="2"/>
  <c r="L1045" i="2"/>
  <c r="Q1044" i="2"/>
  <c r="R1044" i="2" s="1"/>
  <c r="P1044" i="2"/>
  <c r="B2096" i="2"/>
  <c r="B2097" i="2" l="1"/>
  <c r="H1046" i="2"/>
  <c r="J1046" i="2"/>
  <c r="M1045" i="2"/>
  <c r="N1045" i="2"/>
  <c r="O1045" i="2" s="1"/>
  <c r="P1045" i="2" l="1"/>
  <c r="Q1045" i="2"/>
  <c r="R1045" i="2" s="1"/>
  <c r="D1046" i="2"/>
  <c r="G1046" i="2" s="1"/>
  <c r="F1046" i="2"/>
  <c r="E1046" i="2"/>
  <c r="I1046" i="2"/>
  <c r="L1046" i="2"/>
  <c r="B2098" i="2"/>
  <c r="M1046" i="2" l="1"/>
  <c r="N1046" i="2"/>
  <c r="O1046" i="2" s="1"/>
  <c r="H1047" i="2"/>
  <c r="J1047" i="2"/>
  <c r="B2099" i="2"/>
  <c r="B2100" i="2" l="1"/>
  <c r="I1047" i="2"/>
  <c r="D1047" i="2"/>
  <c r="G1047" i="2" s="1"/>
  <c r="E1047" i="2"/>
  <c r="F1047" i="2"/>
  <c r="L1047" i="2"/>
  <c r="Q1046" i="2"/>
  <c r="R1046" i="2" s="1"/>
  <c r="P1046" i="2"/>
  <c r="M1047" i="2" l="1"/>
  <c r="N1047" i="2"/>
  <c r="O1047" i="2" s="1"/>
  <c r="H1048" i="2"/>
  <c r="J1048" i="2"/>
  <c r="B2101" i="2"/>
  <c r="B2102" i="2" l="1"/>
  <c r="I1048" i="2"/>
  <c r="D1048" i="2"/>
  <c r="G1048" i="2" s="1"/>
  <c r="E1048" i="2"/>
  <c r="F1048" i="2"/>
  <c r="L1048" i="2"/>
  <c r="Q1047" i="2"/>
  <c r="R1047" i="2" s="1"/>
  <c r="P1047" i="2"/>
  <c r="M1048" i="2" l="1"/>
  <c r="N1048" i="2"/>
  <c r="O1048" i="2" s="1"/>
  <c r="J1049" i="2"/>
  <c r="H1049" i="2"/>
  <c r="B2103" i="2"/>
  <c r="E1049" i="2" l="1"/>
  <c r="D1049" i="2"/>
  <c r="G1049" i="2" s="1"/>
  <c r="I1049" i="2"/>
  <c r="F1049" i="2"/>
  <c r="L1049" i="2"/>
  <c r="B2104" i="2"/>
  <c r="Q1048" i="2"/>
  <c r="R1048" i="2" s="1"/>
  <c r="P1048" i="2"/>
  <c r="B2105" i="2" l="1"/>
  <c r="M1049" i="2"/>
  <c r="N1049" i="2"/>
  <c r="O1049" i="2" s="1"/>
  <c r="H1050" i="2"/>
  <c r="J1050" i="2"/>
  <c r="P1049" i="2" l="1"/>
  <c r="Q1049" i="2"/>
  <c r="R1049" i="2" s="1"/>
  <c r="E1050" i="2"/>
  <c r="I1050" i="2"/>
  <c r="D1050" i="2"/>
  <c r="G1050" i="2" s="1"/>
  <c r="F1050" i="2"/>
  <c r="L1050" i="2"/>
  <c r="B2106" i="2"/>
  <c r="M1050" i="2" l="1"/>
  <c r="N1050" i="2"/>
  <c r="O1050" i="2" s="1"/>
  <c r="B2107" i="2"/>
  <c r="H1051" i="2"/>
  <c r="J1051" i="2"/>
  <c r="I1051" i="2" l="1"/>
  <c r="D1051" i="2"/>
  <c r="G1051" i="2" s="1"/>
  <c r="F1051" i="2"/>
  <c r="E1051" i="2"/>
  <c r="L1051" i="2"/>
  <c r="B2108" i="2"/>
  <c r="P1050" i="2"/>
  <c r="Q1050" i="2"/>
  <c r="R1050" i="2" s="1"/>
  <c r="B2109" i="2" l="1"/>
  <c r="M1051" i="2"/>
  <c r="N1051" i="2"/>
  <c r="O1051" i="2" s="1"/>
  <c r="H1052" i="2"/>
  <c r="J1052" i="2"/>
  <c r="Q1051" i="2" l="1"/>
  <c r="R1051" i="2" s="1"/>
  <c r="P1051" i="2"/>
  <c r="I1052" i="2"/>
  <c r="D1052" i="2"/>
  <c r="G1052" i="2" s="1"/>
  <c r="E1052" i="2"/>
  <c r="F1052" i="2"/>
  <c r="L1052" i="2"/>
  <c r="B2110" i="2"/>
  <c r="N1052" i="2" l="1"/>
  <c r="O1052" i="2" s="1"/>
  <c r="M1052" i="2"/>
  <c r="H1053" i="2"/>
  <c r="J1053" i="2"/>
  <c r="B2111" i="2"/>
  <c r="B2112" i="2" l="1"/>
  <c r="E1053" i="2"/>
  <c r="I1053" i="2"/>
  <c r="D1053" i="2"/>
  <c r="G1053" i="2" s="1"/>
  <c r="F1053" i="2"/>
  <c r="L1053" i="2"/>
  <c r="P1052" i="2"/>
  <c r="Q1052" i="2"/>
  <c r="R1052" i="2" s="1"/>
  <c r="H1054" i="2" l="1"/>
  <c r="J1054" i="2"/>
  <c r="M1053" i="2"/>
  <c r="N1053" i="2"/>
  <c r="O1053" i="2" s="1"/>
  <c r="B2113" i="2"/>
  <c r="B2114" i="2" l="1"/>
  <c r="Q1053" i="2"/>
  <c r="R1053" i="2" s="1"/>
  <c r="P1053" i="2"/>
  <c r="I1054" i="2"/>
  <c r="D1054" i="2"/>
  <c r="G1054" i="2" s="1"/>
  <c r="E1054" i="2"/>
  <c r="F1054" i="2"/>
  <c r="L1054" i="2"/>
  <c r="H1055" i="2" l="1"/>
  <c r="J1055" i="2"/>
  <c r="B2115" i="2"/>
  <c r="M1054" i="2"/>
  <c r="N1054" i="2"/>
  <c r="O1054" i="2" s="1"/>
  <c r="P1054" i="2" l="1"/>
  <c r="Q1054" i="2"/>
  <c r="R1054" i="2" s="1"/>
  <c r="B2116" i="2"/>
  <c r="I1055" i="2"/>
  <c r="D1055" i="2"/>
  <c r="G1055" i="2" s="1"/>
  <c r="E1055" i="2"/>
  <c r="F1055" i="2"/>
  <c r="L1055" i="2"/>
  <c r="B2117" i="2" l="1"/>
  <c r="H1056" i="2"/>
  <c r="J1056" i="2"/>
  <c r="M1055" i="2"/>
  <c r="N1055" i="2"/>
  <c r="O1055" i="2" s="1"/>
  <c r="Q1055" i="2" l="1"/>
  <c r="R1055" i="2" s="1"/>
  <c r="P1055" i="2"/>
  <c r="I1056" i="2"/>
  <c r="D1056" i="2"/>
  <c r="G1056" i="2" s="1"/>
  <c r="E1056" i="2"/>
  <c r="F1056" i="2"/>
  <c r="L1056" i="2"/>
  <c r="B2118" i="2"/>
  <c r="B2119" i="2" l="1"/>
  <c r="M1056" i="2"/>
  <c r="N1056" i="2"/>
  <c r="O1056" i="2" s="1"/>
  <c r="H1057" i="2"/>
  <c r="J1057" i="2"/>
  <c r="I1057" i="2" l="1"/>
  <c r="F1057" i="2"/>
  <c r="D1057" i="2"/>
  <c r="G1057" i="2" s="1"/>
  <c r="E1057" i="2"/>
  <c r="L1057" i="2"/>
  <c r="P1056" i="2"/>
  <c r="Q1056" i="2"/>
  <c r="R1056" i="2" s="1"/>
  <c r="B2120" i="2"/>
  <c r="M1057" i="2" l="1"/>
  <c r="N1057" i="2"/>
  <c r="O1057" i="2" s="1"/>
  <c r="H1058" i="2"/>
  <c r="J1058" i="2"/>
  <c r="B2121" i="2"/>
  <c r="B2122" i="2" l="1"/>
  <c r="I1058" i="2"/>
  <c r="E1058" i="2"/>
  <c r="F1058" i="2"/>
  <c r="D1058" i="2"/>
  <c r="G1058" i="2" s="1"/>
  <c r="L1058" i="2"/>
  <c r="P1057" i="2"/>
  <c r="Q1057" i="2"/>
  <c r="R1057" i="2" s="1"/>
  <c r="N1058" i="2" l="1"/>
  <c r="O1058" i="2" s="1"/>
  <c r="M1058" i="2"/>
  <c r="H1059" i="2"/>
  <c r="J1059" i="2"/>
  <c r="B2123" i="2"/>
  <c r="B2124" i="2" l="1"/>
  <c r="I1059" i="2"/>
  <c r="E1059" i="2"/>
  <c r="D1059" i="2"/>
  <c r="G1059" i="2" s="1"/>
  <c r="F1059" i="2"/>
  <c r="L1059" i="2"/>
  <c r="Q1058" i="2"/>
  <c r="R1058" i="2" s="1"/>
  <c r="P1058" i="2"/>
  <c r="N1059" i="2" l="1"/>
  <c r="O1059" i="2" s="1"/>
  <c r="M1059" i="2"/>
  <c r="H1060" i="2"/>
  <c r="J1060" i="2"/>
  <c r="B2125" i="2"/>
  <c r="B2126" i="2" l="1"/>
  <c r="I1060" i="2"/>
  <c r="E1060" i="2"/>
  <c r="D1060" i="2"/>
  <c r="G1060" i="2" s="1"/>
  <c r="F1060" i="2"/>
  <c r="L1060" i="2"/>
  <c r="Q1059" i="2"/>
  <c r="R1059" i="2" s="1"/>
  <c r="P1059" i="2"/>
  <c r="H1061" i="2" l="1"/>
  <c r="J1061" i="2"/>
  <c r="N1060" i="2"/>
  <c r="O1060" i="2" s="1"/>
  <c r="M1060" i="2"/>
  <c r="B2127" i="2"/>
  <c r="Q1060" i="2" l="1"/>
  <c r="R1060" i="2" s="1"/>
  <c r="P1060" i="2"/>
  <c r="B2128" i="2"/>
  <c r="E1061" i="2"/>
  <c r="I1061" i="2"/>
  <c r="F1061" i="2"/>
  <c r="D1061" i="2"/>
  <c r="G1061" i="2" s="1"/>
  <c r="L1061" i="2"/>
  <c r="B2129" i="2" l="1"/>
  <c r="M1061" i="2"/>
  <c r="N1061" i="2"/>
  <c r="O1061" i="2" s="1"/>
  <c r="J1062" i="2"/>
  <c r="H1062" i="2"/>
  <c r="D1062" i="2" l="1"/>
  <c r="G1062" i="2" s="1"/>
  <c r="F1062" i="2"/>
  <c r="E1062" i="2"/>
  <c r="I1062" i="2"/>
  <c r="L1062" i="2"/>
  <c r="Q1061" i="2"/>
  <c r="R1061" i="2" s="1"/>
  <c r="P1061" i="2"/>
  <c r="B2130" i="2"/>
  <c r="B2131" i="2" l="1"/>
  <c r="N1062" i="2"/>
  <c r="O1062" i="2" s="1"/>
  <c r="M1062" i="2"/>
  <c r="J1063" i="2"/>
  <c r="H1063" i="2"/>
  <c r="I1063" i="2" l="1"/>
  <c r="E1063" i="2"/>
  <c r="D1063" i="2"/>
  <c r="G1063" i="2" s="1"/>
  <c r="F1063" i="2"/>
  <c r="L1063" i="2"/>
  <c r="P1062" i="2"/>
  <c r="Q1062" i="2"/>
  <c r="R1062" i="2" s="1"/>
  <c r="B2132" i="2"/>
  <c r="N1063" i="2" l="1"/>
  <c r="O1063" i="2" s="1"/>
  <c r="M1063" i="2"/>
  <c r="B2133" i="2"/>
  <c r="J1064" i="2"/>
  <c r="H1064" i="2"/>
  <c r="I1064" i="2" l="1"/>
  <c r="D1064" i="2"/>
  <c r="G1064" i="2" s="1"/>
  <c r="E1064" i="2"/>
  <c r="F1064" i="2"/>
  <c r="L1064" i="2"/>
  <c r="B2134" i="2"/>
  <c r="Q1063" i="2"/>
  <c r="R1063" i="2" s="1"/>
  <c r="P1063" i="2"/>
  <c r="B2135" i="2" l="1"/>
  <c r="N1064" i="2"/>
  <c r="O1064" i="2" s="1"/>
  <c r="M1064" i="2"/>
  <c r="H1065" i="2"/>
  <c r="J1065" i="2"/>
  <c r="P1064" i="2" l="1"/>
  <c r="Q1064" i="2"/>
  <c r="R1064" i="2" s="1"/>
  <c r="E1065" i="2"/>
  <c r="F1065" i="2"/>
  <c r="I1065" i="2"/>
  <c r="D1065" i="2"/>
  <c r="G1065" i="2" s="1"/>
  <c r="L1065" i="2"/>
  <c r="B2136" i="2"/>
  <c r="J1066" i="2" l="1"/>
  <c r="H1066" i="2"/>
  <c r="B2137" i="2"/>
  <c r="M1065" i="2"/>
  <c r="N1065" i="2"/>
  <c r="O1065" i="2" s="1"/>
  <c r="Q1065" i="2" l="1"/>
  <c r="R1065" i="2" s="1"/>
  <c r="P1065" i="2"/>
  <c r="B2138" i="2"/>
  <c r="D1066" i="2"/>
  <c r="G1066" i="2" s="1"/>
  <c r="F1066" i="2"/>
  <c r="I1066" i="2"/>
  <c r="E1066" i="2"/>
  <c r="L1066" i="2"/>
  <c r="B2139" i="2" l="1"/>
  <c r="J1067" i="2"/>
  <c r="H1067" i="2"/>
  <c r="N1066" i="2"/>
  <c r="O1066" i="2" s="1"/>
  <c r="M1066" i="2"/>
  <c r="P1066" i="2" l="1"/>
  <c r="Q1066" i="2"/>
  <c r="R1066" i="2" s="1"/>
  <c r="I1067" i="2"/>
  <c r="E1067" i="2"/>
  <c r="D1067" i="2"/>
  <c r="G1067" i="2" s="1"/>
  <c r="F1067" i="2"/>
  <c r="L1067" i="2"/>
  <c r="B2140" i="2"/>
  <c r="H1068" i="2" l="1"/>
  <c r="J1068" i="2"/>
  <c r="M1067" i="2"/>
  <c r="N1067" i="2"/>
  <c r="O1067" i="2" s="1"/>
  <c r="B2141" i="2"/>
  <c r="B2142" i="2" l="1"/>
  <c r="Q1067" i="2"/>
  <c r="R1067" i="2" s="1"/>
  <c r="P1067" i="2"/>
  <c r="E1068" i="2"/>
  <c r="I1068" i="2"/>
  <c r="F1068" i="2"/>
  <c r="D1068" i="2"/>
  <c r="G1068" i="2" s="1"/>
  <c r="L1068" i="2"/>
  <c r="M1068" i="2" l="1"/>
  <c r="N1068" i="2"/>
  <c r="O1068" i="2" s="1"/>
  <c r="H1069" i="2"/>
  <c r="J1069" i="2"/>
  <c r="B2143" i="2"/>
  <c r="B2144" i="2" l="1"/>
  <c r="D1069" i="2"/>
  <c r="G1069" i="2" s="1"/>
  <c r="F1069" i="2"/>
  <c r="E1069" i="2"/>
  <c r="I1069" i="2"/>
  <c r="L1069" i="2"/>
  <c r="Q1068" i="2"/>
  <c r="R1068" i="2" s="1"/>
  <c r="P1068" i="2"/>
  <c r="M1069" i="2" l="1"/>
  <c r="N1069" i="2"/>
  <c r="O1069" i="2" s="1"/>
  <c r="H1070" i="2"/>
  <c r="J1070" i="2"/>
  <c r="B2145" i="2"/>
  <c r="B2146" i="2" l="1"/>
  <c r="I1070" i="2"/>
  <c r="E1070" i="2"/>
  <c r="D1070" i="2"/>
  <c r="G1070" i="2" s="1"/>
  <c r="F1070" i="2"/>
  <c r="L1070" i="2"/>
  <c r="Q1069" i="2"/>
  <c r="R1069" i="2" s="1"/>
  <c r="P1069" i="2"/>
  <c r="J1071" i="2" l="1"/>
  <c r="H1071" i="2"/>
  <c r="M1070" i="2"/>
  <c r="N1070" i="2"/>
  <c r="O1070" i="2" s="1"/>
  <c r="B2147" i="2"/>
  <c r="B2148" i="2" l="1"/>
  <c r="P1070" i="2"/>
  <c r="Q1070" i="2"/>
  <c r="R1070" i="2" s="1"/>
  <c r="I1071" i="2"/>
  <c r="E1071" i="2"/>
  <c r="F1071" i="2"/>
  <c r="D1071" i="2"/>
  <c r="G1071" i="2" s="1"/>
  <c r="L1071" i="2"/>
  <c r="M1071" i="2" l="1"/>
  <c r="N1071" i="2"/>
  <c r="O1071" i="2" s="1"/>
  <c r="H1072" i="2"/>
  <c r="J1072" i="2"/>
  <c r="B2149" i="2"/>
  <c r="B2150" i="2" l="1"/>
  <c r="F1072" i="2"/>
  <c r="D1072" i="2"/>
  <c r="G1072" i="2" s="1"/>
  <c r="E1072" i="2"/>
  <c r="I1072" i="2"/>
  <c r="L1072" i="2"/>
  <c r="Q1071" i="2"/>
  <c r="R1071" i="2" s="1"/>
  <c r="P1071" i="2"/>
  <c r="H1073" i="2" l="1"/>
  <c r="J1073" i="2"/>
  <c r="B2151" i="2"/>
  <c r="M1072" i="2"/>
  <c r="N1072" i="2"/>
  <c r="O1072" i="2" s="1"/>
  <c r="Q1072" i="2" l="1"/>
  <c r="R1072" i="2" s="1"/>
  <c r="P1072" i="2"/>
  <c r="B2152" i="2"/>
  <c r="E1073" i="2"/>
  <c r="I1073" i="2"/>
  <c r="D1073" i="2"/>
  <c r="G1073" i="2" s="1"/>
  <c r="F1073" i="2"/>
  <c r="L1073" i="2"/>
  <c r="B2153" i="2" l="1"/>
  <c r="H1074" i="2"/>
  <c r="J1074" i="2"/>
  <c r="M1073" i="2"/>
  <c r="N1073" i="2"/>
  <c r="O1073" i="2" s="1"/>
  <c r="I1074" i="2" l="1"/>
  <c r="E1074" i="2"/>
  <c r="D1074" i="2"/>
  <c r="G1074" i="2" s="1"/>
  <c r="F1074" i="2"/>
  <c r="L1074" i="2"/>
  <c r="Q1073" i="2"/>
  <c r="R1073" i="2" s="1"/>
  <c r="P1073" i="2"/>
  <c r="B2154" i="2"/>
  <c r="M1074" i="2" l="1"/>
  <c r="N1074" i="2"/>
  <c r="O1074" i="2" s="1"/>
  <c r="J1075" i="2"/>
  <c r="H1075" i="2"/>
  <c r="B2155" i="2"/>
  <c r="B2156" i="2" l="1"/>
  <c r="D1075" i="2"/>
  <c r="G1075" i="2" s="1"/>
  <c r="F1075" i="2"/>
  <c r="I1075" i="2"/>
  <c r="E1075" i="2"/>
  <c r="L1075" i="2"/>
  <c r="Q1074" i="2"/>
  <c r="R1074" i="2" s="1"/>
  <c r="P1074" i="2"/>
  <c r="M1075" i="2" l="1"/>
  <c r="N1075" i="2"/>
  <c r="O1075" i="2" s="1"/>
  <c r="H1076" i="2"/>
  <c r="J1076" i="2"/>
  <c r="B2157" i="2"/>
  <c r="E1076" i="2" l="1"/>
  <c r="I1076" i="2"/>
  <c r="D1076" i="2"/>
  <c r="G1076" i="2" s="1"/>
  <c r="F1076" i="2"/>
  <c r="L1076" i="2"/>
  <c r="B2158" i="2"/>
  <c r="Q1075" i="2"/>
  <c r="R1075" i="2" s="1"/>
  <c r="P1075" i="2"/>
  <c r="M1076" i="2" l="1"/>
  <c r="N1076" i="2"/>
  <c r="O1076" i="2" s="1"/>
  <c r="B2159" i="2"/>
  <c r="H1077" i="2"/>
  <c r="J1077" i="2"/>
  <c r="I1077" i="2" l="1"/>
  <c r="D1077" i="2"/>
  <c r="G1077" i="2" s="1"/>
  <c r="F1077" i="2"/>
  <c r="E1077" i="2"/>
  <c r="L1077" i="2"/>
  <c r="B2160" i="2"/>
  <c r="Q1076" i="2"/>
  <c r="R1076" i="2" s="1"/>
  <c r="P1076" i="2"/>
  <c r="M1077" i="2" l="1"/>
  <c r="N1077" i="2"/>
  <c r="O1077" i="2" s="1"/>
  <c r="B2161" i="2"/>
  <c r="J1078" i="2"/>
  <c r="H1078" i="2"/>
  <c r="D1078" i="2" l="1"/>
  <c r="G1078" i="2" s="1"/>
  <c r="F1078" i="2"/>
  <c r="I1078" i="2"/>
  <c r="E1078" i="2"/>
  <c r="L1078" i="2"/>
  <c r="B2162" i="2"/>
  <c r="Q1077" i="2"/>
  <c r="R1077" i="2" s="1"/>
  <c r="P1077" i="2"/>
  <c r="B2163" i="2" l="1"/>
  <c r="M1078" i="2"/>
  <c r="N1078" i="2"/>
  <c r="O1078" i="2" s="1"/>
  <c r="H1079" i="2"/>
  <c r="J1079" i="2"/>
  <c r="I1079" i="2" l="1"/>
  <c r="D1079" i="2"/>
  <c r="G1079" i="2" s="1"/>
  <c r="F1079" i="2"/>
  <c r="E1079" i="2"/>
  <c r="L1079" i="2"/>
  <c r="Q1078" i="2"/>
  <c r="R1078" i="2" s="1"/>
  <c r="P1078" i="2"/>
  <c r="B2164" i="2"/>
  <c r="N1079" i="2" l="1"/>
  <c r="O1079" i="2" s="1"/>
  <c r="M1079" i="2"/>
  <c r="J1080" i="2"/>
  <c r="H1080" i="2"/>
  <c r="B2165" i="2"/>
  <c r="B2166" i="2" l="1"/>
  <c r="E1080" i="2"/>
  <c r="I1080" i="2"/>
  <c r="D1080" i="2"/>
  <c r="G1080" i="2" s="1"/>
  <c r="F1080" i="2"/>
  <c r="L1080" i="2"/>
  <c r="P1079" i="2"/>
  <c r="Q1079" i="2"/>
  <c r="R1079" i="2" s="1"/>
  <c r="M1080" i="2" l="1"/>
  <c r="N1080" i="2"/>
  <c r="O1080" i="2" s="1"/>
  <c r="H1081" i="2"/>
  <c r="J1081" i="2"/>
  <c r="B2167" i="2"/>
  <c r="B2168" i="2" l="1"/>
  <c r="E1081" i="2"/>
  <c r="F1081" i="2"/>
  <c r="D1081" i="2"/>
  <c r="G1081" i="2" s="1"/>
  <c r="I1081" i="2"/>
  <c r="L1081" i="2"/>
  <c r="P1080" i="2"/>
  <c r="Q1080" i="2"/>
  <c r="R1080" i="2" s="1"/>
  <c r="J1082" i="2" l="1"/>
  <c r="H1082" i="2"/>
  <c r="M1081" i="2"/>
  <c r="N1081" i="2"/>
  <c r="O1081" i="2" s="1"/>
  <c r="B2169" i="2"/>
  <c r="B2170" i="2" l="1"/>
  <c r="Q1081" i="2"/>
  <c r="R1081" i="2" s="1"/>
  <c r="P1081" i="2"/>
  <c r="D1082" i="2"/>
  <c r="G1082" i="2" s="1"/>
  <c r="F1082" i="2"/>
  <c r="I1082" i="2"/>
  <c r="E1082" i="2"/>
  <c r="L1082" i="2"/>
  <c r="H1083" i="2" l="1"/>
  <c r="J1083" i="2"/>
  <c r="M1082" i="2"/>
  <c r="N1082" i="2"/>
  <c r="O1082" i="2" s="1"/>
  <c r="B2171" i="2"/>
  <c r="P1082" i="2" l="1"/>
  <c r="Q1082" i="2"/>
  <c r="R1082" i="2" s="1"/>
  <c r="B2172" i="2"/>
  <c r="I1083" i="2"/>
  <c r="D1083" i="2"/>
  <c r="G1083" i="2" s="1"/>
  <c r="E1083" i="2"/>
  <c r="F1083" i="2"/>
  <c r="L1083" i="2"/>
  <c r="B2173" i="2" l="1"/>
  <c r="H1084" i="2"/>
  <c r="J1084" i="2"/>
  <c r="N1083" i="2"/>
  <c r="O1083" i="2" s="1"/>
  <c r="M1083" i="2"/>
  <c r="Q1083" i="2" l="1"/>
  <c r="R1083" i="2" s="1"/>
  <c r="P1083" i="2"/>
  <c r="E1084" i="2"/>
  <c r="I1084" i="2"/>
  <c r="F1084" i="2"/>
  <c r="D1084" i="2"/>
  <c r="G1084" i="2" s="1"/>
  <c r="L1084" i="2"/>
  <c r="B2174" i="2"/>
  <c r="M1084" i="2" l="1"/>
  <c r="N1084" i="2"/>
  <c r="O1084" i="2" s="1"/>
  <c r="J1085" i="2"/>
  <c r="H1085" i="2"/>
  <c r="B2175" i="2"/>
  <c r="B2176" i="2" l="1"/>
  <c r="D1085" i="2"/>
  <c r="G1085" i="2" s="1"/>
  <c r="F1085" i="2"/>
  <c r="E1085" i="2"/>
  <c r="I1085" i="2"/>
  <c r="L1085" i="2"/>
  <c r="P1084" i="2"/>
  <c r="Q1084" i="2"/>
  <c r="R1084" i="2" s="1"/>
  <c r="M1085" i="2" l="1"/>
  <c r="N1085" i="2"/>
  <c r="O1085" i="2" s="1"/>
  <c r="H1086" i="2"/>
  <c r="J1086" i="2"/>
  <c r="B2177" i="2"/>
  <c r="B2178" i="2" l="1"/>
  <c r="D1086" i="2"/>
  <c r="G1086" i="2" s="1"/>
  <c r="I1086" i="2"/>
  <c r="F1086" i="2"/>
  <c r="E1086" i="2"/>
  <c r="L1086" i="2"/>
  <c r="P1085" i="2"/>
  <c r="Q1085" i="2"/>
  <c r="R1085" i="2" s="1"/>
  <c r="M1086" i="2" l="1"/>
  <c r="N1086" i="2"/>
  <c r="O1086" i="2" s="1"/>
  <c r="J1087" i="2"/>
  <c r="H1087" i="2"/>
  <c r="B2179" i="2"/>
  <c r="B2180" i="2" l="1"/>
  <c r="E1087" i="2"/>
  <c r="F1087" i="2"/>
  <c r="I1087" i="2"/>
  <c r="D1087" i="2"/>
  <c r="G1087" i="2" s="1"/>
  <c r="L1087" i="2"/>
  <c r="Q1086" i="2"/>
  <c r="R1086" i="2" s="1"/>
  <c r="P1086" i="2"/>
  <c r="H1088" i="2" l="1"/>
  <c r="J1088" i="2"/>
  <c r="N1087" i="2"/>
  <c r="O1087" i="2" s="1"/>
  <c r="M1087" i="2"/>
  <c r="B2181" i="2"/>
  <c r="B2182" i="2" l="1"/>
  <c r="P1087" i="2"/>
  <c r="Q1087" i="2"/>
  <c r="R1087" i="2" s="1"/>
  <c r="E1088" i="2"/>
  <c r="I1088" i="2"/>
  <c r="D1088" i="2"/>
  <c r="G1088" i="2" s="1"/>
  <c r="F1088" i="2"/>
  <c r="L1088" i="2"/>
  <c r="J1089" i="2" l="1"/>
  <c r="H1089" i="2"/>
  <c r="M1088" i="2"/>
  <c r="N1088" i="2"/>
  <c r="O1088" i="2" s="1"/>
  <c r="B2183" i="2"/>
  <c r="B2184" i="2" l="1"/>
  <c r="Q1088" i="2"/>
  <c r="R1088" i="2" s="1"/>
  <c r="P1088" i="2"/>
  <c r="E1089" i="2"/>
  <c r="I1089" i="2"/>
  <c r="D1089" i="2"/>
  <c r="G1089" i="2" s="1"/>
  <c r="F1089" i="2"/>
  <c r="L1089" i="2"/>
  <c r="J1090" i="2" l="1"/>
  <c r="H1090" i="2"/>
  <c r="M1089" i="2"/>
  <c r="N1089" i="2"/>
  <c r="O1089" i="2" s="1"/>
  <c r="B2185" i="2"/>
  <c r="B2186" i="2" l="1"/>
  <c r="P1089" i="2"/>
  <c r="Q1089" i="2"/>
  <c r="R1089" i="2" s="1"/>
  <c r="I1090" i="2"/>
  <c r="D1090" i="2"/>
  <c r="G1090" i="2" s="1"/>
  <c r="F1090" i="2"/>
  <c r="E1090" i="2"/>
  <c r="L1090" i="2"/>
  <c r="H1091" i="2" l="1"/>
  <c r="J1091" i="2"/>
  <c r="M1090" i="2"/>
  <c r="N1090" i="2"/>
  <c r="O1090" i="2" s="1"/>
  <c r="B2187" i="2"/>
  <c r="B2188" i="2" l="1"/>
  <c r="Q1090" i="2"/>
  <c r="R1090" i="2" s="1"/>
  <c r="P1090" i="2"/>
  <c r="I1091" i="2"/>
  <c r="D1091" i="2"/>
  <c r="G1091" i="2" s="1"/>
  <c r="E1091" i="2"/>
  <c r="F1091" i="2"/>
  <c r="L1091" i="2"/>
  <c r="H1092" i="2" l="1"/>
  <c r="J1092" i="2"/>
  <c r="N1091" i="2"/>
  <c r="O1091" i="2" s="1"/>
  <c r="M1091" i="2"/>
  <c r="B2189" i="2"/>
  <c r="B2190" i="2" l="1"/>
  <c r="Q1091" i="2"/>
  <c r="R1091" i="2" s="1"/>
  <c r="P1091" i="2"/>
  <c r="E1092" i="2"/>
  <c r="I1092" i="2"/>
  <c r="D1092" i="2"/>
  <c r="G1092" i="2" s="1"/>
  <c r="F1092" i="2"/>
  <c r="L1092" i="2"/>
  <c r="J1093" i="2" l="1"/>
  <c r="H1093" i="2"/>
  <c r="B2191" i="2"/>
  <c r="M1092" i="2"/>
  <c r="N1092" i="2"/>
  <c r="O1092" i="2" s="1"/>
  <c r="B2192" i="2" l="1"/>
  <c r="P1092" i="2"/>
  <c r="Q1092" i="2"/>
  <c r="R1092" i="2" s="1"/>
  <c r="E1093" i="2"/>
  <c r="I1093" i="2"/>
  <c r="D1093" i="2"/>
  <c r="G1093" i="2" s="1"/>
  <c r="F1093" i="2"/>
  <c r="L1093" i="2"/>
  <c r="H1094" i="2" l="1"/>
  <c r="J1094" i="2"/>
  <c r="M1093" i="2"/>
  <c r="N1093" i="2"/>
  <c r="O1093" i="2" s="1"/>
  <c r="B2193" i="2"/>
  <c r="B2194" i="2" l="1"/>
  <c r="Q1093" i="2"/>
  <c r="R1093" i="2" s="1"/>
  <c r="P1093" i="2"/>
  <c r="I1094" i="2"/>
  <c r="D1094" i="2"/>
  <c r="G1094" i="2" s="1"/>
  <c r="F1094" i="2"/>
  <c r="E1094" i="2"/>
  <c r="L1094" i="2"/>
  <c r="J1095" i="2" l="1"/>
  <c r="H1095" i="2"/>
  <c r="M1094" i="2"/>
  <c r="N1094" i="2"/>
  <c r="O1094" i="2" s="1"/>
  <c r="B2195" i="2"/>
  <c r="B2196" i="2" l="1"/>
  <c r="Q1094" i="2"/>
  <c r="R1094" i="2" s="1"/>
  <c r="P1094" i="2"/>
  <c r="I1095" i="2"/>
  <c r="D1095" i="2"/>
  <c r="G1095" i="2" s="1"/>
  <c r="E1095" i="2"/>
  <c r="F1095" i="2"/>
  <c r="L1095" i="2"/>
  <c r="H1096" i="2" l="1"/>
  <c r="J1096" i="2"/>
  <c r="N1095" i="2"/>
  <c r="O1095" i="2" s="1"/>
  <c r="M1095" i="2"/>
  <c r="B2197" i="2"/>
  <c r="B2198" i="2" l="1"/>
  <c r="Q1095" i="2"/>
  <c r="R1095" i="2" s="1"/>
  <c r="P1095" i="2"/>
  <c r="E1096" i="2"/>
  <c r="I1096" i="2"/>
  <c r="D1096" i="2"/>
  <c r="G1096" i="2" s="1"/>
  <c r="F1096" i="2"/>
  <c r="L1096" i="2"/>
  <c r="H1097" i="2" l="1"/>
  <c r="J1097" i="2"/>
  <c r="M1096" i="2"/>
  <c r="N1096" i="2"/>
  <c r="O1096" i="2" s="1"/>
  <c r="B2199" i="2"/>
  <c r="B2200" i="2" l="1"/>
  <c r="Q1096" i="2"/>
  <c r="R1096" i="2" s="1"/>
  <c r="P1096" i="2"/>
  <c r="D1097" i="2"/>
  <c r="G1097" i="2" s="1"/>
  <c r="F1097" i="2"/>
  <c r="E1097" i="2"/>
  <c r="I1097" i="2"/>
  <c r="L1097" i="2"/>
  <c r="H1098" i="2" l="1"/>
  <c r="J1098" i="2"/>
  <c r="M1097" i="2"/>
  <c r="N1097" i="2"/>
  <c r="O1097" i="2" s="1"/>
  <c r="B2201" i="2"/>
  <c r="B2202" i="2" l="1"/>
  <c r="P1097" i="2"/>
  <c r="Q1097" i="2"/>
  <c r="R1097" i="2" s="1"/>
  <c r="I1098" i="2"/>
  <c r="D1098" i="2"/>
  <c r="G1098" i="2" s="1"/>
  <c r="E1098" i="2"/>
  <c r="F1098" i="2"/>
  <c r="L1098" i="2"/>
  <c r="H1099" i="2" l="1"/>
  <c r="J1099" i="2"/>
  <c r="B2203" i="2"/>
  <c r="M1098" i="2"/>
  <c r="N1098" i="2"/>
  <c r="O1098" i="2" s="1"/>
  <c r="P1098" i="2" l="1"/>
  <c r="Q1098" i="2"/>
  <c r="R1098" i="2" s="1"/>
  <c r="B2204" i="2"/>
  <c r="I1099" i="2"/>
  <c r="D1099" i="2"/>
  <c r="G1099" i="2" s="1"/>
  <c r="E1099" i="2"/>
  <c r="F1099" i="2"/>
  <c r="L1099" i="2"/>
  <c r="H1100" i="2" l="1"/>
  <c r="J1100" i="2"/>
  <c r="N1099" i="2"/>
  <c r="O1099" i="2" s="1"/>
  <c r="M1099" i="2"/>
  <c r="B2205" i="2"/>
  <c r="B2206" i="2" l="1"/>
  <c r="P1099" i="2"/>
  <c r="Q1099" i="2"/>
  <c r="R1099" i="2" s="1"/>
  <c r="I1100" i="2"/>
  <c r="D1100" i="2"/>
  <c r="G1100" i="2" s="1"/>
  <c r="E1100" i="2"/>
  <c r="F1100" i="2"/>
  <c r="L1100" i="2"/>
  <c r="M1100" i="2" l="1"/>
  <c r="N1100" i="2"/>
  <c r="O1100" i="2" s="1"/>
  <c r="H1101" i="2"/>
  <c r="J1101" i="2"/>
  <c r="B2207" i="2"/>
  <c r="B2208" i="2" l="1"/>
  <c r="E1101" i="2"/>
  <c r="I1101" i="2"/>
  <c r="D1101" i="2"/>
  <c r="G1101" i="2" s="1"/>
  <c r="F1101" i="2"/>
  <c r="L1101" i="2"/>
  <c r="P1100" i="2"/>
  <c r="Q1100" i="2"/>
  <c r="R1100" i="2" s="1"/>
  <c r="M1101" i="2" l="1"/>
  <c r="N1101" i="2"/>
  <c r="O1101" i="2" s="1"/>
  <c r="H1102" i="2"/>
  <c r="J1102" i="2"/>
  <c r="B2209" i="2"/>
  <c r="B2210" i="2" l="1"/>
  <c r="I1102" i="2"/>
  <c r="D1102" i="2"/>
  <c r="G1102" i="2" s="1"/>
  <c r="F1102" i="2"/>
  <c r="E1102" i="2"/>
  <c r="L1102" i="2"/>
  <c r="Q1101" i="2"/>
  <c r="R1101" i="2" s="1"/>
  <c r="P1101" i="2"/>
  <c r="M1102" i="2" l="1"/>
  <c r="N1102" i="2"/>
  <c r="O1102" i="2" s="1"/>
  <c r="H1103" i="2"/>
  <c r="J1103" i="2"/>
  <c r="B2211" i="2"/>
  <c r="B2212" i="2" l="1"/>
  <c r="D1103" i="2"/>
  <c r="G1103" i="2" s="1"/>
  <c r="I1103" i="2"/>
  <c r="F1103" i="2"/>
  <c r="E1103" i="2"/>
  <c r="L1103" i="2"/>
  <c r="P1102" i="2"/>
  <c r="Q1102" i="2"/>
  <c r="R1102" i="2" s="1"/>
  <c r="H1104" i="2" l="1"/>
  <c r="J1104" i="2"/>
  <c r="B2213" i="2"/>
  <c r="N1103" i="2"/>
  <c r="O1103" i="2" s="1"/>
  <c r="M1103" i="2"/>
  <c r="P1103" i="2" l="1"/>
  <c r="Q1103" i="2"/>
  <c r="R1103" i="2" s="1"/>
  <c r="B2214" i="2"/>
  <c r="D1104" i="2"/>
  <c r="G1104" i="2" s="1"/>
  <c r="E1104" i="2"/>
  <c r="F1104" i="2"/>
  <c r="I1104" i="2"/>
  <c r="L1104" i="2"/>
  <c r="J1105" i="2" l="1"/>
  <c r="H1105" i="2"/>
  <c r="B2215" i="2"/>
  <c r="M1104" i="2"/>
  <c r="N1104" i="2"/>
  <c r="O1104" i="2" s="1"/>
  <c r="P1104" i="2" l="1"/>
  <c r="Q1104" i="2"/>
  <c r="R1104" i="2" s="1"/>
  <c r="F1105" i="2"/>
  <c r="D1105" i="2"/>
  <c r="G1105" i="2" s="1"/>
  <c r="E1105" i="2"/>
  <c r="I1105" i="2"/>
  <c r="L1105" i="2"/>
  <c r="B2216" i="2"/>
  <c r="H1106" i="2" l="1"/>
  <c r="J1106" i="2"/>
  <c r="B2217" i="2"/>
  <c r="N1105" i="2"/>
  <c r="O1105" i="2" s="1"/>
  <c r="M1105" i="2"/>
  <c r="P1105" i="2" l="1"/>
  <c r="Q1105" i="2"/>
  <c r="R1105" i="2" s="1"/>
  <c r="B2218" i="2"/>
  <c r="E1106" i="2"/>
  <c r="F1106" i="2"/>
  <c r="I1106" i="2"/>
  <c r="D1106" i="2"/>
  <c r="G1106" i="2" s="1"/>
  <c r="L1106" i="2"/>
  <c r="B2219" i="2" l="1"/>
  <c r="M1106" i="2"/>
  <c r="N1106" i="2"/>
  <c r="O1106" i="2" s="1"/>
  <c r="J1107" i="2"/>
  <c r="H1107" i="2"/>
  <c r="F1107" i="2" l="1"/>
  <c r="E1107" i="2"/>
  <c r="I1107" i="2"/>
  <c r="D1107" i="2"/>
  <c r="G1107" i="2" s="1"/>
  <c r="L1107" i="2"/>
  <c r="Q1106" i="2"/>
  <c r="R1106" i="2" s="1"/>
  <c r="P1106" i="2"/>
  <c r="B2220" i="2"/>
  <c r="N1107" i="2" l="1"/>
  <c r="O1107" i="2" s="1"/>
  <c r="M1107" i="2"/>
  <c r="H1108" i="2"/>
  <c r="J1108" i="2"/>
  <c r="B2221" i="2"/>
  <c r="B2222" i="2" l="1"/>
  <c r="F1108" i="2"/>
  <c r="I1108" i="2"/>
  <c r="D1108" i="2"/>
  <c r="G1108" i="2" s="1"/>
  <c r="E1108" i="2"/>
  <c r="L1108" i="2"/>
  <c r="P1107" i="2"/>
  <c r="Q1107" i="2"/>
  <c r="R1107" i="2" s="1"/>
  <c r="M1108" i="2" l="1"/>
  <c r="N1108" i="2"/>
  <c r="O1108" i="2" s="1"/>
  <c r="B2223" i="2"/>
  <c r="J1109" i="2"/>
  <c r="H1109" i="2"/>
  <c r="F1109" i="2" l="1"/>
  <c r="I1109" i="2"/>
  <c r="E1109" i="2"/>
  <c r="D1109" i="2"/>
  <c r="G1109" i="2" s="1"/>
  <c r="L1109" i="2"/>
  <c r="B2224" i="2"/>
  <c r="P1108" i="2"/>
  <c r="Q1108" i="2"/>
  <c r="R1108" i="2" s="1"/>
  <c r="B2225" i="2" l="1"/>
  <c r="N1109" i="2"/>
  <c r="O1109" i="2" s="1"/>
  <c r="M1109" i="2"/>
  <c r="H1110" i="2"/>
  <c r="J1110" i="2"/>
  <c r="E1110" i="2" l="1"/>
  <c r="F1110" i="2"/>
  <c r="I1110" i="2"/>
  <c r="D1110" i="2"/>
  <c r="G1110" i="2" s="1"/>
  <c r="L1110" i="2"/>
  <c r="P1109" i="2"/>
  <c r="Q1109" i="2"/>
  <c r="R1109" i="2" s="1"/>
  <c r="B2226" i="2"/>
  <c r="B2227" i="2" l="1"/>
  <c r="N1110" i="2"/>
  <c r="O1110" i="2" s="1"/>
  <c r="M1110" i="2"/>
  <c r="H1111" i="2"/>
  <c r="J1111" i="2"/>
  <c r="I1111" i="2" l="1"/>
  <c r="D1111" i="2"/>
  <c r="G1111" i="2" s="1"/>
  <c r="E1111" i="2"/>
  <c r="F1111" i="2"/>
  <c r="L1111" i="2"/>
  <c r="Q1110" i="2"/>
  <c r="R1110" i="2" s="1"/>
  <c r="P1110" i="2"/>
  <c r="B2228" i="2"/>
  <c r="N1111" i="2" l="1"/>
  <c r="O1111" i="2" s="1"/>
  <c r="M1111" i="2"/>
  <c r="B2229" i="2"/>
  <c r="H1112" i="2"/>
  <c r="J1112" i="2"/>
  <c r="B2230" i="2" l="1"/>
  <c r="E1112" i="2"/>
  <c r="F1112" i="2"/>
  <c r="I1112" i="2"/>
  <c r="D1112" i="2"/>
  <c r="G1112" i="2" s="1"/>
  <c r="L1112" i="2"/>
  <c r="P1111" i="2"/>
  <c r="Q1111" i="2"/>
  <c r="R1111" i="2" s="1"/>
  <c r="M1112" i="2" l="1"/>
  <c r="N1112" i="2"/>
  <c r="O1112" i="2" s="1"/>
  <c r="H1113" i="2"/>
  <c r="J1113" i="2"/>
  <c r="B2231" i="2"/>
  <c r="F1113" i="2" l="1"/>
  <c r="E1113" i="2"/>
  <c r="D1113" i="2"/>
  <c r="G1113" i="2" s="1"/>
  <c r="I1113" i="2"/>
  <c r="L1113" i="2"/>
  <c r="B2232" i="2"/>
  <c r="P1112" i="2"/>
  <c r="Q1112" i="2"/>
  <c r="R1112" i="2" s="1"/>
  <c r="N1113" i="2" l="1"/>
  <c r="O1113" i="2" s="1"/>
  <c r="M1113" i="2"/>
  <c r="B2233" i="2"/>
  <c r="H1114" i="2"/>
  <c r="J1114" i="2"/>
  <c r="B2234" i="2" l="1"/>
  <c r="F1114" i="2"/>
  <c r="D1114" i="2"/>
  <c r="G1114" i="2" s="1"/>
  <c r="I1114" i="2"/>
  <c r="E1114" i="2"/>
  <c r="L1114" i="2"/>
  <c r="P1113" i="2"/>
  <c r="Q1113" i="2"/>
  <c r="R1113" i="2" s="1"/>
  <c r="N1114" i="2" l="1"/>
  <c r="O1114" i="2" s="1"/>
  <c r="M1114" i="2"/>
  <c r="H1115" i="2"/>
  <c r="J1115" i="2"/>
  <c r="B2235" i="2"/>
  <c r="B2236" i="2" l="1"/>
  <c r="I1115" i="2"/>
  <c r="D1115" i="2"/>
  <c r="G1115" i="2" s="1"/>
  <c r="E1115" i="2"/>
  <c r="F1115" i="2"/>
  <c r="L1115" i="2"/>
  <c r="Q1114" i="2"/>
  <c r="R1114" i="2" s="1"/>
  <c r="P1114" i="2"/>
  <c r="N1115" i="2" l="1"/>
  <c r="O1115" i="2" s="1"/>
  <c r="M1115" i="2"/>
  <c r="H1116" i="2"/>
  <c r="J1116" i="2"/>
  <c r="B2237" i="2"/>
  <c r="B2238" i="2" l="1"/>
  <c r="E1116" i="2"/>
  <c r="F1116" i="2"/>
  <c r="I1116" i="2"/>
  <c r="D1116" i="2"/>
  <c r="G1116" i="2" s="1"/>
  <c r="L1116" i="2"/>
  <c r="P1115" i="2"/>
  <c r="Q1115" i="2"/>
  <c r="R1115" i="2" s="1"/>
  <c r="M1116" i="2" l="1"/>
  <c r="N1116" i="2"/>
  <c r="O1116" i="2" s="1"/>
  <c r="H1117" i="2"/>
  <c r="J1117" i="2"/>
  <c r="B2239" i="2"/>
  <c r="B2240" i="2" l="1"/>
  <c r="E1117" i="2"/>
  <c r="F1117" i="2"/>
  <c r="I1117" i="2"/>
  <c r="D1117" i="2"/>
  <c r="G1117" i="2" s="1"/>
  <c r="L1117" i="2"/>
  <c r="P1116" i="2"/>
  <c r="Q1116" i="2"/>
  <c r="R1116" i="2" s="1"/>
  <c r="H1118" i="2" l="1"/>
  <c r="J1118" i="2"/>
  <c r="M1117" i="2"/>
  <c r="N1117" i="2"/>
  <c r="O1117" i="2" s="1"/>
  <c r="B2241" i="2"/>
  <c r="B2242" i="2" l="1"/>
  <c r="Q1117" i="2"/>
  <c r="R1117" i="2" s="1"/>
  <c r="P1117" i="2"/>
  <c r="E1118" i="2"/>
  <c r="F1118" i="2"/>
  <c r="I1118" i="2"/>
  <c r="D1118" i="2"/>
  <c r="G1118" i="2" s="1"/>
  <c r="L1118" i="2"/>
  <c r="M1118" i="2" l="1"/>
  <c r="N1118" i="2"/>
  <c r="O1118" i="2" s="1"/>
  <c r="J1119" i="2"/>
  <c r="H1119" i="2"/>
  <c r="B2243" i="2"/>
  <c r="I1119" i="2" l="1"/>
  <c r="E1119" i="2"/>
  <c r="D1119" i="2"/>
  <c r="G1119" i="2" s="1"/>
  <c r="F1119" i="2"/>
  <c r="L1119" i="2"/>
  <c r="B2244" i="2"/>
  <c r="Q1118" i="2"/>
  <c r="R1118" i="2" s="1"/>
  <c r="P1118" i="2"/>
  <c r="B2245" i="2" l="1"/>
  <c r="M1119" i="2"/>
  <c r="N1119" i="2"/>
  <c r="O1119" i="2" s="1"/>
  <c r="H1120" i="2"/>
  <c r="J1120" i="2"/>
  <c r="D1120" i="2" l="1"/>
  <c r="G1120" i="2" s="1"/>
  <c r="F1120" i="2"/>
  <c r="E1120" i="2"/>
  <c r="I1120" i="2"/>
  <c r="L1120" i="2"/>
  <c r="Q1119" i="2"/>
  <c r="R1119" i="2" s="1"/>
  <c r="P1119" i="2"/>
  <c r="B2246" i="2"/>
  <c r="B2247" i="2" l="1"/>
  <c r="M1120" i="2"/>
  <c r="N1120" i="2"/>
  <c r="O1120" i="2" s="1"/>
  <c r="H1121" i="2"/>
  <c r="J1121" i="2"/>
  <c r="E1121" i="2" l="1"/>
  <c r="I1121" i="2"/>
  <c r="D1121" i="2"/>
  <c r="G1121" i="2" s="1"/>
  <c r="F1121" i="2"/>
  <c r="L1121" i="2"/>
  <c r="P1120" i="2"/>
  <c r="Q1120" i="2"/>
  <c r="R1120" i="2" s="1"/>
  <c r="B2248" i="2"/>
  <c r="B2249" i="2" l="1"/>
  <c r="M1121" i="2"/>
  <c r="N1121" i="2"/>
  <c r="O1121" i="2" s="1"/>
  <c r="J1122" i="2"/>
  <c r="H1122" i="2"/>
  <c r="F1122" i="2" l="1"/>
  <c r="I1122" i="2"/>
  <c r="E1122" i="2"/>
  <c r="D1122" i="2"/>
  <c r="G1122" i="2" s="1"/>
  <c r="L1122" i="2"/>
  <c r="Q1121" i="2"/>
  <c r="R1121" i="2" s="1"/>
  <c r="P1121" i="2"/>
  <c r="B2250" i="2"/>
  <c r="M1122" i="2" l="1"/>
  <c r="N1122" i="2"/>
  <c r="O1122" i="2" s="1"/>
  <c r="H1123" i="2"/>
  <c r="J1123" i="2"/>
  <c r="B2251" i="2"/>
  <c r="B2252" i="2" l="1"/>
  <c r="I1123" i="2"/>
  <c r="E1123" i="2"/>
  <c r="F1123" i="2"/>
  <c r="D1123" i="2"/>
  <c r="G1123" i="2" s="1"/>
  <c r="L1123" i="2"/>
  <c r="P1122" i="2"/>
  <c r="Q1122" i="2"/>
  <c r="R1122" i="2" s="1"/>
  <c r="M1123" i="2" l="1"/>
  <c r="N1123" i="2"/>
  <c r="O1123" i="2" s="1"/>
  <c r="H1124" i="2"/>
  <c r="J1124" i="2"/>
  <c r="B2253" i="2"/>
  <c r="B2254" i="2" l="1"/>
  <c r="E1124" i="2"/>
  <c r="I1124" i="2"/>
  <c r="D1124" i="2"/>
  <c r="G1124" i="2" s="1"/>
  <c r="F1124" i="2"/>
  <c r="L1124" i="2"/>
  <c r="Q1123" i="2"/>
  <c r="R1123" i="2" s="1"/>
  <c r="P1123" i="2"/>
  <c r="H1125" i="2" l="1"/>
  <c r="J1125" i="2"/>
  <c r="M1124" i="2"/>
  <c r="N1124" i="2"/>
  <c r="O1124" i="2" s="1"/>
  <c r="B2255" i="2"/>
  <c r="B2256" i="2" l="1"/>
  <c r="Q1124" i="2"/>
  <c r="R1124" i="2" s="1"/>
  <c r="P1124" i="2"/>
  <c r="D1125" i="2"/>
  <c r="G1125" i="2" s="1"/>
  <c r="F1125" i="2"/>
  <c r="E1125" i="2"/>
  <c r="I1125" i="2"/>
  <c r="L1125" i="2"/>
  <c r="J1126" i="2" l="1"/>
  <c r="H1126" i="2"/>
  <c r="N1125" i="2"/>
  <c r="O1125" i="2" s="1"/>
  <c r="M1125" i="2"/>
  <c r="B2257" i="2"/>
  <c r="B2258" i="2" l="1"/>
  <c r="P1125" i="2"/>
  <c r="Q1125" i="2"/>
  <c r="R1125" i="2" s="1"/>
  <c r="I1126" i="2"/>
  <c r="E1126" i="2"/>
  <c r="F1126" i="2"/>
  <c r="D1126" i="2"/>
  <c r="G1126" i="2" s="1"/>
  <c r="L1126" i="2"/>
  <c r="M1126" i="2" l="1"/>
  <c r="N1126" i="2"/>
  <c r="O1126" i="2" s="1"/>
  <c r="H1127" i="2"/>
  <c r="J1127" i="2"/>
  <c r="B2259" i="2"/>
  <c r="B2260" i="2" l="1"/>
  <c r="I1127" i="2"/>
  <c r="E1127" i="2"/>
  <c r="F1127" i="2"/>
  <c r="D1127" i="2"/>
  <c r="G1127" i="2" s="1"/>
  <c r="L1127" i="2"/>
  <c r="Q1126" i="2"/>
  <c r="R1126" i="2" s="1"/>
  <c r="P1126" i="2"/>
  <c r="J1128" i="2" l="1"/>
  <c r="H1128" i="2"/>
  <c r="M1127" i="2"/>
  <c r="N1127" i="2"/>
  <c r="O1127" i="2" s="1"/>
  <c r="B2261" i="2"/>
  <c r="B2262" i="2" l="1"/>
  <c r="P1127" i="2"/>
  <c r="Q1127" i="2"/>
  <c r="R1127" i="2" s="1"/>
  <c r="E1128" i="2"/>
  <c r="I1128" i="2"/>
  <c r="D1128" i="2"/>
  <c r="G1128" i="2" s="1"/>
  <c r="F1128" i="2"/>
  <c r="L1128" i="2"/>
  <c r="H1129" i="2" l="1"/>
  <c r="J1129" i="2"/>
  <c r="M1128" i="2"/>
  <c r="N1128" i="2"/>
  <c r="O1128" i="2" s="1"/>
  <c r="B2263" i="2"/>
  <c r="B2264" i="2" l="1"/>
  <c r="Q1128" i="2"/>
  <c r="R1128" i="2" s="1"/>
  <c r="P1128" i="2"/>
  <c r="E1129" i="2"/>
  <c r="I1129" i="2"/>
  <c r="D1129" i="2"/>
  <c r="G1129" i="2" s="1"/>
  <c r="F1129" i="2"/>
  <c r="L1129" i="2"/>
  <c r="J1130" i="2" l="1"/>
  <c r="H1130" i="2"/>
  <c r="M1129" i="2"/>
  <c r="N1129" i="2"/>
  <c r="O1129" i="2" s="1"/>
  <c r="B2265" i="2"/>
  <c r="B2266" i="2" l="1"/>
  <c r="P1129" i="2"/>
  <c r="Q1129" i="2"/>
  <c r="R1129" i="2" s="1"/>
  <c r="I1130" i="2"/>
  <c r="E1130" i="2"/>
  <c r="D1130" i="2"/>
  <c r="G1130" i="2" s="1"/>
  <c r="F1130" i="2"/>
  <c r="L1130" i="2"/>
  <c r="H1131" i="2" l="1"/>
  <c r="J1131" i="2"/>
  <c r="M1130" i="2"/>
  <c r="N1130" i="2"/>
  <c r="O1130" i="2" s="1"/>
  <c r="B2267" i="2"/>
  <c r="B2268" i="2" l="1"/>
  <c r="Q1130" i="2"/>
  <c r="R1130" i="2" s="1"/>
  <c r="P1130" i="2"/>
  <c r="I1131" i="2"/>
  <c r="E1131" i="2"/>
  <c r="F1131" i="2"/>
  <c r="D1131" i="2"/>
  <c r="G1131" i="2" s="1"/>
  <c r="L1131" i="2"/>
  <c r="N1131" i="2" l="1"/>
  <c r="O1131" i="2" s="1"/>
  <c r="M1131" i="2"/>
  <c r="H1132" i="2"/>
  <c r="J1132" i="2"/>
  <c r="B2269" i="2"/>
  <c r="B2270" i="2" l="1"/>
  <c r="E1132" i="2"/>
  <c r="I1132" i="2"/>
  <c r="D1132" i="2"/>
  <c r="G1132" i="2" s="1"/>
  <c r="F1132" i="2"/>
  <c r="L1132" i="2"/>
  <c r="Q1131" i="2"/>
  <c r="R1131" i="2" s="1"/>
  <c r="P1131" i="2"/>
  <c r="J1133" i="2" l="1"/>
  <c r="H1133" i="2"/>
  <c r="N1132" i="2"/>
  <c r="O1132" i="2" s="1"/>
  <c r="M1132" i="2"/>
  <c r="B2271" i="2"/>
  <c r="P1132" i="2" l="1"/>
  <c r="Q1132" i="2"/>
  <c r="R1132" i="2" s="1"/>
  <c r="B2272" i="2"/>
  <c r="E1133" i="2"/>
  <c r="I1133" i="2"/>
  <c r="D1133" i="2"/>
  <c r="G1133" i="2" s="1"/>
  <c r="F1133" i="2"/>
  <c r="L1133" i="2"/>
  <c r="H1134" i="2" l="1"/>
  <c r="J1134" i="2"/>
  <c r="B2273" i="2"/>
  <c r="N1133" i="2"/>
  <c r="O1133" i="2" s="1"/>
  <c r="M1133" i="2"/>
  <c r="P1133" i="2" l="1"/>
  <c r="Q1133" i="2"/>
  <c r="R1133" i="2" s="1"/>
  <c r="B2274" i="2"/>
  <c r="I1134" i="2"/>
  <c r="E1134" i="2"/>
  <c r="D1134" i="2"/>
  <c r="G1134" i="2" s="1"/>
  <c r="F1134" i="2"/>
  <c r="L1134" i="2"/>
  <c r="J1135" i="2" l="1"/>
  <c r="H1135" i="2"/>
  <c r="M1134" i="2"/>
  <c r="N1134" i="2"/>
  <c r="O1134" i="2" s="1"/>
  <c r="B2275" i="2"/>
  <c r="B2276" i="2" l="1"/>
  <c r="I1135" i="2"/>
  <c r="D1135" i="2"/>
  <c r="G1135" i="2" s="1"/>
  <c r="E1135" i="2"/>
  <c r="F1135" i="2"/>
  <c r="L1135" i="2"/>
  <c r="Q1134" i="2"/>
  <c r="R1134" i="2" s="1"/>
  <c r="P1134" i="2"/>
  <c r="H1136" i="2" l="1"/>
  <c r="J1136" i="2"/>
  <c r="B2277" i="2"/>
  <c r="M1135" i="2"/>
  <c r="N1135" i="2"/>
  <c r="O1135" i="2" s="1"/>
  <c r="P1135" i="2" l="1"/>
  <c r="Q1135" i="2"/>
  <c r="R1135" i="2" s="1"/>
  <c r="B2278" i="2"/>
  <c r="E1136" i="2"/>
  <c r="F1136" i="2"/>
  <c r="I1136" i="2"/>
  <c r="D1136" i="2"/>
  <c r="G1136" i="2" s="1"/>
  <c r="L1136" i="2"/>
  <c r="J1137" i="2" l="1"/>
  <c r="H1137" i="2"/>
  <c r="M1136" i="2"/>
  <c r="N1136" i="2"/>
  <c r="O1136" i="2" s="1"/>
  <c r="P1136" i="2" l="1"/>
  <c r="Q1136" i="2"/>
  <c r="R1136" i="2" s="1"/>
  <c r="E1137" i="2"/>
  <c r="I1137" i="2"/>
  <c r="D1137" i="2"/>
  <c r="G1137" i="2" s="1"/>
  <c r="F1137" i="2"/>
  <c r="L1137" i="2"/>
  <c r="M1137" i="2" l="1"/>
  <c r="N1137" i="2"/>
  <c r="O1137" i="2" s="1"/>
  <c r="H1138" i="2"/>
  <c r="J1138" i="2"/>
  <c r="E1138" i="2" l="1"/>
  <c r="D1138" i="2"/>
  <c r="G1138" i="2" s="1"/>
  <c r="I1138" i="2"/>
  <c r="F1138" i="2"/>
  <c r="L1138" i="2"/>
  <c r="P1137" i="2"/>
  <c r="Q1137" i="2"/>
  <c r="R1137" i="2" s="1"/>
  <c r="M1138" i="2" l="1"/>
  <c r="N1138" i="2"/>
  <c r="O1138" i="2" s="1"/>
  <c r="J1139" i="2"/>
  <c r="H1139" i="2"/>
  <c r="D1139" i="2" l="1"/>
  <c r="G1139" i="2" s="1"/>
  <c r="I1139" i="2"/>
  <c r="E1139" i="2"/>
  <c r="F1139" i="2"/>
  <c r="L1139" i="2"/>
  <c r="Q1138" i="2"/>
  <c r="R1138" i="2" s="1"/>
  <c r="P1138" i="2"/>
  <c r="N1139" i="2" l="1"/>
  <c r="O1139" i="2" s="1"/>
  <c r="M1139" i="2"/>
  <c r="H1140" i="2"/>
  <c r="J1140" i="2"/>
  <c r="E1140" i="2" l="1"/>
  <c r="D1140" i="2"/>
  <c r="G1140" i="2" s="1"/>
  <c r="F1140" i="2"/>
  <c r="I1140" i="2"/>
  <c r="L1140" i="2"/>
  <c r="P1139" i="2"/>
  <c r="Q1139" i="2"/>
  <c r="R1139" i="2" s="1"/>
  <c r="N1140" i="2" l="1"/>
  <c r="O1140" i="2" s="1"/>
  <c r="M1140" i="2"/>
  <c r="J1141" i="2"/>
  <c r="H1141" i="2"/>
  <c r="F1141" i="2" l="1"/>
  <c r="D1141" i="2"/>
  <c r="G1141" i="2" s="1"/>
  <c r="E1141" i="2"/>
  <c r="I1141" i="2"/>
  <c r="L1141" i="2"/>
  <c r="P1140" i="2"/>
  <c r="Q1140" i="2"/>
  <c r="R1140" i="2" s="1"/>
  <c r="N1141" i="2" l="1"/>
  <c r="O1141" i="2" s="1"/>
  <c r="M1141" i="2"/>
  <c r="H1142" i="2"/>
  <c r="J1142" i="2"/>
  <c r="I1142" i="2" l="1"/>
  <c r="D1142" i="2"/>
  <c r="G1142" i="2" s="1"/>
  <c r="F1142" i="2"/>
  <c r="E1142" i="2"/>
  <c r="L1142" i="2"/>
  <c r="Q1141" i="2"/>
  <c r="R1141" i="2" s="1"/>
  <c r="P1141" i="2"/>
  <c r="M1142" i="2" l="1"/>
  <c r="N1142" i="2"/>
  <c r="O1142" i="2" s="1"/>
  <c r="H1143" i="2"/>
  <c r="J1143" i="2"/>
  <c r="I1143" i="2" l="1"/>
  <c r="D1143" i="2"/>
  <c r="G1143" i="2" s="1"/>
  <c r="E1143" i="2"/>
  <c r="F1143" i="2"/>
  <c r="L1143" i="2"/>
  <c r="Q1142" i="2"/>
  <c r="R1142" i="2" s="1"/>
  <c r="P1142" i="2"/>
  <c r="M1143" i="2" l="1"/>
  <c r="N1143" i="2"/>
  <c r="O1143" i="2" s="1"/>
  <c r="H1144" i="2"/>
  <c r="J1144" i="2"/>
  <c r="D1144" i="2" l="1"/>
  <c r="G1144" i="2" s="1"/>
  <c r="F1144" i="2"/>
  <c r="I1144" i="2"/>
  <c r="E1144" i="2"/>
  <c r="L1144" i="2"/>
  <c r="P1143" i="2"/>
  <c r="Q1143" i="2"/>
  <c r="R1143" i="2" s="1"/>
  <c r="N1144" i="2" l="1"/>
  <c r="O1144" i="2" s="1"/>
  <c r="M1144" i="2"/>
  <c r="H1145" i="2"/>
  <c r="J1145" i="2"/>
  <c r="E1145" i="2" l="1"/>
  <c r="D1145" i="2"/>
  <c r="G1145" i="2" s="1"/>
  <c r="F1145" i="2"/>
  <c r="I1145" i="2"/>
  <c r="L1145" i="2"/>
  <c r="Q1144" i="2"/>
  <c r="R1144" i="2" s="1"/>
  <c r="P1144" i="2"/>
  <c r="M1145" i="2" l="1"/>
  <c r="N1145" i="2"/>
  <c r="O1145" i="2" s="1"/>
  <c r="J1146" i="2"/>
  <c r="H1146" i="2"/>
  <c r="D1146" i="2" l="1"/>
  <c r="G1146" i="2" s="1"/>
  <c r="I1146" i="2"/>
  <c r="F1146" i="2"/>
  <c r="E1146" i="2"/>
  <c r="L1146" i="2"/>
  <c r="Q1145" i="2"/>
  <c r="R1145" i="2" s="1"/>
  <c r="P1145" i="2"/>
  <c r="M1146" i="2" l="1"/>
  <c r="N1146" i="2"/>
  <c r="O1146" i="2" s="1"/>
  <c r="H1147" i="2"/>
  <c r="J1147" i="2"/>
  <c r="I1147" i="2" l="1"/>
  <c r="D1147" i="2"/>
  <c r="G1147" i="2" s="1"/>
  <c r="E1147" i="2"/>
  <c r="F1147" i="2"/>
  <c r="L1147" i="2"/>
  <c r="Q1146" i="2"/>
  <c r="R1146" i="2" s="1"/>
  <c r="P1146" i="2"/>
  <c r="M1147" i="2" l="1"/>
  <c r="N1147" i="2"/>
  <c r="O1147" i="2" s="1"/>
  <c r="H1148" i="2"/>
  <c r="J1148" i="2"/>
  <c r="D1148" i="2" l="1"/>
  <c r="G1148" i="2" s="1"/>
  <c r="F1148" i="2"/>
  <c r="E1148" i="2"/>
  <c r="I1148" i="2"/>
  <c r="L1148" i="2"/>
  <c r="P1147" i="2"/>
  <c r="Q1147" i="2"/>
  <c r="R1147" i="2" s="1"/>
  <c r="M1148" i="2" l="1"/>
  <c r="N1148" i="2"/>
  <c r="O1148" i="2" s="1"/>
  <c r="J1149" i="2"/>
  <c r="H1149" i="2"/>
  <c r="E1149" i="2" l="1"/>
  <c r="D1149" i="2"/>
  <c r="G1149" i="2" s="1"/>
  <c r="F1149" i="2"/>
  <c r="I1149" i="2"/>
  <c r="L1149" i="2"/>
  <c r="Q1148" i="2"/>
  <c r="R1148" i="2" s="1"/>
  <c r="P1148" i="2"/>
  <c r="M1149" i="2" l="1"/>
  <c r="N1149" i="2"/>
  <c r="O1149" i="2" s="1"/>
  <c r="J1150" i="2"/>
  <c r="H1150" i="2"/>
  <c r="E1150" i="2" l="1"/>
  <c r="D1150" i="2"/>
  <c r="G1150" i="2" s="1"/>
  <c r="I1150" i="2"/>
  <c r="F1150" i="2"/>
  <c r="L1150" i="2"/>
  <c r="P1149" i="2"/>
  <c r="Q1149" i="2"/>
  <c r="R1149" i="2" s="1"/>
  <c r="M1150" i="2" l="1"/>
  <c r="N1150" i="2"/>
  <c r="O1150" i="2" s="1"/>
  <c r="H1151" i="2"/>
  <c r="J1151" i="2"/>
  <c r="D1151" i="2" l="1"/>
  <c r="G1151" i="2" s="1"/>
  <c r="F1151" i="2"/>
  <c r="I1151" i="2"/>
  <c r="E1151" i="2"/>
  <c r="L1151" i="2"/>
  <c r="P1150" i="2"/>
  <c r="Q1150" i="2"/>
  <c r="R1150" i="2" s="1"/>
  <c r="N1151" i="2" l="1"/>
  <c r="O1151" i="2" s="1"/>
  <c r="M1151" i="2"/>
  <c r="H1152" i="2"/>
  <c r="J1152" i="2"/>
  <c r="F1152" i="2" l="1"/>
  <c r="I1152" i="2"/>
  <c r="E1152" i="2"/>
  <c r="D1152" i="2"/>
  <c r="G1152" i="2" s="1"/>
  <c r="L1152" i="2"/>
  <c r="P1151" i="2"/>
  <c r="Q1151" i="2"/>
  <c r="R1151" i="2" s="1"/>
  <c r="J1153" i="2" l="1"/>
  <c r="H1153" i="2"/>
  <c r="N1152" i="2"/>
  <c r="O1152" i="2" s="1"/>
  <c r="M1152" i="2"/>
  <c r="P1152" i="2" l="1"/>
  <c r="Q1152" i="2"/>
  <c r="R1152" i="2" s="1"/>
  <c r="F1153" i="2"/>
  <c r="I1153" i="2"/>
  <c r="D1153" i="2"/>
  <c r="G1153" i="2" s="1"/>
  <c r="E1153" i="2"/>
  <c r="L1153" i="2"/>
  <c r="N1153" i="2" l="1"/>
  <c r="O1153" i="2" s="1"/>
  <c r="M1153" i="2"/>
  <c r="J1154" i="2"/>
  <c r="H1154" i="2"/>
  <c r="E1154" i="2" l="1"/>
  <c r="F1154" i="2"/>
  <c r="D1154" i="2"/>
  <c r="G1154" i="2" s="1"/>
  <c r="I1154" i="2"/>
  <c r="L1154" i="2"/>
  <c r="Q1153" i="2"/>
  <c r="R1153" i="2" s="1"/>
  <c r="P1153" i="2"/>
  <c r="H1155" i="2" l="1"/>
  <c r="J1155" i="2"/>
  <c r="M1154" i="2"/>
  <c r="N1154" i="2"/>
  <c r="O1154" i="2" s="1"/>
  <c r="P1154" i="2" l="1"/>
  <c r="Q1154" i="2"/>
  <c r="R1154" i="2" s="1"/>
  <c r="E1155" i="2"/>
  <c r="F1155" i="2"/>
  <c r="D1155" i="2"/>
  <c r="G1155" i="2" s="1"/>
  <c r="I1155" i="2"/>
  <c r="L1155" i="2"/>
  <c r="M1155" i="2" l="1"/>
  <c r="N1155" i="2"/>
  <c r="O1155" i="2" s="1"/>
  <c r="J1156" i="2"/>
  <c r="H1156" i="2"/>
  <c r="I1156" i="2" l="1"/>
  <c r="F1156" i="2"/>
  <c r="E1156" i="2"/>
  <c r="D1156" i="2"/>
  <c r="G1156" i="2" s="1"/>
  <c r="L1156" i="2"/>
  <c r="P1155" i="2"/>
  <c r="Q1155" i="2"/>
  <c r="R1155" i="2" s="1"/>
  <c r="N1156" i="2" l="1"/>
  <c r="O1156" i="2" s="1"/>
  <c r="M1156" i="2"/>
  <c r="J1157" i="2"/>
  <c r="H1157" i="2"/>
  <c r="D1157" i="2" l="1"/>
  <c r="G1157" i="2" s="1"/>
  <c r="I1157" i="2"/>
  <c r="E1157" i="2"/>
  <c r="F1157" i="2"/>
  <c r="L1157" i="2"/>
  <c r="Q1156" i="2"/>
  <c r="R1156" i="2" s="1"/>
  <c r="P1156" i="2"/>
  <c r="N1157" i="2" l="1"/>
  <c r="O1157" i="2" s="1"/>
  <c r="M1157" i="2"/>
  <c r="J1158" i="2"/>
  <c r="H1158" i="2"/>
  <c r="E1158" i="2" l="1"/>
  <c r="F1158" i="2"/>
  <c r="D1158" i="2"/>
  <c r="G1158" i="2" s="1"/>
  <c r="I1158" i="2"/>
  <c r="L1158" i="2"/>
  <c r="Q1157" i="2"/>
  <c r="R1157" i="2" s="1"/>
  <c r="P1157" i="2"/>
  <c r="H1159" i="2" l="1"/>
  <c r="J1159" i="2"/>
  <c r="N1158" i="2"/>
  <c r="O1158" i="2" s="1"/>
  <c r="M1158" i="2"/>
  <c r="P1158" i="2" l="1"/>
  <c r="Q1158" i="2"/>
  <c r="R1158" i="2" s="1"/>
  <c r="D1159" i="2"/>
  <c r="G1159" i="2" s="1"/>
  <c r="E1159" i="2"/>
  <c r="F1159" i="2"/>
  <c r="I1159" i="2"/>
  <c r="L1159" i="2"/>
  <c r="N1159" i="2" l="1"/>
  <c r="O1159" i="2" s="1"/>
  <c r="M1159" i="2"/>
  <c r="J1160" i="2"/>
  <c r="H1160" i="2"/>
  <c r="F1160" i="2" l="1"/>
  <c r="I1160" i="2"/>
  <c r="D1160" i="2"/>
  <c r="G1160" i="2" s="1"/>
  <c r="E1160" i="2"/>
  <c r="L1160" i="2"/>
  <c r="Q1159" i="2"/>
  <c r="R1159" i="2" s="1"/>
  <c r="P1159" i="2"/>
  <c r="N1160" i="2" l="1"/>
  <c r="O1160" i="2" s="1"/>
  <c r="M1160" i="2"/>
  <c r="H1161" i="2"/>
  <c r="J1161" i="2"/>
  <c r="I1161" i="2" l="1"/>
  <c r="D1161" i="2"/>
  <c r="G1161" i="2" s="1"/>
  <c r="E1161" i="2"/>
  <c r="F1161" i="2"/>
  <c r="L1161" i="2"/>
  <c r="Q1160" i="2"/>
  <c r="R1160" i="2" s="1"/>
  <c r="P1160" i="2"/>
  <c r="N1161" i="2" l="1"/>
  <c r="O1161" i="2" s="1"/>
  <c r="M1161" i="2"/>
  <c r="J1162" i="2"/>
  <c r="H1162" i="2"/>
  <c r="F1162" i="2" l="1"/>
  <c r="I1162" i="2"/>
  <c r="D1162" i="2"/>
  <c r="G1162" i="2" s="1"/>
  <c r="E1162" i="2"/>
  <c r="L1162" i="2"/>
  <c r="P1161" i="2"/>
  <c r="Q1161" i="2"/>
  <c r="R1161" i="2" s="1"/>
  <c r="N1162" i="2" l="1"/>
  <c r="O1162" i="2" s="1"/>
  <c r="M1162" i="2"/>
  <c r="J1163" i="2"/>
  <c r="H1163" i="2"/>
  <c r="D1163" i="2" l="1"/>
  <c r="G1163" i="2" s="1"/>
  <c r="E1163" i="2"/>
  <c r="F1163" i="2"/>
  <c r="I1163" i="2"/>
  <c r="L1163" i="2"/>
  <c r="P1162" i="2"/>
  <c r="Q1162" i="2"/>
  <c r="R1162" i="2" s="1"/>
  <c r="N1163" i="2" l="1"/>
  <c r="O1163" i="2" s="1"/>
  <c r="M1163" i="2"/>
  <c r="J1164" i="2"/>
  <c r="H1164" i="2"/>
  <c r="I1164" i="2" l="1"/>
  <c r="D1164" i="2"/>
  <c r="G1164" i="2" s="1"/>
  <c r="E1164" i="2"/>
  <c r="F1164" i="2"/>
  <c r="L1164" i="2"/>
  <c r="Q1163" i="2"/>
  <c r="R1163" i="2" s="1"/>
  <c r="P1163" i="2"/>
  <c r="N1164" i="2" l="1"/>
  <c r="O1164" i="2" s="1"/>
  <c r="M1164" i="2"/>
  <c r="H1165" i="2"/>
  <c r="J1165" i="2"/>
  <c r="D1165" i="2" l="1"/>
  <c r="G1165" i="2" s="1"/>
  <c r="I1165" i="2"/>
  <c r="E1165" i="2"/>
  <c r="F1165" i="2"/>
  <c r="L1165" i="2"/>
  <c r="Q1164" i="2"/>
  <c r="R1164" i="2" s="1"/>
  <c r="P1164" i="2"/>
  <c r="M1165" i="2" l="1"/>
  <c r="N1165" i="2"/>
  <c r="O1165" i="2" s="1"/>
  <c r="H1166" i="2"/>
  <c r="J1166" i="2"/>
  <c r="E1166" i="2" l="1"/>
  <c r="F1166" i="2"/>
  <c r="I1166" i="2"/>
  <c r="D1166" i="2"/>
  <c r="G1166" i="2" s="1"/>
  <c r="L1166" i="2"/>
  <c r="Q1165" i="2"/>
  <c r="R1165" i="2" s="1"/>
  <c r="P1165" i="2"/>
  <c r="M1166" i="2" l="1"/>
  <c r="N1166" i="2"/>
  <c r="O1166" i="2" s="1"/>
  <c r="H1167" i="2"/>
  <c r="J1167" i="2"/>
  <c r="D1167" i="2" l="1"/>
  <c r="G1167" i="2" s="1"/>
  <c r="F1167" i="2"/>
  <c r="I1167" i="2"/>
  <c r="E1167" i="2"/>
  <c r="L1167" i="2"/>
  <c r="P1166" i="2"/>
  <c r="Q1166" i="2"/>
  <c r="R1166" i="2" s="1"/>
  <c r="M1167" i="2" l="1"/>
  <c r="N1167" i="2"/>
  <c r="O1167" i="2" s="1"/>
  <c r="J1168" i="2"/>
  <c r="H1168" i="2"/>
  <c r="D1168" i="2" l="1"/>
  <c r="G1168" i="2" s="1"/>
  <c r="E1168" i="2"/>
  <c r="I1168" i="2"/>
  <c r="F1168" i="2"/>
  <c r="L1168" i="2"/>
  <c r="P1167" i="2"/>
  <c r="Q1167" i="2"/>
  <c r="R1167" i="2" s="1"/>
  <c r="M1168" i="2" l="1"/>
  <c r="N1168" i="2"/>
  <c r="O1168" i="2" s="1"/>
  <c r="H1169" i="2"/>
  <c r="J1169" i="2"/>
  <c r="I1169" i="2" l="1"/>
  <c r="D1169" i="2"/>
  <c r="G1169" i="2" s="1"/>
  <c r="F1169" i="2"/>
  <c r="E1169" i="2"/>
  <c r="L1169" i="2"/>
  <c r="Q1168" i="2"/>
  <c r="R1168" i="2" s="1"/>
  <c r="P1168" i="2"/>
  <c r="M1169" i="2" l="1"/>
  <c r="N1169" i="2"/>
  <c r="O1169" i="2" s="1"/>
  <c r="H1170" i="2"/>
  <c r="J1170" i="2"/>
  <c r="E1170" i="2" l="1"/>
  <c r="F1170" i="2"/>
  <c r="I1170" i="2"/>
  <c r="D1170" i="2"/>
  <c r="G1170" i="2" s="1"/>
  <c r="L1170" i="2"/>
  <c r="P1169" i="2"/>
  <c r="Q1169" i="2"/>
  <c r="R1169" i="2" s="1"/>
  <c r="M1170" i="2" l="1"/>
  <c r="N1170" i="2"/>
  <c r="O1170" i="2" s="1"/>
  <c r="J1171" i="2"/>
  <c r="H1171" i="2"/>
  <c r="D1171" i="2" l="1"/>
  <c r="G1171" i="2" s="1"/>
  <c r="E1171" i="2"/>
  <c r="F1171" i="2"/>
  <c r="I1171" i="2"/>
  <c r="L1171" i="2"/>
  <c r="Q1170" i="2"/>
  <c r="R1170" i="2" s="1"/>
  <c r="P1170" i="2"/>
  <c r="M1171" i="2" l="1"/>
  <c r="N1171" i="2"/>
  <c r="O1171" i="2" s="1"/>
  <c r="J1172" i="2"/>
  <c r="H1172" i="2"/>
  <c r="I1172" i="2" l="1"/>
  <c r="D1172" i="2"/>
  <c r="G1172" i="2" s="1"/>
  <c r="E1172" i="2"/>
  <c r="F1172" i="2"/>
  <c r="L1172" i="2"/>
  <c r="Q1171" i="2"/>
  <c r="R1171" i="2" s="1"/>
  <c r="P1171" i="2"/>
  <c r="M1172" i="2" l="1"/>
  <c r="N1172" i="2"/>
  <c r="O1172" i="2" s="1"/>
  <c r="H1173" i="2"/>
  <c r="J1173" i="2"/>
  <c r="I1173" i="2" l="1"/>
  <c r="D1173" i="2"/>
  <c r="G1173" i="2" s="1"/>
  <c r="E1173" i="2"/>
  <c r="F1173" i="2"/>
  <c r="L1173" i="2"/>
  <c r="Q1172" i="2"/>
  <c r="R1172" i="2" s="1"/>
  <c r="P1172" i="2"/>
  <c r="M1173" i="2" l="1"/>
  <c r="N1173" i="2"/>
  <c r="O1173" i="2" s="1"/>
  <c r="H1174" i="2"/>
  <c r="J1174" i="2"/>
  <c r="E1174" i="2" l="1"/>
  <c r="F1174" i="2"/>
  <c r="I1174" i="2"/>
  <c r="D1174" i="2"/>
  <c r="G1174" i="2" s="1"/>
  <c r="L1174" i="2"/>
  <c r="Q1173" i="2"/>
  <c r="R1173" i="2" s="1"/>
  <c r="P1173" i="2"/>
  <c r="M1174" i="2" l="1"/>
  <c r="N1174" i="2"/>
  <c r="O1174" i="2" s="1"/>
  <c r="H1175" i="2"/>
  <c r="J1175" i="2"/>
  <c r="D1175" i="2" l="1"/>
  <c r="G1175" i="2" s="1"/>
  <c r="E1175" i="2"/>
  <c r="F1175" i="2"/>
  <c r="I1175" i="2"/>
  <c r="L1175" i="2"/>
  <c r="Q1174" i="2"/>
  <c r="R1174" i="2" s="1"/>
  <c r="P1174" i="2"/>
  <c r="M1175" i="2" l="1"/>
  <c r="N1175" i="2"/>
  <c r="O1175" i="2" s="1"/>
  <c r="H1176" i="2"/>
  <c r="J1176" i="2"/>
  <c r="I1176" i="2" l="1"/>
  <c r="D1176" i="2"/>
  <c r="G1176" i="2" s="1"/>
  <c r="E1176" i="2"/>
  <c r="F1176" i="2"/>
  <c r="L1176" i="2"/>
  <c r="Q1175" i="2"/>
  <c r="R1175" i="2" s="1"/>
  <c r="P1175" i="2"/>
  <c r="M1176" i="2" l="1"/>
  <c r="N1176" i="2"/>
  <c r="O1176" i="2" s="1"/>
  <c r="H1177" i="2"/>
  <c r="J1177" i="2"/>
  <c r="I1177" i="2" l="1"/>
  <c r="D1177" i="2"/>
  <c r="G1177" i="2" s="1"/>
  <c r="F1177" i="2"/>
  <c r="E1177" i="2"/>
  <c r="L1177" i="2"/>
  <c r="Q1176" i="2"/>
  <c r="R1176" i="2" s="1"/>
  <c r="P1176" i="2"/>
  <c r="N1177" i="2" l="1"/>
  <c r="O1177" i="2" s="1"/>
  <c r="M1177" i="2"/>
  <c r="H1178" i="2"/>
  <c r="J1178" i="2"/>
  <c r="E1178" i="2" l="1"/>
  <c r="F1178" i="2"/>
  <c r="I1178" i="2"/>
  <c r="D1178" i="2"/>
  <c r="G1178" i="2" s="1"/>
  <c r="L1178" i="2"/>
  <c r="P1177" i="2"/>
  <c r="Q1177" i="2"/>
  <c r="R1177" i="2" s="1"/>
  <c r="J1179" i="2" l="1"/>
  <c r="H1179" i="2"/>
  <c r="M1178" i="2"/>
  <c r="N1178" i="2"/>
  <c r="O1178" i="2" s="1"/>
  <c r="P1178" i="2" l="1"/>
  <c r="Q1178" i="2"/>
  <c r="R1178" i="2" s="1"/>
  <c r="F1179" i="2"/>
  <c r="D1179" i="2"/>
  <c r="G1179" i="2" s="1"/>
  <c r="E1179" i="2"/>
  <c r="I1179" i="2"/>
  <c r="L1179" i="2"/>
  <c r="H1180" i="2" l="1"/>
  <c r="J1180" i="2"/>
  <c r="M1179" i="2"/>
  <c r="N1179" i="2"/>
  <c r="O1179" i="2" s="1"/>
  <c r="P1179" i="2" l="1"/>
  <c r="Q1179" i="2"/>
  <c r="R1179" i="2" s="1"/>
  <c r="I1180" i="2"/>
  <c r="D1180" i="2"/>
  <c r="G1180" i="2" s="1"/>
  <c r="E1180" i="2"/>
  <c r="F1180" i="2"/>
  <c r="L1180" i="2"/>
  <c r="M1180" i="2" l="1"/>
  <c r="N1180" i="2"/>
  <c r="O1180" i="2" s="1"/>
  <c r="H1181" i="2"/>
  <c r="J1181" i="2"/>
  <c r="I1181" i="2" l="1"/>
  <c r="E1181" i="2"/>
  <c r="F1181" i="2"/>
  <c r="D1181" i="2"/>
  <c r="G1181" i="2" s="1"/>
  <c r="L1181" i="2"/>
  <c r="Q1180" i="2"/>
  <c r="R1180" i="2" s="1"/>
  <c r="P1180" i="2"/>
  <c r="M1181" i="2" l="1"/>
  <c r="N1181" i="2"/>
  <c r="O1181" i="2" s="1"/>
  <c r="H1182" i="2"/>
  <c r="J1182" i="2"/>
  <c r="E1182" i="2" l="1"/>
  <c r="F1182" i="2"/>
  <c r="I1182" i="2"/>
  <c r="D1182" i="2"/>
  <c r="G1182" i="2" s="1"/>
  <c r="L1182" i="2"/>
  <c r="Q1181" i="2"/>
  <c r="R1181" i="2" s="1"/>
  <c r="P1181" i="2"/>
  <c r="M1182" i="2" l="1"/>
  <c r="N1182" i="2"/>
  <c r="O1182" i="2" s="1"/>
  <c r="H1183" i="2"/>
  <c r="J1183" i="2"/>
  <c r="D1183" i="2" l="1"/>
  <c r="G1183" i="2" s="1"/>
  <c r="E1183" i="2"/>
  <c r="F1183" i="2"/>
  <c r="I1183" i="2"/>
  <c r="L1183" i="2"/>
  <c r="P1182" i="2"/>
  <c r="Q1182" i="2"/>
  <c r="R1182" i="2" s="1"/>
  <c r="N1183" i="2" l="1"/>
  <c r="O1183" i="2" s="1"/>
  <c r="M1183" i="2"/>
  <c r="J1184" i="2"/>
  <c r="H1184" i="2"/>
  <c r="I1184" i="2" l="1"/>
  <c r="E1184" i="2"/>
  <c r="F1184" i="2"/>
  <c r="D1184" i="2"/>
  <c r="G1184" i="2" s="1"/>
  <c r="L1184" i="2"/>
  <c r="Q1183" i="2"/>
  <c r="R1183" i="2" s="1"/>
  <c r="P1183" i="2"/>
  <c r="M1184" i="2" l="1"/>
  <c r="N1184" i="2"/>
  <c r="O1184" i="2" s="1"/>
  <c r="H1185" i="2"/>
  <c r="J1185" i="2"/>
  <c r="I1185" i="2" l="1"/>
  <c r="D1185" i="2"/>
  <c r="G1185" i="2" s="1"/>
  <c r="E1185" i="2"/>
  <c r="F1185" i="2"/>
  <c r="L1185" i="2"/>
  <c r="P1184" i="2"/>
  <c r="Q1184" i="2"/>
  <c r="R1184" i="2" s="1"/>
  <c r="M1185" i="2" l="1"/>
  <c r="N1185" i="2"/>
  <c r="O1185" i="2" s="1"/>
  <c r="J1186" i="2"/>
  <c r="H1186" i="2"/>
  <c r="E1186" i="2" l="1"/>
  <c r="F1186" i="2"/>
  <c r="I1186" i="2"/>
  <c r="D1186" i="2"/>
  <c r="G1186" i="2" s="1"/>
  <c r="L1186" i="2"/>
  <c r="Q1185" i="2"/>
  <c r="R1185" i="2" s="1"/>
  <c r="P1185" i="2"/>
  <c r="M1186" i="2" l="1"/>
  <c r="N1186" i="2"/>
  <c r="O1186" i="2" s="1"/>
  <c r="J1187" i="2"/>
  <c r="H1187" i="2"/>
  <c r="D1187" i="2" l="1"/>
  <c r="G1187" i="2" s="1"/>
  <c r="E1187" i="2"/>
  <c r="F1187" i="2"/>
  <c r="I1187" i="2"/>
  <c r="L1187" i="2"/>
  <c r="Q1186" i="2"/>
  <c r="R1186" i="2" s="1"/>
  <c r="P1186" i="2"/>
  <c r="N1187" i="2" l="1"/>
  <c r="O1187" i="2" s="1"/>
  <c r="M1187" i="2"/>
  <c r="J1188" i="2"/>
  <c r="H1188" i="2"/>
  <c r="I1188" i="2" l="1"/>
  <c r="E1188" i="2"/>
  <c r="F1188" i="2"/>
  <c r="D1188" i="2"/>
  <c r="G1188" i="2" s="1"/>
  <c r="L1188" i="2"/>
  <c r="Q1187" i="2"/>
  <c r="R1187" i="2" s="1"/>
  <c r="P1187" i="2"/>
  <c r="H1189" i="2" l="1"/>
  <c r="J1189" i="2"/>
  <c r="N1188" i="2"/>
  <c r="O1188" i="2" s="1"/>
  <c r="M1188" i="2"/>
  <c r="Q1188" i="2" l="1"/>
  <c r="R1188" i="2" s="1"/>
  <c r="P1188" i="2"/>
  <c r="I1189" i="2"/>
  <c r="D1189" i="2"/>
  <c r="G1189" i="2" s="1"/>
  <c r="E1189" i="2"/>
  <c r="F1189" i="2"/>
  <c r="L1189" i="2"/>
  <c r="N1189" i="2" l="1"/>
  <c r="O1189" i="2" s="1"/>
  <c r="M1189" i="2"/>
  <c r="J1190" i="2"/>
  <c r="H1190" i="2"/>
  <c r="E1190" i="2" l="1"/>
  <c r="F1190" i="2"/>
  <c r="I1190" i="2"/>
  <c r="D1190" i="2"/>
  <c r="G1190" i="2" s="1"/>
  <c r="L1190" i="2"/>
  <c r="P1189" i="2"/>
  <c r="Q1189" i="2"/>
  <c r="R1189" i="2" s="1"/>
  <c r="M1190" i="2" l="1"/>
  <c r="N1190" i="2"/>
  <c r="O1190" i="2" s="1"/>
  <c r="J1191" i="2"/>
  <c r="H1191" i="2"/>
  <c r="D1191" i="2" l="1"/>
  <c r="G1191" i="2" s="1"/>
  <c r="E1191" i="2"/>
  <c r="F1191" i="2"/>
  <c r="I1191" i="2"/>
  <c r="L1191" i="2"/>
  <c r="Q1190" i="2"/>
  <c r="R1190" i="2" s="1"/>
  <c r="P1190" i="2"/>
  <c r="N1191" i="2" l="1"/>
  <c r="O1191" i="2" s="1"/>
  <c r="M1191" i="2"/>
  <c r="H1192" i="2"/>
  <c r="J1192" i="2"/>
  <c r="I1192" i="2" l="1"/>
  <c r="E1192" i="2"/>
  <c r="F1192" i="2"/>
  <c r="D1192" i="2"/>
  <c r="G1192" i="2" s="1"/>
  <c r="L1192" i="2"/>
  <c r="P1191" i="2"/>
  <c r="Q1191" i="2"/>
  <c r="R1191" i="2" s="1"/>
  <c r="H1193" i="2" l="1"/>
  <c r="J1193" i="2"/>
  <c r="M1192" i="2"/>
  <c r="N1192" i="2"/>
  <c r="O1192" i="2" s="1"/>
  <c r="Q1192" i="2" l="1"/>
  <c r="R1192" i="2" s="1"/>
  <c r="P1192" i="2"/>
  <c r="I1193" i="2"/>
  <c r="D1193" i="2"/>
  <c r="G1193" i="2" s="1"/>
  <c r="E1193" i="2"/>
  <c r="F1193" i="2"/>
  <c r="L1193" i="2"/>
  <c r="J1194" i="2" l="1"/>
  <c r="H1194" i="2"/>
  <c r="N1193" i="2"/>
  <c r="O1193" i="2" s="1"/>
  <c r="M1193" i="2"/>
  <c r="Q1193" i="2" l="1"/>
  <c r="R1193" i="2" s="1"/>
  <c r="P1193" i="2"/>
  <c r="E1194" i="2"/>
  <c r="F1194" i="2"/>
  <c r="I1194" i="2"/>
  <c r="D1194" i="2"/>
  <c r="G1194" i="2" s="1"/>
  <c r="L1194" i="2"/>
  <c r="H1195" i="2" l="1"/>
  <c r="J1195" i="2"/>
  <c r="M1194" i="2"/>
  <c r="N1194" i="2"/>
  <c r="O1194" i="2" s="1"/>
  <c r="Q1194" i="2" l="1"/>
  <c r="R1194" i="2" s="1"/>
  <c r="P1194" i="2"/>
  <c r="D1195" i="2"/>
  <c r="G1195" i="2" s="1"/>
  <c r="E1195" i="2"/>
  <c r="I1195" i="2"/>
  <c r="F1195" i="2"/>
  <c r="L1195" i="2"/>
  <c r="M1195" i="2" l="1"/>
  <c r="N1195" i="2"/>
  <c r="O1195" i="2" s="1"/>
  <c r="J1196" i="2"/>
  <c r="H1196" i="2"/>
  <c r="I1196" i="2" l="1"/>
  <c r="E1196" i="2"/>
  <c r="F1196" i="2"/>
  <c r="D1196" i="2"/>
  <c r="G1196" i="2" s="1"/>
  <c r="L1196" i="2"/>
  <c r="P1195" i="2"/>
  <c r="Q1195" i="2"/>
  <c r="R1195" i="2" s="1"/>
  <c r="J1197" i="2" l="1"/>
  <c r="H1197" i="2"/>
  <c r="M1196" i="2"/>
  <c r="N1196" i="2"/>
  <c r="O1196" i="2" s="1"/>
  <c r="P1196" i="2" l="1"/>
  <c r="Q1196" i="2"/>
  <c r="R1196" i="2" s="1"/>
  <c r="F1197" i="2"/>
  <c r="I1197" i="2"/>
  <c r="E1197" i="2"/>
  <c r="D1197" i="2"/>
  <c r="G1197" i="2" s="1"/>
  <c r="L1197" i="2"/>
  <c r="M1197" i="2" l="1"/>
  <c r="N1197" i="2"/>
  <c r="O1197" i="2" s="1"/>
  <c r="J1198" i="2"/>
  <c r="H1198" i="2"/>
  <c r="E1198" i="2" l="1"/>
  <c r="F1198" i="2"/>
  <c r="D1198" i="2"/>
  <c r="G1198" i="2" s="1"/>
  <c r="I1198" i="2"/>
  <c r="L1198" i="2"/>
  <c r="P1197" i="2"/>
  <c r="Q1197" i="2"/>
  <c r="R1197" i="2" s="1"/>
  <c r="N1198" i="2" l="1"/>
  <c r="O1198" i="2" s="1"/>
  <c r="M1198" i="2"/>
  <c r="J1199" i="2"/>
  <c r="H1199" i="2"/>
  <c r="I1199" i="2" l="1"/>
  <c r="D1199" i="2"/>
  <c r="G1199" i="2" s="1"/>
  <c r="F1199" i="2"/>
  <c r="E1199" i="2"/>
  <c r="L1199" i="2"/>
  <c r="P1198" i="2"/>
  <c r="Q1198" i="2"/>
  <c r="R1198" i="2" s="1"/>
  <c r="M1199" i="2" l="1"/>
  <c r="N1199" i="2"/>
  <c r="O1199" i="2" s="1"/>
  <c r="J1200" i="2"/>
  <c r="H1200" i="2"/>
  <c r="D1200" i="2" l="1"/>
  <c r="G1200" i="2" s="1"/>
  <c r="I1200" i="2"/>
  <c r="F1200" i="2"/>
  <c r="E1200" i="2"/>
  <c r="L1200" i="2"/>
  <c r="P1199" i="2"/>
  <c r="Q1199" i="2"/>
  <c r="R1199" i="2" s="1"/>
  <c r="N1200" i="2" l="1"/>
  <c r="O1200" i="2" s="1"/>
  <c r="M1200" i="2"/>
  <c r="H1201" i="2"/>
  <c r="J1201" i="2"/>
  <c r="F1201" i="2" l="1"/>
  <c r="E1201" i="2"/>
  <c r="I1201" i="2"/>
  <c r="D1201" i="2"/>
  <c r="G1201" i="2" s="1"/>
  <c r="L1201" i="2"/>
  <c r="Q1200" i="2"/>
  <c r="R1200" i="2" s="1"/>
  <c r="P1200" i="2"/>
  <c r="J1202" i="2" l="1"/>
  <c r="H1202" i="2"/>
  <c r="M1201" i="2"/>
  <c r="N1201" i="2"/>
  <c r="O1201" i="2" s="1"/>
  <c r="P1201" i="2" l="1"/>
  <c r="Q1201" i="2"/>
  <c r="R1201" i="2" s="1"/>
  <c r="F1202" i="2"/>
  <c r="E1202" i="2"/>
  <c r="D1202" i="2"/>
  <c r="G1202" i="2" s="1"/>
  <c r="I1202" i="2"/>
  <c r="L1202" i="2"/>
  <c r="H1203" i="2" l="1"/>
  <c r="J1203" i="2"/>
  <c r="M1202" i="2"/>
  <c r="N1202" i="2"/>
  <c r="O1202" i="2" s="1"/>
  <c r="P1202" i="2" l="1"/>
  <c r="Q1202" i="2"/>
  <c r="R1202" i="2" s="1"/>
  <c r="F1203" i="2"/>
  <c r="D1203" i="2"/>
  <c r="G1203" i="2" s="1"/>
  <c r="E1203" i="2"/>
  <c r="I1203" i="2"/>
  <c r="L1203" i="2"/>
  <c r="M1203" i="2" l="1"/>
  <c r="N1203" i="2"/>
  <c r="O1203" i="2" s="1"/>
  <c r="J1204" i="2"/>
  <c r="H1204" i="2"/>
  <c r="D1204" i="2" l="1"/>
  <c r="G1204" i="2" s="1"/>
  <c r="I1204" i="2"/>
  <c r="E1204" i="2"/>
  <c r="F1204" i="2"/>
  <c r="L1204" i="2"/>
  <c r="P1203" i="2"/>
  <c r="Q1203" i="2"/>
  <c r="R1203" i="2" s="1"/>
  <c r="M1204" i="2" l="1"/>
  <c r="N1204" i="2"/>
  <c r="O1204" i="2" s="1"/>
  <c r="J1205" i="2"/>
  <c r="H1205" i="2"/>
  <c r="I1205" i="2" l="1"/>
  <c r="E1205" i="2"/>
  <c r="F1205" i="2"/>
  <c r="D1205" i="2"/>
  <c r="G1205" i="2" s="1"/>
  <c r="L1205" i="2"/>
  <c r="Q1204" i="2"/>
  <c r="R1204" i="2" s="1"/>
  <c r="P1204" i="2"/>
  <c r="J1206" i="2" l="1"/>
  <c r="H1206" i="2"/>
  <c r="N1205" i="2"/>
  <c r="O1205" i="2" s="1"/>
  <c r="M1205" i="2"/>
  <c r="P1205" i="2" l="1"/>
  <c r="Q1205" i="2"/>
  <c r="R1205" i="2" s="1"/>
  <c r="F1206" i="2"/>
  <c r="E1206" i="2"/>
  <c r="D1206" i="2"/>
  <c r="G1206" i="2" s="1"/>
  <c r="I1206" i="2"/>
  <c r="L1206" i="2"/>
  <c r="M1206" i="2" l="1"/>
  <c r="N1206" i="2"/>
  <c r="O1206" i="2" s="1"/>
  <c r="H1207" i="2"/>
  <c r="J1207" i="2"/>
  <c r="I1207" i="2" l="1"/>
  <c r="E1207" i="2"/>
  <c r="F1207" i="2"/>
  <c r="D1207" i="2"/>
  <c r="G1207" i="2" s="1"/>
  <c r="L1207" i="2"/>
  <c r="Q1206" i="2"/>
  <c r="R1206" i="2" s="1"/>
  <c r="P1206" i="2"/>
  <c r="J1208" i="2" l="1"/>
  <c r="H1208" i="2"/>
  <c r="M1207" i="2"/>
  <c r="N1207" i="2"/>
  <c r="O1207" i="2" s="1"/>
  <c r="P1207" i="2" l="1"/>
  <c r="Q1207" i="2"/>
  <c r="R1207" i="2" s="1"/>
  <c r="D1208" i="2"/>
  <c r="G1208" i="2" s="1"/>
  <c r="F1208" i="2"/>
  <c r="I1208" i="2"/>
  <c r="E1208" i="2"/>
  <c r="L1208" i="2"/>
  <c r="M1208" i="2" l="1"/>
  <c r="N1208" i="2"/>
  <c r="O1208" i="2" s="1"/>
  <c r="H1209" i="2"/>
  <c r="J1209" i="2"/>
  <c r="I1209" i="2" l="1"/>
  <c r="E1209" i="2"/>
  <c r="F1209" i="2"/>
  <c r="D1209" i="2"/>
  <c r="G1209" i="2" s="1"/>
  <c r="L1209" i="2"/>
  <c r="Q1208" i="2"/>
  <c r="R1208" i="2" s="1"/>
  <c r="P1208" i="2"/>
  <c r="J1210" i="2" l="1"/>
  <c r="H1210" i="2"/>
  <c r="M1209" i="2"/>
  <c r="N1209" i="2"/>
  <c r="O1209" i="2" s="1"/>
  <c r="Q1209" i="2" l="1"/>
  <c r="R1209" i="2" s="1"/>
  <c r="P1209" i="2"/>
  <c r="D1210" i="2"/>
  <c r="G1210" i="2" s="1"/>
  <c r="E1210" i="2"/>
  <c r="I1210" i="2"/>
  <c r="F1210" i="2"/>
  <c r="L1210" i="2"/>
  <c r="M1210" i="2" l="1"/>
  <c r="N1210" i="2"/>
  <c r="O1210" i="2" s="1"/>
  <c r="H1211" i="2"/>
  <c r="J1211" i="2"/>
  <c r="E1211" i="2" l="1"/>
  <c r="F1211" i="2"/>
  <c r="D1211" i="2"/>
  <c r="G1211" i="2" s="1"/>
  <c r="I1211" i="2"/>
  <c r="L1211" i="2"/>
  <c r="Q1210" i="2"/>
  <c r="R1210" i="2" s="1"/>
  <c r="P1210" i="2"/>
  <c r="J1212" i="2" l="1"/>
  <c r="H1212" i="2"/>
  <c r="N1211" i="2"/>
  <c r="O1211" i="2" s="1"/>
  <c r="M1211" i="2"/>
  <c r="Q1211" i="2" l="1"/>
  <c r="R1211" i="2" s="1"/>
  <c r="P1211" i="2"/>
  <c r="I1212" i="2"/>
  <c r="E1212" i="2"/>
  <c r="D1212" i="2"/>
  <c r="G1212" i="2" s="1"/>
  <c r="F1212" i="2"/>
  <c r="L1212" i="2"/>
  <c r="M1212" i="2" l="1"/>
  <c r="N1212" i="2"/>
  <c r="O1212" i="2" s="1"/>
  <c r="H1213" i="2"/>
  <c r="J1213" i="2"/>
  <c r="D1213" i="2" l="1"/>
  <c r="G1213" i="2" s="1"/>
  <c r="I1213" i="2"/>
  <c r="E1213" i="2"/>
  <c r="F1213" i="2"/>
  <c r="L1213" i="2"/>
  <c r="Q1212" i="2"/>
  <c r="R1212" i="2" s="1"/>
  <c r="P1212" i="2"/>
  <c r="M1213" i="2" l="1"/>
  <c r="N1213" i="2"/>
  <c r="O1213" i="2" s="1"/>
  <c r="J1214" i="2"/>
  <c r="H1214" i="2"/>
  <c r="E1214" i="2" l="1"/>
  <c r="I1214" i="2"/>
  <c r="D1214" i="2"/>
  <c r="G1214" i="2" s="1"/>
  <c r="F1214" i="2"/>
  <c r="L1214" i="2"/>
  <c r="Q1213" i="2"/>
  <c r="R1213" i="2" s="1"/>
  <c r="P1213" i="2"/>
  <c r="M1214" i="2" l="1"/>
  <c r="N1214" i="2"/>
  <c r="O1214" i="2" s="1"/>
  <c r="H1215" i="2"/>
  <c r="J1215" i="2"/>
  <c r="D1215" i="2" l="1"/>
  <c r="G1215" i="2" s="1"/>
  <c r="E1215" i="2"/>
  <c r="F1215" i="2"/>
  <c r="I1215" i="2"/>
  <c r="L1215" i="2"/>
  <c r="Q1214" i="2"/>
  <c r="R1214" i="2" s="1"/>
  <c r="P1214" i="2"/>
  <c r="M1215" i="2" l="1"/>
  <c r="N1215" i="2"/>
  <c r="O1215" i="2" s="1"/>
  <c r="J1216" i="2"/>
  <c r="H1216" i="2"/>
  <c r="I1216" i="2" l="1"/>
  <c r="D1216" i="2"/>
  <c r="G1216" i="2" s="1"/>
  <c r="F1216" i="2"/>
  <c r="E1216" i="2"/>
  <c r="L1216" i="2"/>
  <c r="Q1215" i="2"/>
  <c r="R1215" i="2" s="1"/>
  <c r="P1215" i="2"/>
  <c r="M1216" i="2" l="1"/>
  <c r="N1216" i="2"/>
  <c r="O1216" i="2" s="1"/>
  <c r="J1217" i="2"/>
  <c r="H1217" i="2"/>
  <c r="I1217" i="2" l="1"/>
  <c r="F1217" i="2"/>
  <c r="D1217" i="2"/>
  <c r="G1217" i="2" s="1"/>
  <c r="E1217" i="2"/>
  <c r="L1217" i="2"/>
  <c r="Q1216" i="2"/>
  <c r="R1216" i="2" s="1"/>
  <c r="P1216" i="2"/>
  <c r="N1217" i="2" l="1"/>
  <c r="O1217" i="2" s="1"/>
  <c r="M1217" i="2"/>
  <c r="H1218" i="2"/>
  <c r="J1218" i="2"/>
  <c r="E1218" i="2" l="1"/>
  <c r="I1218" i="2"/>
  <c r="D1218" i="2"/>
  <c r="G1218" i="2" s="1"/>
  <c r="F1218" i="2"/>
  <c r="L1218" i="2"/>
  <c r="Q1217" i="2"/>
  <c r="R1217" i="2" s="1"/>
  <c r="P1217" i="2"/>
  <c r="N1218" i="2" l="1"/>
  <c r="O1218" i="2" s="1"/>
  <c r="M1218" i="2"/>
  <c r="H1219" i="2"/>
  <c r="J1219" i="2"/>
  <c r="F1219" i="2" l="1"/>
  <c r="D1219" i="2"/>
  <c r="G1219" i="2" s="1"/>
  <c r="E1219" i="2"/>
  <c r="I1219" i="2"/>
  <c r="L1219" i="2"/>
  <c r="Q1218" i="2"/>
  <c r="R1218" i="2" s="1"/>
  <c r="P1218" i="2"/>
  <c r="M1219" i="2" l="1"/>
  <c r="N1219" i="2"/>
  <c r="O1219" i="2" s="1"/>
  <c r="J1220" i="2"/>
  <c r="H1220" i="2"/>
  <c r="I1220" i="2" l="1"/>
  <c r="E1220" i="2"/>
  <c r="F1220" i="2"/>
  <c r="D1220" i="2"/>
  <c r="G1220" i="2" s="1"/>
  <c r="L1220" i="2"/>
  <c r="Q1219" i="2"/>
  <c r="R1219" i="2" s="1"/>
  <c r="P1219" i="2"/>
  <c r="H1221" i="2" l="1"/>
  <c r="J1221" i="2"/>
  <c r="M1220" i="2"/>
  <c r="N1220" i="2"/>
  <c r="O1220" i="2" s="1"/>
  <c r="Q1220" i="2" l="1"/>
  <c r="R1220" i="2" s="1"/>
  <c r="P1220" i="2"/>
  <c r="F1221" i="2"/>
  <c r="I1221" i="2"/>
  <c r="E1221" i="2"/>
  <c r="D1221" i="2"/>
  <c r="G1221" i="2" s="1"/>
  <c r="L1221" i="2"/>
  <c r="M1221" i="2" l="1"/>
  <c r="N1221" i="2"/>
  <c r="O1221" i="2" s="1"/>
  <c r="J1222" i="2"/>
  <c r="H1222" i="2"/>
  <c r="E1222" i="2" l="1"/>
  <c r="I1222" i="2"/>
  <c r="D1222" i="2"/>
  <c r="G1222" i="2" s="1"/>
  <c r="F1222" i="2"/>
  <c r="L1222" i="2"/>
  <c r="Q1221" i="2"/>
  <c r="R1221" i="2" s="1"/>
  <c r="P1221" i="2"/>
  <c r="M1222" i="2" l="1"/>
  <c r="N1222" i="2"/>
  <c r="O1222" i="2" s="1"/>
  <c r="J1223" i="2"/>
  <c r="H1223" i="2"/>
  <c r="E1223" i="2" l="1"/>
  <c r="F1223" i="2"/>
  <c r="D1223" i="2"/>
  <c r="G1223" i="2" s="1"/>
  <c r="I1223" i="2"/>
  <c r="L1223" i="2"/>
  <c r="Q1222" i="2"/>
  <c r="R1222" i="2" s="1"/>
  <c r="P1222" i="2"/>
  <c r="M1223" i="2" l="1"/>
  <c r="N1223" i="2"/>
  <c r="O1223" i="2" s="1"/>
  <c r="H1224" i="2"/>
  <c r="J1224" i="2"/>
  <c r="I1224" i="2" l="1"/>
  <c r="E1224" i="2"/>
  <c r="D1224" i="2"/>
  <c r="G1224" i="2" s="1"/>
  <c r="F1224" i="2"/>
  <c r="L1224" i="2"/>
  <c r="Q1223" i="2"/>
  <c r="R1223" i="2" s="1"/>
  <c r="P1223" i="2"/>
  <c r="M1224" i="2" l="1"/>
  <c r="N1224" i="2"/>
  <c r="O1224" i="2" s="1"/>
  <c r="J1225" i="2"/>
  <c r="H1225" i="2"/>
  <c r="I1225" i="2" l="1"/>
  <c r="F1225" i="2"/>
  <c r="E1225" i="2"/>
  <c r="D1225" i="2"/>
  <c r="G1225" i="2" s="1"/>
  <c r="L1225" i="2"/>
  <c r="Q1224" i="2"/>
  <c r="R1224" i="2" s="1"/>
  <c r="P1224" i="2"/>
  <c r="H1226" i="2" l="1"/>
  <c r="J1226" i="2"/>
  <c r="N1225" i="2"/>
  <c r="O1225" i="2" s="1"/>
  <c r="M1225" i="2"/>
  <c r="Q1225" i="2" l="1"/>
  <c r="R1225" i="2" s="1"/>
  <c r="P1225" i="2"/>
  <c r="E1226" i="2"/>
  <c r="I1226" i="2"/>
  <c r="F1226" i="2"/>
  <c r="D1226" i="2"/>
  <c r="G1226" i="2" s="1"/>
  <c r="L1226" i="2"/>
  <c r="M1226" i="2" l="1"/>
  <c r="N1226" i="2"/>
  <c r="O1226" i="2" s="1"/>
  <c r="J1227" i="2"/>
  <c r="H1227" i="2"/>
  <c r="E1227" i="2" l="1"/>
  <c r="F1227" i="2"/>
  <c r="I1227" i="2"/>
  <c r="D1227" i="2"/>
  <c r="G1227" i="2" s="1"/>
  <c r="L1227" i="2"/>
  <c r="P1226" i="2"/>
  <c r="Q1226" i="2"/>
  <c r="R1226" i="2" s="1"/>
  <c r="M1227" i="2" l="1"/>
  <c r="N1227" i="2"/>
  <c r="O1227" i="2" s="1"/>
  <c r="H1228" i="2"/>
  <c r="J1228" i="2"/>
  <c r="D1228" i="2" l="1"/>
  <c r="G1228" i="2" s="1"/>
  <c r="E1228" i="2"/>
  <c r="I1228" i="2"/>
  <c r="F1228" i="2"/>
  <c r="L1228" i="2"/>
  <c r="Q1227" i="2"/>
  <c r="R1227" i="2" s="1"/>
  <c r="P1227" i="2"/>
  <c r="M1228" i="2" l="1"/>
  <c r="N1228" i="2"/>
  <c r="O1228" i="2" s="1"/>
  <c r="J1229" i="2"/>
  <c r="H1229" i="2"/>
  <c r="E1229" i="2" l="1"/>
  <c r="I1229" i="2"/>
  <c r="F1229" i="2"/>
  <c r="D1229" i="2"/>
  <c r="G1229" i="2" s="1"/>
  <c r="L1229" i="2"/>
  <c r="Q1228" i="2"/>
  <c r="R1228" i="2" s="1"/>
  <c r="P1228" i="2"/>
  <c r="M1229" i="2" l="1"/>
  <c r="N1229" i="2"/>
  <c r="O1229" i="2" s="1"/>
  <c r="H1230" i="2"/>
  <c r="J1230" i="2"/>
  <c r="E1230" i="2" l="1"/>
  <c r="I1230" i="2"/>
  <c r="F1230" i="2"/>
  <c r="D1230" i="2"/>
  <c r="G1230" i="2" s="1"/>
  <c r="L1230" i="2"/>
  <c r="Q1229" i="2"/>
  <c r="R1229" i="2" s="1"/>
  <c r="P1229" i="2"/>
  <c r="H1231" i="2" l="1"/>
  <c r="J1231" i="2"/>
  <c r="N1230" i="2"/>
  <c r="O1230" i="2" s="1"/>
  <c r="M1230" i="2"/>
  <c r="Q1230" i="2" l="1"/>
  <c r="R1230" i="2" s="1"/>
  <c r="P1230" i="2"/>
  <c r="D1231" i="2"/>
  <c r="G1231" i="2" s="1"/>
  <c r="E1231" i="2"/>
  <c r="I1231" i="2"/>
  <c r="F1231" i="2"/>
  <c r="L1231" i="2"/>
  <c r="M1231" i="2" l="1"/>
  <c r="N1231" i="2"/>
  <c r="O1231" i="2" s="1"/>
  <c r="H1232" i="2"/>
  <c r="J1232" i="2"/>
  <c r="I1232" i="2" l="1"/>
  <c r="D1232" i="2"/>
  <c r="G1232" i="2" s="1"/>
  <c r="E1232" i="2"/>
  <c r="F1232" i="2"/>
  <c r="L1232" i="2"/>
  <c r="Q1231" i="2"/>
  <c r="R1231" i="2" s="1"/>
  <c r="P1231" i="2"/>
  <c r="N1232" i="2" l="1"/>
  <c r="O1232" i="2" s="1"/>
  <c r="M1232" i="2"/>
  <c r="J1233" i="2"/>
  <c r="H1233" i="2"/>
  <c r="I1233" i="2" l="1"/>
  <c r="E1233" i="2"/>
  <c r="D1233" i="2"/>
  <c r="G1233" i="2" s="1"/>
  <c r="F1233" i="2"/>
  <c r="L1233" i="2"/>
  <c r="Q1232" i="2"/>
  <c r="R1232" i="2" s="1"/>
  <c r="P1232" i="2"/>
  <c r="N1233" i="2" l="1"/>
  <c r="O1233" i="2" s="1"/>
  <c r="M1233" i="2"/>
  <c r="H1234" i="2"/>
  <c r="J1234" i="2"/>
  <c r="E1234" i="2" l="1"/>
  <c r="I1234" i="2"/>
  <c r="D1234" i="2"/>
  <c r="G1234" i="2" s="1"/>
  <c r="F1234" i="2"/>
  <c r="L1234" i="2"/>
  <c r="P1233" i="2"/>
  <c r="Q1233" i="2"/>
  <c r="R1233" i="2" s="1"/>
  <c r="M1234" i="2" l="1"/>
  <c r="N1234" i="2"/>
  <c r="O1234" i="2" s="1"/>
  <c r="H1235" i="2"/>
  <c r="J1235" i="2"/>
  <c r="I1235" i="2" l="1"/>
  <c r="E1235" i="2"/>
  <c r="F1235" i="2"/>
  <c r="D1235" i="2"/>
  <c r="G1235" i="2" s="1"/>
  <c r="L1235" i="2"/>
  <c r="Q1234" i="2"/>
  <c r="R1234" i="2" s="1"/>
  <c r="P1234" i="2"/>
  <c r="M1235" i="2" l="1"/>
  <c r="N1235" i="2"/>
  <c r="O1235" i="2" s="1"/>
  <c r="H1236" i="2"/>
  <c r="J1236" i="2"/>
  <c r="F1236" i="2" l="1"/>
  <c r="I1236" i="2"/>
  <c r="E1236" i="2"/>
  <c r="D1236" i="2"/>
  <c r="G1236" i="2" s="1"/>
  <c r="L1236" i="2"/>
  <c r="Q1235" i="2"/>
  <c r="R1235" i="2" s="1"/>
  <c r="P1235" i="2"/>
  <c r="M1236" i="2" l="1"/>
  <c r="N1236" i="2"/>
  <c r="O1236" i="2" s="1"/>
  <c r="J1237" i="2"/>
  <c r="H1237" i="2"/>
  <c r="D1237" i="2" l="1"/>
  <c r="G1237" i="2" s="1"/>
  <c r="F1237" i="2"/>
  <c r="E1237" i="2"/>
  <c r="I1237" i="2"/>
  <c r="L1237" i="2"/>
  <c r="Q1236" i="2"/>
  <c r="R1236" i="2" s="1"/>
  <c r="P1236" i="2"/>
  <c r="M1237" i="2" l="1"/>
  <c r="N1237" i="2"/>
  <c r="O1237" i="2" s="1"/>
  <c r="H1238" i="2"/>
  <c r="J1238" i="2"/>
  <c r="D1238" i="2" l="1"/>
  <c r="G1238" i="2" s="1"/>
  <c r="F1238" i="2"/>
  <c r="E1238" i="2"/>
  <c r="I1238" i="2"/>
  <c r="L1238" i="2"/>
  <c r="P1237" i="2"/>
  <c r="Q1237" i="2"/>
  <c r="R1237" i="2" s="1"/>
  <c r="N1238" i="2" l="1"/>
  <c r="O1238" i="2" s="1"/>
  <c r="M1238" i="2"/>
  <c r="H1239" i="2"/>
  <c r="J1239" i="2"/>
  <c r="I1239" i="2" l="1"/>
  <c r="D1239" i="2"/>
  <c r="G1239" i="2" s="1"/>
  <c r="E1239" i="2"/>
  <c r="F1239" i="2"/>
  <c r="L1239" i="2"/>
  <c r="Q1238" i="2"/>
  <c r="R1238" i="2" s="1"/>
  <c r="P1238" i="2"/>
  <c r="N1239" i="2" l="1"/>
  <c r="O1239" i="2" s="1"/>
  <c r="M1239" i="2"/>
  <c r="H1240" i="2"/>
  <c r="J1240" i="2"/>
  <c r="D1240" i="2" l="1"/>
  <c r="G1240" i="2" s="1"/>
  <c r="F1240" i="2"/>
  <c r="E1240" i="2"/>
  <c r="I1240" i="2"/>
  <c r="L1240" i="2"/>
  <c r="P1239" i="2"/>
  <c r="Q1239" i="2"/>
  <c r="R1239" i="2" s="1"/>
  <c r="N1240" i="2" l="1"/>
  <c r="O1240" i="2" s="1"/>
  <c r="M1240" i="2"/>
  <c r="H1241" i="2"/>
  <c r="J1241" i="2"/>
  <c r="D1241" i="2" l="1"/>
  <c r="G1241" i="2" s="1"/>
  <c r="E1241" i="2"/>
  <c r="F1241" i="2"/>
  <c r="I1241" i="2"/>
  <c r="L1241" i="2"/>
  <c r="Q1240" i="2"/>
  <c r="R1240" i="2" s="1"/>
  <c r="P1240" i="2"/>
  <c r="M1241" i="2" l="1"/>
  <c r="N1241" i="2"/>
  <c r="O1241" i="2" s="1"/>
  <c r="J1242" i="2"/>
  <c r="H1242" i="2"/>
  <c r="D1242" i="2" l="1"/>
  <c r="G1242" i="2" s="1"/>
  <c r="F1242" i="2"/>
  <c r="E1242" i="2"/>
  <c r="I1242" i="2"/>
  <c r="L1242" i="2"/>
  <c r="P1241" i="2"/>
  <c r="Q1241" i="2"/>
  <c r="R1241" i="2" s="1"/>
  <c r="M1242" i="2" l="1"/>
  <c r="N1242" i="2"/>
  <c r="O1242" i="2" s="1"/>
  <c r="H1243" i="2"/>
  <c r="J1243" i="2"/>
  <c r="E1243" i="2" l="1"/>
  <c r="I1243" i="2"/>
  <c r="D1243" i="2"/>
  <c r="G1243" i="2" s="1"/>
  <c r="F1243" i="2"/>
  <c r="L1243" i="2"/>
  <c r="Q1242" i="2"/>
  <c r="R1242" i="2" s="1"/>
  <c r="P1242" i="2"/>
  <c r="M1243" i="2" l="1"/>
  <c r="N1243" i="2"/>
  <c r="O1243" i="2" s="1"/>
  <c r="H1244" i="2"/>
  <c r="J1244" i="2"/>
  <c r="E1244" i="2" l="1"/>
  <c r="F1244" i="2"/>
  <c r="D1244" i="2"/>
  <c r="G1244" i="2" s="1"/>
  <c r="I1244" i="2"/>
  <c r="L1244" i="2"/>
  <c r="P1243" i="2"/>
  <c r="Q1243" i="2"/>
  <c r="R1243" i="2" s="1"/>
  <c r="N1244" i="2" l="1"/>
  <c r="O1244" i="2" s="1"/>
  <c r="M1244" i="2"/>
  <c r="H1245" i="2"/>
  <c r="J1245" i="2"/>
  <c r="D1245" i="2" l="1"/>
  <c r="G1245" i="2" s="1"/>
  <c r="E1245" i="2"/>
  <c r="F1245" i="2"/>
  <c r="I1245" i="2"/>
  <c r="L1245" i="2"/>
  <c r="P1244" i="2"/>
  <c r="Q1244" i="2"/>
  <c r="R1244" i="2" s="1"/>
  <c r="M1245" i="2" l="1"/>
  <c r="N1245" i="2"/>
  <c r="O1245" i="2" s="1"/>
  <c r="H1246" i="2"/>
  <c r="J1246" i="2"/>
  <c r="D1246" i="2" l="1"/>
  <c r="G1246" i="2" s="1"/>
  <c r="F1246" i="2"/>
  <c r="E1246" i="2"/>
  <c r="I1246" i="2"/>
  <c r="L1246" i="2"/>
  <c r="Q1245" i="2"/>
  <c r="R1245" i="2" s="1"/>
  <c r="P1245" i="2"/>
  <c r="N1246" i="2" l="1"/>
  <c r="O1246" i="2" s="1"/>
  <c r="M1246" i="2"/>
  <c r="J1247" i="2"/>
  <c r="H1247" i="2"/>
  <c r="I1247" i="2" l="1"/>
  <c r="E1247" i="2"/>
  <c r="D1247" i="2"/>
  <c r="G1247" i="2" s="1"/>
  <c r="F1247" i="2"/>
  <c r="L1247" i="2"/>
  <c r="P1246" i="2"/>
  <c r="Q1246" i="2"/>
  <c r="R1246" i="2" s="1"/>
  <c r="M1247" i="2" l="1"/>
  <c r="N1247" i="2"/>
  <c r="O1247" i="2" s="1"/>
  <c r="H1248" i="2"/>
  <c r="J1248" i="2"/>
  <c r="D1248" i="2" l="1"/>
  <c r="G1248" i="2" s="1"/>
  <c r="F1248" i="2"/>
  <c r="I1248" i="2"/>
  <c r="E1248" i="2"/>
  <c r="L1248" i="2"/>
  <c r="Q1247" i="2"/>
  <c r="R1247" i="2" s="1"/>
  <c r="P1247" i="2"/>
  <c r="N1248" i="2" l="1"/>
  <c r="O1248" i="2" s="1"/>
  <c r="M1248" i="2"/>
  <c r="J1249" i="2"/>
  <c r="H1249" i="2"/>
  <c r="E1249" i="2" l="1"/>
  <c r="F1249" i="2"/>
  <c r="I1249" i="2"/>
  <c r="D1249" i="2"/>
  <c r="G1249" i="2" s="1"/>
  <c r="L1249" i="2"/>
  <c r="P1248" i="2"/>
  <c r="Q1248" i="2"/>
  <c r="R1248" i="2" s="1"/>
  <c r="M1249" i="2" l="1"/>
  <c r="N1249" i="2"/>
  <c r="O1249" i="2" s="1"/>
  <c r="H1250" i="2"/>
  <c r="J1250" i="2"/>
  <c r="D1250" i="2" l="1"/>
  <c r="G1250" i="2" s="1"/>
  <c r="E1250" i="2"/>
  <c r="F1250" i="2"/>
  <c r="I1250" i="2"/>
  <c r="L1250" i="2"/>
  <c r="Q1249" i="2"/>
  <c r="R1249" i="2" s="1"/>
  <c r="P1249" i="2"/>
  <c r="M1250" i="2" l="1"/>
  <c r="N1250" i="2"/>
  <c r="O1250" i="2" s="1"/>
  <c r="J1251" i="2"/>
  <c r="H1251" i="2"/>
  <c r="I1251" i="2" l="1"/>
  <c r="E1251" i="2"/>
  <c r="D1251" i="2"/>
  <c r="G1251" i="2" s="1"/>
  <c r="F1251" i="2"/>
  <c r="L1251" i="2"/>
  <c r="P1250" i="2"/>
  <c r="Q1250" i="2"/>
  <c r="R1250" i="2" s="1"/>
  <c r="M1251" i="2" l="1"/>
  <c r="N1251" i="2"/>
  <c r="O1251" i="2" s="1"/>
  <c r="H1252" i="2"/>
  <c r="J1252" i="2"/>
  <c r="E1252" i="2" l="1"/>
  <c r="F1252" i="2"/>
  <c r="I1252" i="2"/>
  <c r="D1252" i="2"/>
  <c r="G1252" i="2" s="1"/>
  <c r="L1252" i="2"/>
  <c r="Q1251" i="2"/>
  <c r="R1251" i="2" s="1"/>
  <c r="P1251" i="2"/>
  <c r="M1252" i="2" l="1"/>
  <c r="N1252" i="2"/>
  <c r="O1252" i="2" s="1"/>
  <c r="H1253" i="2"/>
  <c r="J1253" i="2"/>
  <c r="F1253" i="2" l="1"/>
  <c r="I1253" i="2"/>
  <c r="E1253" i="2"/>
  <c r="D1253" i="2"/>
  <c r="G1253" i="2" s="1"/>
  <c r="L1253" i="2"/>
  <c r="P1252" i="2"/>
  <c r="Q1252" i="2"/>
  <c r="R1252" i="2" s="1"/>
  <c r="M1253" i="2" l="1"/>
  <c r="N1253" i="2"/>
  <c r="O1253" i="2" s="1"/>
  <c r="H1254" i="2"/>
  <c r="J1254" i="2"/>
  <c r="D1254" i="2" l="1"/>
  <c r="G1254" i="2" s="1"/>
  <c r="I1254" i="2"/>
  <c r="F1254" i="2"/>
  <c r="E1254" i="2"/>
  <c r="L1254" i="2"/>
  <c r="Q1253" i="2"/>
  <c r="R1253" i="2" s="1"/>
  <c r="P1253" i="2"/>
  <c r="N1254" i="2" l="1"/>
  <c r="O1254" i="2" s="1"/>
  <c r="M1254" i="2"/>
  <c r="J1255" i="2"/>
  <c r="H1255" i="2"/>
  <c r="E1255" i="2" l="1"/>
  <c r="I1255" i="2"/>
  <c r="D1255" i="2"/>
  <c r="G1255" i="2" s="1"/>
  <c r="F1255" i="2"/>
  <c r="L1255" i="2"/>
  <c r="P1254" i="2"/>
  <c r="Q1254" i="2"/>
  <c r="R1254" i="2" s="1"/>
  <c r="N1255" i="2" l="1"/>
  <c r="O1255" i="2" s="1"/>
  <c r="M1255" i="2"/>
  <c r="H1256" i="2"/>
  <c r="J1256" i="2"/>
  <c r="D1256" i="2" l="1"/>
  <c r="G1256" i="2" s="1"/>
  <c r="F1256" i="2"/>
  <c r="I1256" i="2"/>
  <c r="E1256" i="2"/>
  <c r="L1256" i="2"/>
  <c r="Q1255" i="2"/>
  <c r="R1255" i="2" s="1"/>
  <c r="P1255" i="2"/>
  <c r="M1256" i="2" l="1"/>
  <c r="N1256" i="2"/>
  <c r="O1256" i="2" s="1"/>
  <c r="H1257" i="2"/>
  <c r="J1257" i="2"/>
  <c r="I1257" i="2" l="1"/>
  <c r="E1257" i="2"/>
  <c r="F1257" i="2"/>
  <c r="D1257" i="2"/>
  <c r="G1257" i="2" s="1"/>
  <c r="L1257" i="2"/>
  <c r="P1256" i="2"/>
  <c r="Q1256" i="2"/>
  <c r="R1256" i="2" s="1"/>
  <c r="N1257" i="2" l="1"/>
  <c r="O1257" i="2" s="1"/>
  <c r="M1257" i="2"/>
  <c r="H1258" i="2"/>
  <c r="J1258" i="2"/>
  <c r="D1258" i="2" l="1"/>
  <c r="G1258" i="2" s="1"/>
  <c r="I1258" i="2"/>
  <c r="F1258" i="2"/>
  <c r="E1258" i="2"/>
  <c r="L1258" i="2"/>
  <c r="Q1257" i="2"/>
  <c r="R1257" i="2" s="1"/>
  <c r="P1257" i="2"/>
  <c r="M1258" i="2" l="1"/>
  <c r="N1258" i="2"/>
  <c r="O1258" i="2" s="1"/>
  <c r="H1259" i="2"/>
  <c r="J1259" i="2"/>
  <c r="I1259" i="2" l="1"/>
  <c r="F1259" i="2"/>
  <c r="E1259" i="2"/>
  <c r="D1259" i="2"/>
  <c r="G1259" i="2" s="1"/>
  <c r="L1259" i="2"/>
  <c r="P1258" i="2"/>
  <c r="Q1258" i="2"/>
  <c r="R1258" i="2" s="1"/>
  <c r="J1260" i="2" l="1"/>
  <c r="H1260" i="2"/>
  <c r="M1259" i="2"/>
  <c r="N1259" i="2"/>
  <c r="O1259" i="2" s="1"/>
  <c r="Q1259" i="2" l="1"/>
  <c r="R1259" i="2" s="1"/>
  <c r="P1259" i="2"/>
  <c r="D1260" i="2"/>
  <c r="G1260" i="2" s="1"/>
  <c r="E1260" i="2"/>
  <c r="I1260" i="2"/>
  <c r="F1260" i="2"/>
  <c r="L1260" i="2"/>
  <c r="M1260" i="2" l="1"/>
  <c r="N1260" i="2"/>
  <c r="O1260" i="2" s="1"/>
  <c r="J1261" i="2"/>
  <c r="H1261" i="2"/>
  <c r="I1261" i="2" l="1"/>
  <c r="F1261" i="2"/>
  <c r="E1261" i="2"/>
  <c r="D1261" i="2"/>
  <c r="G1261" i="2" s="1"/>
  <c r="L1261" i="2"/>
  <c r="P1260" i="2"/>
  <c r="Q1260" i="2"/>
  <c r="R1260" i="2" s="1"/>
  <c r="J1262" i="2" l="1"/>
  <c r="H1262" i="2"/>
  <c r="M1261" i="2"/>
  <c r="N1261" i="2"/>
  <c r="O1261" i="2" s="1"/>
  <c r="Q1261" i="2" l="1"/>
  <c r="R1261" i="2" s="1"/>
  <c r="P1261" i="2"/>
  <c r="D1262" i="2"/>
  <c r="G1262" i="2" s="1"/>
  <c r="I1262" i="2"/>
  <c r="E1262" i="2"/>
  <c r="F1262" i="2"/>
  <c r="L1262" i="2"/>
  <c r="M1262" i="2" l="1"/>
  <c r="N1262" i="2"/>
  <c r="O1262" i="2" s="1"/>
  <c r="H1263" i="2"/>
  <c r="J1263" i="2"/>
  <c r="E1263" i="2" l="1"/>
  <c r="F1263" i="2"/>
  <c r="I1263" i="2"/>
  <c r="D1263" i="2"/>
  <c r="G1263" i="2" s="1"/>
  <c r="L1263" i="2"/>
  <c r="P1262" i="2"/>
  <c r="Q1262" i="2"/>
  <c r="R1262" i="2" s="1"/>
  <c r="N1263" i="2" l="1"/>
  <c r="O1263" i="2" s="1"/>
  <c r="M1263" i="2"/>
  <c r="H1264" i="2"/>
  <c r="J1264" i="2"/>
  <c r="D1264" i="2" l="1"/>
  <c r="G1264" i="2" s="1"/>
  <c r="F1264" i="2"/>
  <c r="I1264" i="2"/>
  <c r="E1264" i="2"/>
  <c r="L1264" i="2"/>
  <c r="P1263" i="2"/>
  <c r="Q1263" i="2"/>
  <c r="R1263" i="2" s="1"/>
  <c r="N1264" i="2" l="1"/>
  <c r="O1264" i="2" s="1"/>
  <c r="M1264" i="2"/>
  <c r="H1265" i="2"/>
  <c r="J1265" i="2"/>
  <c r="F1265" i="2" l="1"/>
  <c r="D1265" i="2"/>
  <c r="G1265" i="2" s="1"/>
  <c r="E1265" i="2"/>
  <c r="I1265" i="2"/>
  <c r="L1265" i="2"/>
  <c r="P1264" i="2"/>
  <c r="Q1264" i="2"/>
  <c r="R1264" i="2" s="1"/>
  <c r="N1265" i="2" l="1"/>
  <c r="O1265" i="2" s="1"/>
  <c r="M1265" i="2"/>
  <c r="J1266" i="2"/>
  <c r="H1266" i="2"/>
  <c r="D1266" i="2" l="1"/>
  <c r="G1266" i="2" s="1"/>
  <c r="E1266" i="2"/>
  <c r="F1266" i="2"/>
  <c r="I1266" i="2"/>
  <c r="L1266" i="2"/>
  <c r="P1265" i="2"/>
  <c r="Q1265" i="2"/>
  <c r="R1265" i="2" s="1"/>
  <c r="N1266" i="2" l="1"/>
  <c r="O1266" i="2" s="1"/>
  <c r="M1266" i="2"/>
  <c r="J1267" i="2"/>
  <c r="H1267" i="2"/>
  <c r="E1267" i="2" l="1"/>
  <c r="F1267" i="2"/>
  <c r="D1267" i="2"/>
  <c r="G1267" i="2" s="1"/>
  <c r="I1267" i="2"/>
  <c r="L1267" i="2"/>
  <c r="P1266" i="2"/>
  <c r="Q1266" i="2"/>
  <c r="R1266" i="2" s="1"/>
  <c r="H1268" i="2" l="1"/>
  <c r="J1268" i="2"/>
  <c r="N1267" i="2"/>
  <c r="O1267" i="2" s="1"/>
  <c r="M1267" i="2"/>
  <c r="P1267" i="2" l="1"/>
  <c r="Q1267" i="2"/>
  <c r="R1267" i="2" s="1"/>
  <c r="F1268" i="2"/>
  <c r="E1268" i="2"/>
  <c r="I1268" i="2"/>
  <c r="D1268" i="2"/>
  <c r="G1268" i="2" s="1"/>
  <c r="L1268" i="2"/>
  <c r="N1268" i="2" l="1"/>
  <c r="O1268" i="2" s="1"/>
  <c r="M1268" i="2"/>
  <c r="H1269" i="2"/>
  <c r="J1269" i="2"/>
  <c r="I1269" i="2" l="1"/>
  <c r="E1269" i="2"/>
  <c r="D1269" i="2"/>
  <c r="G1269" i="2" s="1"/>
  <c r="F1269" i="2"/>
  <c r="L1269" i="2"/>
  <c r="P1268" i="2"/>
  <c r="Q1268" i="2"/>
  <c r="R1268" i="2" s="1"/>
  <c r="N1269" i="2" l="1"/>
  <c r="O1269" i="2" s="1"/>
  <c r="M1269" i="2"/>
  <c r="H1270" i="2"/>
  <c r="J1270" i="2"/>
  <c r="I1270" i="2" l="1"/>
  <c r="F1270" i="2"/>
  <c r="E1270" i="2"/>
  <c r="D1270" i="2"/>
  <c r="G1270" i="2" s="1"/>
  <c r="L1270" i="2"/>
  <c r="P1269" i="2"/>
  <c r="Q1269" i="2"/>
  <c r="R1269" i="2" s="1"/>
  <c r="H1271" i="2" l="1"/>
  <c r="J1271" i="2"/>
  <c r="M1270" i="2"/>
  <c r="N1270" i="2"/>
  <c r="O1270" i="2" s="1"/>
  <c r="Q1270" i="2" l="1"/>
  <c r="R1270" i="2" s="1"/>
  <c r="P1270" i="2"/>
  <c r="E1271" i="2"/>
  <c r="I1271" i="2"/>
  <c r="F1271" i="2"/>
  <c r="D1271" i="2"/>
  <c r="G1271" i="2" s="1"/>
  <c r="L1271" i="2"/>
  <c r="J1272" i="2" l="1"/>
  <c r="H1272" i="2"/>
  <c r="N1271" i="2"/>
  <c r="O1271" i="2" s="1"/>
  <c r="M1271" i="2"/>
  <c r="P1271" i="2" l="1"/>
  <c r="Q1271" i="2"/>
  <c r="R1271" i="2" s="1"/>
  <c r="E1272" i="2"/>
  <c r="F1272" i="2"/>
  <c r="I1272" i="2"/>
  <c r="D1272" i="2"/>
  <c r="G1272" i="2" s="1"/>
  <c r="L1272" i="2"/>
  <c r="M1272" i="2" l="1"/>
  <c r="N1272" i="2"/>
  <c r="O1272" i="2" s="1"/>
  <c r="J1273" i="2"/>
  <c r="H1273" i="2"/>
  <c r="D1273" i="2" l="1"/>
  <c r="G1273" i="2" s="1"/>
  <c r="E1273" i="2"/>
  <c r="F1273" i="2"/>
  <c r="I1273" i="2"/>
  <c r="L1273" i="2"/>
  <c r="P1272" i="2"/>
  <c r="Q1272" i="2"/>
  <c r="R1272" i="2" s="1"/>
  <c r="M1273" i="2" l="1"/>
  <c r="N1273" i="2"/>
  <c r="O1273" i="2" s="1"/>
  <c r="H1274" i="2"/>
  <c r="J1274" i="2"/>
  <c r="I1274" i="2" l="1"/>
  <c r="F1274" i="2"/>
  <c r="D1274" i="2"/>
  <c r="G1274" i="2" s="1"/>
  <c r="E1274" i="2"/>
  <c r="L1274" i="2"/>
  <c r="P1273" i="2"/>
  <c r="Q1273" i="2"/>
  <c r="R1273" i="2" s="1"/>
  <c r="H1275" i="2" l="1"/>
  <c r="J1275" i="2"/>
  <c r="M1274" i="2"/>
  <c r="N1274" i="2"/>
  <c r="O1274" i="2" s="1"/>
  <c r="Q1274" i="2" l="1"/>
  <c r="R1274" i="2" s="1"/>
  <c r="P1274" i="2"/>
  <c r="I1275" i="2"/>
  <c r="F1275" i="2"/>
  <c r="D1275" i="2"/>
  <c r="G1275" i="2" s="1"/>
  <c r="E1275" i="2"/>
  <c r="L1275" i="2"/>
  <c r="N1275" i="2" l="1"/>
  <c r="O1275" i="2" s="1"/>
  <c r="M1275" i="2"/>
  <c r="H1276" i="2"/>
  <c r="J1276" i="2"/>
  <c r="D1276" i="2" l="1"/>
  <c r="G1276" i="2" s="1"/>
  <c r="F1276" i="2"/>
  <c r="I1276" i="2"/>
  <c r="E1276" i="2"/>
  <c r="L1276" i="2"/>
  <c r="P1275" i="2"/>
  <c r="Q1275" i="2"/>
  <c r="R1275" i="2" s="1"/>
  <c r="N1276" i="2" l="1"/>
  <c r="O1276" i="2" s="1"/>
  <c r="M1276" i="2"/>
  <c r="J1277" i="2"/>
  <c r="H1277" i="2"/>
  <c r="D1277" i="2" l="1"/>
  <c r="G1277" i="2" s="1"/>
  <c r="E1277" i="2"/>
  <c r="F1277" i="2"/>
  <c r="I1277" i="2"/>
  <c r="L1277" i="2"/>
  <c r="P1276" i="2"/>
  <c r="Q1276" i="2"/>
  <c r="R1276" i="2" s="1"/>
  <c r="M1277" i="2" l="1"/>
  <c r="N1277" i="2"/>
  <c r="O1277" i="2" s="1"/>
  <c r="J1278" i="2"/>
  <c r="H1278" i="2"/>
  <c r="I1278" i="2" l="1"/>
  <c r="E1278" i="2"/>
  <c r="D1278" i="2"/>
  <c r="G1278" i="2" s="1"/>
  <c r="F1278" i="2"/>
  <c r="L1278" i="2"/>
  <c r="P1277" i="2"/>
  <c r="Q1277" i="2"/>
  <c r="R1277" i="2" s="1"/>
  <c r="N1278" i="2" l="1"/>
  <c r="O1278" i="2" s="1"/>
  <c r="M1278" i="2"/>
  <c r="H1279" i="2"/>
  <c r="J1279" i="2"/>
  <c r="E1279" i="2" l="1"/>
  <c r="I1279" i="2"/>
  <c r="F1279" i="2"/>
  <c r="D1279" i="2"/>
  <c r="G1279" i="2" s="1"/>
  <c r="L1279" i="2"/>
  <c r="Q1278" i="2"/>
  <c r="R1278" i="2" s="1"/>
  <c r="P1278" i="2"/>
  <c r="H1280" i="2" l="1"/>
  <c r="J1280" i="2"/>
  <c r="N1279" i="2"/>
  <c r="O1279" i="2" s="1"/>
  <c r="M1279" i="2"/>
  <c r="P1279" i="2" l="1"/>
  <c r="Q1279" i="2"/>
  <c r="R1279" i="2" s="1"/>
  <c r="D1280" i="2"/>
  <c r="G1280" i="2" s="1"/>
  <c r="I1280" i="2"/>
  <c r="F1280" i="2"/>
  <c r="E1280" i="2"/>
  <c r="L1280" i="2"/>
  <c r="M1280" i="2" l="1"/>
  <c r="N1280" i="2"/>
  <c r="O1280" i="2" s="1"/>
  <c r="J1281" i="2"/>
  <c r="H1281" i="2"/>
  <c r="D1281" i="2" l="1"/>
  <c r="G1281" i="2" s="1"/>
  <c r="E1281" i="2"/>
  <c r="F1281" i="2"/>
  <c r="I1281" i="2"/>
  <c r="L1281" i="2"/>
  <c r="Q1280" i="2"/>
  <c r="R1280" i="2" s="1"/>
  <c r="P1280" i="2"/>
  <c r="M1281" i="2" l="1"/>
  <c r="N1281" i="2"/>
  <c r="O1281" i="2" s="1"/>
  <c r="J1282" i="2"/>
  <c r="H1282" i="2"/>
  <c r="I1282" i="2" l="1"/>
  <c r="D1282" i="2"/>
  <c r="G1282" i="2" s="1"/>
  <c r="E1282" i="2"/>
  <c r="F1282" i="2"/>
  <c r="L1282" i="2"/>
  <c r="Q1281" i="2"/>
  <c r="R1281" i="2" s="1"/>
  <c r="P1281" i="2"/>
  <c r="M1282" i="2" l="1"/>
  <c r="N1282" i="2"/>
  <c r="O1282" i="2" s="1"/>
  <c r="H1283" i="2"/>
  <c r="J1283" i="2"/>
  <c r="D1283" i="2" l="1"/>
  <c r="G1283" i="2" s="1"/>
  <c r="I1283" i="2"/>
  <c r="F1283" i="2"/>
  <c r="E1283" i="2"/>
  <c r="L1283" i="2"/>
  <c r="Q1282" i="2"/>
  <c r="R1282" i="2" s="1"/>
  <c r="P1282" i="2"/>
  <c r="M1283" i="2" l="1"/>
  <c r="N1283" i="2"/>
  <c r="O1283" i="2" s="1"/>
  <c r="H1284" i="2"/>
  <c r="J1284" i="2"/>
  <c r="I1284" i="2" l="1"/>
  <c r="D1284" i="2"/>
  <c r="G1284" i="2" s="1"/>
  <c r="E1284" i="2"/>
  <c r="F1284" i="2"/>
  <c r="L1284" i="2"/>
  <c r="P1283" i="2"/>
  <c r="Q1283" i="2"/>
  <c r="R1283" i="2" s="1"/>
  <c r="M1284" i="2" l="1"/>
  <c r="N1284" i="2"/>
  <c r="O1284" i="2" s="1"/>
  <c r="J1285" i="2"/>
  <c r="H1285" i="2"/>
  <c r="I1285" i="2" l="1"/>
  <c r="F1285" i="2"/>
  <c r="D1285" i="2"/>
  <c r="G1285" i="2" s="1"/>
  <c r="E1285" i="2"/>
  <c r="L1285" i="2"/>
  <c r="P1284" i="2"/>
  <c r="Q1284" i="2"/>
  <c r="R1284" i="2" s="1"/>
  <c r="M1285" i="2" l="1"/>
  <c r="N1285" i="2"/>
  <c r="O1285" i="2" s="1"/>
  <c r="J1286" i="2"/>
  <c r="H1286" i="2"/>
  <c r="F1286" i="2" l="1"/>
  <c r="D1286" i="2"/>
  <c r="G1286" i="2" s="1"/>
  <c r="I1286" i="2"/>
  <c r="E1286" i="2"/>
  <c r="L1286" i="2"/>
  <c r="Q1285" i="2"/>
  <c r="R1285" i="2" s="1"/>
  <c r="P1285" i="2"/>
  <c r="M1286" i="2" l="1"/>
  <c r="N1286" i="2"/>
  <c r="O1286" i="2" s="1"/>
  <c r="J1287" i="2"/>
  <c r="H1287" i="2"/>
  <c r="D1287" i="2" l="1"/>
  <c r="G1287" i="2" s="1"/>
  <c r="I1287" i="2"/>
  <c r="E1287" i="2"/>
  <c r="F1287" i="2"/>
  <c r="L1287" i="2"/>
  <c r="Q1286" i="2"/>
  <c r="R1286" i="2" s="1"/>
  <c r="P1286" i="2"/>
  <c r="N1287" i="2" l="1"/>
  <c r="O1287" i="2" s="1"/>
  <c r="M1287" i="2"/>
  <c r="H1288" i="2"/>
  <c r="J1288" i="2"/>
  <c r="E1288" i="2" l="1"/>
  <c r="F1288" i="2"/>
  <c r="D1288" i="2"/>
  <c r="G1288" i="2" s="1"/>
  <c r="I1288" i="2"/>
  <c r="L1288" i="2"/>
  <c r="P1287" i="2"/>
  <c r="Q1287" i="2"/>
  <c r="R1287" i="2" s="1"/>
  <c r="J1289" i="2" l="1"/>
  <c r="H1289" i="2"/>
  <c r="M1288" i="2"/>
  <c r="N1288" i="2"/>
  <c r="O1288" i="2" s="1"/>
  <c r="P1288" i="2" l="1"/>
  <c r="Q1288" i="2"/>
  <c r="R1288" i="2" s="1"/>
  <c r="D1289" i="2"/>
  <c r="G1289" i="2" s="1"/>
  <c r="E1289" i="2"/>
  <c r="F1289" i="2"/>
  <c r="I1289" i="2"/>
  <c r="L1289" i="2"/>
  <c r="M1289" i="2" l="1"/>
  <c r="N1289" i="2"/>
  <c r="O1289" i="2" s="1"/>
  <c r="J1290" i="2"/>
  <c r="H1290" i="2"/>
  <c r="I1290" i="2" l="1"/>
  <c r="D1290" i="2"/>
  <c r="G1290" i="2" s="1"/>
  <c r="E1290" i="2"/>
  <c r="F1290" i="2"/>
  <c r="L1290" i="2"/>
  <c r="P1289" i="2"/>
  <c r="Q1289" i="2"/>
  <c r="R1289" i="2" s="1"/>
  <c r="M1290" i="2" l="1"/>
  <c r="N1290" i="2"/>
  <c r="O1290" i="2" s="1"/>
  <c r="H1291" i="2"/>
  <c r="J1291" i="2"/>
  <c r="I1291" i="2" l="1"/>
  <c r="F1291" i="2"/>
  <c r="D1291" i="2"/>
  <c r="G1291" i="2" s="1"/>
  <c r="E1291" i="2"/>
  <c r="L1291" i="2"/>
  <c r="Q1290" i="2"/>
  <c r="R1290" i="2" s="1"/>
  <c r="P1290" i="2"/>
  <c r="H1292" i="2" l="1"/>
  <c r="J1292" i="2"/>
  <c r="N1291" i="2"/>
  <c r="O1291" i="2" s="1"/>
  <c r="M1291" i="2"/>
  <c r="P1291" i="2" l="1"/>
  <c r="Q1291" i="2"/>
  <c r="R1291" i="2" s="1"/>
  <c r="I1292" i="2"/>
  <c r="F1292" i="2"/>
  <c r="D1292" i="2"/>
  <c r="G1292" i="2" s="1"/>
  <c r="E1292" i="2"/>
  <c r="L1292" i="2"/>
  <c r="N1292" i="2" l="1"/>
  <c r="O1292" i="2" s="1"/>
  <c r="M1292" i="2"/>
  <c r="J1293" i="2"/>
  <c r="H1293" i="2"/>
  <c r="I1293" i="2" l="1"/>
  <c r="D1293" i="2"/>
  <c r="G1293" i="2" s="1"/>
  <c r="E1293" i="2"/>
  <c r="F1293" i="2"/>
  <c r="L1293" i="2"/>
  <c r="Q1292" i="2"/>
  <c r="R1292" i="2" s="1"/>
  <c r="P1292" i="2"/>
  <c r="M1293" i="2" l="1"/>
  <c r="N1293" i="2"/>
  <c r="O1293" i="2" s="1"/>
  <c r="H1294" i="2"/>
  <c r="J1294" i="2"/>
  <c r="I1294" i="2" l="1"/>
  <c r="D1294" i="2"/>
  <c r="G1294" i="2" s="1"/>
  <c r="E1294" i="2"/>
  <c r="F1294" i="2"/>
  <c r="L1294" i="2"/>
  <c r="Q1293" i="2"/>
  <c r="R1293" i="2" s="1"/>
  <c r="P1293" i="2"/>
  <c r="M1294" i="2" l="1"/>
  <c r="N1294" i="2"/>
  <c r="O1294" i="2" s="1"/>
  <c r="J1295" i="2"/>
  <c r="H1295" i="2"/>
  <c r="E1295" i="2" l="1"/>
  <c r="I1295" i="2"/>
  <c r="D1295" i="2"/>
  <c r="G1295" i="2" s="1"/>
  <c r="F1295" i="2"/>
  <c r="L1295" i="2"/>
  <c r="P1294" i="2"/>
  <c r="Q1294" i="2"/>
  <c r="R1294" i="2" s="1"/>
  <c r="N1295" i="2" l="1"/>
  <c r="O1295" i="2" s="1"/>
  <c r="M1295" i="2"/>
  <c r="H1296" i="2"/>
  <c r="J1296" i="2"/>
  <c r="F1296" i="2" l="1"/>
  <c r="D1296" i="2"/>
  <c r="G1296" i="2" s="1"/>
  <c r="E1296" i="2"/>
  <c r="I1296" i="2"/>
  <c r="L1296" i="2"/>
  <c r="P1295" i="2"/>
  <c r="Q1295" i="2"/>
  <c r="R1295" i="2" s="1"/>
  <c r="N1296" i="2" l="1"/>
  <c r="O1296" i="2" s="1"/>
  <c r="M1296" i="2"/>
  <c r="J1297" i="2"/>
  <c r="H1297" i="2"/>
  <c r="I1297" i="2" l="1"/>
  <c r="F1297" i="2"/>
  <c r="D1297" i="2"/>
  <c r="G1297" i="2" s="1"/>
  <c r="E1297" i="2"/>
  <c r="L1297" i="2"/>
  <c r="P1296" i="2"/>
  <c r="Q1296" i="2"/>
  <c r="R1296" i="2" s="1"/>
  <c r="M1297" i="2" l="1"/>
  <c r="N1297" i="2"/>
  <c r="O1297" i="2" s="1"/>
  <c r="J1298" i="2"/>
  <c r="H1298" i="2"/>
  <c r="F1298" i="2" l="1"/>
  <c r="D1298" i="2"/>
  <c r="G1298" i="2" s="1"/>
  <c r="I1298" i="2"/>
  <c r="E1298" i="2"/>
  <c r="L1298" i="2"/>
  <c r="P1297" i="2"/>
  <c r="Q1297" i="2"/>
  <c r="R1297" i="2" s="1"/>
  <c r="M1298" i="2" l="1"/>
  <c r="N1298" i="2"/>
  <c r="O1298" i="2" s="1"/>
  <c r="H1299" i="2"/>
  <c r="J1299" i="2"/>
  <c r="E1299" i="2" l="1"/>
  <c r="I1299" i="2"/>
  <c r="F1299" i="2"/>
  <c r="D1299" i="2"/>
  <c r="G1299" i="2" s="1"/>
  <c r="L1299" i="2"/>
  <c r="P1298" i="2"/>
  <c r="Q1298" i="2"/>
  <c r="R1298" i="2" s="1"/>
  <c r="H1300" i="2" l="1"/>
  <c r="J1300" i="2"/>
  <c r="M1299" i="2"/>
  <c r="N1299" i="2"/>
  <c r="O1299" i="2" s="1"/>
  <c r="P1299" i="2" l="1"/>
  <c r="Q1299" i="2"/>
  <c r="R1299" i="2" s="1"/>
  <c r="F1300" i="2"/>
  <c r="D1300" i="2"/>
  <c r="G1300" i="2" s="1"/>
  <c r="E1300" i="2"/>
  <c r="I1300" i="2"/>
  <c r="L1300" i="2"/>
  <c r="J1301" i="2" l="1"/>
  <c r="H1301" i="2"/>
  <c r="N1300" i="2"/>
  <c r="O1300" i="2" s="1"/>
  <c r="M1300" i="2"/>
  <c r="P1300" i="2" l="1"/>
  <c r="Q1300" i="2"/>
  <c r="R1300" i="2" s="1"/>
  <c r="I1301" i="2"/>
  <c r="F1301" i="2"/>
  <c r="D1301" i="2"/>
  <c r="G1301" i="2" s="1"/>
  <c r="E1301" i="2"/>
  <c r="L1301" i="2"/>
  <c r="M1301" i="2" l="1"/>
  <c r="N1301" i="2"/>
  <c r="O1301" i="2" s="1"/>
  <c r="J1302" i="2"/>
  <c r="H1302" i="2"/>
  <c r="D1302" i="2" l="1"/>
  <c r="G1302" i="2" s="1"/>
  <c r="E1302" i="2"/>
  <c r="F1302" i="2"/>
  <c r="I1302" i="2"/>
  <c r="L1302" i="2"/>
  <c r="P1301" i="2"/>
  <c r="Q1301" i="2"/>
  <c r="R1301" i="2" s="1"/>
  <c r="N1302" i="2" l="1"/>
  <c r="O1302" i="2" s="1"/>
  <c r="M1302" i="2"/>
  <c r="H1303" i="2"/>
  <c r="J1303" i="2"/>
  <c r="F1303" i="2" l="1"/>
  <c r="I1303" i="2"/>
  <c r="D1303" i="2"/>
  <c r="G1303" i="2" s="1"/>
  <c r="E1303" i="2"/>
  <c r="L1303" i="2"/>
  <c r="P1302" i="2"/>
  <c r="Q1302" i="2"/>
  <c r="R1302" i="2" s="1"/>
  <c r="M1303" i="2" l="1"/>
  <c r="N1303" i="2"/>
  <c r="O1303" i="2" s="1"/>
  <c r="H1304" i="2"/>
  <c r="J1304" i="2"/>
  <c r="E1304" i="2" l="1"/>
  <c r="F1304" i="2"/>
  <c r="D1304" i="2"/>
  <c r="G1304" i="2" s="1"/>
  <c r="I1304" i="2"/>
  <c r="L1304" i="2"/>
  <c r="P1303" i="2"/>
  <c r="Q1303" i="2"/>
  <c r="R1303" i="2" s="1"/>
  <c r="H1305" i="2" l="1"/>
  <c r="J1305" i="2"/>
  <c r="N1304" i="2"/>
  <c r="O1304" i="2" s="1"/>
  <c r="M1304" i="2"/>
  <c r="Q1304" i="2" l="1"/>
  <c r="R1304" i="2" s="1"/>
  <c r="P1304" i="2"/>
  <c r="D1305" i="2"/>
  <c r="G1305" i="2" s="1"/>
  <c r="I1305" i="2"/>
  <c r="E1305" i="2"/>
  <c r="F1305" i="2"/>
  <c r="L1305" i="2"/>
  <c r="M1305" i="2" l="1"/>
  <c r="N1305" i="2"/>
  <c r="O1305" i="2" s="1"/>
  <c r="J1306" i="2"/>
  <c r="H1306" i="2"/>
  <c r="I1306" i="2" l="1"/>
  <c r="D1306" i="2"/>
  <c r="G1306" i="2" s="1"/>
  <c r="E1306" i="2"/>
  <c r="F1306" i="2"/>
  <c r="L1306" i="2"/>
  <c r="P1305" i="2"/>
  <c r="Q1305" i="2"/>
  <c r="R1305" i="2" s="1"/>
  <c r="M1306" i="2" l="1"/>
  <c r="N1306" i="2"/>
  <c r="O1306" i="2" s="1"/>
  <c r="H1307" i="2"/>
  <c r="J1307" i="2"/>
  <c r="I1307" i="2" l="1"/>
  <c r="D1307" i="2"/>
  <c r="G1307" i="2" s="1"/>
  <c r="E1307" i="2"/>
  <c r="F1307" i="2"/>
  <c r="L1307" i="2"/>
  <c r="Q1306" i="2"/>
  <c r="R1306" i="2" s="1"/>
  <c r="P1306" i="2"/>
  <c r="M1307" i="2" l="1"/>
  <c r="N1307" i="2"/>
  <c r="O1307" i="2" s="1"/>
  <c r="J1308" i="2"/>
  <c r="H1308" i="2"/>
  <c r="F1308" i="2" l="1"/>
  <c r="I1308" i="2"/>
  <c r="D1308" i="2"/>
  <c r="G1308" i="2" s="1"/>
  <c r="E1308" i="2"/>
  <c r="L1308" i="2"/>
  <c r="P1307" i="2"/>
  <c r="Q1307" i="2"/>
  <c r="R1307" i="2" s="1"/>
  <c r="H1309" i="2" l="1"/>
  <c r="J1309" i="2"/>
  <c r="N1308" i="2"/>
  <c r="O1308" i="2" s="1"/>
  <c r="M1308" i="2"/>
  <c r="Q1308" i="2" l="1"/>
  <c r="R1308" i="2" s="1"/>
  <c r="P1308" i="2"/>
  <c r="F1309" i="2"/>
  <c r="D1309" i="2"/>
  <c r="G1309" i="2" s="1"/>
  <c r="E1309" i="2"/>
  <c r="I1309" i="2"/>
  <c r="L1309" i="2"/>
  <c r="J1310" i="2" l="1"/>
  <c r="H1310" i="2"/>
  <c r="M1309" i="2"/>
  <c r="N1309" i="2"/>
  <c r="O1309" i="2" s="1"/>
  <c r="Q1309" i="2" l="1"/>
  <c r="R1309" i="2" s="1"/>
  <c r="P1309" i="2"/>
  <c r="E1310" i="2"/>
  <c r="F1310" i="2"/>
  <c r="D1310" i="2"/>
  <c r="G1310" i="2" s="1"/>
  <c r="I1310" i="2"/>
  <c r="L1310" i="2"/>
  <c r="H1311" i="2" l="1"/>
  <c r="J1311" i="2"/>
  <c r="M1310" i="2"/>
  <c r="N1310" i="2"/>
  <c r="O1310" i="2" s="1"/>
  <c r="P1310" i="2" l="1"/>
  <c r="Q1310" i="2"/>
  <c r="R1310" i="2" s="1"/>
  <c r="D1311" i="2"/>
  <c r="G1311" i="2" s="1"/>
  <c r="I1311" i="2"/>
  <c r="F1311" i="2"/>
  <c r="E1311" i="2"/>
  <c r="L1311" i="2"/>
  <c r="M1311" i="2" l="1"/>
  <c r="N1311" i="2"/>
  <c r="O1311" i="2" s="1"/>
  <c r="H1312" i="2"/>
  <c r="J1312" i="2"/>
  <c r="F1312" i="2" l="1"/>
  <c r="D1312" i="2"/>
  <c r="G1312" i="2" s="1"/>
  <c r="I1312" i="2"/>
  <c r="E1312" i="2"/>
  <c r="L1312" i="2"/>
  <c r="P1311" i="2"/>
  <c r="Q1311" i="2"/>
  <c r="R1311" i="2" s="1"/>
  <c r="N1312" i="2" l="1"/>
  <c r="O1312" i="2" s="1"/>
  <c r="M1312" i="2"/>
  <c r="J1313" i="2"/>
  <c r="H1313" i="2"/>
  <c r="F1313" i="2" l="1"/>
  <c r="E1313" i="2"/>
  <c r="I1313" i="2"/>
  <c r="D1313" i="2"/>
  <c r="G1313" i="2" s="1"/>
  <c r="L1313" i="2"/>
  <c r="Q1312" i="2"/>
  <c r="R1312" i="2" s="1"/>
  <c r="P1312" i="2"/>
  <c r="H1314" i="2" l="1"/>
  <c r="J1314" i="2"/>
  <c r="M1313" i="2"/>
  <c r="N1313" i="2"/>
  <c r="O1313" i="2" s="1"/>
  <c r="Q1313" i="2" l="1"/>
  <c r="R1313" i="2" s="1"/>
  <c r="P1313" i="2"/>
  <c r="E1314" i="2"/>
  <c r="I1314" i="2"/>
  <c r="F1314" i="2"/>
  <c r="D1314" i="2"/>
  <c r="G1314" i="2" s="1"/>
  <c r="L1314" i="2"/>
  <c r="M1314" i="2" l="1"/>
  <c r="N1314" i="2"/>
  <c r="O1314" i="2" s="1"/>
  <c r="J1315" i="2"/>
  <c r="H1315" i="2"/>
  <c r="I1315" i="2" l="1"/>
  <c r="F1315" i="2"/>
  <c r="D1315" i="2"/>
  <c r="G1315" i="2" s="1"/>
  <c r="E1315" i="2"/>
  <c r="L1315" i="2"/>
  <c r="P1314" i="2"/>
  <c r="Q1314" i="2"/>
  <c r="R1314" i="2" s="1"/>
  <c r="N1315" i="2" l="1"/>
  <c r="O1315" i="2" s="1"/>
  <c r="M1315" i="2"/>
  <c r="H1316" i="2"/>
  <c r="J1316" i="2"/>
  <c r="I1316" i="2" l="1"/>
  <c r="D1316" i="2"/>
  <c r="G1316" i="2" s="1"/>
  <c r="F1316" i="2"/>
  <c r="E1316" i="2"/>
  <c r="L1316" i="2"/>
  <c r="Q1315" i="2"/>
  <c r="R1315" i="2" s="1"/>
  <c r="P1315" i="2"/>
  <c r="M1316" i="2" l="1"/>
  <c r="N1316" i="2"/>
  <c r="O1316" i="2" s="1"/>
  <c r="J1317" i="2"/>
  <c r="H1317" i="2"/>
  <c r="I1317" i="2" l="1"/>
  <c r="E1317" i="2"/>
  <c r="D1317" i="2"/>
  <c r="G1317" i="2" s="1"/>
  <c r="F1317" i="2"/>
  <c r="L1317" i="2"/>
  <c r="Q1316" i="2"/>
  <c r="R1316" i="2" s="1"/>
  <c r="P1316" i="2"/>
  <c r="M1317" i="2" l="1"/>
  <c r="N1317" i="2"/>
  <c r="O1317" i="2" s="1"/>
  <c r="H1318" i="2"/>
  <c r="J1318" i="2"/>
  <c r="F1318" i="2" l="1"/>
  <c r="E1318" i="2"/>
  <c r="I1318" i="2"/>
  <c r="D1318" i="2"/>
  <c r="G1318" i="2" s="1"/>
  <c r="L1318" i="2"/>
  <c r="P1317" i="2"/>
  <c r="Q1317" i="2"/>
  <c r="R1317" i="2" s="1"/>
  <c r="J1319" i="2" l="1"/>
  <c r="H1319" i="2"/>
  <c r="M1318" i="2"/>
  <c r="N1318" i="2"/>
  <c r="O1318" i="2" s="1"/>
  <c r="P1318" i="2" l="1"/>
  <c r="Q1318" i="2"/>
  <c r="R1318" i="2" s="1"/>
  <c r="E1319" i="2"/>
  <c r="I1319" i="2"/>
  <c r="D1319" i="2"/>
  <c r="G1319" i="2" s="1"/>
  <c r="F1319" i="2"/>
  <c r="L1319" i="2"/>
  <c r="N1319" i="2" l="1"/>
  <c r="O1319" i="2" s="1"/>
  <c r="M1319" i="2"/>
  <c r="J1320" i="2"/>
  <c r="H1320" i="2"/>
  <c r="I1320" i="2" l="1"/>
  <c r="D1320" i="2"/>
  <c r="G1320" i="2" s="1"/>
  <c r="E1320" i="2"/>
  <c r="F1320" i="2"/>
  <c r="L1320" i="2"/>
  <c r="Q1319" i="2"/>
  <c r="R1319" i="2" s="1"/>
  <c r="P1319" i="2"/>
  <c r="N1320" i="2" l="1"/>
  <c r="O1320" i="2" s="1"/>
  <c r="M1320" i="2"/>
  <c r="J1321" i="2"/>
  <c r="H1321" i="2"/>
  <c r="D1321" i="2" l="1"/>
  <c r="G1321" i="2" s="1"/>
  <c r="I1321" i="2"/>
  <c r="E1321" i="2"/>
  <c r="F1321" i="2"/>
  <c r="L1321" i="2"/>
  <c r="Q1320" i="2"/>
  <c r="R1320" i="2" s="1"/>
  <c r="P1320" i="2"/>
  <c r="M1321" i="2" l="1"/>
  <c r="N1321" i="2"/>
  <c r="O1321" i="2" s="1"/>
  <c r="H1322" i="2"/>
  <c r="J1322" i="2"/>
  <c r="E1322" i="2" l="1"/>
  <c r="I1322" i="2"/>
  <c r="D1322" i="2"/>
  <c r="G1322" i="2" s="1"/>
  <c r="F1322" i="2"/>
  <c r="L1322" i="2"/>
  <c r="Q1321" i="2"/>
  <c r="R1321" i="2" s="1"/>
  <c r="P1321" i="2"/>
  <c r="M1322" i="2" l="1"/>
  <c r="N1322" i="2"/>
  <c r="O1322" i="2" s="1"/>
  <c r="J1323" i="2"/>
  <c r="H1323" i="2"/>
  <c r="I1323" i="2" l="1"/>
  <c r="D1323" i="2"/>
  <c r="G1323" i="2" s="1"/>
  <c r="E1323" i="2"/>
  <c r="F1323" i="2"/>
  <c r="L1323" i="2"/>
  <c r="Q1322" i="2"/>
  <c r="R1322" i="2" s="1"/>
  <c r="P1322" i="2"/>
  <c r="M1323" i="2" l="1"/>
  <c r="N1323" i="2"/>
  <c r="O1323" i="2" s="1"/>
  <c r="H1324" i="2"/>
  <c r="J1324" i="2"/>
  <c r="I1324" i="2" l="1"/>
  <c r="D1324" i="2"/>
  <c r="G1324" i="2" s="1"/>
  <c r="E1324" i="2"/>
  <c r="F1324" i="2"/>
  <c r="L1324" i="2"/>
  <c r="Q1323" i="2"/>
  <c r="R1323" i="2" s="1"/>
  <c r="P1323" i="2"/>
  <c r="M1324" i="2" l="1"/>
  <c r="N1324" i="2"/>
  <c r="O1324" i="2" s="1"/>
  <c r="H1325" i="2"/>
  <c r="J1325" i="2"/>
  <c r="E1325" i="2" l="1"/>
  <c r="F1325" i="2"/>
  <c r="I1325" i="2"/>
  <c r="D1325" i="2"/>
  <c r="G1325" i="2" s="1"/>
  <c r="L1325" i="2"/>
  <c r="Q1324" i="2"/>
  <c r="R1324" i="2" s="1"/>
  <c r="P1324" i="2"/>
  <c r="H1326" i="2" l="1"/>
  <c r="J1326" i="2"/>
  <c r="M1325" i="2"/>
  <c r="N1325" i="2"/>
  <c r="O1325" i="2" s="1"/>
  <c r="Q1325" i="2" l="1"/>
  <c r="R1325" i="2" s="1"/>
  <c r="P1325" i="2"/>
  <c r="F1326" i="2"/>
  <c r="E1326" i="2"/>
  <c r="D1326" i="2"/>
  <c r="G1326" i="2" s="1"/>
  <c r="I1326" i="2"/>
  <c r="L1326" i="2"/>
  <c r="M1326" i="2" l="1"/>
  <c r="N1326" i="2"/>
  <c r="O1326" i="2" s="1"/>
  <c r="J1327" i="2"/>
  <c r="H1327" i="2"/>
  <c r="I1327" i="2" l="1"/>
  <c r="D1327" i="2"/>
  <c r="G1327" i="2" s="1"/>
  <c r="E1327" i="2"/>
  <c r="F1327" i="2"/>
  <c r="L1327" i="2"/>
  <c r="Q1326" i="2"/>
  <c r="R1326" i="2" s="1"/>
  <c r="P1326" i="2"/>
  <c r="M1327" i="2" l="1"/>
  <c r="N1327" i="2"/>
  <c r="O1327" i="2" s="1"/>
  <c r="H1328" i="2"/>
  <c r="J1328" i="2"/>
  <c r="F1328" i="2" l="1"/>
  <c r="I1328" i="2"/>
  <c r="D1328" i="2"/>
  <c r="G1328" i="2" s="1"/>
  <c r="E1328" i="2"/>
  <c r="L1328" i="2"/>
  <c r="Q1327" i="2"/>
  <c r="R1327" i="2" s="1"/>
  <c r="P1327" i="2"/>
  <c r="M1328" i="2" l="1"/>
  <c r="N1328" i="2"/>
  <c r="O1328" i="2" s="1"/>
  <c r="H1329" i="2"/>
  <c r="J1329" i="2"/>
  <c r="D1329" i="2" l="1"/>
  <c r="G1329" i="2" s="1"/>
  <c r="E1329" i="2"/>
  <c r="F1329" i="2"/>
  <c r="I1329" i="2"/>
  <c r="L1329" i="2"/>
  <c r="Q1328" i="2"/>
  <c r="R1328" i="2" s="1"/>
  <c r="P1328" i="2"/>
  <c r="M1329" i="2" l="1"/>
  <c r="N1329" i="2"/>
  <c r="O1329" i="2" s="1"/>
  <c r="H1330" i="2"/>
  <c r="J1330" i="2"/>
  <c r="F1330" i="2" l="1"/>
  <c r="E1330" i="2"/>
  <c r="I1330" i="2"/>
  <c r="D1330" i="2"/>
  <c r="G1330" i="2" s="1"/>
  <c r="L1330" i="2"/>
  <c r="Q1329" i="2"/>
  <c r="R1329" i="2" s="1"/>
  <c r="P1329" i="2"/>
  <c r="M1330" i="2" l="1"/>
  <c r="N1330" i="2"/>
  <c r="O1330" i="2" s="1"/>
  <c r="H1331" i="2"/>
  <c r="J1331" i="2"/>
  <c r="F1331" i="2" l="1"/>
  <c r="I1331" i="2"/>
  <c r="D1331" i="2"/>
  <c r="G1331" i="2" s="1"/>
  <c r="E1331" i="2"/>
  <c r="L1331" i="2"/>
  <c r="Q1330" i="2"/>
  <c r="R1330" i="2" s="1"/>
  <c r="P1330" i="2"/>
  <c r="M1331" i="2" l="1"/>
  <c r="N1331" i="2"/>
  <c r="O1331" i="2" s="1"/>
  <c r="J1332" i="2"/>
  <c r="H1332" i="2"/>
  <c r="F1332" i="2" l="1"/>
  <c r="D1332" i="2"/>
  <c r="G1332" i="2" s="1"/>
  <c r="E1332" i="2"/>
  <c r="I1332" i="2"/>
  <c r="L1332" i="2"/>
  <c r="Q1331" i="2"/>
  <c r="R1331" i="2" s="1"/>
  <c r="P1331" i="2"/>
  <c r="M1332" i="2" l="1"/>
  <c r="N1332" i="2"/>
  <c r="O1332" i="2" s="1"/>
  <c r="H1333" i="2"/>
  <c r="J1333" i="2"/>
  <c r="F1333" i="2" l="1"/>
  <c r="I1333" i="2"/>
  <c r="D1333" i="2"/>
  <c r="G1333" i="2" s="1"/>
  <c r="E1333" i="2"/>
  <c r="L1333" i="2"/>
  <c r="Q1332" i="2"/>
  <c r="R1332" i="2" s="1"/>
  <c r="P1332" i="2"/>
  <c r="H1334" i="2" l="1"/>
  <c r="J1334" i="2"/>
  <c r="M1333" i="2"/>
  <c r="N1333" i="2"/>
  <c r="O1333" i="2" s="1"/>
  <c r="P1333" i="2" l="1"/>
  <c r="Q1333" i="2"/>
  <c r="R1333" i="2" s="1"/>
  <c r="D1334" i="2"/>
  <c r="G1334" i="2" s="1"/>
  <c r="I1334" i="2"/>
  <c r="F1334" i="2"/>
  <c r="E1334" i="2"/>
  <c r="L1334" i="2"/>
  <c r="N1334" i="2" l="1"/>
  <c r="O1334" i="2" s="1"/>
  <c r="M1334" i="2"/>
  <c r="H1335" i="2"/>
  <c r="J1335" i="2"/>
  <c r="D1335" i="2" l="1"/>
  <c r="G1335" i="2" s="1"/>
  <c r="E1335" i="2"/>
  <c r="F1335" i="2"/>
  <c r="I1335" i="2"/>
  <c r="L1335" i="2"/>
  <c r="P1334" i="2"/>
  <c r="Q1334" i="2"/>
  <c r="R1334" i="2" s="1"/>
  <c r="M1335" i="2" l="1"/>
  <c r="N1335" i="2"/>
  <c r="O1335" i="2" s="1"/>
  <c r="J1336" i="2"/>
  <c r="H1336" i="2"/>
  <c r="D1336" i="2" l="1"/>
  <c r="G1336" i="2" s="1"/>
  <c r="E1336" i="2"/>
  <c r="I1336" i="2"/>
  <c r="F1336" i="2"/>
  <c r="L1336" i="2"/>
  <c r="Q1335" i="2"/>
  <c r="R1335" i="2" s="1"/>
  <c r="P1335" i="2"/>
  <c r="M1336" i="2" l="1"/>
  <c r="N1336" i="2"/>
  <c r="O1336" i="2" s="1"/>
  <c r="H1337" i="2"/>
  <c r="J1337" i="2"/>
  <c r="D1337" i="2" l="1"/>
  <c r="G1337" i="2" s="1"/>
  <c r="I1337" i="2"/>
  <c r="E1337" i="2"/>
  <c r="F1337" i="2"/>
  <c r="L1337" i="2"/>
  <c r="Q1336" i="2"/>
  <c r="R1336" i="2" s="1"/>
  <c r="P1336" i="2"/>
  <c r="M1337" i="2" l="1"/>
  <c r="N1337" i="2"/>
  <c r="O1337" i="2" s="1"/>
  <c r="H1338" i="2"/>
  <c r="J1338" i="2"/>
  <c r="F1338" i="2" l="1"/>
  <c r="I1338" i="2"/>
  <c r="E1338" i="2"/>
  <c r="D1338" i="2"/>
  <c r="G1338" i="2" s="1"/>
  <c r="L1338" i="2"/>
  <c r="P1337" i="2"/>
  <c r="Q1337" i="2"/>
  <c r="R1337" i="2" s="1"/>
  <c r="J1339" i="2" l="1"/>
  <c r="H1339" i="2"/>
  <c r="N1338" i="2"/>
  <c r="O1338" i="2" s="1"/>
  <c r="M1338" i="2"/>
  <c r="P1338" i="2" l="1"/>
  <c r="Q1338" i="2"/>
  <c r="R1338" i="2" s="1"/>
  <c r="D1339" i="2"/>
  <c r="G1339" i="2" s="1"/>
  <c r="E1339" i="2"/>
  <c r="F1339" i="2"/>
  <c r="I1339" i="2"/>
  <c r="L1339" i="2"/>
  <c r="M1339" i="2" l="1"/>
  <c r="N1339" i="2"/>
  <c r="O1339" i="2" s="1"/>
  <c r="J1340" i="2"/>
  <c r="H1340" i="2"/>
  <c r="F1340" i="2" l="1"/>
  <c r="D1340" i="2"/>
  <c r="G1340" i="2" s="1"/>
  <c r="I1340" i="2"/>
  <c r="E1340" i="2"/>
  <c r="L1340" i="2"/>
  <c r="P1339" i="2"/>
  <c r="Q1339" i="2"/>
  <c r="R1339" i="2" s="1"/>
  <c r="M1340" i="2" l="1"/>
  <c r="N1340" i="2"/>
  <c r="O1340" i="2" s="1"/>
  <c r="H1341" i="2"/>
  <c r="J1341" i="2"/>
  <c r="E1341" i="2" l="1"/>
  <c r="I1341" i="2"/>
  <c r="D1341" i="2"/>
  <c r="G1341" i="2" s="1"/>
  <c r="F1341" i="2"/>
  <c r="L1341" i="2"/>
  <c r="Q1340" i="2"/>
  <c r="R1340" i="2" s="1"/>
  <c r="P1340" i="2"/>
  <c r="H1342" i="2" l="1"/>
  <c r="J1342" i="2"/>
  <c r="M1341" i="2"/>
  <c r="N1341" i="2"/>
  <c r="O1341" i="2" s="1"/>
  <c r="P1341" i="2" l="1"/>
  <c r="Q1341" i="2"/>
  <c r="R1341" i="2" s="1"/>
  <c r="D1342" i="2"/>
  <c r="G1342" i="2" s="1"/>
  <c r="F1342" i="2"/>
  <c r="I1342" i="2"/>
  <c r="E1342" i="2"/>
  <c r="L1342" i="2"/>
  <c r="N1342" i="2" l="1"/>
  <c r="O1342" i="2" s="1"/>
  <c r="M1342" i="2"/>
  <c r="H1343" i="2"/>
  <c r="J1343" i="2"/>
  <c r="D1343" i="2" l="1"/>
  <c r="G1343" i="2" s="1"/>
  <c r="E1343" i="2"/>
  <c r="F1343" i="2"/>
  <c r="I1343" i="2"/>
  <c r="L1343" i="2"/>
  <c r="Q1342" i="2"/>
  <c r="R1342" i="2" s="1"/>
  <c r="P1342" i="2"/>
  <c r="M1343" i="2" l="1"/>
  <c r="N1343" i="2"/>
  <c r="O1343" i="2" s="1"/>
  <c r="J1344" i="2"/>
  <c r="H1344" i="2"/>
  <c r="D1344" i="2" l="1"/>
  <c r="G1344" i="2" s="1"/>
  <c r="E1344" i="2"/>
  <c r="I1344" i="2"/>
  <c r="F1344" i="2"/>
  <c r="L1344" i="2"/>
  <c r="P1343" i="2"/>
  <c r="Q1343" i="2"/>
  <c r="R1343" i="2" s="1"/>
  <c r="M1344" i="2" l="1"/>
  <c r="N1344" i="2"/>
  <c r="O1344" i="2" s="1"/>
  <c r="H1345" i="2"/>
  <c r="J1345" i="2"/>
  <c r="I1345" i="2" l="1"/>
  <c r="D1345" i="2"/>
  <c r="G1345" i="2" s="1"/>
  <c r="F1345" i="2"/>
  <c r="E1345" i="2"/>
  <c r="L1345" i="2"/>
  <c r="Q1344" i="2"/>
  <c r="R1344" i="2" s="1"/>
  <c r="P1344" i="2"/>
  <c r="N1345" i="2" l="1"/>
  <c r="O1345" i="2" s="1"/>
  <c r="M1345" i="2"/>
  <c r="H1346" i="2"/>
  <c r="J1346" i="2"/>
  <c r="F1346" i="2" l="1"/>
  <c r="I1346" i="2"/>
  <c r="E1346" i="2"/>
  <c r="D1346" i="2"/>
  <c r="G1346" i="2" s="1"/>
  <c r="L1346" i="2"/>
  <c r="P1345" i="2"/>
  <c r="Q1345" i="2"/>
  <c r="R1345" i="2" s="1"/>
  <c r="N1346" i="2" l="1"/>
  <c r="O1346" i="2" s="1"/>
  <c r="M1346" i="2"/>
  <c r="H1347" i="2"/>
  <c r="J1347" i="2"/>
  <c r="I1347" i="2" l="1"/>
  <c r="D1347" i="2"/>
  <c r="G1347" i="2" s="1"/>
  <c r="E1347" i="2"/>
  <c r="F1347" i="2"/>
  <c r="L1347" i="2"/>
  <c r="P1346" i="2"/>
  <c r="Q1346" i="2"/>
  <c r="R1346" i="2" s="1"/>
  <c r="M1347" i="2" l="1"/>
  <c r="N1347" i="2"/>
  <c r="O1347" i="2" s="1"/>
  <c r="J1348" i="2"/>
  <c r="H1348" i="2"/>
  <c r="F1348" i="2" l="1"/>
  <c r="D1348" i="2"/>
  <c r="G1348" i="2" s="1"/>
  <c r="E1348" i="2"/>
  <c r="I1348" i="2"/>
  <c r="L1348" i="2"/>
  <c r="P1347" i="2"/>
  <c r="Q1347" i="2"/>
  <c r="R1347" i="2" s="1"/>
  <c r="M1348" i="2" l="1"/>
  <c r="N1348" i="2"/>
  <c r="O1348" i="2" s="1"/>
  <c r="H1349" i="2"/>
  <c r="J1349" i="2"/>
  <c r="F1349" i="2" l="1"/>
  <c r="I1349" i="2"/>
  <c r="E1349" i="2"/>
  <c r="D1349" i="2"/>
  <c r="G1349" i="2" s="1"/>
  <c r="L1349" i="2"/>
  <c r="Q1348" i="2"/>
  <c r="R1348" i="2" s="1"/>
  <c r="P1348" i="2"/>
  <c r="M1349" i="2" l="1"/>
  <c r="N1349" i="2"/>
  <c r="O1349" i="2" s="1"/>
  <c r="H1350" i="2"/>
  <c r="J1350" i="2"/>
  <c r="D1350" i="2" l="1"/>
  <c r="G1350" i="2" s="1"/>
  <c r="I1350" i="2"/>
  <c r="F1350" i="2"/>
  <c r="E1350" i="2"/>
  <c r="L1350" i="2"/>
  <c r="P1349" i="2"/>
  <c r="Q1349" i="2"/>
  <c r="R1349" i="2" s="1"/>
  <c r="N1350" i="2" l="1"/>
  <c r="O1350" i="2" s="1"/>
  <c r="M1350" i="2"/>
  <c r="H1351" i="2"/>
  <c r="J1351" i="2"/>
  <c r="D1351" i="2" l="1"/>
  <c r="G1351" i="2" s="1"/>
  <c r="E1351" i="2"/>
  <c r="I1351" i="2"/>
  <c r="F1351" i="2"/>
  <c r="L1351" i="2"/>
  <c r="P1350" i="2"/>
  <c r="Q1350" i="2"/>
  <c r="R1350" i="2" s="1"/>
  <c r="N1351" i="2" l="1"/>
  <c r="O1351" i="2" s="1"/>
  <c r="M1351" i="2"/>
  <c r="J1352" i="2"/>
  <c r="H1352" i="2"/>
  <c r="F1352" i="2" l="1"/>
  <c r="D1352" i="2"/>
  <c r="G1352" i="2" s="1"/>
  <c r="E1352" i="2"/>
  <c r="I1352" i="2"/>
  <c r="L1352" i="2"/>
  <c r="P1351" i="2"/>
  <c r="Q1351" i="2"/>
  <c r="R1351" i="2" s="1"/>
  <c r="M1352" i="2" l="1"/>
  <c r="N1352" i="2"/>
  <c r="O1352" i="2" s="1"/>
  <c r="H1353" i="2"/>
  <c r="J1353" i="2"/>
  <c r="F1353" i="2" l="1"/>
  <c r="D1353" i="2"/>
  <c r="G1353" i="2" s="1"/>
  <c r="E1353" i="2"/>
  <c r="I1353" i="2"/>
  <c r="L1353" i="2"/>
  <c r="Q1352" i="2"/>
  <c r="R1352" i="2" s="1"/>
  <c r="P1352" i="2"/>
  <c r="M1353" i="2" l="1"/>
  <c r="N1353" i="2"/>
  <c r="O1353" i="2" s="1"/>
  <c r="H1354" i="2"/>
  <c r="J1354" i="2"/>
  <c r="F1354" i="2" l="1"/>
  <c r="E1354" i="2"/>
  <c r="I1354" i="2"/>
  <c r="D1354" i="2"/>
  <c r="G1354" i="2" s="1"/>
  <c r="L1354" i="2"/>
  <c r="P1353" i="2"/>
  <c r="Q1353" i="2"/>
  <c r="R1353" i="2" s="1"/>
  <c r="H1355" i="2" l="1"/>
  <c r="J1355" i="2"/>
  <c r="N1354" i="2"/>
  <c r="O1354" i="2" s="1"/>
  <c r="M1354" i="2"/>
  <c r="P1354" i="2" l="1"/>
  <c r="Q1354" i="2"/>
  <c r="R1354" i="2" s="1"/>
  <c r="I1355" i="2"/>
  <c r="D1355" i="2"/>
  <c r="G1355" i="2" s="1"/>
  <c r="F1355" i="2"/>
  <c r="E1355" i="2"/>
  <c r="L1355" i="2"/>
  <c r="M1355" i="2" l="1"/>
  <c r="N1355" i="2"/>
  <c r="O1355" i="2" s="1"/>
  <c r="H1356" i="2"/>
  <c r="J1356" i="2"/>
  <c r="E1356" i="2" l="1"/>
  <c r="F1356" i="2"/>
  <c r="D1356" i="2"/>
  <c r="G1356" i="2" s="1"/>
  <c r="I1356" i="2"/>
  <c r="L1356" i="2"/>
  <c r="P1355" i="2"/>
  <c r="Q1355" i="2"/>
  <c r="R1355" i="2" s="1"/>
  <c r="M1356" i="2" l="1"/>
  <c r="N1356" i="2"/>
  <c r="O1356" i="2" s="1"/>
  <c r="H1357" i="2"/>
  <c r="J1357" i="2"/>
  <c r="D1357" i="2" l="1"/>
  <c r="G1357" i="2" s="1"/>
  <c r="E1357" i="2"/>
  <c r="F1357" i="2"/>
  <c r="I1357" i="2"/>
  <c r="L1357" i="2"/>
  <c r="P1356" i="2"/>
  <c r="Q1356" i="2"/>
  <c r="R1356" i="2" s="1"/>
  <c r="M1357" i="2" l="1"/>
  <c r="N1357" i="2"/>
  <c r="O1357" i="2" s="1"/>
  <c r="J1358" i="2"/>
  <c r="H1358" i="2"/>
  <c r="I1358" i="2" l="1"/>
  <c r="D1358" i="2"/>
  <c r="G1358" i="2" s="1"/>
  <c r="F1358" i="2"/>
  <c r="E1358" i="2"/>
  <c r="L1358" i="2"/>
  <c r="P1357" i="2"/>
  <c r="Q1357" i="2"/>
  <c r="R1357" i="2" s="1"/>
  <c r="N1358" i="2" l="1"/>
  <c r="O1358" i="2" s="1"/>
  <c r="M1358" i="2"/>
  <c r="H1359" i="2"/>
  <c r="J1359" i="2"/>
  <c r="F1359" i="2" l="1"/>
  <c r="I1359" i="2"/>
  <c r="D1359" i="2"/>
  <c r="G1359" i="2" s="1"/>
  <c r="E1359" i="2"/>
  <c r="L1359" i="2"/>
  <c r="Q1358" i="2"/>
  <c r="R1358" i="2" s="1"/>
  <c r="P1358" i="2"/>
  <c r="N1359" i="2" l="1"/>
  <c r="O1359" i="2" s="1"/>
  <c r="M1359" i="2"/>
  <c r="H1360" i="2"/>
  <c r="J1360" i="2"/>
  <c r="I1360" i="2" l="1"/>
  <c r="F1360" i="2"/>
  <c r="E1360" i="2"/>
  <c r="D1360" i="2"/>
  <c r="G1360" i="2" s="1"/>
  <c r="L1360" i="2"/>
  <c r="P1359" i="2"/>
  <c r="Q1359" i="2"/>
  <c r="R1359" i="2" s="1"/>
  <c r="H1361" i="2" l="1"/>
  <c r="J1361" i="2"/>
  <c r="M1360" i="2"/>
  <c r="N1360" i="2"/>
  <c r="O1360" i="2" s="1"/>
  <c r="P1360" i="2" l="1"/>
  <c r="Q1360" i="2"/>
  <c r="R1360" i="2" s="1"/>
  <c r="D1361" i="2"/>
  <c r="G1361" i="2" s="1"/>
  <c r="E1361" i="2"/>
  <c r="F1361" i="2"/>
  <c r="I1361" i="2"/>
  <c r="L1361" i="2"/>
  <c r="M1361" i="2" l="1"/>
  <c r="N1361" i="2"/>
  <c r="O1361" i="2" s="1"/>
  <c r="J1362" i="2"/>
  <c r="H1362" i="2"/>
  <c r="E1362" i="2" l="1"/>
  <c r="D1362" i="2"/>
  <c r="G1362" i="2" s="1"/>
  <c r="I1362" i="2"/>
  <c r="F1362" i="2"/>
  <c r="L1362" i="2"/>
  <c r="P1361" i="2"/>
  <c r="Q1361" i="2"/>
  <c r="R1361" i="2" s="1"/>
  <c r="N1362" i="2" l="1"/>
  <c r="O1362" i="2" s="1"/>
  <c r="M1362" i="2"/>
  <c r="H1363" i="2"/>
  <c r="J1363" i="2"/>
  <c r="F1363" i="2" l="1"/>
  <c r="I1363" i="2"/>
  <c r="E1363" i="2"/>
  <c r="D1363" i="2"/>
  <c r="G1363" i="2" s="1"/>
  <c r="L1363" i="2"/>
  <c r="Q1362" i="2"/>
  <c r="R1362" i="2" s="1"/>
  <c r="P1362" i="2"/>
  <c r="H1364" i="2" l="1"/>
  <c r="J1364" i="2"/>
  <c r="M1363" i="2"/>
  <c r="N1363" i="2"/>
  <c r="O1363" i="2" s="1"/>
  <c r="P1363" i="2" l="1"/>
  <c r="Q1363" i="2"/>
  <c r="R1363" i="2" s="1"/>
  <c r="D1364" i="2"/>
  <c r="G1364" i="2" s="1"/>
  <c r="E1364" i="2"/>
  <c r="F1364" i="2"/>
  <c r="I1364" i="2"/>
  <c r="L1364" i="2"/>
  <c r="M1364" i="2" l="1"/>
  <c r="N1364" i="2"/>
  <c r="O1364" i="2" s="1"/>
  <c r="H1365" i="2"/>
  <c r="J1365" i="2"/>
  <c r="D1365" i="2" l="1"/>
  <c r="G1365" i="2" s="1"/>
  <c r="E1365" i="2"/>
  <c r="F1365" i="2"/>
  <c r="I1365" i="2"/>
  <c r="L1365" i="2"/>
  <c r="Q1364" i="2"/>
  <c r="R1364" i="2" s="1"/>
  <c r="P1364" i="2"/>
  <c r="M1365" i="2" l="1"/>
  <c r="N1365" i="2"/>
  <c r="O1365" i="2" s="1"/>
  <c r="J1366" i="2"/>
  <c r="H1366" i="2"/>
  <c r="I1366" i="2" l="1"/>
  <c r="D1366" i="2"/>
  <c r="G1366" i="2" s="1"/>
  <c r="F1366" i="2"/>
  <c r="E1366" i="2"/>
  <c r="L1366" i="2"/>
  <c r="P1365" i="2"/>
  <c r="Q1365" i="2"/>
  <c r="R1365" i="2" s="1"/>
  <c r="N1366" i="2" l="1"/>
  <c r="O1366" i="2" s="1"/>
  <c r="M1366" i="2"/>
  <c r="H1367" i="2"/>
  <c r="J1367" i="2"/>
  <c r="I1367" i="2" l="1"/>
  <c r="D1367" i="2"/>
  <c r="G1367" i="2" s="1"/>
  <c r="E1367" i="2"/>
  <c r="F1367" i="2"/>
  <c r="L1367" i="2"/>
  <c r="Q1366" i="2"/>
  <c r="R1366" i="2" s="1"/>
  <c r="P1366" i="2"/>
  <c r="M1367" i="2" l="1"/>
  <c r="N1367" i="2"/>
  <c r="O1367" i="2" s="1"/>
  <c r="H1368" i="2"/>
  <c r="J1368" i="2"/>
  <c r="E1368" i="2" l="1"/>
  <c r="F1368" i="2"/>
  <c r="D1368" i="2"/>
  <c r="G1368" i="2" s="1"/>
  <c r="I1368" i="2"/>
  <c r="L1368" i="2"/>
  <c r="P1367" i="2"/>
  <c r="Q1367" i="2"/>
  <c r="R1367" i="2" s="1"/>
  <c r="J1369" i="2" l="1"/>
  <c r="H1369" i="2"/>
  <c r="M1368" i="2"/>
  <c r="N1368" i="2"/>
  <c r="O1368" i="2" s="1"/>
  <c r="P1368" i="2" l="1"/>
  <c r="Q1368" i="2"/>
  <c r="R1368" i="2" s="1"/>
  <c r="D1369" i="2"/>
  <c r="G1369" i="2" s="1"/>
  <c r="E1369" i="2"/>
  <c r="F1369" i="2"/>
  <c r="I1369" i="2"/>
  <c r="L1369" i="2"/>
  <c r="M1369" i="2" l="1"/>
  <c r="N1369" i="2"/>
  <c r="O1369" i="2" s="1"/>
  <c r="J1370" i="2"/>
  <c r="H1370" i="2"/>
  <c r="E1370" i="2" l="1"/>
  <c r="I1370" i="2"/>
  <c r="D1370" i="2"/>
  <c r="G1370" i="2" s="1"/>
  <c r="F1370" i="2"/>
  <c r="L1370" i="2"/>
  <c r="P1369" i="2"/>
  <c r="Q1369" i="2"/>
  <c r="R1369" i="2" s="1"/>
  <c r="J1371" i="2" l="1"/>
  <c r="H1371" i="2"/>
  <c r="M1370" i="2"/>
  <c r="N1370" i="2"/>
  <c r="O1370" i="2" s="1"/>
  <c r="Q1370" i="2" l="1"/>
  <c r="R1370" i="2" s="1"/>
  <c r="P1370" i="2"/>
  <c r="D1371" i="2"/>
  <c r="G1371" i="2" s="1"/>
  <c r="I1371" i="2"/>
  <c r="F1371" i="2"/>
  <c r="E1371" i="2"/>
  <c r="L1371" i="2"/>
  <c r="M1371" i="2" l="1"/>
  <c r="N1371" i="2"/>
  <c r="O1371" i="2" s="1"/>
  <c r="H1372" i="2"/>
  <c r="J1372" i="2"/>
  <c r="E1372" i="2" l="1"/>
  <c r="F1372" i="2"/>
  <c r="D1372" i="2"/>
  <c r="G1372" i="2" s="1"/>
  <c r="I1372" i="2"/>
  <c r="L1372" i="2"/>
  <c r="P1371" i="2"/>
  <c r="Q1371" i="2"/>
  <c r="R1371" i="2" s="1"/>
  <c r="M1372" i="2" l="1"/>
  <c r="N1372" i="2"/>
  <c r="O1372" i="2" s="1"/>
  <c r="H1373" i="2"/>
  <c r="J1373" i="2"/>
  <c r="D1373" i="2" l="1"/>
  <c r="G1373" i="2" s="1"/>
  <c r="E1373" i="2"/>
  <c r="I1373" i="2"/>
  <c r="F1373" i="2"/>
  <c r="L1373" i="2"/>
  <c r="P1372" i="2"/>
  <c r="Q1372" i="2"/>
  <c r="R1372" i="2" s="1"/>
  <c r="M1373" i="2" l="1"/>
  <c r="N1373" i="2"/>
  <c r="O1373" i="2" s="1"/>
  <c r="J1374" i="2"/>
  <c r="H1374" i="2"/>
  <c r="F1374" i="2" l="1"/>
  <c r="I1374" i="2"/>
  <c r="E1374" i="2"/>
  <c r="D1374" i="2"/>
  <c r="G1374" i="2" s="1"/>
  <c r="L1374" i="2"/>
  <c r="P1373" i="2"/>
  <c r="Q1373" i="2"/>
  <c r="R1373" i="2" s="1"/>
  <c r="M1374" i="2" l="1"/>
  <c r="N1374" i="2"/>
  <c r="O1374" i="2" s="1"/>
  <c r="J1375" i="2"/>
  <c r="H1375" i="2"/>
  <c r="E1375" i="2" l="1"/>
  <c r="I1375" i="2"/>
  <c r="D1375" i="2"/>
  <c r="G1375" i="2" s="1"/>
  <c r="F1375" i="2"/>
  <c r="L1375" i="2"/>
  <c r="Q1374" i="2"/>
  <c r="R1374" i="2" s="1"/>
  <c r="P1374" i="2"/>
  <c r="M1375" i="2" l="1"/>
  <c r="N1375" i="2"/>
  <c r="O1375" i="2" s="1"/>
  <c r="H1376" i="2"/>
  <c r="J1376" i="2"/>
  <c r="E1376" i="2" l="1"/>
  <c r="F1376" i="2"/>
  <c r="I1376" i="2"/>
  <c r="D1376" i="2"/>
  <c r="G1376" i="2" s="1"/>
  <c r="L1376" i="2"/>
  <c r="P1375" i="2"/>
  <c r="Q1375" i="2"/>
  <c r="R1375" i="2" s="1"/>
  <c r="H1377" i="2" l="1"/>
  <c r="J1377" i="2"/>
  <c r="M1376" i="2"/>
  <c r="N1376" i="2"/>
  <c r="O1376" i="2" s="1"/>
  <c r="P1376" i="2" l="1"/>
  <c r="Q1376" i="2"/>
  <c r="R1376" i="2" s="1"/>
  <c r="D1377" i="2"/>
  <c r="G1377" i="2" s="1"/>
  <c r="E1377" i="2"/>
  <c r="F1377" i="2"/>
  <c r="I1377" i="2"/>
  <c r="L1377" i="2"/>
  <c r="M1377" i="2" l="1"/>
  <c r="N1377" i="2"/>
  <c r="O1377" i="2" s="1"/>
  <c r="J1378" i="2"/>
  <c r="H1378" i="2"/>
  <c r="I1378" i="2" l="1"/>
  <c r="D1378" i="2"/>
  <c r="G1378" i="2" s="1"/>
  <c r="E1378" i="2"/>
  <c r="F1378" i="2"/>
  <c r="L1378" i="2"/>
  <c r="Q1377" i="2"/>
  <c r="R1377" i="2" s="1"/>
  <c r="P1377" i="2"/>
  <c r="N1378" i="2" l="1"/>
  <c r="O1378" i="2" s="1"/>
  <c r="M1378" i="2"/>
  <c r="H1379" i="2"/>
  <c r="J1379" i="2"/>
  <c r="I1379" i="2" l="1"/>
  <c r="E1379" i="2"/>
  <c r="D1379" i="2"/>
  <c r="G1379" i="2" s="1"/>
  <c r="F1379" i="2"/>
  <c r="L1379" i="2"/>
  <c r="Q1378" i="2"/>
  <c r="R1378" i="2" s="1"/>
  <c r="P1378" i="2"/>
  <c r="M1379" i="2" l="1"/>
  <c r="N1379" i="2"/>
  <c r="O1379" i="2" s="1"/>
  <c r="H1380" i="2"/>
  <c r="J1380" i="2"/>
  <c r="I1380" i="2" l="1"/>
  <c r="F1380" i="2"/>
  <c r="E1380" i="2"/>
  <c r="D1380" i="2"/>
  <c r="G1380" i="2" s="1"/>
  <c r="L1380" i="2"/>
  <c r="P1379" i="2"/>
  <c r="Q1379" i="2"/>
  <c r="R1379" i="2" s="1"/>
  <c r="H1381" i="2" l="1"/>
  <c r="J1381" i="2"/>
  <c r="M1380" i="2"/>
  <c r="N1380" i="2"/>
  <c r="O1380" i="2" s="1"/>
  <c r="P1380" i="2" l="1"/>
  <c r="Q1380" i="2"/>
  <c r="R1380" i="2" s="1"/>
  <c r="D1381" i="2"/>
  <c r="G1381" i="2" s="1"/>
  <c r="E1381" i="2"/>
  <c r="F1381" i="2"/>
  <c r="I1381" i="2"/>
  <c r="L1381" i="2"/>
  <c r="N1381" i="2" l="1"/>
  <c r="O1381" i="2" s="1"/>
  <c r="M1381" i="2"/>
  <c r="J1382" i="2"/>
  <c r="H1382" i="2"/>
  <c r="I1382" i="2" l="1"/>
  <c r="D1382" i="2"/>
  <c r="G1382" i="2" s="1"/>
  <c r="E1382" i="2"/>
  <c r="F1382" i="2"/>
  <c r="L1382" i="2"/>
  <c r="Q1381" i="2"/>
  <c r="R1381" i="2" s="1"/>
  <c r="P1381" i="2"/>
  <c r="N1382" i="2" l="1"/>
  <c r="O1382" i="2" s="1"/>
  <c r="M1382" i="2"/>
  <c r="H1383" i="2"/>
  <c r="J1383" i="2"/>
  <c r="D1383" i="2" l="1"/>
  <c r="G1383" i="2" s="1"/>
  <c r="I1383" i="2"/>
  <c r="E1383" i="2"/>
  <c r="F1383" i="2"/>
  <c r="L1383" i="2"/>
  <c r="Q1382" i="2"/>
  <c r="R1382" i="2" s="1"/>
  <c r="P1382" i="2"/>
  <c r="M1383" i="2" l="1"/>
  <c r="N1383" i="2"/>
  <c r="O1383" i="2" s="1"/>
  <c r="H1384" i="2"/>
  <c r="J1384" i="2"/>
  <c r="E1384" i="2" l="1"/>
  <c r="F1384" i="2"/>
  <c r="D1384" i="2"/>
  <c r="G1384" i="2" s="1"/>
  <c r="I1384" i="2"/>
  <c r="L1384" i="2"/>
  <c r="P1383" i="2"/>
  <c r="Q1383" i="2"/>
  <c r="R1383" i="2" s="1"/>
  <c r="M1384" i="2" l="1"/>
  <c r="N1384" i="2"/>
  <c r="O1384" i="2" s="1"/>
  <c r="J1385" i="2"/>
  <c r="H1385" i="2"/>
  <c r="D1385" i="2" l="1"/>
  <c r="G1385" i="2" s="1"/>
  <c r="F1385" i="2"/>
  <c r="E1385" i="2"/>
  <c r="I1385" i="2"/>
  <c r="L1385" i="2"/>
  <c r="P1384" i="2"/>
  <c r="Q1384" i="2"/>
  <c r="R1384" i="2" s="1"/>
  <c r="N1385" i="2" l="1"/>
  <c r="O1385" i="2" s="1"/>
  <c r="M1385" i="2"/>
  <c r="J1386" i="2"/>
  <c r="H1386" i="2"/>
  <c r="I1386" i="2" l="1"/>
  <c r="D1386" i="2"/>
  <c r="G1386" i="2" s="1"/>
  <c r="E1386" i="2"/>
  <c r="F1386" i="2"/>
  <c r="L1386" i="2"/>
  <c r="Q1385" i="2"/>
  <c r="R1385" i="2" s="1"/>
  <c r="P1385" i="2"/>
  <c r="N1386" i="2" l="1"/>
  <c r="O1386" i="2" s="1"/>
  <c r="M1386" i="2"/>
  <c r="H1387" i="2"/>
  <c r="J1387" i="2"/>
  <c r="I1387" i="2" l="1"/>
  <c r="E1387" i="2"/>
  <c r="F1387" i="2"/>
  <c r="D1387" i="2"/>
  <c r="G1387" i="2" s="1"/>
  <c r="L1387" i="2"/>
  <c r="P1386" i="2"/>
  <c r="Q1386" i="2"/>
  <c r="R1386" i="2" s="1"/>
  <c r="N1387" i="2" l="1"/>
  <c r="O1387" i="2" s="1"/>
  <c r="M1387" i="2"/>
  <c r="H1388" i="2"/>
  <c r="J1388" i="2"/>
  <c r="F1388" i="2" l="1"/>
  <c r="E1388" i="2"/>
  <c r="D1388" i="2"/>
  <c r="G1388" i="2" s="1"/>
  <c r="I1388" i="2"/>
  <c r="L1388" i="2"/>
  <c r="P1387" i="2"/>
  <c r="Q1387" i="2"/>
  <c r="R1387" i="2" s="1"/>
  <c r="N1388" i="2" l="1"/>
  <c r="O1388" i="2" s="1"/>
  <c r="M1388" i="2"/>
  <c r="H1389" i="2"/>
  <c r="J1389" i="2"/>
  <c r="D1389" i="2" l="1"/>
  <c r="G1389" i="2" s="1"/>
  <c r="F1389" i="2"/>
  <c r="E1389" i="2"/>
  <c r="I1389" i="2"/>
  <c r="L1389" i="2"/>
  <c r="P1388" i="2"/>
  <c r="Q1388" i="2"/>
  <c r="R1388" i="2" s="1"/>
  <c r="N1389" i="2" l="1"/>
  <c r="O1389" i="2" s="1"/>
  <c r="M1389" i="2"/>
  <c r="J1390" i="2"/>
  <c r="H1390" i="2"/>
  <c r="F1390" i="2" l="1"/>
  <c r="E1390" i="2"/>
  <c r="I1390" i="2"/>
  <c r="D1390" i="2"/>
  <c r="G1390" i="2" s="1"/>
  <c r="L1390" i="2"/>
  <c r="P1389" i="2"/>
  <c r="Q1389" i="2"/>
  <c r="R1389" i="2" s="1"/>
  <c r="H1391" i="2" l="1"/>
  <c r="J1391" i="2"/>
  <c r="N1390" i="2"/>
  <c r="O1390" i="2" s="1"/>
  <c r="M1390" i="2"/>
  <c r="P1390" i="2" l="1"/>
  <c r="Q1390" i="2"/>
  <c r="R1390" i="2" s="1"/>
  <c r="D1391" i="2"/>
  <c r="G1391" i="2" s="1"/>
  <c r="E1391" i="2"/>
  <c r="F1391" i="2"/>
  <c r="I1391" i="2"/>
  <c r="L1391" i="2"/>
  <c r="M1391" i="2" l="1"/>
  <c r="N1391" i="2"/>
  <c r="O1391" i="2" s="1"/>
  <c r="J1392" i="2"/>
  <c r="H1392" i="2"/>
  <c r="D1392" i="2" l="1"/>
  <c r="G1392" i="2" s="1"/>
  <c r="E1392" i="2"/>
  <c r="F1392" i="2"/>
  <c r="I1392" i="2"/>
  <c r="L1392" i="2"/>
  <c r="Q1391" i="2"/>
  <c r="R1391" i="2" s="1"/>
  <c r="P1391" i="2"/>
  <c r="M1392" i="2" l="1"/>
  <c r="N1392" i="2"/>
  <c r="O1392" i="2" s="1"/>
  <c r="J1393" i="2"/>
  <c r="H1393" i="2"/>
  <c r="I1393" i="2" l="1"/>
  <c r="E1393" i="2"/>
  <c r="D1393" i="2"/>
  <c r="G1393" i="2" s="1"/>
  <c r="F1393" i="2"/>
  <c r="L1393" i="2"/>
  <c r="P1392" i="2"/>
  <c r="Q1392" i="2"/>
  <c r="R1392" i="2" s="1"/>
  <c r="M1393" i="2" l="1"/>
  <c r="N1393" i="2"/>
  <c r="O1393" i="2" s="1"/>
  <c r="H1394" i="2"/>
  <c r="J1394" i="2"/>
  <c r="E1394" i="2" l="1"/>
  <c r="I1394" i="2"/>
  <c r="F1394" i="2"/>
  <c r="D1394" i="2"/>
  <c r="G1394" i="2" s="1"/>
  <c r="L1394" i="2"/>
  <c r="Q1393" i="2"/>
  <c r="R1393" i="2" s="1"/>
  <c r="P1393" i="2"/>
  <c r="N1394" i="2" l="1"/>
  <c r="O1394" i="2" s="1"/>
  <c r="M1394" i="2"/>
  <c r="H1395" i="2"/>
  <c r="J1395" i="2"/>
  <c r="E1395" i="2" l="1"/>
  <c r="F1395" i="2"/>
  <c r="I1395" i="2"/>
  <c r="D1395" i="2"/>
  <c r="G1395" i="2" s="1"/>
  <c r="L1395" i="2"/>
  <c r="P1394" i="2"/>
  <c r="Q1394" i="2"/>
  <c r="R1394" i="2" s="1"/>
  <c r="J1396" i="2" l="1"/>
  <c r="H1396" i="2"/>
  <c r="M1395" i="2"/>
  <c r="N1395" i="2"/>
  <c r="O1395" i="2" s="1"/>
  <c r="Q1395" i="2" l="1"/>
  <c r="R1395" i="2" s="1"/>
  <c r="P1395" i="2"/>
  <c r="D1396" i="2"/>
  <c r="G1396" i="2" s="1"/>
  <c r="E1396" i="2"/>
  <c r="F1396" i="2"/>
  <c r="I1396" i="2"/>
  <c r="L1396" i="2"/>
  <c r="M1396" i="2" l="1"/>
  <c r="N1396" i="2"/>
  <c r="O1396" i="2" s="1"/>
  <c r="J1397" i="2"/>
  <c r="H1397" i="2"/>
  <c r="I1397" i="2" l="1"/>
  <c r="E1397" i="2"/>
  <c r="D1397" i="2"/>
  <c r="G1397" i="2" s="1"/>
  <c r="F1397" i="2"/>
  <c r="L1397" i="2"/>
  <c r="Q1396" i="2"/>
  <c r="R1396" i="2" s="1"/>
  <c r="P1396" i="2"/>
  <c r="M1397" i="2" l="1"/>
  <c r="N1397" i="2"/>
  <c r="O1397" i="2" s="1"/>
  <c r="H1398" i="2"/>
  <c r="J1398" i="2"/>
  <c r="E1398" i="2" l="1"/>
  <c r="I1398" i="2"/>
  <c r="F1398" i="2"/>
  <c r="D1398" i="2"/>
  <c r="G1398" i="2" s="1"/>
  <c r="L1398" i="2"/>
  <c r="Q1397" i="2"/>
  <c r="R1397" i="2" s="1"/>
  <c r="P1397" i="2"/>
  <c r="N1398" i="2" l="1"/>
  <c r="O1398" i="2" s="1"/>
  <c r="M1398" i="2"/>
  <c r="H1399" i="2"/>
  <c r="J1399" i="2"/>
  <c r="E1399" i="2" l="1"/>
  <c r="F1399" i="2"/>
  <c r="I1399" i="2"/>
  <c r="D1399" i="2"/>
  <c r="G1399" i="2" s="1"/>
  <c r="L1399" i="2"/>
  <c r="P1398" i="2"/>
  <c r="Q1398" i="2"/>
  <c r="R1398" i="2" s="1"/>
  <c r="J1400" i="2" l="1"/>
  <c r="H1400" i="2"/>
  <c r="M1399" i="2"/>
  <c r="N1399" i="2"/>
  <c r="O1399" i="2" s="1"/>
  <c r="Q1399" i="2" l="1"/>
  <c r="R1399" i="2" s="1"/>
  <c r="P1399" i="2"/>
  <c r="D1400" i="2"/>
  <c r="G1400" i="2" s="1"/>
  <c r="E1400" i="2"/>
  <c r="F1400" i="2"/>
  <c r="I1400" i="2"/>
  <c r="L1400" i="2"/>
  <c r="M1400" i="2" l="1"/>
  <c r="N1400" i="2"/>
  <c r="O1400" i="2" s="1"/>
  <c r="J1401" i="2"/>
  <c r="H1401" i="2"/>
  <c r="I1401" i="2" l="1"/>
  <c r="E1401" i="2"/>
  <c r="D1401" i="2"/>
  <c r="G1401" i="2" s="1"/>
  <c r="F1401" i="2"/>
  <c r="L1401" i="2"/>
  <c r="P1400" i="2"/>
  <c r="Q1400" i="2"/>
  <c r="R1400" i="2" s="1"/>
  <c r="M1401" i="2" l="1"/>
  <c r="N1401" i="2"/>
  <c r="O1401" i="2" s="1"/>
  <c r="H1402" i="2"/>
  <c r="J1402" i="2"/>
  <c r="F1402" i="2" l="1"/>
  <c r="D1402" i="2"/>
  <c r="G1402" i="2" s="1"/>
  <c r="E1402" i="2"/>
  <c r="I1402" i="2"/>
  <c r="L1402" i="2"/>
  <c r="Q1401" i="2"/>
  <c r="R1401" i="2" s="1"/>
  <c r="P1401" i="2"/>
  <c r="N1402" i="2" l="1"/>
  <c r="O1402" i="2" s="1"/>
  <c r="M1402" i="2"/>
  <c r="H1403" i="2"/>
  <c r="J1403" i="2"/>
  <c r="E1403" i="2" l="1"/>
  <c r="F1403" i="2"/>
  <c r="I1403" i="2"/>
  <c r="D1403" i="2"/>
  <c r="G1403" i="2" s="1"/>
  <c r="L1403" i="2"/>
  <c r="P1402" i="2"/>
  <c r="Q1402" i="2"/>
  <c r="R1402" i="2" s="1"/>
  <c r="M1403" i="2" l="1"/>
  <c r="N1403" i="2"/>
  <c r="O1403" i="2" s="1"/>
  <c r="J1404" i="2"/>
  <c r="H1404" i="2"/>
  <c r="D1404" i="2" l="1"/>
  <c r="G1404" i="2" s="1"/>
  <c r="E1404" i="2"/>
  <c r="I1404" i="2"/>
  <c r="F1404" i="2"/>
  <c r="L1404" i="2"/>
  <c r="Q1403" i="2"/>
  <c r="R1403" i="2" s="1"/>
  <c r="P1403" i="2"/>
  <c r="M1404" i="2" l="1"/>
  <c r="N1404" i="2"/>
  <c r="O1404" i="2" s="1"/>
  <c r="J1405" i="2"/>
  <c r="H1405" i="2"/>
  <c r="F1405" i="2" l="1"/>
  <c r="I1405" i="2"/>
  <c r="E1405" i="2"/>
  <c r="D1405" i="2"/>
  <c r="G1405" i="2" s="1"/>
  <c r="L1405" i="2"/>
  <c r="Q1404" i="2"/>
  <c r="R1404" i="2" s="1"/>
  <c r="P1404" i="2"/>
  <c r="H1406" i="2" l="1"/>
  <c r="J1406" i="2"/>
  <c r="M1405" i="2"/>
  <c r="N1405" i="2"/>
  <c r="O1405" i="2" s="1"/>
  <c r="Q1405" i="2" l="1"/>
  <c r="R1405" i="2" s="1"/>
  <c r="P1405" i="2"/>
  <c r="I1406" i="2"/>
  <c r="F1406" i="2"/>
  <c r="E1406" i="2"/>
  <c r="D1406" i="2"/>
  <c r="G1406" i="2" s="1"/>
  <c r="L1406" i="2"/>
  <c r="H1407" i="2" l="1"/>
  <c r="J1407" i="2"/>
  <c r="M1406" i="2"/>
  <c r="N1406" i="2"/>
  <c r="O1406" i="2" s="1"/>
  <c r="P1406" i="2" l="1"/>
  <c r="Q1406" i="2"/>
  <c r="R1406" i="2" s="1"/>
  <c r="E1407" i="2"/>
  <c r="F1407" i="2"/>
  <c r="D1407" i="2"/>
  <c r="G1407" i="2" s="1"/>
  <c r="I1407" i="2"/>
  <c r="L1407" i="2"/>
  <c r="M1407" i="2" l="1"/>
  <c r="N1407" i="2"/>
  <c r="O1407" i="2" s="1"/>
  <c r="H1408" i="2"/>
  <c r="J1408" i="2"/>
  <c r="F1408" i="2" l="1"/>
  <c r="D1408" i="2"/>
  <c r="G1408" i="2" s="1"/>
  <c r="I1408" i="2"/>
  <c r="E1408" i="2"/>
  <c r="L1408" i="2"/>
  <c r="Q1407" i="2"/>
  <c r="R1407" i="2" s="1"/>
  <c r="P1407" i="2"/>
  <c r="M1408" i="2" l="1"/>
  <c r="N1408" i="2"/>
  <c r="O1408" i="2" s="1"/>
  <c r="J1409" i="2"/>
  <c r="H1409" i="2"/>
  <c r="F1409" i="2" l="1"/>
  <c r="I1409" i="2"/>
  <c r="D1409" i="2"/>
  <c r="G1409" i="2" s="1"/>
  <c r="E1409" i="2"/>
  <c r="L1409" i="2"/>
  <c r="P1408" i="2"/>
  <c r="Q1408" i="2"/>
  <c r="R1408" i="2" s="1"/>
  <c r="N1409" i="2" l="1"/>
  <c r="O1409" i="2" s="1"/>
  <c r="M1409" i="2"/>
  <c r="H1410" i="2"/>
  <c r="J1410" i="2"/>
  <c r="F1410" i="2" l="1"/>
  <c r="I1410" i="2"/>
  <c r="D1410" i="2"/>
  <c r="G1410" i="2" s="1"/>
  <c r="E1410" i="2"/>
  <c r="L1410" i="2"/>
  <c r="Q1409" i="2"/>
  <c r="R1409" i="2" s="1"/>
  <c r="P1409" i="2"/>
  <c r="M1410" i="2" l="1"/>
  <c r="N1410" i="2"/>
  <c r="O1410" i="2" s="1"/>
  <c r="H1411" i="2"/>
  <c r="J1411" i="2"/>
  <c r="I1411" i="2" l="1"/>
  <c r="E1411" i="2"/>
  <c r="D1411" i="2"/>
  <c r="G1411" i="2" s="1"/>
  <c r="F1411" i="2"/>
  <c r="L1411" i="2"/>
  <c r="P1410" i="2"/>
  <c r="Q1410" i="2"/>
  <c r="R1410" i="2" s="1"/>
  <c r="M1411" i="2" l="1"/>
  <c r="N1411" i="2"/>
  <c r="O1411" i="2" s="1"/>
  <c r="J1412" i="2"/>
  <c r="H1412" i="2"/>
  <c r="D1412" i="2" l="1"/>
  <c r="G1412" i="2" s="1"/>
  <c r="E1412" i="2"/>
  <c r="F1412" i="2"/>
  <c r="I1412" i="2"/>
  <c r="L1412" i="2"/>
  <c r="Q1411" i="2"/>
  <c r="R1411" i="2" s="1"/>
  <c r="P1411" i="2"/>
  <c r="N1412" i="2" l="1"/>
  <c r="O1412" i="2" s="1"/>
  <c r="M1412" i="2"/>
  <c r="J1413" i="2"/>
  <c r="H1413" i="2"/>
  <c r="I1413" i="2" l="1"/>
  <c r="E1413" i="2"/>
  <c r="F1413" i="2"/>
  <c r="D1413" i="2"/>
  <c r="G1413" i="2" s="1"/>
  <c r="L1413" i="2"/>
  <c r="P1412" i="2"/>
  <c r="Q1412" i="2"/>
  <c r="R1412" i="2" s="1"/>
  <c r="H1414" i="2" l="1"/>
  <c r="J1414" i="2"/>
  <c r="N1413" i="2"/>
  <c r="O1413" i="2" s="1"/>
  <c r="M1413" i="2"/>
  <c r="Q1413" i="2" l="1"/>
  <c r="R1413" i="2" s="1"/>
  <c r="P1413" i="2"/>
  <c r="I1414" i="2"/>
  <c r="E1414" i="2"/>
  <c r="F1414" i="2"/>
  <c r="D1414" i="2"/>
  <c r="G1414" i="2" s="1"/>
  <c r="L1414" i="2"/>
  <c r="M1414" i="2" l="1"/>
  <c r="N1414" i="2"/>
  <c r="O1414" i="2" s="1"/>
  <c r="H1415" i="2"/>
  <c r="J1415" i="2"/>
  <c r="D1415" i="2" l="1"/>
  <c r="G1415" i="2" s="1"/>
  <c r="E1415" i="2"/>
  <c r="F1415" i="2"/>
  <c r="I1415" i="2"/>
  <c r="L1415" i="2"/>
  <c r="P1414" i="2"/>
  <c r="Q1414" i="2"/>
  <c r="R1414" i="2" s="1"/>
  <c r="M1415" i="2" l="1"/>
  <c r="N1415" i="2"/>
  <c r="O1415" i="2" s="1"/>
  <c r="H1416" i="2"/>
  <c r="J1416" i="2"/>
  <c r="D1416" i="2" l="1"/>
  <c r="G1416" i="2" s="1"/>
  <c r="E1416" i="2"/>
  <c r="F1416" i="2"/>
  <c r="I1416" i="2"/>
  <c r="L1416" i="2"/>
  <c r="P1415" i="2"/>
  <c r="Q1415" i="2"/>
  <c r="R1415" i="2" s="1"/>
  <c r="M1416" i="2" l="1"/>
  <c r="N1416" i="2"/>
  <c r="O1416" i="2" s="1"/>
  <c r="J1417" i="2"/>
  <c r="H1417" i="2"/>
  <c r="I1417" i="2" l="1"/>
  <c r="F1417" i="2"/>
  <c r="D1417" i="2"/>
  <c r="G1417" i="2" s="1"/>
  <c r="E1417" i="2"/>
  <c r="L1417" i="2"/>
  <c r="P1416" i="2"/>
  <c r="Q1416" i="2"/>
  <c r="R1416" i="2" s="1"/>
  <c r="M1417" i="2" l="1"/>
  <c r="N1417" i="2"/>
  <c r="O1417" i="2" s="1"/>
  <c r="H1418" i="2"/>
  <c r="J1418" i="2"/>
  <c r="F1418" i="2" l="1"/>
  <c r="I1418" i="2"/>
  <c r="D1418" i="2"/>
  <c r="G1418" i="2" s="1"/>
  <c r="E1418" i="2"/>
  <c r="L1418" i="2"/>
  <c r="Q1417" i="2"/>
  <c r="R1417" i="2" s="1"/>
  <c r="P1417" i="2"/>
  <c r="M1418" i="2" l="1"/>
  <c r="N1418" i="2"/>
  <c r="O1418" i="2" s="1"/>
  <c r="H1419" i="2"/>
  <c r="J1419" i="2"/>
  <c r="D1419" i="2" l="1"/>
  <c r="G1419" i="2" s="1"/>
  <c r="E1419" i="2"/>
  <c r="I1419" i="2"/>
  <c r="F1419" i="2"/>
  <c r="L1419" i="2"/>
  <c r="Q1418" i="2"/>
  <c r="R1418" i="2" s="1"/>
  <c r="P1418" i="2"/>
  <c r="M1419" i="2" l="1"/>
  <c r="N1419" i="2"/>
  <c r="O1419" i="2" s="1"/>
  <c r="H1420" i="2"/>
  <c r="J1420" i="2"/>
  <c r="F1420" i="2" l="1"/>
  <c r="I1420" i="2"/>
  <c r="E1420" i="2"/>
  <c r="D1420" i="2"/>
  <c r="G1420" i="2" s="1"/>
  <c r="L1420" i="2"/>
  <c r="Q1419" i="2"/>
  <c r="R1419" i="2" s="1"/>
  <c r="P1419" i="2"/>
  <c r="N1420" i="2" l="1"/>
  <c r="O1420" i="2" s="1"/>
  <c r="M1420" i="2"/>
  <c r="J1421" i="2"/>
  <c r="H1421" i="2"/>
  <c r="I1421" i="2" l="1"/>
  <c r="E1421" i="2"/>
  <c r="F1421" i="2"/>
  <c r="D1421" i="2"/>
  <c r="G1421" i="2" s="1"/>
  <c r="L1421" i="2"/>
  <c r="Q1420" i="2"/>
  <c r="R1420" i="2" s="1"/>
  <c r="P1420" i="2"/>
  <c r="H1422" i="2" l="1"/>
  <c r="J1422" i="2"/>
  <c r="M1421" i="2"/>
  <c r="N1421" i="2"/>
  <c r="O1421" i="2" s="1"/>
  <c r="Q1421" i="2" l="1"/>
  <c r="R1421" i="2" s="1"/>
  <c r="P1421" i="2"/>
  <c r="E1422" i="2"/>
  <c r="F1422" i="2"/>
  <c r="I1422" i="2"/>
  <c r="D1422" i="2"/>
  <c r="G1422" i="2" s="1"/>
  <c r="L1422" i="2"/>
  <c r="M1422" i="2" l="1"/>
  <c r="N1422" i="2"/>
  <c r="O1422" i="2" s="1"/>
  <c r="H1423" i="2"/>
  <c r="J1423" i="2"/>
  <c r="I1423" i="2" l="1"/>
  <c r="D1423" i="2"/>
  <c r="G1423" i="2" s="1"/>
  <c r="F1423" i="2"/>
  <c r="E1423" i="2"/>
  <c r="L1423" i="2"/>
  <c r="Q1422" i="2"/>
  <c r="R1422" i="2" s="1"/>
  <c r="P1422" i="2"/>
  <c r="M1423" i="2" l="1"/>
  <c r="N1423" i="2"/>
  <c r="O1423" i="2" s="1"/>
  <c r="J1424" i="2"/>
  <c r="H1424" i="2"/>
  <c r="F1424" i="2" l="1"/>
  <c r="E1424" i="2"/>
  <c r="D1424" i="2"/>
  <c r="G1424" i="2" s="1"/>
  <c r="I1424" i="2"/>
  <c r="L1424" i="2"/>
  <c r="P1423" i="2"/>
  <c r="Q1423" i="2"/>
  <c r="R1423" i="2" s="1"/>
  <c r="H1425" i="2" l="1"/>
  <c r="J1425" i="2"/>
  <c r="N1424" i="2"/>
  <c r="O1424" i="2" s="1"/>
  <c r="M1424" i="2"/>
  <c r="P1424" i="2" l="1"/>
  <c r="Q1424" i="2"/>
  <c r="R1424" i="2" s="1"/>
  <c r="D1425" i="2"/>
  <c r="G1425" i="2" s="1"/>
  <c r="E1425" i="2"/>
  <c r="I1425" i="2"/>
  <c r="F1425" i="2"/>
  <c r="L1425" i="2"/>
  <c r="M1425" i="2" l="1"/>
  <c r="N1425" i="2"/>
  <c r="O1425" i="2" s="1"/>
  <c r="J1426" i="2"/>
  <c r="H1426" i="2"/>
  <c r="F1426" i="2" l="1"/>
  <c r="I1426" i="2"/>
  <c r="E1426" i="2"/>
  <c r="D1426" i="2"/>
  <c r="G1426" i="2" s="1"/>
  <c r="L1426" i="2"/>
  <c r="Q1425" i="2"/>
  <c r="R1425" i="2" s="1"/>
  <c r="P1425" i="2"/>
  <c r="J1427" i="2" l="1"/>
  <c r="H1427" i="2"/>
  <c r="M1426" i="2"/>
  <c r="N1426" i="2"/>
  <c r="O1426" i="2" s="1"/>
  <c r="Q1426" i="2" l="1"/>
  <c r="R1426" i="2" s="1"/>
  <c r="P1426" i="2"/>
  <c r="I1427" i="2"/>
  <c r="D1427" i="2"/>
  <c r="G1427" i="2" s="1"/>
  <c r="E1427" i="2"/>
  <c r="F1427" i="2"/>
  <c r="L1427" i="2"/>
  <c r="M1427" i="2" l="1"/>
  <c r="N1427" i="2"/>
  <c r="O1427" i="2" s="1"/>
  <c r="J1428" i="2"/>
  <c r="H1428" i="2"/>
  <c r="F1428" i="2" l="1"/>
  <c r="E1428" i="2"/>
  <c r="D1428" i="2"/>
  <c r="G1428" i="2" s="1"/>
  <c r="I1428" i="2"/>
  <c r="L1428" i="2"/>
  <c r="P1427" i="2"/>
  <c r="Q1427" i="2"/>
  <c r="R1427" i="2" s="1"/>
  <c r="M1428" i="2" l="1"/>
  <c r="N1428" i="2"/>
  <c r="O1428" i="2" s="1"/>
  <c r="H1429" i="2"/>
  <c r="J1429" i="2"/>
  <c r="D1429" i="2" l="1"/>
  <c r="G1429" i="2" s="1"/>
  <c r="F1429" i="2"/>
  <c r="I1429" i="2"/>
  <c r="E1429" i="2"/>
  <c r="L1429" i="2"/>
  <c r="P1428" i="2"/>
  <c r="Q1428" i="2"/>
  <c r="R1428" i="2" s="1"/>
  <c r="M1429" i="2" l="1"/>
  <c r="N1429" i="2"/>
  <c r="O1429" i="2" s="1"/>
  <c r="H1430" i="2"/>
  <c r="J1430" i="2"/>
  <c r="F1430" i="2" l="1"/>
  <c r="D1430" i="2"/>
  <c r="G1430" i="2" s="1"/>
  <c r="I1430" i="2"/>
  <c r="E1430" i="2"/>
  <c r="L1430" i="2"/>
  <c r="Q1429" i="2"/>
  <c r="R1429" i="2" s="1"/>
  <c r="P1429" i="2"/>
  <c r="M1430" i="2" l="1"/>
  <c r="N1430" i="2"/>
  <c r="O1430" i="2" s="1"/>
  <c r="J1431" i="2"/>
  <c r="H1431" i="2"/>
  <c r="I1431" i="2" l="1"/>
  <c r="D1431" i="2"/>
  <c r="G1431" i="2" s="1"/>
  <c r="F1431" i="2"/>
  <c r="E1431" i="2"/>
  <c r="L1431" i="2"/>
  <c r="Q1430" i="2"/>
  <c r="R1430" i="2" s="1"/>
  <c r="P1430" i="2"/>
  <c r="M1431" i="2" l="1"/>
  <c r="N1431" i="2"/>
  <c r="O1431" i="2" s="1"/>
  <c r="H1432" i="2"/>
  <c r="J1432" i="2"/>
  <c r="E1432" i="2" l="1"/>
  <c r="D1432" i="2"/>
  <c r="G1432" i="2" s="1"/>
  <c r="F1432" i="2"/>
  <c r="I1432" i="2"/>
  <c r="L1432" i="2"/>
  <c r="P1431" i="2"/>
  <c r="Q1431" i="2"/>
  <c r="R1431" i="2" s="1"/>
  <c r="M1432" i="2" l="1"/>
  <c r="N1432" i="2"/>
  <c r="O1432" i="2" s="1"/>
  <c r="H1433" i="2"/>
  <c r="J1433" i="2"/>
  <c r="I1433" i="2" l="1"/>
  <c r="D1433" i="2"/>
  <c r="G1433" i="2" s="1"/>
  <c r="E1433" i="2"/>
  <c r="F1433" i="2"/>
  <c r="L1433" i="2"/>
  <c r="P1432" i="2"/>
  <c r="Q1432" i="2"/>
  <c r="R1432" i="2" s="1"/>
  <c r="M1433" i="2" l="1"/>
  <c r="N1433" i="2"/>
  <c r="O1433" i="2" s="1"/>
  <c r="H1434" i="2"/>
  <c r="J1434" i="2"/>
  <c r="D1434" i="2" l="1"/>
  <c r="G1434" i="2" s="1"/>
  <c r="I1434" i="2"/>
  <c r="E1434" i="2"/>
  <c r="F1434" i="2"/>
  <c r="L1434" i="2"/>
  <c r="Q1433" i="2"/>
  <c r="R1433" i="2" s="1"/>
  <c r="P1433" i="2"/>
  <c r="M1434" i="2" l="1"/>
  <c r="N1434" i="2"/>
  <c r="O1434" i="2" s="1"/>
  <c r="J1435" i="2"/>
  <c r="H1435" i="2"/>
  <c r="D1435" i="2" l="1"/>
  <c r="G1435" i="2" s="1"/>
  <c r="E1435" i="2"/>
  <c r="F1435" i="2"/>
  <c r="I1435" i="2"/>
  <c r="L1435" i="2"/>
  <c r="Q1434" i="2"/>
  <c r="R1434" i="2" s="1"/>
  <c r="P1434" i="2"/>
  <c r="M1435" i="2" l="1"/>
  <c r="N1435" i="2"/>
  <c r="O1435" i="2" s="1"/>
  <c r="H1436" i="2"/>
  <c r="J1436" i="2"/>
  <c r="E1436" i="2" l="1"/>
  <c r="D1436" i="2"/>
  <c r="G1436" i="2" s="1"/>
  <c r="F1436" i="2"/>
  <c r="I1436" i="2"/>
  <c r="L1436" i="2"/>
  <c r="P1435" i="2"/>
  <c r="Q1435" i="2"/>
  <c r="R1435" i="2" s="1"/>
  <c r="M1436" i="2" l="1"/>
  <c r="N1436" i="2"/>
  <c r="O1436" i="2" s="1"/>
  <c r="H1437" i="2"/>
  <c r="J1437" i="2"/>
  <c r="D1437" i="2" l="1"/>
  <c r="G1437" i="2" s="1"/>
  <c r="E1437" i="2"/>
  <c r="F1437" i="2"/>
  <c r="I1437" i="2"/>
  <c r="L1437" i="2"/>
  <c r="Q1436" i="2"/>
  <c r="R1436" i="2" s="1"/>
  <c r="P1436" i="2"/>
  <c r="M1437" i="2" l="1"/>
  <c r="N1437" i="2"/>
  <c r="O1437" i="2" s="1"/>
  <c r="H1438" i="2"/>
  <c r="J1438" i="2"/>
  <c r="I1438" i="2" l="1"/>
  <c r="D1438" i="2"/>
  <c r="G1438" i="2" s="1"/>
  <c r="E1438" i="2"/>
  <c r="F1438" i="2"/>
  <c r="L1438" i="2"/>
  <c r="Q1437" i="2"/>
  <c r="R1437" i="2" s="1"/>
  <c r="P1437" i="2"/>
  <c r="M1438" i="2" l="1"/>
  <c r="N1438" i="2"/>
  <c r="O1438" i="2" s="1"/>
  <c r="J1439" i="2"/>
  <c r="H1439" i="2"/>
  <c r="D1439" i="2" l="1"/>
  <c r="G1439" i="2" s="1"/>
  <c r="I1439" i="2"/>
  <c r="E1439" i="2"/>
  <c r="F1439" i="2"/>
  <c r="L1439" i="2"/>
  <c r="Q1438" i="2"/>
  <c r="R1438" i="2" s="1"/>
  <c r="P1438" i="2"/>
  <c r="M1439" i="2" l="1"/>
  <c r="N1439" i="2"/>
  <c r="O1439" i="2" s="1"/>
  <c r="J1440" i="2"/>
  <c r="H1440" i="2"/>
  <c r="F1440" i="2" l="1"/>
  <c r="D1440" i="2"/>
  <c r="G1440" i="2" s="1"/>
  <c r="I1440" i="2"/>
  <c r="E1440" i="2"/>
  <c r="L1440" i="2"/>
  <c r="Q1439" i="2"/>
  <c r="R1439" i="2" s="1"/>
  <c r="P1439" i="2"/>
  <c r="M1440" i="2" l="1"/>
  <c r="N1440" i="2"/>
  <c r="O1440" i="2" s="1"/>
  <c r="H1441" i="2"/>
  <c r="J1441" i="2"/>
  <c r="F1441" i="2" l="1"/>
  <c r="D1441" i="2"/>
  <c r="G1441" i="2" s="1"/>
  <c r="E1441" i="2"/>
  <c r="I1441" i="2"/>
  <c r="L1441" i="2"/>
  <c r="Q1440" i="2"/>
  <c r="R1440" i="2" s="1"/>
  <c r="P1440" i="2"/>
  <c r="N1441" i="2" l="1"/>
  <c r="O1441" i="2" s="1"/>
  <c r="M1441" i="2"/>
  <c r="J1442" i="2"/>
  <c r="H1442" i="2"/>
  <c r="F1442" i="2" l="1"/>
  <c r="E1442" i="2"/>
  <c r="I1442" i="2"/>
  <c r="D1442" i="2"/>
  <c r="G1442" i="2" s="1"/>
  <c r="L1442" i="2"/>
  <c r="P1441" i="2"/>
  <c r="Q1441" i="2"/>
  <c r="R1441" i="2" s="1"/>
  <c r="N1442" i="2" l="1"/>
  <c r="O1442" i="2" s="1"/>
  <c r="M1442" i="2"/>
  <c r="J1443" i="2"/>
  <c r="H1443" i="2"/>
  <c r="I1443" i="2" l="1"/>
  <c r="D1443" i="2"/>
  <c r="G1443" i="2" s="1"/>
  <c r="F1443" i="2"/>
  <c r="E1443" i="2"/>
  <c r="L1443" i="2"/>
  <c r="Q1442" i="2"/>
  <c r="R1442" i="2" s="1"/>
  <c r="P1442" i="2"/>
  <c r="M1443" i="2" l="1"/>
  <c r="N1443" i="2"/>
  <c r="O1443" i="2" s="1"/>
  <c r="J1444" i="2"/>
  <c r="H1444" i="2"/>
  <c r="E1444" i="2" l="1"/>
  <c r="D1444" i="2"/>
  <c r="G1444" i="2" s="1"/>
  <c r="F1444" i="2"/>
  <c r="I1444" i="2"/>
  <c r="L1444" i="2"/>
  <c r="Q1443" i="2"/>
  <c r="R1443" i="2" s="1"/>
  <c r="P1443" i="2"/>
  <c r="M1444" i="2" l="1"/>
  <c r="N1444" i="2"/>
  <c r="O1444" i="2" s="1"/>
  <c r="H1445" i="2"/>
  <c r="J1445" i="2"/>
  <c r="I1445" i="2" l="1"/>
  <c r="D1445" i="2"/>
  <c r="G1445" i="2" s="1"/>
  <c r="F1445" i="2"/>
  <c r="E1445" i="2"/>
  <c r="L1445" i="2"/>
  <c r="P1444" i="2"/>
  <c r="Q1444" i="2"/>
  <c r="R1444" i="2" s="1"/>
  <c r="M1445" i="2" l="1"/>
  <c r="N1445" i="2"/>
  <c r="O1445" i="2" s="1"/>
  <c r="H1446" i="2"/>
  <c r="J1446" i="2"/>
  <c r="I1446" i="2" l="1"/>
  <c r="E1446" i="2"/>
  <c r="F1446" i="2"/>
  <c r="D1446" i="2"/>
  <c r="G1446" i="2" s="1"/>
  <c r="L1446" i="2"/>
  <c r="P1445" i="2"/>
  <c r="Q1445" i="2"/>
  <c r="R1445" i="2" s="1"/>
  <c r="J1447" i="2" l="1"/>
  <c r="H1447" i="2"/>
  <c r="N1446" i="2"/>
  <c r="O1446" i="2" s="1"/>
  <c r="M1446" i="2"/>
  <c r="P1446" i="2" l="1"/>
  <c r="Q1446" i="2"/>
  <c r="R1446" i="2" s="1"/>
  <c r="I1447" i="2"/>
  <c r="D1447" i="2"/>
  <c r="G1447" i="2" s="1"/>
  <c r="F1447" i="2"/>
  <c r="E1447" i="2"/>
  <c r="L1447" i="2"/>
  <c r="M1447" i="2" l="1"/>
  <c r="N1447" i="2"/>
  <c r="O1447" i="2" s="1"/>
  <c r="J1448" i="2"/>
  <c r="H1448" i="2"/>
  <c r="I1448" i="2" l="1"/>
  <c r="D1448" i="2"/>
  <c r="G1448" i="2" s="1"/>
  <c r="F1448" i="2"/>
  <c r="E1448" i="2"/>
  <c r="L1448" i="2"/>
  <c r="P1447" i="2"/>
  <c r="Q1447" i="2"/>
  <c r="R1447" i="2" s="1"/>
  <c r="M1448" i="2" l="1"/>
  <c r="N1448" i="2"/>
  <c r="O1448" i="2" s="1"/>
  <c r="H1449" i="2"/>
  <c r="J1449" i="2"/>
  <c r="D1449" i="2" l="1"/>
  <c r="G1449" i="2" s="1"/>
  <c r="E1449" i="2"/>
  <c r="F1449" i="2"/>
  <c r="I1449" i="2"/>
  <c r="L1449" i="2"/>
  <c r="P1448" i="2"/>
  <c r="Q1448" i="2"/>
  <c r="R1448" i="2" s="1"/>
  <c r="M1449" i="2" l="1"/>
  <c r="N1449" i="2"/>
  <c r="O1449" i="2" s="1"/>
  <c r="J1450" i="2"/>
  <c r="H1450" i="2"/>
  <c r="D1450" i="2" l="1"/>
  <c r="G1450" i="2" s="1"/>
  <c r="F1450" i="2"/>
  <c r="I1450" i="2"/>
  <c r="E1450" i="2"/>
  <c r="L1450" i="2"/>
  <c r="P1449" i="2"/>
  <c r="Q1449" i="2"/>
  <c r="R1449" i="2" s="1"/>
  <c r="N1450" i="2" l="1"/>
  <c r="O1450" i="2" s="1"/>
  <c r="M1450" i="2"/>
  <c r="H1451" i="2"/>
  <c r="J1451" i="2"/>
  <c r="I1451" i="2" l="1"/>
  <c r="D1451" i="2"/>
  <c r="G1451" i="2" s="1"/>
  <c r="E1451" i="2"/>
  <c r="F1451" i="2"/>
  <c r="L1451" i="2"/>
  <c r="Q1450" i="2"/>
  <c r="R1450" i="2" s="1"/>
  <c r="P1450" i="2"/>
  <c r="M1451" i="2" l="1"/>
  <c r="N1451" i="2"/>
  <c r="O1451" i="2" s="1"/>
  <c r="H1452" i="2"/>
  <c r="J1452" i="2"/>
  <c r="I1452" i="2" l="1"/>
  <c r="F1452" i="2"/>
  <c r="E1452" i="2"/>
  <c r="D1452" i="2"/>
  <c r="G1452" i="2" s="1"/>
  <c r="L1452" i="2"/>
  <c r="P1451" i="2"/>
  <c r="Q1451" i="2"/>
  <c r="R1451" i="2" s="1"/>
  <c r="N1452" i="2" l="1"/>
  <c r="O1452" i="2" s="1"/>
  <c r="M1452" i="2"/>
  <c r="H1453" i="2"/>
  <c r="J1453" i="2"/>
  <c r="D1453" i="2" l="1"/>
  <c r="G1453" i="2" s="1"/>
  <c r="E1453" i="2"/>
  <c r="F1453" i="2"/>
  <c r="I1453" i="2"/>
  <c r="L1453" i="2"/>
  <c r="P1452" i="2"/>
  <c r="Q1452" i="2"/>
  <c r="R1452" i="2" s="1"/>
  <c r="M1453" i="2" l="1"/>
  <c r="N1453" i="2"/>
  <c r="O1453" i="2" s="1"/>
  <c r="J1454" i="2"/>
  <c r="H1454" i="2"/>
  <c r="D1454" i="2" l="1"/>
  <c r="G1454" i="2" s="1"/>
  <c r="F1454" i="2"/>
  <c r="I1454" i="2"/>
  <c r="E1454" i="2"/>
  <c r="L1454" i="2"/>
  <c r="P1453" i="2"/>
  <c r="Q1453" i="2"/>
  <c r="R1453" i="2" s="1"/>
  <c r="N1454" i="2" l="1"/>
  <c r="O1454" i="2" s="1"/>
  <c r="M1454" i="2"/>
  <c r="H1455" i="2"/>
  <c r="J1455" i="2"/>
  <c r="I1455" i="2" l="1"/>
  <c r="D1455" i="2"/>
  <c r="G1455" i="2" s="1"/>
  <c r="E1455" i="2"/>
  <c r="F1455" i="2"/>
  <c r="L1455" i="2"/>
  <c r="Q1454" i="2"/>
  <c r="R1454" i="2" s="1"/>
  <c r="P1454" i="2"/>
  <c r="M1455" i="2" l="1"/>
  <c r="N1455" i="2"/>
  <c r="O1455" i="2" s="1"/>
  <c r="H1456" i="2"/>
  <c r="J1456" i="2"/>
  <c r="F1456" i="2" l="1"/>
  <c r="E1456" i="2"/>
  <c r="I1456" i="2"/>
  <c r="D1456" i="2"/>
  <c r="G1456" i="2" s="1"/>
  <c r="L1456" i="2"/>
  <c r="P1455" i="2"/>
  <c r="Q1455" i="2"/>
  <c r="R1455" i="2" s="1"/>
  <c r="H1457" i="2" l="1"/>
  <c r="J1457" i="2"/>
  <c r="N1456" i="2"/>
  <c r="O1456" i="2" s="1"/>
  <c r="M1456" i="2"/>
  <c r="P1456" i="2" l="1"/>
  <c r="Q1456" i="2"/>
  <c r="R1456" i="2" s="1"/>
  <c r="I1457" i="2"/>
  <c r="D1457" i="2"/>
  <c r="G1457" i="2" s="1"/>
  <c r="F1457" i="2"/>
  <c r="E1457" i="2"/>
  <c r="L1457" i="2"/>
  <c r="M1457" i="2" l="1"/>
  <c r="N1457" i="2"/>
  <c r="O1457" i="2" s="1"/>
  <c r="J1458" i="2"/>
  <c r="H1458" i="2"/>
  <c r="D1458" i="2" l="1"/>
  <c r="G1458" i="2" s="1"/>
  <c r="I1458" i="2"/>
  <c r="E1458" i="2"/>
  <c r="F1458" i="2"/>
  <c r="L1458" i="2"/>
  <c r="P1457" i="2"/>
  <c r="Q1457" i="2"/>
  <c r="R1457" i="2" s="1"/>
  <c r="N1458" i="2" l="1"/>
  <c r="O1458" i="2" s="1"/>
  <c r="M1458" i="2"/>
  <c r="H1459" i="2"/>
  <c r="J1459" i="2"/>
  <c r="F1459" i="2" l="1"/>
  <c r="I1459" i="2"/>
  <c r="D1459" i="2"/>
  <c r="G1459" i="2" s="1"/>
  <c r="E1459" i="2"/>
  <c r="L1459" i="2"/>
  <c r="Q1458" i="2"/>
  <c r="R1458" i="2" s="1"/>
  <c r="P1458" i="2"/>
  <c r="N1459" i="2" l="1"/>
  <c r="O1459" i="2" s="1"/>
  <c r="M1459" i="2"/>
  <c r="H1460" i="2"/>
  <c r="J1460" i="2"/>
  <c r="D1460" i="2" l="1"/>
  <c r="G1460" i="2" s="1"/>
  <c r="F1460" i="2"/>
  <c r="E1460" i="2"/>
  <c r="I1460" i="2"/>
  <c r="L1460" i="2"/>
  <c r="P1459" i="2"/>
  <c r="Q1459" i="2"/>
  <c r="R1459" i="2" s="1"/>
  <c r="N1460" i="2" l="1"/>
  <c r="O1460" i="2" s="1"/>
  <c r="M1460" i="2"/>
  <c r="H1461" i="2"/>
  <c r="J1461" i="2"/>
  <c r="I1461" i="2" l="1"/>
  <c r="D1461" i="2"/>
  <c r="G1461" i="2" s="1"/>
  <c r="E1461" i="2"/>
  <c r="F1461" i="2"/>
  <c r="L1461" i="2"/>
  <c r="P1460" i="2"/>
  <c r="Q1460" i="2"/>
  <c r="R1460" i="2" s="1"/>
  <c r="M1461" i="2" l="1"/>
  <c r="N1461" i="2"/>
  <c r="O1461" i="2" s="1"/>
  <c r="J1462" i="2"/>
  <c r="H1462" i="2"/>
  <c r="D1462" i="2" l="1"/>
  <c r="G1462" i="2" s="1"/>
  <c r="F1462" i="2"/>
  <c r="I1462" i="2"/>
  <c r="E1462" i="2"/>
  <c r="L1462" i="2"/>
  <c r="Q1461" i="2"/>
  <c r="R1461" i="2" s="1"/>
  <c r="P1461" i="2"/>
  <c r="N1462" i="2" l="1"/>
  <c r="O1462" i="2" s="1"/>
  <c r="M1462" i="2"/>
  <c r="H1463" i="2"/>
  <c r="J1463" i="2"/>
  <c r="I1463" i="2" l="1"/>
  <c r="D1463" i="2"/>
  <c r="G1463" i="2" s="1"/>
  <c r="E1463" i="2"/>
  <c r="F1463" i="2"/>
  <c r="L1463" i="2"/>
  <c r="Q1462" i="2"/>
  <c r="R1462" i="2" s="1"/>
  <c r="P1462" i="2"/>
  <c r="M1463" i="2" l="1"/>
  <c r="N1463" i="2"/>
  <c r="O1463" i="2" s="1"/>
  <c r="H1464" i="2"/>
  <c r="J1464" i="2"/>
  <c r="I1464" i="2" l="1"/>
  <c r="F1464" i="2"/>
  <c r="D1464" i="2"/>
  <c r="G1464" i="2" s="1"/>
  <c r="E1464" i="2"/>
  <c r="L1464" i="2"/>
  <c r="P1463" i="2"/>
  <c r="Q1463" i="2"/>
  <c r="R1463" i="2" s="1"/>
  <c r="N1464" i="2" l="1"/>
  <c r="O1464" i="2" s="1"/>
  <c r="M1464" i="2"/>
  <c r="H1465" i="2"/>
  <c r="J1465" i="2"/>
  <c r="I1465" i="2" l="1"/>
  <c r="E1465" i="2"/>
  <c r="F1465" i="2"/>
  <c r="D1465" i="2"/>
  <c r="G1465" i="2" s="1"/>
  <c r="L1465" i="2"/>
  <c r="P1464" i="2"/>
  <c r="Q1464" i="2"/>
  <c r="R1464" i="2" s="1"/>
  <c r="J1466" i="2" l="1"/>
  <c r="H1466" i="2"/>
  <c r="M1465" i="2"/>
  <c r="N1465" i="2"/>
  <c r="O1465" i="2" s="1"/>
  <c r="P1465" i="2" l="1"/>
  <c r="Q1465" i="2"/>
  <c r="R1465" i="2" s="1"/>
  <c r="E1466" i="2"/>
  <c r="D1466" i="2"/>
  <c r="G1466" i="2" s="1"/>
  <c r="F1466" i="2"/>
  <c r="I1466" i="2"/>
  <c r="L1466" i="2"/>
  <c r="N1466" i="2" l="1"/>
  <c r="O1466" i="2" s="1"/>
  <c r="M1466" i="2"/>
  <c r="H1467" i="2"/>
  <c r="J1467" i="2"/>
  <c r="I1467" i="2" l="1"/>
  <c r="D1467" i="2"/>
  <c r="G1467" i="2" s="1"/>
  <c r="E1467" i="2"/>
  <c r="F1467" i="2"/>
  <c r="L1467" i="2"/>
  <c r="P1466" i="2"/>
  <c r="Q1466" i="2"/>
  <c r="R1466" i="2" s="1"/>
  <c r="M1467" i="2" l="1"/>
  <c r="N1467" i="2"/>
  <c r="O1467" i="2" s="1"/>
  <c r="H1468" i="2"/>
  <c r="J1468" i="2"/>
  <c r="F1468" i="2" l="1"/>
  <c r="D1468" i="2"/>
  <c r="G1468" i="2" s="1"/>
  <c r="I1468" i="2"/>
  <c r="E1468" i="2"/>
  <c r="L1468" i="2"/>
  <c r="P1467" i="2"/>
  <c r="Q1467" i="2"/>
  <c r="R1467" i="2" s="1"/>
  <c r="N1468" i="2" l="1"/>
  <c r="O1468" i="2" s="1"/>
  <c r="M1468" i="2"/>
  <c r="H1469" i="2"/>
  <c r="J1469" i="2"/>
  <c r="D1469" i="2" l="1"/>
  <c r="G1469" i="2" s="1"/>
  <c r="E1469" i="2"/>
  <c r="F1469" i="2"/>
  <c r="I1469" i="2"/>
  <c r="L1469" i="2"/>
  <c r="P1468" i="2"/>
  <c r="Q1468" i="2"/>
  <c r="R1468" i="2" s="1"/>
  <c r="N1469" i="2" l="1"/>
  <c r="O1469" i="2" s="1"/>
  <c r="M1469" i="2"/>
  <c r="J1470" i="2"/>
  <c r="H1470" i="2"/>
  <c r="D1470" i="2" l="1"/>
  <c r="G1470" i="2" s="1"/>
  <c r="E1470" i="2"/>
  <c r="F1470" i="2"/>
  <c r="I1470" i="2"/>
  <c r="L1470" i="2"/>
  <c r="P1469" i="2"/>
  <c r="Q1469" i="2"/>
  <c r="R1469" i="2" s="1"/>
  <c r="N1470" i="2" l="1"/>
  <c r="O1470" i="2" s="1"/>
  <c r="M1470" i="2"/>
  <c r="H1471" i="2"/>
  <c r="J1471" i="2"/>
  <c r="F1471" i="2" l="1"/>
  <c r="I1471" i="2"/>
  <c r="D1471" i="2"/>
  <c r="G1471" i="2" s="1"/>
  <c r="E1471" i="2"/>
  <c r="L1471" i="2"/>
  <c r="Q1470" i="2"/>
  <c r="R1470" i="2" s="1"/>
  <c r="P1470" i="2"/>
  <c r="M1471" i="2" l="1"/>
  <c r="N1471" i="2"/>
  <c r="O1471" i="2" s="1"/>
  <c r="H1472" i="2"/>
  <c r="J1472" i="2"/>
  <c r="I1472" i="2" l="1"/>
  <c r="F1472" i="2"/>
  <c r="D1472" i="2"/>
  <c r="G1472" i="2" s="1"/>
  <c r="E1472" i="2"/>
  <c r="L1472" i="2"/>
  <c r="P1471" i="2"/>
  <c r="Q1471" i="2"/>
  <c r="R1471" i="2" s="1"/>
  <c r="H1473" i="2" l="1"/>
  <c r="J1473" i="2"/>
  <c r="N1472" i="2"/>
  <c r="O1472" i="2" s="1"/>
  <c r="M1472" i="2"/>
  <c r="P1472" i="2" l="1"/>
  <c r="Q1472" i="2"/>
  <c r="R1472" i="2" s="1"/>
  <c r="I1473" i="2"/>
  <c r="D1473" i="2"/>
  <c r="G1473" i="2" s="1"/>
  <c r="E1473" i="2"/>
  <c r="F1473" i="2"/>
  <c r="L1473" i="2"/>
  <c r="M1473" i="2" l="1"/>
  <c r="N1473" i="2"/>
  <c r="O1473" i="2" s="1"/>
  <c r="J1474" i="2"/>
  <c r="H1474" i="2"/>
  <c r="D1474" i="2" l="1"/>
  <c r="G1474" i="2" s="1"/>
  <c r="F1474" i="2"/>
  <c r="I1474" i="2"/>
  <c r="E1474" i="2"/>
  <c r="L1474" i="2"/>
  <c r="P1473" i="2"/>
  <c r="Q1473" i="2"/>
  <c r="R1473" i="2" s="1"/>
  <c r="N1474" i="2" l="1"/>
  <c r="O1474" i="2" s="1"/>
  <c r="M1474" i="2"/>
  <c r="H1475" i="2"/>
  <c r="J1475" i="2"/>
  <c r="I1475" i="2" l="1"/>
  <c r="D1475" i="2"/>
  <c r="G1475" i="2" s="1"/>
  <c r="F1475" i="2"/>
  <c r="E1475" i="2"/>
  <c r="L1475" i="2"/>
  <c r="P1474" i="2"/>
  <c r="Q1474" i="2"/>
  <c r="R1474" i="2" s="1"/>
  <c r="M1475" i="2" l="1"/>
  <c r="N1475" i="2"/>
  <c r="O1475" i="2" s="1"/>
  <c r="H1476" i="2"/>
  <c r="J1476" i="2"/>
  <c r="D1476" i="2" l="1"/>
  <c r="G1476" i="2" s="1"/>
  <c r="F1476" i="2"/>
  <c r="I1476" i="2"/>
  <c r="E1476" i="2"/>
  <c r="L1476" i="2"/>
  <c r="P1475" i="2"/>
  <c r="Q1475" i="2"/>
  <c r="R1475" i="2" s="1"/>
  <c r="N1476" i="2" l="1"/>
  <c r="O1476" i="2" s="1"/>
  <c r="M1476" i="2"/>
  <c r="H1477" i="2"/>
  <c r="J1477" i="2"/>
  <c r="D1477" i="2" l="1"/>
  <c r="G1477" i="2" s="1"/>
  <c r="E1477" i="2"/>
  <c r="F1477" i="2"/>
  <c r="I1477" i="2"/>
  <c r="L1477" i="2"/>
  <c r="P1476" i="2"/>
  <c r="Q1476" i="2"/>
  <c r="R1476" i="2" s="1"/>
  <c r="N1477" i="2" l="1"/>
  <c r="O1477" i="2" s="1"/>
  <c r="M1477" i="2"/>
  <c r="H1478" i="2"/>
  <c r="J1478" i="2"/>
  <c r="E1478" i="2" l="1"/>
  <c r="I1478" i="2"/>
  <c r="D1478" i="2"/>
  <c r="G1478" i="2" s="1"/>
  <c r="F1478" i="2"/>
  <c r="L1478" i="2"/>
  <c r="P1477" i="2"/>
  <c r="Q1477" i="2"/>
  <c r="R1477" i="2" s="1"/>
  <c r="N1478" i="2" l="1"/>
  <c r="O1478" i="2" s="1"/>
  <c r="M1478" i="2"/>
  <c r="J1479" i="2"/>
  <c r="H1479" i="2"/>
  <c r="F1479" i="2" l="1"/>
  <c r="I1479" i="2"/>
  <c r="D1479" i="2"/>
  <c r="G1479" i="2" s="1"/>
  <c r="E1479" i="2"/>
  <c r="L1479" i="2"/>
  <c r="P1478" i="2"/>
  <c r="Q1478" i="2"/>
  <c r="R1478" i="2" s="1"/>
  <c r="M1479" i="2" l="1"/>
  <c r="N1479" i="2"/>
  <c r="O1479" i="2" s="1"/>
  <c r="H1480" i="2"/>
  <c r="J1480" i="2"/>
  <c r="E1480" i="2" l="1"/>
  <c r="I1480" i="2"/>
  <c r="F1480" i="2"/>
  <c r="D1480" i="2"/>
  <c r="G1480" i="2" s="1"/>
  <c r="L1480" i="2"/>
  <c r="P1479" i="2"/>
  <c r="Q1479" i="2"/>
  <c r="R1479" i="2" s="1"/>
  <c r="J1481" i="2" l="1"/>
  <c r="H1481" i="2"/>
  <c r="N1480" i="2"/>
  <c r="O1480" i="2" s="1"/>
  <c r="M1480" i="2"/>
  <c r="Q1480" i="2" l="1"/>
  <c r="R1480" i="2" s="1"/>
  <c r="P1480" i="2"/>
  <c r="I1481" i="2"/>
  <c r="D1481" i="2"/>
  <c r="G1481" i="2" s="1"/>
  <c r="E1481" i="2"/>
  <c r="F1481" i="2"/>
  <c r="L1481" i="2"/>
  <c r="M1481" i="2" l="1"/>
  <c r="N1481" i="2"/>
  <c r="O1481" i="2" s="1"/>
  <c r="J1482" i="2"/>
  <c r="H1482" i="2"/>
  <c r="F1482" i="2" l="1"/>
  <c r="I1482" i="2"/>
  <c r="D1482" i="2"/>
  <c r="G1482" i="2" s="1"/>
  <c r="E1482" i="2"/>
  <c r="L1482" i="2"/>
  <c r="P1481" i="2"/>
  <c r="Q1481" i="2"/>
  <c r="R1481" i="2" s="1"/>
  <c r="M1482" i="2" l="1"/>
  <c r="N1482" i="2"/>
  <c r="O1482" i="2" s="1"/>
  <c r="J1483" i="2"/>
  <c r="H1483" i="2"/>
  <c r="F1483" i="2" l="1"/>
  <c r="D1483" i="2"/>
  <c r="G1483" i="2" s="1"/>
  <c r="I1483" i="2"/>
  <c r="E1483" i="2"/>
  <c r="L1483" i="2"/>
  <c r="Q1482" i="2"/>
  <c r="R1482" i="2" s="1"/>
  <c r="P1482" i="2"/>
  <c r="N1483" i="2" l="1"/>
  <c r="O1483" i="2" s="1"/>
  <c r="M1483" i="2"/>
  <c r="J1484" i="2"/>
  <c r="H1484" i="2"/>
  <c r="F1484" i="2" l="1"/>
  <c r="I1484" i="2"/>
  <c r="E1484" i="2"/>
  <c r="D1484" i="2"/>
  <c r="G1484" i="2" s="1"/>
  <c r="L1484" i="2"/>
  <c r="P1483" i="2"/>
  <c r="Q1483" i="2"/>
  <c r="R1483" i="2" s="1"/>
  <c r="J1485" i="2" l="1"/>
  <c r="H1485" i="2"/>
  <c r="M1484" i="2"/>
  <c r="N1484" i="2"/>
  <c r="O1484" i="2" s="1"/>
  <c r="P1484" i="2" l="1"/>
  <c r="Q1484" i="2"/>
  <c r="R1484" i="2" s="1"/>
  <c r="I1485" i="2"/>
  <c r="F1485" i="2"/>
  <c r="E1485" i="2"/>
  <c r="D1485" i="2"/>
  <c r="G1485" i="2" s="1"/>
  <c r="L1485" i="2"/>
  <c r="N1485" i="2" l="1"/>
  <c r="O1485" i="2" s="1"/>
  <c r="M1485" i="2"/>
  <c r="J1486" i="2"/>
  <c r="H1486" i="2"/>
  <c r="I1486" i="2" l="1"/>
  <c r="D1486" i="2"/>
  <c r="G1486" i="2" s="1"/>
  <c r="F1486" i="2"/>
  <c r="E1486" i="2"/>
  <c r="L1486" i="2"/>
  <c r="P1485" i="2"/>
  <c r="Q1485" i="2"/>
  <c r="R1485" i="2" s="1"/>
  <c r="M1486" i="2" l="1"/>
  <c r="N1486" i="2"/>
  <c r="O1486" i="2" s="1"/>
  <c r="H1487" i="2"/>
  <c r="J1487" i="2"/>
  <c r="D1487" i="2" l="1"/>
  <c r="G1487" i="2" s="1"/>
  <c r="E1487" i="2"/>
  <c r="F1487" i="2"/>
  <c r="I1487" i="2"/>
  <c r="L1487" i="2"/>
  <c r="P1486" i="2"/>
  <c r="Q1486" i="2"/>
  <c r="R1486" i="2" s="1"/>
  <c r="M1487" i="2" l="1"/>
  <c r="N1487" i="2"/>
  <c r="O1487" i="2" s="1"/>
  <c r="H1488" i="2"/>
  <c r="J1488" i="2"/>
  <c r="I1488" i="2" l="1"/>
  <c r="D1488" i="2"/>
  <c r="G1488" i="2" s="1"/>
  <c r="F1488" i="2"/>
  <c r="E1488" i="2"/>
  <c r="L1488" i="2"/>
  <c r="P1487" i="2"/>
  <c r="Q1487" i="2"/>
  <c r="R1487" i="2" s="1"/>
  <c r="N1488" i="2" l="1"/>
  <c r="O1488" i="2" s="1"/>
  <c r="M1488" i="2"/>
  <c r="H1489" i="2"/>
  <c r="J1489" i="2"/>
  <c r="D1489" i="2" l="1"/>
  <c r="G1489" i="2" s="1"/>
  <c r="I1489" i="2"/>
  <c r="E1489" i="2"/>
  <c r="F1489" i="2"/>
  <c r="L1489" i="2"/>
  <c r="P1488" i="2"/>
  <c r="Q1488" i="2"/>
  <c r="R1488" i="2" s="1"/>
  <c r="N1489" i="2" l="1"/>
  <c r="O1489" i="2" s="1"/>
  <c r="M1489" i="2"/>
  <c r="J1490" i="2"/>
  <c r="H1490" i="2"/>
  <c r="E1490" i="2" l="1"/>
  <c r="F1490" i="2"/>
  <c r="D1490" i="2"/>
  <c r="G1490" i="2" s="1"/>
  <c r="I1490" i="2"/>
  <c r="L1490" i="2"/>
  <c r="P1489" i="2"/>
  <c r="Q1489" i="2"/>
  <c r="R1489" i="2" s="1"/>
  <c r="J1491" i="2" l="1"/>
  <c r="H1491" i="2"/>
  <c r="N1490" i="2"/>
  <c r="O1490" i="2" s="1"/>
  <c r="M1490" i="2"/>
  <c r="Q1490" i="2" l="1"/>
  <c r="R1490" i="2" s="1"/>
  <c r="P1490" i="2"/>
  <c r="I1491" i="2"/>
  <c r="E1491" i="2"/>
  <c r="F1491" i="2"/>
  <c r="D1491" i="2"/>
  <c r="G1491" i="2" s="1"/>
  <c r="L1491" i="2"/>
  <c r="M1491" i="2" l="1"/>
  <c r="N1491" i="2"/>
  <c r="O1491" i="2" s="1"/>
  <c r="H1492" i="2"/>
  <c r="J1492" i="2"/>
  <c r="F1492" i="2" l="1"/>
  <c r="E1492" i="2"/>
  <c r="D1492" i="2"/>
  <c r="G1492" i="2" s="1"/>
  <c r="I1492" i="2"/>
  <c r="L1492" i="2"/>
  <c r="P1491" i="2"/>
  <c r="Q1491" i="2"/>
  <c r="R1491" i="2" s="1"/>
  <c r="H1493" i="2" l="1"/>
  <c r="J1493" i="2"/>
  <c r="N1492" i="2"/>
  <c r="O1492" i="2" s="1"/>
  <c r="M1492" i="2"/>
  <c r="P1492" i="2" l="1"/>
  <c r="Q1492" i="2"/>
  <c r="R1492" i="2" s="1"/>
  <c r="D1493" i="2"/>
  <c r="G1493" i="2" s="1"/>
  <c r="I1493" i="2"/>
  <c r="F1493" i="2"/>
  <c r="E1493" i="2"/>
  <c r="L1493" i="2"/>
  <c r="M1493" i="2" l="1"/>
  <c r="N1493" i="2"/>
  <c r="O1493" i="2" s="1"/>
  <c r="J1494" i="2"/>
  <c r="H1494" i="2"/>
  <c r="E1494" i="2" l="1"/>
  <c r="D1494" i="2"/>
  <c r="G1494" i="2" s="1"/>
  <c r="I1494" i="2"/>
  <c r="F1494" i="2"/>
  <c r="L1494" i="2"/>
  <c r="P1493" i="2"/>
  <c r="Q1493" i="2"/>
  <c r="R1493" i="2" s="1"/>
  <c r="N1494" i="2" l="1"/>
  <c r="O1494" i="2" s="1"/>
  <c r="M1494" i="2"/>
  <c r="H1495" i="2"/>
  <c r="J1495" i="2"/>
  <c r="D1495" i="2" l="1"/>
  <c r="G1495" i="2" s="1"/>
  <c r="F1495" i="2"/>
  <c r="I1495" i="2"/>
  <c r="E1495" i="2"/>
  <c r="L1495" i="2"/>
  <c r="P1494" i="2"/>
  <c r="Q1494" i="2"/>
  <c r="R1494" i="2" s="1"/>
  <c r="M1495" i="2" l="1"/>
  <c r="N1495" i="2"/>
  <c r="O1495" i="2" s="1"/>
  <c r="H1496" i="2"/>
  <c r="J1496" i="2"/>
  <c r="F1496" i="2" l="1"/>
  <c r="D1496" i="2"/>
  <c r="G1496" i="2" s="1"/>
  <c r="E1496" i="2"/>
  <c r="I1496" i="2"/>
  <c r="L1496" i="2"/>
  <c r="P1495" i="2"/>
  <c r="Q1495" i="2"/>
  <c r="R1495" i="2" s="1"/>
  <c r="N1496" i="2" l="1"/>
  <c r="O1496" i="2" s="1"/>
  <c r="M1496" i="2"/>
  <c r="H1497" i="2"/>
  <c r="J1497" i="2"/>
  <c r="D1497" i="2" l="1"/>
  <c r="G1497" i="2" s="1"/>
  <c r="F1497" i="2"/>
  <c r="E1497" i="2"/>
  <c r="I1497" i="2"/>
  <c r="L1497" i="2"/>
  <c r="P1496" i="2"/>
  <c r="Q1496" i="2"/>
  <c r="R1496" i="2" s="1"/>
  <c r="M1497" i="2" l="1"/>
  <c r="N1497" i="2"/>
  <c r="O1497" i="2" s="1"/>
  <c r="J1498" i="2"/>
  <c r="H1498" i="2"/>
  <c r="D1498" i="2" l="1"/>
  <c r="G1498" i="2" s="1"/>
  <c r="F1498" i="2"/>
  <c r="E1498" i="2"/>
  <c r="I1498" i="2"/>
  <c r="L1498" i="2"/>
  <c r="P1497" i="2"/>
  <c r="Q1497" i="2"/>
  <c r="R1497" i="2" s="1"/>
  <c r="N1498" i="2" l="1"/>
  <c r="O1498" i="2" s="1"/>
  <c r="M1498" i="2"/>
  <c r="H1499" i="2"/>
  <c r="J1499" i="2"/>
  <c r="E1499" i="2" l="1"/>
  <c r="D1499" i="2"/>
  <c r="G1499" i="2" s="1"/>
  <c r="I1499" i="2"/>
  <c r="F1499" i="2"/>
  <c r="L1499" i="2"/>
  <c r="P1498" i="2"/>
  <c r="Q1498" i="2"/>
  <c r="R1498" i="2" s="1"/>
  <c r="M1499" i="2" l="1"/>
  <c r="N1499" i="2"/>
  <c r="O1499" i="2" s="1"/>
  <c r="H1500" i="2"/>
  <c r="J1500" i="2"/>
  <c r="F1500" i="2" l="1"/>
  <c r="D1500" i="2"/>
  <c r="G1500" i="2" s="1"/>
  <c r="E1500" i="2"/>
  <c r="I1500" i="2"/>
  <c r="L1500" i="2"/>
  <c r="P1499" i="2"/>
  <c r="Q1499" i="2"/>
  <c r="R1499" i="2" s="1"/>
  <c r="N1500" i="2" l="1"/>
  <c r="O1500" i="2" s="1"/>
  <c r="M1500" i="2"/>
  <c r="H1501" i="2"/>
  <c r="J1501" i="2"/>
  <c r="E1501" i="2" l="1"/>
  <c r="F1501" i="2"/>
  <c r="I1501" i="2"/>
  <c r="D1501" i="2"/>
  <c r="G1501" i="2" s="1"/>
  <c r="L1501" i="2"/>
  <c r="Q1500" i="2"/>
  <c r="R1500" i="2" s="1"/>
  <c r="P1500" i="2"/>
  <c r="N1501" i="2" l="1"/>
  <c r="O1501" i="2" s="1"/>
  <c r="M1501" i="2"/>
  <c r="J1502" i="2"/>
  <c r="H1502" i="2"/>
  <c r="E1502" i="2" l="1"/>
  <c r="F1502" i="2"/>
  <c r="I1502" i="2"/>
  <c r="D1502" i="2"/>
  <c r="G1502" i="2" s="1"/>
  <c r="L1502" i="2"/>
  <c r="Q1501" i="2"/>
  <c r="R1501" i="2" s="1"/>
  <c r="P1501" i="2"/>
  <c r="N1502" i="2" l="1"/>
  <c r="O1502" i="2" s="1"/>
  <c r="M1502" i="2"/>
  <c r="H1503" i="2"/>
  <c r="J1503" i="2"/>
  <c r="D1503" i="2" l="1"/>
  <c r="G1503" i="2" s="1"/>
  <c r="E1503" i="2"/>
  <c r="F1503" i="2"/>
  <c r="I1503" i="2"/>
  <c r="L1503" i="2"/>
  <c r="Q1502" i="2"/>
  <c r="R1502" i="2" s="1"/>
  <c r="P1502" i="2"/>
  <c r="M1503" i="2" l="1"/>
  <c r="N1503" i="2"/>
  <c r="O1503" i="2" s="1"/>
  <c r="J1504" i="2"/>
  <c r="H1504" i="2"/>
  <c r="F1504" i="2" l="1"/>
  <c r="E1504" i="2"/>
  <c r="I1504" i="2"/>
  <c r="D1504" i="2"/>
  <c r="G1504" i="2" s="1"/>
  <c r="L1504" i="2"/>
  <c r="P1503" i="2"/>
  <c r="Q1503" i="2"/>
  <c r="R1503" i="2" s="1"/>
  <c r="N1504" i="2" l="1"/>
  <c r="O1504" i="2" s="1"/>
  <c r="M1504" i="2"/>
  <c r="H1505" i="2"/>
  <c r="J1505" i="2"/>
  <c r="D1505" i="2" l="1"/>
  <c r="G1505" i="2" s="1"/>
  <c r="E1505" i="2"/>
  <c r="F1505" i="2"/>
  <c r="I1505" i="2"/>
  <c r="L1505" i="2"/>
  <c r="Q1504" i="2"/>
  <c r="R1504" i="2" s="1"/>
  <c r="P1504" i="2"/>
  <c r="M1505" i="2" l="1"/>
  <c r="N1505" i="2"/>
  <c r="O1505" i="2" s="1"/>
  <c r="J1506" i="2"/>
  <c r="H1506" i="2"/>
  <c r="E1506" i="2" l="1"/>
  <c r="F1506" i="2"/>
  <c r="D1506" i="2"/>
  <c r="G1506" i="2" s="1"/>
  <c r="I1506" i="2"/>
  <c r="L1506" i="2"/>
  <c r="P1505" i="2"/>
  <c r="Q1505" i="2"/>
  <c r="R1505" i="2" s="1"/>
  <c r="N1506" i="2" l="1"/>
  <c r="O1506" i="2" s="1"/>
  <c r="M1506" i="2"/>
  <c r="H1507" i="2"/>
  <c r="J1507" i="2"/>
  <c r="I1507" i="2" l="1"/>
  <c r="D1507" i="2"/>
  <c r="G1507" i="2" s="1"/>
  <c r="F1507" i="2"/>
  <c r="E1507" i="2"/>
  <c r="L1507" i="2"/>
  <c r="P1506" i="2"/>
  <c r="Q1506" i="2"/>
  <c r="R1506" i="2" s="1"/>
  <c r="M1507" i="2" l="1"/>
  <c r="N1507" i="2"/>
  <c r="O1507" i="2" s="1"/>
  <c r="H1508" i="2"/>
  <c r="J1508" i="2"/>
  <c r="E1508" i="2" l="1"/>
  <c r="F1508" i="2"/>
  <c r="D1508" i="2"/>
  <c r="G1508" i="2" s="1"/>
  <c r="I1508" i="2"/>
  <c r="L1508" i="2"/>
  <c r="Q1507" i="2"/>
  <c r="R1507" i="2" s="1"/>
  <c r="P1507" i="2"/>
  <c r="J1509" i="2" l="1"/>
  <c r="H1509" i="2"/>
  <c r="N1508" i="2"/>
  <c r="O1508" i="2" s="1"/>
  <c r="M1508" i="2"/>
  <c r="Q1508" i="2" l="1"/>
  <c r="R1508" i="2" s="1"/>
  <c r="P1508" i="2"/>
  <c r="I1509" i="2"/>
  <c r="D1509" i="2"/>
  <c r="G1509" i="2" s="1"/>
  <c r="E1509" i="2"/>
  <c r="F1509" i="2"/>
  <c r="L1509" i="2"/>
  <c r="M1509" i="2" l="1"/>
  <c r="N1509" i="2"/>
  <c r="O1509" i="2" s="1"/>
  <c r="J1510" i="2"/>
  <c r="H1510" i="2"/>
  <c r="E1510" i="2" l="1"/>
  <c r="F1510" i="2"/>
  <c r="D1510" i="2"/>
  <c r="G1510" i="2" s="1"/>
  <c r="I1510" i="2"/>
  <c r="L1510" i="2"/>
  <c r="P1509" i="2"/>
  <c r="Q1509" i="2"/>
  <c r="R1509" i="2" s="1"/>
  <c r="M1510" i="2" l="1"/>
  <c r="N1510" i="2"/>
  <c r="O1510" i="2" s="1"/>
  <c r="H1511" i="2"/>
  <c r="J1511" i="2"/>
  <c r="F1511" i="2" l="1"/>
  <c r="D1511" i="2"/>
  <c r="G1511" i="2" s="1"/>
  <c r="I1511" i="2"/>
  <c r="E1511" i="2"/>
  <c r="L1511" i="2"/>
  <c r="Q1510" i="2"/>
  <c r="R1510" i="2" s="1"/>
  <c r="P1510" i="2"/>
  <c r="N1511" i="2" l="1"/>
  <c r="O1511" i="2" s="1"/>
  <c r="M1511" i="2"/>
  <c r="J1512" i="2"/>
  <c r="H1512" i="2"/>
  <c r="F1512" i="2" l="1"/>
  <c r="I1512" i="2"/>
  <c r="D1512" i="2"/>
  <c r="G1512" i="2" s="1"/>
  <c r="E1512" i="2"/>
  <c r="L1512" i="2"/>
  <c r="P1511" i="2"/>
  <c r="Q1511" i="2"/>
  <c r="R1511" i="2" s="1"/>
  <c r="N1512" i="2" l="1"/>
  <c r="O1512" i="2" s="1"/>
  <c r="M1512" i="2"/>
  <c r="H1513" i="2"/>
  <c r="J1513" i="2"/>
  <c r="F1513" i="2" l="1"/>
  <c r="D1513" i="2"/>
  <c r="G1513" i="2" s="1"/>
  <c r="I1513" i="2"/>
  <c r="E1513" i="2"/>
  <c r="L1513" i="2"/>
  <c r="Q1512" i="2"/>
  <c r="R1512" i="2" s="1"/>
  <c r="P1512" i="2"/>
  <c r="M1513" i="2" l="1"/>
  <c r="N1513" i="2"/>
  <c r="O1513" i="2" s="1"/>
  <c r="J1514" i="2"/>
  <c r="H1514" i="2"/>
  <c r="E1514" i="2" l="1"/>
  <c r="D1514" i="2"/>
  <c r="G1514" i="2" s="1"/>
  <c r="F1514" i="2"/>
  <c r="I1514" i="2"/>
  <c r="L1514" i="2"/>
  <c r="P1513" i="2"/>
  <c r="Q1513" i="2"/>
  <c r="R1513" i="2" s="1"/>
  <c r="M1514" i="2" l="1"/>
  <c r="N1514" i="2"/>
  <c r="O1514" i="2" s="1"/>
  <c r="J1515" i="2"/>
  <c r="H1515" i="2"/>
  <c r="I1515" i="2" l="1"/>
  <c r="D1515" i="2"/>
  <c r="G1515" i="2" s="1"/>
  <c r="E1515" i="2"/>
  <c r="F1515" i="2"/>
  <c r="L1515" i="2"/>
  <c r="P1514" i="2"/>
  <c r="Q1514" i="2"/>
  <c r="R1514" i="2" s="1"/>
  <c r="M1515" i="2" l="1"/>
  <c r="N1515" i="2"/>
  <c r="O1515" i="2" s="1"/>
  <c r="H1516" i="2"/>
  <c r="J1516" i="2"/>
  <c r="F1516" i="2" l="1"/>
  <c r="D1516" i="2"/>
  <c r="G1516" i="2" s="1"/>
  <c r="I1516" i="2"/>
  <c r="E1516" i="2"/>
  <c r="L1516" i="2"/>
  <c r="P1515" i="2"/>
  <c r="Q1515" i="2"/>
  <c r="R1515" i="2" s="1"/>
  <c r="N1516" i="2" l="1"/>
  <c r="O1516" i="2" s="1"/>
  <c r="M1516" i="2"/>
  <c r="J1517" i="2"/>
  <c r="H1517" i="2"/>
  <c r="D1517" i="2" l="1"/>
  <c r="G1517" i="2" s="1"/>
  <c r="E1517" i="2"/>
  <c r="I1517" i="2"/>
  <c r="F1517" i="2"/>
  <c r="L1517" i="2"/>
  <c r="P1516" i="2"/>
  <c r="Q1516" i="2"/>
  <c r="R1516" i="2" s="1"/>
  <c r="M1517" i="2" l="1"/>
  <c r="N1517" i="2"/>
  <c r="O1517" i="2" s="1"/>
  <c r="H1518" i="2"/>
  <c r="J1518" i="2"/>
  <c r="E1518" i="2" l="1"/>
  <c r="D1518" i="2"/>
  <c r="G1518" i="2" s="1"/>
  <c r="I1518" i="2"/>
  <c r="F1518" i="2"/>
  <c r="L1518" i="2"/>
  <c r="P1517" i="2"/>
  <c r="Q1517" i="2"/>
  <c r="R1517" i="2" s="1"/>
  <c r="M1518" i="2" l="1"/>
  <c r="N1518" i="2"/>
  <c r="O1518" i="2" s="1"/>
  <c r="H1519" i="2"/>
  <c r="J1519" i="2"/>
  <c r="D1519" i="2" l="1"/>
  <c r="G1519" i="2" s="1"/>
  <c r="E1519" i="2"/>
  <c r="I1519" i="2"/>
  <c r="F1519" i="2"/>
  <c r="L1519" i="2"/>
  <c r="Q1518" i="2"/>
  <c r="R1518" i="2" s="1"/>
  <c r="P1518" i="2"/>
  <c r="N1519" i="2" l="1"/>
  <c r="O1519" i="2" s="1"/>
  <c r="M1519" i="2"/>
  <c r="J1520" i="2"/>
  <c r="H1520" i="2"/>
  <c r="E1520" i="2" l="1"/>
  <c r="F1520" i="2"/>
  <c r="I1520" i="2"/>
  <c r="D1520" i="2"/>
  <c r="G1520" i="2" s="1"/>
  <c r="L1520" i="2"/>
  <c r="P1519" i="2"/>
  <c r="Q1519" i="2"/>
  <c r="R1519" i="2" s="1"/>
  <c r="N1520" i="2" l="1"/>
  <c r="O1520" i="2" s="1"/>
  <c r="M1520" i="2"/>
  <c r="H1521" i="2"/>
  <c r="J1521" i="2"/>
  <c r="I1521" i="2" l="1"/>
  <c r="D1521" i="2"/>
  <c r="G1521" i="2" s="1"/>
  <c r="E1521" i="2"/>
  <c r="F1521" i="2"/>
  <c r="L1521" i="2"/>
  <c r="Q1520" i="2"/>
  <c r="R1520" i="2" s="1"/>
  <c r="P1520" i="2"/>
  <c r="N1521" i="2" l="1"/>
  <c r="O1521" i="2" s="1"/>
  <c r="M1521" i="2"/>
  <c r="J1522" i="2"/>
  <c r="H1522" i="2"/>
  <c r="E1522" i="2" l="1"/>
  <c r="I1522" i="2"/>
  <c r="F1522" i="2"/>
  <c r="D1522" i="2"/>
  <c r="G1522" i="2" s="1"/>
  <c r="L1522" i="2"/>
  <c r="Q1521" i="2"/>
  <c r="R1521" i="2" s="1"/>
  <c r="P1521" i="2"/>
  <c r="H1523" i="2" l="1"/>
  <c r="J1523" i="2"/>
  <c r="N1522" i="2"/>
  <c r="O1522" i="2" s="1"/>
  <c r="M1522" i="2"/>
  <c r="Q1522" i="2" l="1"/>
  <c r="R1522" i="2" s="1"/>
  <c r="P1522" i="2"/>
  <c r="D1523" i="2"/>
  <c r="G1523" i="2" s="1"/>
  <c r="E1523" i="2"/>
  <c r="F1523" i="2"/>
  <c r="I1523" i="2"/>
  <c r="L1523" i="2"/>
  <c r="N1523" i="2" l="1"/>
  <c r="O1523" i="2" s="1"/>
  <c r="M1523" i="2"/>
  <c r="J1524" i="2"/>
  <c r="H1524" i="2"/>
  <c r="E1524" i="2" l="1"/>
  <c r="F1524" i="2"/>
  <c r="D1524" i="2"/>
  <c r="G1524" i="2" s="1"/>
  <c r="I1524" i="2"/>
  <c r="L1524" i="2"/>
  <c r="Q1523" i="2"/>
  <c r="R1523" i="2" s="1"/>
  <c r="P1523" i="2"/>
  <c r="H1525" i="2" l="1"/>
  <c r="J1525" i="2"/>
  <c r="N1524" i="2"/>
  <c r="O1524" i="2" s="1"/>
  <c r="M1524" i="2"/>
  <c r="P1524" i="2" l="1"/>
  <c r="Q1524" i="2"/>
  <c r="R1524" i="2" s="1"/>
  <c r="F1525" i="2"/>
  <c r="I1525" i="2"/>
  <c r="D1525" i="2"/>
  <c r="G1525" i="2" s="1"/>
  <c r="E1525" i="2"/>
  <c r="L1525" i="2"/>
  <c r="M1525" i="2" l="1"/>
  <c r="N1525" i="2"/>
  <c r="O1525" i="2" s="1"/>
  <c r="J1526" i="2"/>
  <c r="H1526" i="2"/>
  <c r="F1526" i="2" l="1"/>
  <c r="I1526" i="2"/>
  <c r="D1526" i="2"/>
  <c r="G1526" i="2" s="1"/>
  <c r="E1526" i="2"/>
  <c r="L1526" i="2"/>
  <c r="P1525" i="2"/>
  <c r="Q1525" i="2"/>
  <c r="R1525" i="2" s="1"/>
  <c r="M1526" i="2" l="1"/>
  <c r="N1526" i="2"/>
  <c r="O1526" i="2" s="1"/>
  <c r="H1527" i="2"/>
  <c r="J1527" i="2"/>
  <c r="I1527" i="2" l="1"/>
  <c r="D1527" i="2"/>
  <c r="G1527" i="2" s="1"/>
  <c r="E1527" i="2"/>
  <c r="F1527" i="2"/>
  <c r="L1527" i="2"/>
  <c r="P1526" i="2"/>
  <c r="Q1526" i="2"/>
  <c r="R1526" i="2" s="1"/>
  <c r="N1527" i="2" l="1"/>
  <c r="O1527" i="2" s="1"/>
  <c r="M1527" i="2"/>
  <c r="H1528" i="2"/>
  <c r="J1528" i="2"/>
  <c r="D1528" i="2" l="1"/>
  <c r="G1528" i="2" s="1"/>
  <c r="F1528" i="2"/>
  <c r="I1528" i="2"/>
  <c r="E1528" i="2"/>
  <c r="L1528" i="2"/>
  <c r="P1527" i="2"/>
  <c r="Q1527" i="2"/>
  <c r="R1527" i="2" s="1"/>
  <c r="N1528" i="2" l="1"/>
  <c r="O1528" i="2" s="1"/>
  <c r="M1528" i="2"/>
  <c r="H1529" i="2"/>
  <c r="J1529" i="2"/>
  <c r="D1529" i="2" l="1"/>
  <c r="G1529" i="2" s="1"/>
  <c r="I1529" i="2"/>
  <c r="F1529" i="2"/>
  <c r="E1529" i="2"/>
  <c r="L1529" i="2"/>
  <c r="P1528" i="2"/>
  <c r="Q1528" i="2"/>
  <c r="R1528" i="2" s="1"/>
  <c r="M1529" i="2" l="1"/>
  <c r="N1529" i="2"/>
  <c r="O1529" i="2" s="1"/>
  <c r="J1530" i="2"/>
  <c r="H1530" i="2"/>
  <c r="I1530" i="2" l="1"/>
  <c r="D1530" i="2"/>
  <c r="G1530" i="2" s="1"/>
  <c r="E1530" i="2"/>
  <c r="F1530" i="2"/>
  <c r="L1530" i="2"/>
  <c r="Q1529" i="2"/>
  <c r="R1529" i="2" s="1"/>
  <c r="P1529" i="2"/>
  <c r="M1530" i="2" l="1"/>
  <c r="N1530" i="2"/>
  <c r="O1530" i="2" s="1"/>
  <c r="H1531" i="2"/>
  <c r="J1531" i="2"/>
  <c r="D1531" i="2" l="1"/>
  <c r="G1531" i="2" s="1"/>
  <c r="I1531" i="2"/>
  <c r="E1531" i="2"/>
  <c r="F1531" i="2"/>
  <c r="L1531" i="2"/>
  <c r="P1530" i="2"/>
  <c r="Q1530" i="2"/>
  <c r="R1530" i="2" s="1"/>
  <c r="N1531" i="2" l="1"/>
  <c r="O1531" i="2" s="1"/>
  <c r="M1531" i="2"/>
  <c r="H1532" i="2"/>
  <c r="J1532" i="2"/>
  <c r="D1532" i="2" l="1"/>
  <c r="G1532" i="2" s="1"/>
  <c r="E1532" i="2"/>
  <c r="I1532" i="2"/>
  <c r="F1532" i="2"/>
  <c r="L1532" i="2"/>
  <c r="Q1531" i="2"/>
  <c r="R1531" i="2" s="1"/>
  <c r="P1531" i="2"/>
  <c r="M1532" i="2" l="1"/>
  <c r="N1532" i="2"/>
  <c r="O1532" i="2" s="1"/>
  <c r="H1533" i="2"/>
  <c r="J1533" i="2"/>
  <c r="F1533" i="2" l="1"/>
  <c r="I1533" i="2"/>
  <c r="E1533" i="2"/>
  <c r="D1533" i="2"/>
  <c r="G1533" i="2" s="1"/>
  <c r="L1533" i="2"/>
  <c r="Q1532" i="2"/>
  <c r="R1532" i="2" s="1"/>
  <c r="P1532" i="2"/>
  <c r="N1533" i="2" l="1"/>
  <c r="O1533" i="2" s="1"/>
  <c r="M1533" i="2"/>
  <c r="J1534" i="2"/>
  <c r="H1534" i="2"/>
  <c r="I1534" i="2" l="1"/>
  <c r="D1534" i="2"/>
  <c r="G1534" i="2" s="1"/>
  <c r="E1534" i="2"/>
  <c r="F1534" i="2"/>
  <c r="L1534" i="2"/>
  <c r="Q1533" i="2"/>
  <c r="R1533" i="2" s="1"/>
  <c r="P1533" i="2"/>
  <c r="M1534" i="2" l="1"/>
  <c r="N1534" i="2"/>
  <c r="O1534" i="2" s="1"/>
  <c r="J1535" i="2"/>
  <c r="H1535" i="2"/>
  <c r="I1535" i="2" l="1"/>
  <c r="D1535" i="2"/>
  <c r="G1535" i="2" s="1"/>
  <c r="F1535" i="2"/>
  <c r="E1535" i="2"/>
  <c r="L1535" i="2"/>
  <c r="Q1534" i="2"/>
  <c r="R1534" i="2" s="1"/>
  <c r="P1534" i="2"/>
  <c r="M1535" i="2" l="1"/>
  <c r="N1535" i="2"/>
  <c r="O1535" i="2" s="1"/>
  <c r="H1536" i="2"/>
  <c r="J1536" i="2"/>
  <c r="I1536" i="2" l="1"/>
  <c r="D1536" i="2"/>
  <c r="G1536" i="2" s="1"/>
  <c r="E1536" i="2"/>
  <c r="F1536" i="2"/>
  <c r="L1536" i="2"/>
  <c r="P1535" i="2"/>
  <c r="Q1535" i="2"/>
  <c r="R1535" i="2" s="1"/>
  <c r="N1536" i="2" l="1"/>
  <c r="O1536" i="2" s="1"/>
  <c r="M1536" i="2"/>
  <c r="H1537" i="2"/>
  <c r="J1537" i="2"/>
  <c r="D1537" i="2" l="1"/>
  <c r="G1537" i="2" s="1"/>
  <c r="I1537" i="2"/>
  <c r="F1537" i="2"/>
  <c r="E1537" i="2"/>
  <c r="L1537" i="2"/>
  <c r="Q1536" i="2"/>
  <c r="R1536" i="2" s="1"/>
  <c r="P1536" i="2"/>
  <c r="M1537" i="2" l="1"/>
  <c r="N1537" i="2"/>
  <c r="O1537" i="2" s="1"/>
  <c r="J1538" i="2"/>
  <c r="H1538" i="2"/>
  <c r="D1538" i="2" l="1"/>
  <c r="G1538" i="2" s="1"/>
  <c r="I1538" i="2"/>
  <c r="F1538" i="2"/>
  <c r="E1538" i="2"/>
  <c r="L1538" i="2"/>
  <c r="P1537" i="2"/>
  <c r="Q1537" i="2"/>
  <c r="R1537" i="2" s="1"/>
  <c r="M1538" i="2" l="1"/>
  <c r="N1538" i="2"/>
  <c r="O1538" i="2" s="1"/>
  <c r="J1539" i="2"/>
  <c r="H1539" i="2"/>
  <c r="D1539" i="2" l="1"/>
  <c r="G1539" i="2" s="1"/>
  <c r="I1539" i="2"/>
  <c r="E1539" i="2"/>
  <c r="F1539" i="2"/>
  <c r="L1539" i="2"/>
  <c r="Q1538" i="2"/>
  <c r="R1538" i="2" s="1"/>
  <c r="P1538" i="2"/>
  <c r="M1539" i="2" l="1"/>
  <c r="N1539" i="2"/>
  <c r="O1539" i="2" s="1"/>
  <c r="H1540" i="2"/>
  <c r="J1540" i="2"/>
  <c r="E1540" i="2" l="1"/>
  <c r="D1540" i="2"/>
  <c r="G1540" i="2" s="1"/>
  <c r="F1540" i="2"/>
  <c r="I1540" i="2"/>
  <c r="L1540" i="2"/>
  <c r="P1539" i="2"/>
  <c r="Q1539" i="2"/>
  <c r="R1539" i="2" s="1"/>
  <c r="N1540" i="2" l="1"/>
  <c r="O1540" i="2" s="1"/>
  <c r="M1540" i="2"/>
  <c r="H1541" i="2"/>
  <c r="J1541" i="2"/>
  <c r="D1541" i="2" l="1"/>
  <c r="G1541" i="2" s="1"/>
  <c r="F1541" i="2"/>
  <c r="E1541" i="2"/>
  <c r="I1541" i="2"/>
  <c r="L1541" i="2"/>
  <c r="P1540" i="2"/>
  <c r="Q1540" i="2"/>
  <c r="R1540" i="2" s="1"/>
  <c r="M1541" i="2" l="1"/>
  <c r="N1541" i="2"/>
  <c r="O1541" i="2" s="1"/>
  <c r="J1542" i="2"/>
  <c r="H1542" i="2"/>
  <c r="I1542" i="2" l="1"/>
  <c r="D1542" i="2"/>
  <c r="G1542" i="2" s="1"/>
  <c r="F1542" i="2"/>
  <c r="E1542" i="2"/>
  <c r="L1542" i="2"/>
  <c r="P1541" i="2"/>
  <c r="Q1541" i="2"/>
  <c r="R1541" i="2" s="1"/>
  <c r="M1542" i="2" l="1"/>
  <c r="N1542" i="2"/>
  <c r="O1542" i="2" s="1"/>
  <c r="H1543" i="2"/>
  <c r="J1543" i="2"/>
  <c r="D1543" i="2" l="1"/>
  <c r="G1543" i="2" s="1"/>
  <c r="E1543" i="2"/>
  <c r="F1543" i="2"/>
  <c r="I1543" i="2"/>
  <c r="L1543" i="2"/>
  <c r="Q1542" i="2"/>
  <c r="R1542" i="2" s="1"/>
  <c r="P1542" i="2"/>
  <c r="M1543" i="2" l="1"/>
  <c r="N1543" i="2"/>
  <c r="O1543" i="2" s="1"/>
  <c r="H1544" i="2"/>
  <c r="J1544" i="2"/>
  <c r="D1544" i="2" l="1"/>
  <c r="G1544" i="2" s="1"/>
  <c r="E1544" i="2"/>
  <c r="F1544" i="2"/>
  <c r="I1544" i="2"/>
  <c r="L1544" i="2"/>
  <c r="P1543" i="2"/>
  <c r="Q1543" i="2"/>
  <c r="R1543" i="2" s="1"/>
  <c r="M1544" i="2" l="1"/>
  <c r="N1544" i="2"/>
  <c r="O1544" i="2" s="1"/>
  <c r="H1545" i="2"/>
  <c r="J1545" i="2"/>
  <c r="D1545" i="2" l="1"/>
  <c r="G1545" i="2" s="1"/>
  <c r="E1545" i="2"/>
  <c r="F1545" i="2"/>
  <c r="I1545" i="2"/>
  <c r="L1545" i="2"/>
  <c r="P1544" i="2"/>
  <c r="Q1544" i="2"/>
  <c r="R1544" i="2" s="1"/>
  <c r="N1545" i="2" l="1"/>
  <c r="O1545" i="2" s="1"/>
  <c r="M1545" i="2"/>
  <c r="J1546" i="2"/>
  <c r="H1546" i="2"/>
  <c r="I1546" i="2" l="1"/>
  <c r="F1546" i="2"/>
  <c r="D1546" i="2"/>
  <c r="G1546" i="2" s="1"/>
  <c r="E1546" i="2"/>
  <c r="L1546" i="2"/>
  <c r="Q1545" i="2"/>
  <c r="R1545" i="2" s="1"/>
  <c r="P1545" i="2"/>
  <c r="M1546" i="2" l="1"/>
  <c r="N1546" i="2"/>
  <c r="O1546" i="2" s="1"/>
  <c r="H1547" i="2"/>
  <c r="J1547" i="2"/>
  <c r="E1547" i="2" l="1"/>
  <c r="D1547" i="2"/>
  <c r="G1547" i="2" s="1"/>
  <c r="I1547" i="2"/>
  <c r="F1547" i="2"/>
  <c r="L1547" i="2"/>
  <c r="Q1546" i="2"/>
  <c r="R1546" i="2" s="1"/>
  <c r="P1546" i="2"/>
  <c r="M1547" i="2" l="1"/>
  <c r="N1547" i="2"/>
  <c r="O1547" i="2" s="1"/>
  <c r="H1548" i="2"/>
  <c r="J1548" i="2"/>
  <c r="E1548" i="2" l="1"/>
  <c r="F1548" i="2"/>
  <c r="I1548" i="2"/>
  <c r="D1548" i="2"/>
  <c r="G1548" i="2" s="1"/>
  <c r="L1548" i="2"/>
  <c r="P1547" i="2"/>
  <c r="Q1547" i="2"/>
  <c r="R1547" i="2" s="1"/>
  <c r="N1548" i="2" l="1"/>
  <c r="O1548" i="2" s="1"/>
  <c r="M1548" i="2"/>
  <c r="H1549" i="2"/>
  <c r="J1549" i="2"/>
  <c r="D1549" i="2" l="1"/>
  <c r="G1549" i="2" s="1"/>
  <c r="F1549" i="2"/>
  <c r="E1549" i="2"/>
  <c r="I1549" i="2"/>
  <c r="L1549" i="2"/>
  <c r="P1548" i="2"/>
  <c r="Q1548" i="2"/>
  <c r="R1548" i="2" s="1"/>
  <c r="N1549" i="2" l="1"/>
  <c r="O1549" i="2" s="1"/>
  <c r="M1549" i="2"/>
  <c r="J1550" i="2"/>
  <c r="H1550" i="2"/>
  <c r="D1550" i="2" l="1"/>
  <c r="G1550" i="2" s="1"/>
  <c r="E1550" i="2"/>
  <c r="F1550" i="2"/>
  <c r="I1550" i="2"/>
  <c r="L1550" i="2"/>
  <c r="P1549" i="2"/>
  <c r="Q1549" i="2"/>
  <c r="R1549" i="2" s="1"/>
  <c r="N1550" i="2" l="1"/>
  <c r="O1550" i="2" s="1"/>
  <c r="M1550" i="2"/>
  <c r="J1551" i="2"/>
  <c r="H1551" i="2"/>
  <c r="E1551" i="2" l="1"/>
  <c r="D1551" i="2"/>
  <c r="G1551" i="2" s="1"/>
  <c r="F1551" i="2"/>
  <c r="I1551" i="2"/>
  <c r="L1551" i="2"/>
  <c r="P1550" i="2"/>
  <c r="Q1550" i="2"/>
  <c r="R1550" i="2" s="1"/>
  <c r="N1551" i="2" l="1"/>
  <c r="O1551" i="2" s="1"/>
  <c r="M1551" i="2"/>
  <c r="H1552" i="2"/>
  <c r="J1552" i="2"/>
  <c r="F1552" i="2" l="1"/>
  <c r="E1552" i="2"/>
  <c r="I1552" i="2"/>
  <c r="D1552" i="2"/>
  <c r="G1552" i="2" s="1"/>
  <c r="L1552" i="2"/>
  <c r="P1551" i="2"/>
  <c r="Q1551" i="2"/>
  <c r="R1551" i="2" s="1"/>
  <c r="M1552" i="2" l="1"/>
  <c r="N1552" i="2"/>
  <c r="O1552" i="2" s="1"/>
  <c r="H1553" i="2"/>
  <c r="J1553" i="2"/>
  <c r="F1553" i="2" l="1"/>
  <c r="I1553" i="2"/>
  <c r="E1553" i="2"/>
  <c r="D1553" i="2"/>
  <c r="G1553" i="2" s="1"/>
  <c r="L1553" i="2"/>
  <c r="P1552" i="2"/>
  <c r="Q1552" i="2"/>
  <c r="R1552" i="2" s="1"/>
  <c r="N1553" i="2" l="1"/>
  <c r="O1553" i="2" s="1"/>
  <c r="M1553" i="2"/>
  <c r="J1554" i="2"/>
  <c r="H1554" i="2"/>
  <c r="D1554" i="2" l="1"/>
  <c r="G1554" i="2" s="1"/>
  <c r="F1554" i="2"/>
  <c r="I1554" i="2"/>
  <c r="E1554" i="2"/>
  <c r="L1554" i="2"/>
  <c r="P1553" i="2"/>
  <c r="Q1553" i="2"/>
  <c r="R1553" i="2" s="1"/>
  <c r="M1554" i="2" l="1"/>
  <c r="N1554" i="2"/>
  <c r="O1554" i="2" s="1"/>
  <c r="H1555" i="2"/>
  <c r="J1555" i="2"/>
  <c r="D1555" i="2" l="1"/>
  <c r="G1555" i="2" s="1"/>
  <c r="I1555" i="2"/>
  <c r="F1555" i="2"/>
  <c r="E1555" i="2"/>
  <c r="L1555" i="2"/>
  <c r="P1554" i="2"/>
  <c r="Q1554" i="2"/>
  <c r="R1554" i="2" s="1"/>
  <c r="M1555" i="2" l="1"/>
  <c r="N1555" i="2"/>
  <c r="O1555" i="2" s="1"/>
  <c r="H1556" i="2"/>
  <c r="J1556" i="2"/>
  <c r="F1556" i="2" l="1"/>
  <c r="I1556" i="2"/>
  <c r="D1556" i="2"/>
  <c r="G1556" i="2" s="1"/>
  <c r="E1556" i="2"/>
  <c r="L1556" i="2"/>
  <c r="P1555" i="2"/>
  <c r="Q1555" i="2"/>
  <c r="R1555" i="2" s="1"/>
  <c r="N1556" i="2" l="1"/>
  <c r="O1556" i="2" s="1"/>
  <c r="M1556" i="2"/>
  <c r="H1557" i="2"/>
  <c r="J1557" i="2"/>
  <c r="F1557" i="2" l="1"/>
  <c r="E1557" i="2"/>
  <c r="I1557" i="2"/>
  <c r="D1557" i="2"/>
  <c r="G1557" i="2" s="1"/>
  <c r="L1557" i="2"/>
  <c r="P1556" i="2"/>
  <c r="Q1556" i="2"/>
  <c r="R1556" i="2" s="1"/>
  <c r="N1557" i="2" l="1"/>
  <c r="O1557" i="2" s="1"/>
  <c r="M1557" i="2"/>
  <c r="H1558" i="2"/>
  <c r="J1558" i="2"/>
  <c r="D1558" i="2" l="1"/>
  <c r="G1558" i="2" s="1"/>
  <c r="F1558" i="2"/>
  <c r="E1558" i="2"/>
  <c r="I1558" i="2"/>
  <c r="L1558" i="2"/>
  <c r="P1557" i="2"/>
  <c r="Q1557" i="2"/>
  <c r="R1557" i="2" s="1"/>
  <c r="N1558" i="2" l="1"/>
  <c r="O1558" i="2" s="1"/>
  <c r="M1558" i="2"/>
  <c r="H1559" i="2"/>
  <c r="J1559" i="2"/>
  <c r="E1559" i="2" l="1"/>
  <c r="F1559" i="2"/>
  <c r="I1559" i="2"/>
  <c r="D1559" i="2"/>
  <c r="G1559" i="2" s="1"/>
  <c r="L1559" i="2"/>
  <c r="Q1558" i="2"/>
  <c r="R1558" i="2" s="1"/>
  <c r="P1558" i="2"/>
  <c r="N1559" i="2" l="1"/>
  <c r="O1559" i="2" s="1"/>
  <c r="M1559" i="2"/>
  <c r="H1560" i="2"/>
  <c r="J1560" i="2"/>
  <c r="F1560" i="2" l="1"/>
  <c r="D1560" i="2"/>
  <c r="G1560" i="2" s="1"/>
  <c r="I1560" i="2"/>
  <c r="E1560" i="2"/>
  <c r="L1560" i="2"/>
  <c r="P1559" i="2"/>
  <c r="Q1559" i="2"/>
  <c r="R1559" i="2" s="1"/>
  <c r="M1560" i="2" l="1"/>
  <c r="N1560" i="2"/>
  <c r="O1560" i="2" s="1"/>
  <c r="J1561" i="2"/>
  <c r="H1561" i="2"/>
  <c r="F1561" i="2" l="1"/>
  <c r="I1561" i="2"/>
  <c r="E1561" i="2"/>
  <c r="D1561" i="2"/>
  <c r="G1561" i="2" s="1"/>
  <c r="L1561" i="2"/>
  <c r="P1560" i="2"/>
  <c r="Q1560" i="2"/>
  <c r="R1560" i="2" s="1"/>
  <c r="N1561" i="2" l="1"/>
  <c r="O1561" i="2" s="1"/>
  <c r="M1561" i="2"/>
  <c r="J1562" i="2"/>
  <c r="H1562" i="2"/>
  <c r="D1562" i="2" l="1"/>
  <c r="G1562" i="2" s="1"/>
  <c r="F1562" i="2"/>
  <c r="E1562" i="2"/>
  <c r="I1562" i="2"/>
  <c r="L1562" i="2"/>
  <c r="P1561" i="2"/>
  <c r="Q1561" i="2"/>
  <c r="R1561" i="2" s="1"/>
  <c r="M1562" i="2" l="1"/>
  <c r="N1562" i="2"/>
  <c r="O1562" i="2" s="1"/>
  <c r="J1563" i="2"/>
  <c r="H1563" i="2"/>
  <c r="E1563" i="2" l="1"/>
  <c r="I1563" i="2"/>
  <c r="D1563" i="2"/>
  <c r="G1563" i="2" s="1"/>
  <c r="F1563" i="2"/>
  <c r="L1563" i="2"/>
  <c r="P1562" i="2"/>
  <c r="Q1562" i="2"/>
  <c r="R1562" i="2" s="1"/>
  <c r="M1563" i="2" l="1"/>
  <c r="N1563" i="2"/>
  <c r="O1563" i="2" s="1"/>
  <c r="J1564" i="2"/>
  <c r="H1564" i="2"/>
  <c r="F1564" i="2" l="1"/>
  <c r="D1564" i="2"/>
  <c r="G1564" i="2" s="1"/>
  <c r="E1564" i="2"/>
  <c r="I1564" i="2"/>
  <c r="L1564" i="2"/>
  <c r="P1563" i="2"/>
  <c r="Q1563" i="2"/>
  <c r="R1563" i="2" s="1"/>
  <c r="M1564" i="2" l="1"/>
  <c r="N1564" i="2"/>
  <c r="O1564" i="2" s="1"/>
  <c r="H1565" i="2"/>
  <c r="J1565" i="2"/>
  <c r="F1565" i="2" l="1"/>
  <c r="I1565" i="2"/>
  <c r="E1565" i="2"/>
  <c r="D1565" i="2"/>
  <c r="G1565" i="2" s="1"/>
  <c r="L1565" i="2"/>
  <c r="P1564" i="2"/>
  <c r="Q1564" i="2"/>
  <c r="R1564" i="2" s="1"/>
  <c r="M1565" i="2" l="1"/>
  <c r="N1565" i="2"/>
  <c r="O1565" i="2" s="1"/>
  <c r="J1566" i="2"/>
  <c r="H1566" i="2"/>
  <c r="D1566" i="2" l="1"/>
  <c r="G1566" i="2" s="1"/>
  <c r="E1566" i="2"/>
  <c r="F1566" i="2"/>
  <c r="I1566" i="2"/>
  <c r="L1566" i="2"/>
  <c r="P1565" i="2"/>
  <c r="Q1565" i="2"/>
  <c r="R1565" i="2" s="1"/>
  <c r="M1566" i="2" l="1"/>
  <c r="N1566" i="2"/>
  <c r="O1566" i="2" s="1"/>
  <c r="H1567" i="2"/>
  <c r="J1567" i="2"/>
  <c r="E1567" i="2" l="1"/>
  <c r="I1567" i="2"/>
  <c r="D1567" i="2"/>
  <c r="G1567" i="2" s="1"/>
  <c r="F1567" i="2"/>
  <c r="L1567" i="2"/>
  <c r="P1566" i="2"/>
  <c r="Q1566" i="2"/>
  <c r="R1566" i="2" s="1"/>
  <c r="N1567" i="2" l="1"/>
  <c r="O1567" i="2" s="1"/>
  <c r="M1567" i="2"/>
  <c r="H1568" i="2"/>
  <c r="J1568" i="2"/>
  <c r="F1568" i="2" l="1"/>
  <c r="E1568" i="2"/>
  <c r="I1568" i="2"/>
  <c r="D1568" i="2"/>
  <c r="G1568" i="2" s="1"/>
  <c r="L1568" i="2"/>
  <c r="Q1567" i="2"/>
  <c r="R1567" i="2" s="1"/>
  <c r="P1567" i="2"/>
  <c r="N1568" i="2" l="1"/>
  <c r="O1568" i="2" s="1"/>
  <c r="M1568" i="2"/>
  <c r="H1569" i="2"/>
  <c r="J1569" i="2"/>
  <c r="I1569" i="2" l="1"/>
  <c r="F1569" i="2"/>
  <c r="E1569" i="2"/>
  <c r="D1569" i="2"/>
  <c r="G1569" i="2" s="1"/>
  <c r="L1569" i="2"/>
  <c r="Q1568" i="2"/>
  <c r="R1568" i="2" s="1"/>
  <c r="P1568" i="2"/>
  <c r="J1570" i="2" l="1"/>
  <c r="H1570" i="2"/>
  <c r="M1569" i="2"/>
  <c r="N1569" i="2"/>
  <c r="O1569" i="2" s="1"/>
  <c r="E1570" i="2" l="1"/>
  <c r="F1570" i="2"/>
  <c r="D1570" i="2"/>
  <c r="G1570" i="2" s="1"/>
  <c r="I1570" i="2"/>
  <c r="L1570" i="2"/>
  <c r="P1569" i="2"/>
  <c r="Q1569" i="2"/>
  <c r="R1569" i="2" s="1"/>
  <c r="N1570" i="2" l="1"/>
  <c r="O1570" i="2" s="1"/>
  <c r="M1570" i="2"/>
  <c r="H1571" i="2"/>
  <c r="J1571" i="2"/>
  <c r="E1571" i="2" l="1"/>
  <c r="F1571" i="2"/>
  <c r="I1571" i="2"/>
  <c r="D1571" i="2"/>
  <c r="G1571" i="2" s="1"/>
  <c r="L1571" i="2"/>
  <c r="Q1570" i="2"/>
  <c r="R1570" i="2" s="1"/>
  <c r="P1570" i="2"/>
  <c r="J1572" i="2" l="1"/>
  <c r="H1572" i="2"/>
  <c r="M1571" i="2"/>
  <c r="N1571" i="2"/>
  <c r="O1571" i="2" s="1"/>
  <c r="Q1571" i="2" l="1"/>
  <c r="R1571" i="2" s="1"/>
  <c r="P1571" i="2"/>
  <c r="F1572" i="2"/>
  <c r="E1572" i="2"/>
  <c r="I1572" i="2"/>
  <c r="D1572" i="2"/>
  <c r="G1572" i="2" s="1"/>
  <c r="L1572" i="2"/>
  <c r="N1572" i="2" l="1"/>
  <c r="O1572" i="2" s="1"/>
  <c r="M1572" i="2"/>
  <c r="J1573" i="2"/>
  <c r="H1573" i="2"/>
  <c r="E1573" i="2" l="1"/>
  <c r="F1573" i="2"/>
  <c r="I1573" i="2"/>
  <c r="D1573" i="2"/>
  <c r="G1573" i="2" s="1"/>
  <c r="L1573" i="2"/>
  <c r="Q1572" i="2"/>
  <c r="R1572" i="2" s="1"/>
  <c r="P1572" i="2"/>
  <c r="H1574" i="2" l="1"/>
  <c r="J1574" i="2"/>
  <c r="M1573" i="2"/>
  <c r="N1573" i="2"/>
  <c r="O1573" i="2" s="1"/>
  <c r="P1573" i="2" l="1"/>
  <c r="Q1573" i="2"/>
  <c r="R1573" i="2" s="1"/>
  <c r="E1574" i="2"/>
  <c r="D1574" i="2"/>
  <c r="G1574" i="2" s="1"/>
  <c r="F1574" i="2"/>
  <c r="I1574" i="2"/>
  <c r="L1574" i="2"/>
  <c r="N1574" i="2" l="1"/>
  <c r="O1574" i="2" s="1"/>
  <c r="M1574" i="2"/>
  <c r="H1575" i="2"/>
  <c r="J1575" i="2"/>
  <c r="I1575" i="2" l="1"/>
  <c r="E1575" i="2"/>
  <c r="F1575" i="2"/>
  <c r="D1575" i="2"/>
  <c r="G1575" i="2" s="1"/>
  <c r="L1575" i="2"/>
  <c r="P1574" i="2"/>
  <c r="Q1574" i="2"/>
  <c r="R1574" i="2" s="1"/>
  <c r="H1576" i="2" l="1"/>
  <c r="J1576" i="2"/>
  <c r="N1575" i="2"/>
  <c r="O1575" i="2" s="1"/>
  <c r="M1575" i="2"/>
  <c r="P1575" i="2" l="1"/>
  <c r="Q1575" i="2"/>
  <c r="R1575" i="2" s="1"/>
  <c r="I1576" i="2"/>
  <c r="E1576" i="2"/>
  <c r="D1576" i="2"/>
  <c r="G1576" i="2" s="1"/>
  <c r="F1576" i="2"/>
  <c r="L1576" i="2"/>
  <c r="M1576" i="2" l="1"/>
  <c r="N1576" i="2"/>
  <c r="O1576" i="2" s="1"/>
  <c r="H1577" i="2"/>
  <c r="J1577" i="2"/>
  <c r="E1577" i="2" l="1"/>
  <c r="I1577" i="2"/>
  <c r="F1577" i="2"/>
  <c r="D1577" i="2"/>
  <c r="G1577" i="2" s="1"/>
  <c r="L1577" i="2"/>
  <c r="P1576" i="2"/>
  <c r="Q1576" i="2"/>
  <c r="R1576" i="2" s="1"/>
  <c r="M1577" i="2" l="1"/>
  <c r="N1577" i="2"/>
  <c r="O1577" i="2" s="1"/>
  <c r="J1578" i="2"/>
  <c r="H1578" i="2"/>
  <c r="E1578" i="2" l="1"/>
  <c r="I1578" i="2"/>
  <c r="F1578" i="2"/>
  <c r="D1578" i="2"/>
  <c r="G1578" i="2" s="1"/>
  <c r="L1578" i="2"/>
  <c r="P1577" i="2"/>
  <c r="Q1577" i="2"/>
  <c r="R1577" i="2" s="1"/>
  <c r="N1578" i="2" l="1"/>
  <c r="O1578" i="2" s="1"/>
  <c r="M1578" i="2"/>
  <c r="H1579" i="2"/>
  <c r="J1579" i="2"/>
  <c r="D1579" i="2" l="1"/>
  <c r="G1579" i="2" s="1"/>
  <c r="E1579" i="2"/>
  <c r="F1579" i="2"/>
  <c r="I1579" i="2"/>
  <c r="L1579" i="2"/>
  <c r="Q1578" i="2"/>
  <c r="R1578" i="2" s="1"/>
  <c r="P1578" i="2"/>
  <c r="N1579" i="2" l="1"/>
  <c r="O1579" i="2" s="1"/>
  <c r="M1579" i="2"/>
  <c r="H1580" i="2"/>
  <c r="J1580" i="2"/>
  <c r="I1580" i="2" l="1"/>
  <c r="E1580" i="2"/>
  <c r="D1580" i="2"/>
  <c r="G1580" i="2" s="1"/>
  <c r="F1580" i="2"/>
  <c r="L1580" i="2"/>
  <c r="P1579" i="2"/>
  <c r="Q1579" i="2"/>
  <c r="R1579" i="2" s="1"/>
  <c r="N1580" i="2" l="1"/>
  <c r="O1580" i="2" s="1"/>
  <c r="M1580" i="2"/>
  <c r="J1581" i="2"/>
  <c r="H1581" i="2"/>
  <c r="E1581" i="2" l="1"/>
  <c r="D1581" i="2"/>
  <c r="G1581" i="2" s="1"/>
  <c r="F1581" i="2"/>
  <c r="I1581" i="2"/>
  <c r="L1581" i="2"/>
  <c r="Q1580" i="2"/>
  <c r="R1580" i="2" s="1"/>
  <c r="P1580" i="2"/>
  <c r="M1581" i="2" l="1"/>
  <c r="N1581" i="2"/>
  <c r="O1581" i="2" s="1"/>
  <c r="J1582" i="2"/>
  <c r="H1582" i="2"/>
  <c r="F1582" i="2" l="1"/>
  <c r="D1582" i="2"/>
  <c r="G1582" i="2" s="1"/>
  <c r="I1582" i="2"/>
  <c r="E1582" i="2"/>
  <c r="L1582" i="2"/>
  <c r="Q1581" i="2"/>
  <c r="R1581" i="2" s="1"/>
  <c r="P1581" i="2"/>
  <c r="N1582" i="2" l="1"/>
  <c r="O1582" i="2" s="1"/>
  <c r="M1582" i="2"/>
  <c r="H1583" i="2"/>
  <c r="J1583" i="2"/>
  <c r="D1583" i="2" l="1"/>
  <c r="G1583" i="2" s="1"/>
  <c r="F1583" i="2"/>
  <c r="E1583" i="2"/>
  <c r="I1583" i="2"/>
  <c r="L1583" i="2"/>
  <c r="Q1582" i="2"/>
  <c r="R1582" i="2" s="1"/>
  <c r="P1582" i="2"/>
  <c r="M1583" i="2" l="1"/>
  <c r="N1583" i="2"/>
  <c r="O1583" i="2" s="1"/>
  <c r="H1584" i="2"/>
  <c r="J1584" i="2"/>
  <c r="I1584" i="2" l="1"/>
  <c r="E1584" i="2"/>
  <c r="F1584" i="2"/>
  <c r="D1584" i="2"/>
  <c r="G1584" i="2" s="1"/>
  <c r="L1584" i="2"/>
  <c r="P1583" i="2"/>
  <c r="Q1583" i="2"/>
  <c r="R1583" i="2" s="1"/>
  <c r="H1585" i="2" l="1"/>
  <c r="J1585" i="2"/>
  <c r="N1584" i="2"/>
  <c r="O1584" i="2" s="1"/>
  <c r="M1584" i="2"/>
  <c r="Q1584" i="2" l="1"/>
  <c r="R1584" i="2" s="1"/>
  <c r="P1584" i="2"/>
  <c r="E1585" i="2"/>
  <c r="F1585" i="2"/>
  <c r="D1585" i="2"/>
  <c r="G1585" i="2" s="1"/>
  <c r="I1585" i="2"/>
  <c r="L1585" i="2"/>
  <c r="J1586" i="2" l="1"/>
  <c r="H1586" i="2"/>
  <c r="M1585" i="2"/>
  <c r="N1585" i="2"/>
  <c r="O1585" i="2" s="1"/>
  <c r="P1585" i="2" l="1"/>
  <c r="Q1585" i="2"/>
  <c r="R1585" i="2" s="1"/>
  <c r="F1586" i="2"/>
  <c r="I1586" i="2"/>
  <c r="D1586" i="2"/>
  <c r="G1586" i="2" s="1"/>
  <c r="E1586" i="2"/>
  <c r="L1586" i="2"/>
  <c r="J1587" i="2" l="1"/>
  <c r="H1587" i="2"/>
  <c r="M1586" i="2"/>
  <c r="N1586" i="2"/>
  <c r="O1586" i="2" s="1"/>
  <c r="Q1586" i="2" l="1"/>
  <c r="R1586" i="2" s="1"/>
  <c r="P1586" i="2"/>
  <c r="E1587" i="2"/>
  <c r="I1587" i="2"/>
  <c r="D1587" i="2"/>
  <c r="G1587" i="2" s="1"/>
  <c r="F1587" i="2"/>
  <c r="L1587" i="2"/>
  <c r="M1587" i="2" l="1"/>
  <c r="N1587" i="2"/>
  <c r="O1587" i="2" s="1"/>
  <c r="J1588" i="2"/>
  <c r="H1588" i="2"/>
  <c r="I1588" i="2" l="1"/>
  <c r="E1588" i="2"/>
  <c r="D1588" i="2"/>
  <c r="G1588" i="2" s="1"/>
  <c r="F1588" i="2"/>
  <c r="L1588" i="2"/>
  <c r="P1587" i="2"/>
  <c r="Q1587" i="2"/>
  <c r="R1587" i="2" s="1"/>
  <c r="N1588" i="2" l="1"/>
  <c r="O1588" i="2" s="1"/>
  <c r="M1588" i="2"/>
  <c r="H1589" i="2"/>
  <c r="J1589" i="2"/>
  <c r="E1589" i="2" l="1"/>
  <c r="F1589" i="2"/>
  <c r="D1589" i="2"/>
  <c r="G1589" i="2" s="1"/>
  <c r="I1589" i="2"/>
  <c r="L1589" i="2"/>
  <c r="Q1588" i="2"/>
  <c r="R1588" i="2" s="1"/>
  <c r="P1588" i="2"/>
  <c r="M1589" i="2" l="1"/>
  <c r="N1589" i="2"/>
  <c r="O1589" i="2" s="1"/>
  <c r="H1590" i="2"/>
  <c r="J1590" i="2"/>
  <c r="F1590" i="2" l="1"/>
  <c r="D1590" i="2"/>
  <c r="G1590" i="2" s="1"/>
  <c r="E1590" i="2"/>
  <c r="I1590" i="2"/>
  <c r="L1590" i="2"/>
  <c r="P1589" i="2"/>
  <c r="Q1589" i="2"/>
  <c r="R1589" i="2" s="1"/>
  <c r="M1590" i="2" l="1"/>
  <c r="N1590" i="2"/>
  <c r="O1590" i="2" s="1"/>
  <c r="H1591" i="2"/>
  <c r="J1591" i="2"/>
  <c r="D1591" i="2" l="1"/>
  <c r="G1591" i="2" s="1"/>
  <c r="F1591" i="2"/>
  <c r="E1591" i="2"/>
  <c r="I1591" i="2"/>
  <c r="L1591" i="2"/>
  <c r="P1590" i="2"/>
  <c r="Q1590" i="2"/>
  <c r="R1590" i="2" s="1"/>
  <c r="M1591" i="2" l="1"/>
  <c r="N1591" i="2"/>
  <c r="O1591" i="2" s="1"/>
  <c r="H1592" i="2"/>
  <c r="J1592" i="2"/>
  <c r="I1592" i="2" l="1"/>
  <c r="E1592" i="2"/>
  <c r="F1592" i="2"/>
  <c r="D1592" i="2"/>
  <c r="G1592" i="2" s="1"/>
  <c r="L1592" i="2"/>
  <c r="P1591" i="2"/>
  <c r="Q1591" i="2"/>
  <c r="R1591" i="2" s="1"/>
  <c r="H1593" i="2" l="1"/>
  <c r="J1593" i="2"/>
  <c r="N1592" i="2"/>
  <c r="O1592" i="2" s="1"/>
  <c r="M1592" i="2"/>
  <c r="Q1592" i="2" l="1"/>
  <c r="R1592" i="2" s="1"/>
  <c r="P1592" i="2"/>
  <c r="E1593" i="2"/>
  <c r="F1593" i="2"/>
  <c r="I1593" i="2"/>
  <c r="D1593" i="2"/>
  <c r="G1593" i="2" s="1"/>
  <c r="L1593" i="2"/>
  <c r="M1593" i="2" l="1"/>
  <c r="N1593" i="2"/>
  <c r="O1593" i="2" s="1"/>
  <c r="J1594" i="2"/>
  <c r="H1594" i="2"/>
  <c r="F1594" i="2" l="1"/>
  <c r="D1594" i="2"/>
  <c r="G1594" i="2" s="1"/>
  <c r="I1594" i="2"/>
  <c r="E1594" i="2"/>
  <c r="L1594" i="2"/>
  <c r="P1593" i="2"/>
  <c r="Q1593" i="2"/>
  <c r="R1593" i="2" s="1"/>
  <c r="M1594" i="2" l="1"/>
  <c r="N1594" i="2"/>
  <c r="O1594" i="2" s="1"/>
  <c r="J1595" i="2"/>
  <c r="H1595" i="2"/>
  <c r="D1595" i="2" l="1"/>
  <c r="G1595" i="2" s="1"/>
  <c r="F1595" i="2"/>
  <c r="E1595" i="2"/>
  <c r="I1595" i="2"/>
  <c r="L1595" i="2"/>
  <c r="Q1594" i="2"/>
  <c r="R1594" i="2" s="1"/>
  <c r="P1594" i="2"/>
  <c r="N1595" i="2" l="1"/>
  <c r="O1595" i="2" s="1"/>
  <c r="M1595" i="2"/>
  <c r="H1596" i="2"/>
  <c r="J1596" i="2"/>
  <c r="I1596" i="2" l="1"/>
  <c r="E1596" i="2"/>
  <c r="D1596" i="2"/>
  <c r="G1596" i="2" s="1"/>
  <c r="F1596" i="2"/>
  <c r="L1596" i="2"/>
  <c r="P1595" i="2"/>
  <c r="Q1595" i="2"/>
  <c r="R1595" i="2" s="1"/>
  <c r="N1596" i="2" l="1"/>
  <c r="O1596" i="2" s="1"/>
  <c r="M1596" i="2"/>
  <c r="H1597" i="2"/>
  <c r="J1597" i="2"/>
  <c r="E1597" i="2" l="1"/>
  <c r="F1597" i="2"/>
  <c r="D1597" i="2"/>
  <c r="G1597" i="2" s="1"/>
  <c r="I1597" i="2"/>
  <c r="L1597" i="2"/>
  <c r="Q1596" i="2"/>
  <c r="R1596" i="2" s="1"/>
  <c r="P1596" i="2"/>
  <c r="M1597" i="2" l="1"/>
  <c r="N1597" i="2"/>
  <c r="O1597" i="2" s="1"/>
  <c r="J1598" i="2"/>
  <c r="H1598" i="2"/>
  <c r="F1598" i="2" l="1"/>
  <c r="I1598" i="2"/>
  <c r="D1598" i="2"/>
  <c r="G1598" i="2" s="1"/>
  <c r="E1598" i="2"/>
  <c r="L1598" i="2"/>
  <c r="Q1597" i="2"/>
  <c r="R1597" i="2" s="1"/>
  <c r="P1597" i="2"/>
  <c r="M1598" i="2" l="1"/>
  <c r="N1598" i="2"/>
  <c r="O1598" i="2" s="1"/>
  <c r="H1599" i="2"/>
  <c r="J1599" i="2"/>
  <c r="I1599" i="2" l="1"/>
  <c r="E1599" i="2"/>
  <c r="F1599" i="2"/>
  <c r="D1599" i="2"/>
  <c r="G1599" i="2" s="1"/>
  <c r="L1599" i="2"/>
  <c r="Q1598" i="2"/>
  <c r="R1598" i="2" s="1"/>
  <c r="P1598" i="2"/>
  <c r="J1600" i="2" l="1"/>
  <c r="H1600" i="2"/>
  <c r="N1599" i="2"/>
  <c r="O1599" i="2" s="1"/>
  <c r="M1599" i="2"/>
  <c r="P1599" i="2" l="1"/>
  <c r="Q1599" i="2"/>
  <c r="R1599" i="2" s="1"/>
  <c r="I1600" i="2"/>
  <c r="E1600" i="2"/>
  <c r="D1600" i="2"/>
  <c r="G1600" i="2" s="1"/>
  <c r="F1600" i="2"/>
  <c r="L1600" i="2"/>
  <c r="N1600" i="2" l="1"/>
  <c r="O1600" i="2" s="1"/>
  <c r="M1600" i="2"/>
  <c r="J1601" i="2"/>
  <c r="H1601" i="2"/>
  <c r="D1601" i="2" l="1"/>
  <c r="G1601" i="2" s="1"/>
  <c r="I1601" i="2"/>
  <c r="E1601" i="2"/>
  <c r="F1601" i="2"/>
  <c r="L1601" i="2"/>
  <c r="P1600" i="2"/>
  <c r="Q1600" i="2"/>
  <c r="R1600" i="2" s="1"/>
  <c r="N1601" i="2" l="1"/>
  <c r="O1601" i="2" s="1"/>
  <c r="M1601" i="2"/>
  <c r="J1602" i="2"/>
  <c r="H1602" i="2"/>
  <c r="F1602" i="2" l="1"/>
  <c r="D1602" i="2"/>
  <c r="G1602" i="2" s="1"/>
  <c r="E1602" i="2"/>
  <c r="I1602" i="2"/>
  <c r="L1602" i="2"/>
  <c r="P1601" i="2"/>
  <c r="Q1601" i="2"/>
  <c r="R1601" i="2" s="1"/>
  <c r="M1602" i="2" l="1"/>
  <c r="N1602" i="2"/>
  <c r="O1602" i="2" s="1"/>
  <c r="H1603" i="2"/>
  <c r="J1603" i="2"/>
  <c r="D1603" i="2" l="1"/>
  <c r="G1603" i="2" s="1"/>
  <c r="I1603" i="2"/>
  <c r="E1603" i="2"/>
  <c r="F1603" i="2"/>
  <c r="L1603" i="2"/>
  <c r="Q1602" i="2"/>
  <c r="R1602" i="2" s="1"/>
  <c r="P1602" i="2"/>
  <c r="M1603" i="2" l="1"/>
  <c r="N1603" i="2"/>
  <c r="O1603" i="2" s="1"/>
  <c r="H1604" i="2"/>
  <c r="J1604" i="2"/>
  <c r="I1604" i="2" l="1"/>
  <c r="E1604" i="2"/>
  <c r="D1604" i="2"/>
  <c r="G1604" i="2" s="1"/>
  <c r="F1604" i="2"/>
  <c r="L1604" i="2"/>
  <c r="P1603" i="2"/>
  <c r="Q1603" i="2"/>
  <c r="R1603" i="2" s="1"/>
  <c r="J1605" i="2" l="1"/>
  <c r="H1605" i="2"/>
  <c r="N1604" i="2"/>
  <c r="O1604" i="2" s="1"/>
  <c r="M1604" i="2"/>
  <c r="P1604" i="2" l="1"/>
  <c r="Q1604" i="2"/>
  <c r="R1604" i="2" s="1"/>
  <c r="E1605" i="2"/>
  <c r="D1605" i="2"/>
  <c r="G1605" i="2" s="1"/>
  <c r="F1605" i="2"/>
  <c r="I1605" i="2"/>
  <c r="L1605" i="2"/>
  <c r="J1606" i="2" l="1"/>
  <c r="H1606" i="2"/>
  <c r="M1605" i="2"/>
  <c r="N1605" i="2"/>
  <c r="O1605" i="2" s="1"/>
  <c r="P1605" i="2" l="1"/>
  <c r="Q1605" i="2"/>
  <c r="R1605" i="2" s="1"/>
  <c r="F1606" i="2"/>
  <c r="D1606" i="2"/>
  <c r="G1606" i="2" s="1"/>
  <c r="I1606" i="2"/>
  <c r="E1606" i="2"/>
  <c r="L1606" i="2"/>
  <c r="M1606" i="2" l="1"/>
  <c r="N1606" i="2"/>
  <c r="O1606" i="2" s="1"/>
  <c r="H1607" i="2"/>
  <c r="J1607" i="2"/>
  <c r="D1607" i="2" l="1"/>
  <c r="G1607" i="2" s="1"/>
  <c r="F1607" i="2"/>
  <c r="E1607" i="2"/>
  <c r="I1607" i="2"/>
  <c r="L1607" i="2"/>
  <c r="Q1606" i="2"/>
  <c r="R1606" i="2" s="1"/>
  <c r="P1606" i="2"/>
  <c r="N1607" i="2" l="1"/>
  <c r="O1607" i="2" s="1"/>
  <c r="M1607" i="2"/>
  <c r="J1608" i="2"/>
  <c r="H1608" i="2"/>
  <c r="I1608" i="2" l="1"/>
  <c r="E1608" i="2"/>
  <c r="D1608" i="2"/>
  <c r="G1608" i="2" s="1"/>
  <c r="F1608" i="2"/>
  <c r="L1608" i="2"/>
  <c r="P1607" i="2"/>
  <c r="Q1607" i="2"/>
  <c r="R1607" i="2" s="1"/>
  <c r="N1608" i="2" l="1"/>
  <c r="O1608" i="2" s="1"/>
  <c r="M1608" i="2"/>
  <c r="J1609" i="2"/>
  <c r="H1609" i="2"/>
  <c r="E1609" i="2" l="1"/>
  <c r="D1609" i="2"/>
  <c r="G1609" i="2" s="1"/>
  <c r="I1609" i="2"/>
  <c r="F1609" i="2"/>
  <c r="L1609" i="2"/>
  <c r="Q1608" i="2"/>
  <c r="R1608" i="2" s="1"/>
  <c r="P1608" i="2"/>
  <c r="M1609" i="2" l="1"/>
  <c r="N1609" i="2"/>
  <c r="O1609" i="2" s="1"/>
  <c r="J1610" i="2"/>
  <c r="H1610" i="2"/>
  <c r="F1610" i="2" l="1"/>
  <c r="D1610" i="2"/>
  <c r="G1610" i="2" s="1"/>
  <c r="I1610" i="2"/>
  <c r="E1610" i="2"/>
  <c r="L1610" i="2"/>
  <c r="P1609" i="2"/>
  <c r="Q1609" i="2"/>
  <c r="R1609" i="2" s="1"/>
  <c r="M1610" i="2" l="1"/>
  <c r="N1610" i="2"/>
  <c r="O1610" i="2" s="1"/>
  <c r="H1611" i="2"/>
  <c r="J1611" i="2"/>
  <c r="D1611" i="2" l="1"/>
  <c r="G1611" i="2" s="1"/>
  <c r="F1611" i="2"/>
  <c r="E1611" i="2"/>
  <c r="I1611" i="2"/>
  <c r="L1611" i="2"/>
  <c r="P1610" i="2"/>
  <c r="Q1610" i="2"/>
  <c r="R1610" i="2" s="1"/>
  <c r="M1611" i="2" l="1"/>
  <c r="N1611" i="2"/>
  <c r="O1611" i="2" s="1"/>
  <c r="J1612" i="2"/>
  <c r="H1612" i="2"/>
  <c r="D1612" i="2" l="1"/>
  <c r="G1612" i="2" s="1"/>
  <c r="I1612" i="2"/>
  <c r="E1612" i="2"/>
  <c r="F1612" i="2"/>
  <c r="L1612" i="2"/>
  <c r="P1611" i="2"/>
  <c r="Q1611" i="2"/>
  <c r="R1611" i="2" s="1"/>
  <c r="M1612" i="2" l="1"/>
  <c r="N1612" i="2"/>
  <c r="O1612" i="2" s="1"/>
  <c r="J1613" i="2"/>
  <c r="H1613" i="2"/>
  <c r="E1613" i="2" l="1"/>
  <c r="D1613" i="2"/>
  <c r="G1613" i="2" s="1"/>
  <c r="I1613" i="2"/>
  <c r="F1613" i="2"/>
  <c r="L1613" i="2"/>
  <c r="Q1612" i="2"/>
  <c r="R1612" i="2" s="1"/>
  <c r="P1612" i="2"/>
  <c r="N1613" i="2" l="1"/>
  <c r="O1613" i="2" s="1"/>
  <c r="M1613" i="2"/>
  <c r="H1614" i="2"/>
  <c r="J1614" i="2"/>
  <c r="D1614" i="2" l="1"/>
  <c r="G1614" i="2" s="1"/>
  <c r="I1614" i="2"/>
  <c r="F1614" i="2"/>
  <c r="E1614" i="2"/>
  <c r="L1614" i="2"/>
  <c r="P1613" i="2"/>
  <c r="Q1613" i="2"/>
  <c r="R1613" i="2" s="1"/>
  <c r="N1614" i="2" l="1"/>
  <c r="O1614" i="2" s="1"/>
  <c r="M1614" i="2"/>
  <c r="H1615" i="2"/>
  <c r="J1615" i="2"/>
  <c r="D1615" i="2" l="1"/>
  <c r="G1615" i="2" s="1"/>
  <c r="F1615" i="2"/>
  <c r="I1615" i="2"/>
  <c r="E1615" i="2"/>
  <c r="L1615" i="2"/>
  <c r="Q1614" i="2"/>
  <c r="R1614" i="2" s="1"/>
  <c r="P1614" i="2"/>
  <c r="N1615" i="2" l="1"/>
  <c r="O1615" i="2" s="1"/>
  <c r="M1615" i="2"/>
  <c r="J1616" i="2"/>
  <c r="H1616" i="2"/>
  <c r="D1616" i="2" l="1"/>
  <c r="G1616" i="2" s="1"/>
  <c r="I1616" i="2"/>
  <c r="E1616" i="2"/>
  <c r="F1616" i="2"/>
  <c r="L1616" i="2"/>
  <c r="P1615" i="2"/>
  <c r="Q1615" i="2"/>
  <c r="R1615" i="2" s="1"/>
  <c r="N1616" i="2" l="1"/>
  <c r="O1616" i="2" s="1"/>
  <c r="M1616" i="2"/>
  <c r="H1617" i="2"/>
  <c r="J1617" i="2"/>
  <c r="E1617" i="2" l="1"/>
  <c r="D1617" i="2"/>
  <c r="G1617" i="2" s="1"/>
  <c r="F1617" i="2"/>
  <c r="I1617" i="2"/>
  <c r="L1617" i="2"/>
  <c r="Q1616" i="2"/>
  <c r="R1616" i="2" s="1"/>
  <c r="P1616" i="2"/>
  <c r="N1617" i="2" l="1"/>
  <c r="O1617" i="2" s="1"/>
  <c r="M1617" i="2"/>
  <c r="J1618" i="2"/>
  <c r="H1618" i="2"/>
  <c r="D1618" i="2" l="1"/>
  <c r="G1618" i="2" s="1"/>
  <c r="I1618" i="2"/>
  <c r="E1618" i="2"/>
  <c r="F1618" i="2"/>
  <c r="L1618" i="2"/>
  <c r="Q1617" i="2"/>
  <c r="R1617" i="2" s="1"/>
  <c r="P1617" i="2"/>
  <c r="M1618" i="2" l="1"/>
  <c r="N1618" i="2"/>
  <c r="O1618" i="2" s="1"/>
  <c r="H1619" i="2"/>
  <c r="J1619" i="2"/>
  <c r="D1619" i="2" l="1"/>
  <c r="G1619" i="2" s="1"/>
  <c r="I1619" i="2"/>
  <c r="E1619" i="2"/>
  <c r="F1619" i="2"/>
  <c r="L1619" i="2"/>
  <c r="Q1618" i="2"/>
  <c r="R1618" i="2" s="1"/>
  <c r="P1618" i="2"/>
  <c r="M1619" i="2" l="1"/>
  <c r="N1619" i="2"/>
  <c r="O1619" i="2" s="1"/>
  <c r="J1620" i="2"/>
  <c r="H1620" i="2"/>
  <c r="E1620" i="2" l="1"/>
  <c r="I1620" i="2"/>
  <c r="D1620" i="2"/>
  <c r="G1620" i="2" s="1"/>
  <c r="F1620" i="2"/>
  <c r="L1620" i="2"/>
  <c r="Q1619" i="2"/>
  <c r="R1619" i="2" s="1"/>
  <c r="P1619" i="2"/>
  <c r="N1620" i="2" l="1"/>
  <c r="O1620" i="2" s="1"/>
  <c r="M1620" i="2"/>
  <c r="H1621" i="2"/>
  <c r="J1621" i="2"/>
  <c r="E1621" i="2" l="1"/>
  <c r="I1621" i="2"/>
  <c r="F1621" i="2"/>
  <c r="D1621" i="2"/>
  <c r="G1621" i="2" s="1"/>
  <c r="L1621" i="2"/>
  <c r="Q1620" i="2"/>
  <c r="R1620" i="2" s="1"/>
  <c r="P1620" i="2"/>
  <c r="N1621" i="2" l="1"/>
  <c r="O1621" i="2" s="1"/>
  <c r="M1621" i="2"/>
  <c r="H1622" i="2"/>
  <c r="J1622" i="2"/>
  <c r="I1622" i="2" l="1"/>
  <c r="E1622" i="2"/>
  <c r="D1622" i="2"/>
  <c r="G1622" i="2" s="1"/>
  <c r="F1622" i="2"/>
  <c r="L1622" i="2"/>
  <c r="P1621" i="2"/>
  <c r="Q1621" i="2"/>
  <c r="R1621" i="2" s="1"/>
  <c r="J1623" i="2" l="1"/>
  <c r="H1623" i="2"/>
  <c r="N1622" i="2"/>
  <c r="O1622" i="2" s="1"/>
  <c r="M1622" i="2"/>
  <c r="P1622" i="2" l="1"/>
  <c r="Q1622" i="2"/>
  <c r="R1622" i="2" s="1"/>
  <c r="D1623" i="2"/>
  <c r="G1623" i="2" s="1"/>
  <c r="I1623" i="2"/>
  <c r="E1623" i="2"/>
  <c r="F1623" i="2"/>
  <c r="L1623" i="2"/>
  <c r="M1623" i="2" l="1"/>
  <c r="N1623" i="2"/>
  <c r="O1623" i="2" s="1"/>
  <c r="J1624" i="2"/>
  <c r="H1624" i="2"/>
  <c r="I1624" i="2" l="1"/>
  <c r="E1624" i="2"/>
  <c r="D1624" i="2"/>
  <c r="G1624" i="2" s="1"/>
  <c r="F1624" i="2"/>
  <c r="L1624" i="2"/>
  <c r="P1623" i="2"/>
  <c r="Q1623" i="2"/>
  <c r="R1623" i="2" s="1"/>
  <c r="H1625" i="2" l="1"/>
  <c r="J1625" i="2"/>
  <c r="N1624" i="2"/>
  <c r="O1624" i="2" s="1"/>
  <c r="M1624" i="2"/>
  <c r="P1624" i="2" l="1"/>
  <c r="Q1624" i="2"/>
  <c r="R1624" i="2" s="1"/>
  <c r="E1625" i="2"/>
  <c r="I1625" i="2"/>
  <c r="D1625" i="2"/>
  <c r="G1625" i="2" s="1"/>
  <c r="F1625" i="2"/>
  <c r="L1625" i="2"/>
  <c r="N1625" i="2" l="1"/>
  <c r="O1625" i="2" s="1"/>
  <c r="M1625" i="2"/>
  <c r="J1626" i="2"/>
  <c r="H1626" i="2"/>
  <c r="F1626" i="2" l="1"/>
  <c r="I1626" i="2"/>
  <c r="D1626" i="2"/>
  <c r="G1626" i="2" s="1"/>
  <c r="E1626" i="2"/>
  <c r="L1626" i="2"/>
  <c r="Q1625" i="2"/>
  <c r="R1625" i="2" s="1"/>
  <c r="P1625" i="2"/>
  <c r="N1626" i="2" l="1"/>
  <c r="O1626" i="2" s="1"/>
  <c r="M1626" i="2"/>
  <c r="H1627" i="2"/>
  <c r="J1627" i="2"/>
  <c r="I1627" i="2" l="1"/>
  <c r="D1627" i="2"/>
  <c r="G1627" i="2" s="1"/>
  <c r="E1627" i="2"/>
  <c r="F1627" i="2"/>
  <c r="L1627" i="2"/>
  <c r="Q1626" i="2"/>
  <c r="R1626" i="2" s="1"/>
  <c r="P1626" i="2"/>
  <c r="M1627" i="2" l="1"/>
  <c r="N1627" i="2"/>
  <c r="O1627" i="2" s="1"/>
  <c r="H1628" i="2"/>
  <c r="J1628" i="2"/>
  <c r="D1628" i="2" l="1"/>
  <c r="G1628" i="2" s="1"/>
  <c r="F1628" i="2"/>
  <c r="E1628" i="2"/>
  <c r="I1628" i="2"/>
  <c r="L1628" i="2"/>
  <c r="Q1627" i="2"/>
  <c r="R1627" i="2" s="1"/>
  <c r="P1627" i="2"/>
  <c r="N1628" i="2" l="1"/>
  <c r="O1628" i="2" s="1"/>
  <c r="M1628" i="2"/>
  <c r="H1629" i="2"/>
  <c r="J1629" i="2"/>
  <c r="F1629" i="2" l="1"/>
  <c r="E1629" i="2"/>
  <c r="D1629" i="2"/>
  <c r="G1629" i="2" s="1"/>
  <c r="I1629" i="2"/>
  <c r="L1629" i="2"/>
  <c r="Q1628" i="2"/>
  <c r="R1628" i="2" s="1"/>
  <c r="P1628" i="2"/>
  <c r="H1630" i="2" l="1"/>
  <c r="J1630" i="2"/>
  <c r="M1629" i="2"/>
  <c r="N1629" i="2"/>
  <c r="O1629" i="2" s="1"/>
  <c r="Q1629" i="2" l="1"/>
  <c r="R1629" i="2" s="1"/>
  <c r="P1629" i="2"/>
  <c r="E1630" i="2"/>
  <c r="D1630" i="2"/>
  <c r="G1630" i="2" s="1"/>
  <c r="I1630" i="2"/>
  <c r="F1630" i="2"/>
  <c r="L1630" i="2"/>
  <c r="M1630" i="2" l="1"/>
  <c r="N1630" i="2"/>
  <c r="O1630" i="2" s="1"/>
  <c r="J1631" i="2"/>
  <c r="H1631" i="2"/>
  <c r="D1631" i="2" l="1"/>
  <c r="G1631" i="2" s="1"/>
  <c r="E1631" i="2"/>
  <c r="I1631" i="2"/>
  <c r="F1631" i="2"/>
  <c r="L1631" i="2"/>
  <c r="Q1630" i="2"/>
  <c r="R1630" i="2" s="1"/>
  <c r="P1630" i="2"/>
  <c r="M1631" i="2" l="1"/>
  <c r="N1631" i="2"/>
  <c r="O1631" i="2" s="1"/>
  <c r="H1632" i="2"/>
  <c r="J1632" i="2"/>
  <c r="D1632" i="2" l="1"/>
  <c r="G1632" i="2" s="1"/>
  <c r="I1632" i="2"/>
  <c r="E1632" i="2"/>
  <c r="F1632" i="2"/>
  <c r="L1632" i="2"/>
  <c r="Q1631" i="2"/>
  <c r="R1631" i="2" s="1"/>
  <c r="P1631" i="2"/>
  <c r="M1632" i="2" l="1"/>
  <c r="N1632" i="2"/>
  <c r="O1632" i="2" s="1"/>
  <c r="J1633" i="2"/>
  <c r="H1633" i="2"/>
  <c r="F1633" i="2" l="1"/>
  <c r="E1633" i="2"/>
  <c r="D1633" i="2"/>
  <c r="G1633" i="2" s="1"/>
  <c r="I1633" i="2"/>
  <c r="L1633" i="2"/>
  <c r="Q1632" i="2"/>
  <c r="R1632" i="2" s="1"/>
  <c r="P1632" i="2"/>
  <c r="J1634" i="2" l="1"/>
  <c r="H1634" i="2"/>
  <c r="N1633" i="2"/>
  <c r="O1633" i="2" s="1"/>
  <c r="M1633" i="2"/>
  <c r="Q1633" i="2" l="1"/>
  <c r="R1633" i="2" s="1"/>
  <c r="P1633" i="2"/>
  <c r="F1634" i="2"/>
  <c r="I1634" i="2"/>
  <c r="D1634" i="2"/>
  <c r="G1634" i="2" s="1"/>
  <c r="E1634" i="2"/>
  <c r="L1634" i="2"/>
  <c r="M1634" i="2" l="1"/>
  <c r="N1634" i="2"/>
  <c r="O1634" i="2" s="1"/>
  <c r="J1635" i="2"/>
  <c r="H1635" i="2"/>
  <c r="D1635" i="2" l="1"/>
  <c r="G1635" i="2" s="1"/>
  <c r="E1635" i="2"/>
  <c r="F1635" i="2"/>
  <c r="I1635" i="2"/>
  <c r="L1635" i="2"/>
  <c r="P1634" i="2"/>
  <c r="Q1634" i="2"/>
  <c r="R1634" i="2" s="1"/>
  <c r="M1635" i="2" l="1"/>
  <c r="N1635" i="2"/>
  <c r="O1635" i="2" s="1"/>
  <c r="H1636" i="2"/>
  <c r="J1636" i="2"/>
  <c r="D1636" i="2" l="1"/>
  <c r="G1636" i="2" s="1"/>
  <c r="F1636" i="2"/>
  <c r="I1636" i="2"/>
  <c r="E1636" i="2"/>
  <c r="L1636" i="2"/>
  <c r="P1635" i="2"/>
  <c r="Q1635" i="2"/>
  <c r="R1635" i="2" s="1"/>
  <c r="M1636" i="2" l="1"/>
  <c r="N1636" i="2"/>
  <c r="O1636" i="2" s="1"/>
  <c r="H1637" i="2"/>
  <c r="J1637" i="2"/>
  <c r="F1637" i="2" l="1"/>
  <c r="I1637" i="2"/>
  <c r="D1637" i="2"/>
  <c r="G1637" i="2" s="1"/>
  <c r="E1637" i="2"/>
  <c r="L1637" i="2"/>
  <c r="P1636" i="2"/>
  <c r="Q1636" i="2"/>
  <c r="R1636" i="2" s="1"/>
  <c r="N1637" i="2" l="1"/>
  <c r="O1637" i="2" s="1"/>
  <c r="M1637" i="2"/>
  <c r="H1638" i="2"/>
  <c r="J1638" i="2"/>
  <c r="F1638" i="2" l="1"/>
  <c r="E1638" i="2"/>
  <c r="I1638" i="2"/>
  <c r="D1638" i="2"/>
  <c r="G1638" i="2" s="1"/>
  <c r="L1638" i="2"/>
  <c r="Q1637" i="2"/>
  <c r="R1637" i="2" s="1"/>
  <c r="P1637" i="2"/>
  <c r="N1638" i="2" l="1"/>
  <c r="O1638" i="2" s="1"/>
  <c r="M1638" i="2"/>
  <c r="J1639" i="2"/>
  <c r="H1639" i="2"/>
  <c r="D1639" i="2" l="1"/>
  <c r="G1639" i="2" s="1"/>
  <c r="E1639" i="2"/>
  <c r="F1639" i="2"/>
  <c r="I1639" i="2"/>
  <c r="L1639" i="2"/>
  <c r="Q1638" i="2"/>
  <c r="R1638" i="2" s="1"/>
  <c r="P1638" i="2"/>
  <c r="M1639" i="2" l="1"/>
  <c r="N1639" i="2"/>
  <c r="O1639" i="2" s="1"/>
  <c r="J1640" i="2"/>
  <c r="H1640" i="2"/>
  <c r="E1640" i="2" l="1"/>
  <c r="D1640" i="2"/>
  <c r="G1640" i="2" s="1"/>
  <c r="F1640" i="2"/>
  <c r="I1640" i="2"/>
  <c r="L1640" i="2"/>
  <c r="P1639" i="2"/>
  <c r="Q1639" i="2"/>
  <c r="R1639" i="2" s="1"/>
  <c r="N1640" i="2" l="1"/>
  <c r="O1640" i="2" s="1"/>
  <c r="M1640" i="2"/>
  <c r="H1641" i="2"/>
  <c r="J1641" i="2"/>
  <c r="F1641" i="2" l="1"/>
  <c r="D1641" i="2"/>
  <c r="G1641" i="2" s="1"/>
  <c r="E1641" i="2"/>
  <c r="I1641" i="2"/>
  <c r="L1641" i="2"/>
  <c r="P1640" i="2"/>
  <c r="Q1640" i="2"/>
  <c r="R1640" i="2" s="1"/>
  <c r="N1641" i="2" l="1"/>
  <c r="O1641" i="2" s="1"/>
  <c r="M1641" i="2"/>
  <c r="J1642" i="2"/>
  <c r="H1642" i="2"/>
  <c r="F1642" i="2" l="1"/>
  <c r="E1642" i="2"/>
  <c r="I1642" i="2"/>
  <c r="D1642" i="2"/>
  <c r="G1642" i="2" s="1"/>
  <c r="L1642" i="2"/>
  <c r="P1641" i="2"/>
  <c r="Q1641" i="2"/>
  <c r="R1641" i="2" s="1"/>
  <c r="J1643" i="2" l="1"/>
  <c r="H1643" i="2"/>
  <c r="N1642" i="2"/>
  <c r="O1642" i="2" s="1"/>
  <c r="M1642" i="2"/>
  <c r="P1642" i="2" l="1"/>
  <c r="Q1642" i="2"/>
  <c r="R1642" i="2" s="1"/>
  <c r="D1643" i="2"/>
  <c r="G1643" i="2" s="1"/>
  <c r="F1643" i="2"/>
  <c r="E1643" i="2"/>
  <c r="I1643" i="2"/>
  <c r="L1643" i="2"/>
  <c r="M1643" i="2" l="1"/>
  <c r="N1643" i="2"/>
  <c r="O1643" i="2" s="1"/>
  <c r="J1644" i="2"/>
  <c r="H1644" i="2"/>
  <c r="E1644" i="2" l="1"/>
  <c r="F1644" i="2"/>
  <c r="D1644" i="2"/>
  <c r="G1644" i="2" s="1"/>
  <c r="I1644" i="2"/>
  <c r="L1644" i="2"/>
  <c r="P1643" i="2"/>
  <c r="Q1643" i="2"/>
  <c r="R1643" i="2" s="1"/>
  <c r="N1644" i="2" l="1"/>
  <c r="O1644" i="2" s="1"/>
  <c r="M1644" i="2"/>
  <c r="H1645" i="2"/>
  <c r="J1645" i="2"/>
  <c r="F1645" i="2" l="1"/>
  <c r="E1645" i="2"/>
  <c r="I1645" i="2"/>
  <c r="D1645" i="2"/>
  <c r="G1645" i="2" s="1"/>
  <c r="L1645" i="2"/>
  <c r="P1644" i="2"/>
  <c r="Q1644" i="2"/>
  <c r="R1644" i="2" s="1"/>
  <c r="M1645" i="2" l="1"/>
  <c r="N1645" i="2"/>
  <c r="O1645" i="2" s="1"/>
  <c r="H1646" i="2"/>
  <c r="J1646" i="2"/>
  <c r="F1646" i="2" l="1"/>
  <c r="I1646" i="2"/>
  <c r="E1646" i="2"/>
  <c r="D1646" i="2"/>
  <c r="G1646" i="2" s="1"/>
  <c r="L1646" i="2"/>
  <c r="P1645" i="2"/>
  <c r="Q1645" i="2"/>
  <c r="R1645" i="2" s="1"/>
  <c r="N1646" i="2" l="1"/>
  <c r="O1646" i="2" s="1"/>
  <c r="M1646" i="2"/>
  <c r="H1647" i="2"/>
  <c r="J1647" i="2"/>
  <c r="D1647" i="2" l="1"/>
  <c r="G1647" i="2" s="1"/>
  <c r="I1647" i="2"/>
  <c r="E1647" i="2"/>
  <c r="F1647" i="2"/>
  <c r="L1647" i="2"/>
  <c r="P1646" i="2"/>
  <c r="Q1646" i="2"/>
  <c r="R1646" i="2" s="1"/>
  <c r="N1647" i="2" l="1"/>
  <c r="O1647" i="2" s="1"/>
  <c r="M1647" i="2"/>
  <c r="J1648" i="2"/>
  <c r="H1648" i="2"/>
  <c r="I1648" i="2" l="1"/>
  <c r="E1648" i="2"/>
  <c r="D1648" i="2"/>
  <c r="G1648" i="2" s="1"/>
  <c r="F1648" i="2"/>
  <c r="L1648" i="2"/>
  <c r="Q1647" i="2"/>
  <c r="R1647" i="2" s="1"/>
  <c r="P1647" i="2"/>
  <c r="M1648" i="2" l="1"/>
  <c r="N1648" i="2"/>
  <c r="O1648" i="2" s="1"/>
  <c r="H1649" i="2"/>
  <c r="J1649" i="2"/>
  <c r="E1649" i="2" l="1"/>
  <c r="I1649" i="2"/>
  <c r="D1649" i="2"/>
  <c r="G1649" i="2" s="1"/>
  <c r="F1649" i="2"/>
  <c r="L1649" i="2"/>
  <c r="Q1648" i="2"/>
  <c r="R1648" i="2" s="1"/>
  <c r="P1648" i="2"/>
  <c r="M1649" i="2" l="1"/>
  <c r="N1649" i="2"/>
  <c r="O1649" i="2" s="1"/>
  <c r="H1650" i="2"/>
  <c r="J1650" i="2"/>
  <c r="I1650" i="2" l="1"/>
  <c r="D1650" i="2"/>
  <c r="G1650" i="2" s="1"/>
  <c r="E1650" i="2"/>
  <c r="F1650" i="2"/>
  <c r="L1650" i="2"/>
  <c r="Q1649" i="2"/>
  <c r="R1649" i="2" s="1"/>
  <c r="P1649" i="2"/>
  <c r="M1650" i="2" l="1"/>
  <c r="N1650" i="2"/>
  <c r="O1650" i="2" s="1"/>
  <c r="J1651" i="2"/>
  <c r="H1651" i="2"/>
  <c r="D1651" i="2" l="1"/>
  <c r="G1651" i="2" s="1"/>
  <c r="E1651" i="2"/>
  <c r="F1651" i="2"/>
  <c r="I1651" i="2"/>
  <c r="L1651" i="2"/>
  <c r="Q1650" i="2"/>
  <c r="R1650" i="2" s="1"/>
  <c r="P1650" i="2"/>
  <c r="N1651" i="2" l="1"/>
  <c r="O1651" i="2" s="1"/>
  <c r="M1651" i="2"/>
  <c r="H1652" i="2"/>
  <c r="J1652" i="2"/>
  <c r="E1652" i="2" l="1"/>
  <c r="F1652" i="2"/>
  <c r="I1652" i="2"/>
  <c r="D1652" i="2"/>
  <c r="G1652" i="2" s="1"/>
  <c r="L1652" i="2"/>
  <c r="P1651" i="2"/>
  <c r="Q1651" i="2"/>
  <c r="R1651" i="2" s="1"/>
  <c r="N1652" i="2" l="1"/>
  <c r="O1652" i="2" s="1"/>
  <c r="M1652" i="2"/>
  <c r="H1653" i="2"/>
  <c r="J1653" i="2"/>
  <c r="F1653" i="2" l="1"/>
  <c r="E1653" i="2"/>
  <c r="I1653" i="2"/>
  <c r="D1653" i="2"/>
  <c r="G1653" i="2" s="1"/>
  <c r="L1653" i="2"/>
  <c r="P1652" i="2"/>
  <c r="Q1652" i="2"/>
  <c r="R1652" i="2" s="1"/>
  <c r="M1653" i="2" l="1"/>
  <c r="N1653" i="2"/>
  <c r="O1653" i="2" s="1"/>
  <c r="H1654" i="2"/>
  <c r="J1654" i="2"/>
  <c r="F1654" i="2" l="1"/>
  <c r="E1654" i="2"/>
  <c r="I1654" i="2"/>
  <c r="D1654" i="2"/>
  <c r="G1654" i="2" s="1"/>
  <c r="L1654" i="2"/>
  <c r="Q1653" i="2"/>
  <c r="R1653" i="2" s="1"/>
  <c r="P1653" i="2"/>
  <c r="N1654" i="2" l="1"/>
  <c r="O1654" i="2" s="1"/>
  <c r="M1654" i="2"/>
  <c r="H1655" i="2"/>
  <c r="J1655" i="2"/>
  <c r="D1655" i="2" l="1"/>
  <c r="G1655" i="2" s="1"/>
  <c r="F1655" i="2"/>
  <c r="E1655" i="2"/>
  <c r="I1655" i="2"/>
  <c r="L1655" i="2"/>
  <c r="P1654" i="2"/>
  <c r="Q1654" i="2"/>
  <c r="R1654" i="2" s="1"/>
  <c r="N1655" i="2" l="1"/>
  <c r="O1655" i="2" s="1"/>
  <c r="M1655" i="2"/>
  <c r="J1656" i="2"/>
  <c r="H1656" i="2"/>
  <c r="E1656" i="2" l="1"/>
  <c r="I1656" i="2"/>
  <c r="D1656" i="2"/>
  <c r="G1656" i="2" s="1"/>
  <c r="F1656" i="2"/>
  <c r="L1656" i="2"/>
  <c r="Q1655" i="2"/>
  <c r="R1655" i="2" s="1"/>
  <c r="P1655" i="2"/>
  <c r="N1656" i="2" l="1"/>
  <c r="O1656" i="2" s="1"/>
  <c r="M1656" i="2"/>
  <c r="H1657" i="2"/>
  <c r="J1657" i="2"/>
  <c r="F1657" i="2" l="1"/>
  <c r="I1657" i="2"/>
  <c r="D1657" i="2"/>
  <c r="G1657" i="2" s="1"/>
  <c r="E1657" i="2"/>
  <c r="L1657" i="2"/>
  <c r="P1656" i="2"/>
  <c r="Q1656" i="2"/>
  <c r="R1656" i="2" s="1"/>
  <c r="M1657" i="2" l="1"/>
  <c r="N1657" i="2"/>
  <c r="O1657" i="2" s="1"/>
  <c r="H1658" i="2"/>
  <c r="J1658" i="2"/>
  <c r="F1658" i="2" l="1"/>
  <c r="E1658" i="2"/>
  <c r="I1658" i="2"/>
  <c r="D1658" i="2"/>
  <c r="G1658" i="2" s="1"/>
  <c r="L1658" i="2"/>
  <c r="P1657" i="2"/>
  <c r="Q1657" i="2"/>
  <c r="R1657" i="2" s="1"/>
  <c r="N1658" i="2" l="1"/>
  <c r="O1658" i="2" s="1"/>
  <c r="M1658" i="2"/>
  <c r="H1659" i="2"/>
  <c r="J1659" i="2"/>
  <c r="D1659" i="2" l="1"/>
  <c r="G1659" i="2" s="1"/>
  <c r="F1659" i="2"/>
  <c r="E1659" i="2"/>
  <c r="I1659" i="2"/>
  <c r="L1659" i="2"/>
  <c r="P1658" i="2"/>
  <c r="Q1658" i="2"/>
  <c r="R1658" i="2" s="1"/>
  <c r="N1659" i="2" l="1"/>
  <c r="O1659" i="2" s="1"/>
  <c r="M1659" i="2"/>
  <c r="H1660" i="2"/>
  <c r="J1660" i="2"/>
  <c r="F1660" i="2" l="1"/>
  <c r="D1660" i="2"/>
  <c r="G1660" i="2" s="1"/>
  <c r="E1660" i="2"/>
  <c r="I1660" i="2"/>
  <c r="L1660" i="2"/>
  <c r="P1659" i="2"/>
  <c r="Q1659" i="2"/>
  <c r="R1659" i="2" s="1"/>
  <c r="M1660" i="2" l="1"/>
  <c r="N1660" i="2"/>
  <c r="O1660" i="2" s="1"/>
  <c r="J1661" i="2"/>
  <c r="H1661" i="2"/>
  <c r="F1661" i="2" l="1"/>
  <c r="D1661" i="2"/>
  <c r="G1661" i="2" s="1"/>
  <c r="I1661" i="2"/>
  <c r="E1661" i="2"/>
  <c r="L1661" i="2"/>
  <c r="P1660" i="2"/>
  <c r="Q1660" i="2"/>
  <c r="R1660" i="2" s="1"/>
  <c r="M1661" i="2" l="1"/>
  <c r="N1661" i="2"/>
  <c r="O1661" i="2" s="1"/>
  <c r="J1662" i="2"/>
  <c r="H1662" i="2"/>
  <c r="F1662" i="2" l="1"/>
  <c r="I1662" i="2"/>
  <c r="E1662" i="2"/>
  <c r="D1662" i="2"/>
  <c r="G1662" i="2" s="1"/>
  <c r="L1662" i="2"/>
  <c r="P1661" i="2"/>
  <c r="Q1661" i="2"/>
  <c r="R1661" i="2" s="1"/>
  <c r="J1663" i="2" l="1"/>
  <c r="H1663" i="2"/>
  <c r="M1662" i="2"/>
  <c r="N1662" i="2"/>
  <c r="O1662" i="2" s="1"/>
  <c r="P1662" i="2" l="1"/>
  <c r="Q1662" i="2"/>
  <c r="R1662" i="2" s="1"/>
  <c r="D1663" i="2"/>
  <c r="G1663" i="2" s="1"/>
  <c r="E1663" i="2"/>
  <c r="F1663" i="2"/>
  <c r="I1663" i="2"/>
  <c r="L1663" i="2"/>
  <c r="M1663" i="2" l="1"/>
  <c r="N1663" i="2"/>
  <c r="O1663" i="2" s="1"/>
  <c r="J1664" i="2"/>
  <c r="H1664" i="2"/>
  <c r="E1664" i="2" l="1"/>
  <c r="D1664" i="2"/>
  <c r="G1664" i="2" s="1"/>
  <c r="I1664" i="2"/>
  <c r="F1664" i="2"/>
  <c r="L1664" i="2"/>
  <c r="P1663" i="2"/>
  <c r="Q1663" i="2"/>
  <c r="R1663" i="2" s="1"/>
  <c r="M1664" i="2" l="1"/>
  <c r="N1664" i="2"/>
  <c r="O1664" i="2" s="1"/>
  <c r="H1665" i="2"/>
  <c r="J1665" i="2"/>
  <c r="F1665" i="2" l="1"/>
  <c r="I1665" i="2"/>
  <c r="D1665" i="2"/>
  <c r="G1665" i="2" s="1"/>
  <c r="E1665" i="2"/>
  <c r="L1665" i="2"/>
  <c r="P1664" i="2"/>
  <c r="Q1664" i="2"/>
  <c r="R1664" i="2" s="1"/>
  <c r="M1665" i="2" l="1"/>
  <c r="N1665" i="2"/>
  <c r="O1665" i="2" s="1"/>
  <c r="H1666" i="2"/>
  <c r="J1666" i="2"/>
  <c r="F1666" i="2" l="1"/>
  <c r="D1666" i="2"/>
  <c r="G1666" i="2" s="1"/>
  <c r="E1666" i="2"/>
  <c r="I1666" i="2"/>
  <c r="L1666" i="2"/>
  <c r="P1665" i="2"/>
  <c r="Q1665" i="2"/>
  <c r="R1665" i="2" s="1"/>
  <c r="M1666" i="2" l="1"/>
  <c r="N1666" i="2"/>
  <c r="O1666" i="2" s="1"/>
  <c r="J1667" i="2"/>
  <c r="H1667" i="2"/>
  <c r="D1667" i="2" l="1"/>
  <c r="G1667" i="2" s="1"/>
  <c r="E1667" i="2"/>
  <c r="F1667" i="2"/>
  <c r="I1667" i="2"/>
  <c r="L1667" i="2"/>
  <c r="P1666" i="2"/>
  <c r="Q1666" i="2"/>
  <c r="R1666" i="2" s="1"/>
  <c r="M1667" i="2" l="1"/>
  <c r="N1667" i="2"/>
  <c r="O1667" i="2" s="1"/>
  <c r="J1668" i="2"/>
  <c r="H1668" i="2"/>
  <c r="D1668" i="2" l="1"/>
  <c r="G1668" i="2" s="1"/>
  <c r="I1668" i="2"/>
  <c r="F1668" i="2"/>
  <c r="E1668" i="2"/>
  <c r="L1668" i="2"/>
  <c r="P1667" i="2"/>
  <c r="Q1667" i="2"/>
  <c r="R1667" i="2" s="1"/>
  <c r="M1668" i="2" l="1"/>
  <c r="N1668" i="2"/>
  <c r="O1668" i="2" s="1"/>
  <c r="H1669" i="2"/>
  <c r="J1669" i="2"/>
  <c r="F1669" i="2" l="1"/>
  <c r="I1669" i="2"/>
  <c r="D1669" i="2"/>
  <c r="G1669" i="2" s="1"/>
  <c r="E1669" i="2"/>
  <c r="L1669" i="2"/>
  <c r="P1668" i="2"/>
  <c r="Q1668" i="2"/>
  <c r="R1668" i="2" s="1"/>
  <c r="N1669" i="2" l="1"/>
  <c r="O1669" i="2" s="1"/>
  <c r="M1669" i="2"/>
  <c r="J1670" i="2"/>
  <c r="H1670" i="2"/>
  <c r="F1670" i="2" l="1"/>
  <c r="I1670" i="2"/>
  <c r="E1670" i="2"/>
  <c r="D1670" i="2"/>
  <c r="G1670" i="2" s="1"/>
  <c r="L1670" i="2"/>
  <c r="P1669" i="2"/>
  <c r="Q1669" i="2"/>
  <c r="R1669" i="2" s="1"/>
  <c r="N1670" i="2" l="1"/>
  <c r="O1670" i="2" s="1"/>
  <c r="M1670" i="2"/>
  <c r="J1671" i="2"/>
  <c r="H1671" i="2"/>
  <c r="D1671" i="2" l="1"/>
  <c r="G1671" i="2" s="1"/>
  <c r="F1671" i="2"/>
  <c r="E1671" i="2"/>
  <c r="I1671" i="2"/>
  <c r="L1671" i="2"/>
  <c r="P1670" i="2"/>
  <c r="Q1670" i="2"/>
  <c r="R1670" i="2" s="1"/>
  <c r="N1671" i="2" l="1"/>
  <c r="O1671" i="2" s="1"/>
  <c r="M1671" i="2"/>
  <c r="H1672" i="2"/>
  <c r="J1672" i="2"/>
  <c r="D1672" i="2" l="1"/>
  <c r="G1672" i="2" s="1"/>
  <c r="F1672" i="2"/>
  <c r="E1672" i="2"/>
  <c r="I1672" i="2"/>
  <c r="L1672" i="2"/>
  <c r="P1671" i="2"/>
  <c r="Q1671" i="2"/>
  <c r="R1671" i="2" s="1"/>
  <c r="M1672" i="2" l="1"/>
  <c r="N1672" i="2"/>
  <c r="O1672" i="2" s="1"/>
  <c r="H1673" i="2"/>
  <c r="J1673" i="2"/>
  <c r="F1673" i="2" l="1"/>
  <c r="D1673" i="2"/>
  <c r="G1673" i="2" s="1"/>
  <c r="I1673" i="2"/>
  <c r="E1673" i="2"/>
  <c r="L1673" i="2"/>
  <c r="P1672" i="2"/>
  <c r="Q1672" i="2"/>
  <c r="R1672" i="2" s="1"/>
  <c r="M1673" i="2" l="1"/>
  <c r="N1673" i="2"/>
  <c r="O1673" i="2" s="1"/>
  <c r="J1674" i="2"/>
  <c r="H1674" i="2"/>
  <c r="F1674" i="2" l="1"/>
  <c r="E1674" i="2"/>
  <c r="I1674" i="2"/>
  <c r="D1674" i="2"/>
  <c r="G1674" i="2" s="1"/>
  <c r="L1674" i="2"/>
  <c r="P1673" i="2"/>
  <c r="Q1673" i="2"/>
  <c r="R1673" i="2" s="1"/>
  <c r="N1674" i="2" l="1"/>
  <c r="O1674" i="2" s="1"/>
  <c r="M1674" i="2"/>
  <c r="J1675" i="2"/>
  <c r="H1675" i="2"/>
  <c r="D1675" i="2" l="1"/>
  <c r="G1675" i="2" s="1"/>
  <c r="F1675" i="2"/>
  <c r="I1675" i="2"/>
  <c r="E1675" i="2"/>
  <c r="L1675" i="2"/>
  <c r="P1674" i="2"/>
  <c r="Q1674" i="2"/>
  <c r="R1674" i="2" s="1"/>
  <c r="M1675" i="2" l="1"/>
  <c r="N1675" i="2"/>
  <c r="O1675" i="2" s="1"/>
  <c r="H1676" i="2"/>
  <c r="J1676" i="2"/>
  <c r="F1676" i="2" l="1"/>
  <c r="D1676" i="2"/>
  <c r="G1676" i="2" s="1"/>
  <c r="E1676" i="2"/>
  <c r="I1676" i="2"/>
  <c r="L1676" i="2"/>
  <c r="Q1675" i="2"/>
  <c r="R1675" i="2" s="1"/>
  <c r="P1675" i="2"/>
  <c r="N1676" i="2" l="1"/>
  <c r="O1676" i="2" s="1"/>
  <c r="M1676" i="2"/>
  <c r="H1677" i="2"/>
  <c r="J1677" i="2"/>
  <c r="F1677" i="2" l="1"/>
  <c r="I1677" i="2"/>
  <c r="D1677" i="2"/>
  <c r="G1677" i="2" s="1"/>
  <c r="E1677" i="2"/>
  <c r="L1677" i="2"/>
  <c r="P1676" i="2"/>
  <c r="Q1676" i="2"/>
  <c r="R1676" i="2" s="1"/>
  <c r="N1677" i="2" l="1"/>
  <c r="O1677" i="2" s="1"/>
  <c r="M1677" i="2"/>
  <c r="H1678" i="2"/>
  <c r="J1678" i="2"/>
  <c r="F1678" i="2" l="1"/>
  <c r="E1678" i="2"/>
  <c r="I1678" i="2"/>
  <c r="D1678" i="2"/>
  <c r="G1678" i="2" s="1"/>
  <c r="L1678" i="2"/>
  <c r="P1677" i="2"/>
  <c r="Q1677" i="2"/>
  <c r="R1677" i="2" s="1"/>
  <c r="N1678" i="2" l="1"/>
  <c r="O1678" i="2" s="1"/>
  <c r="M1678" i="2"/>
  <c r="J1679" i="2"/>
  <c r="H1679" i="2"/>
  <c r="E1679" i="2" l="1"/>
  <c r="F1679" i="2"/>
  <c r="D1679" i="2"/>
  <c r="G1679" i="2" s="1"/>
  <c r="I1679" i="2"/>
  <c r="L1679" i="2"/>
  <c r="P1678" i="2"/>
  <c r="Q1678" i="2"/>
  <c r="R1678" i="2" s="1"/>
  <c r="N1679" i="2" l="1"/>
  <c r="O1679" i="2" s="1"/>
  <c r="M1679" i="2"/>
  <c r="H1680" i="2"/>
  <c r="J1680" i="2"/>
  <c r="E1680" i="2" l="1"/>
  <c r="I1680" i="2"/>
  <c r="D1680" i="2"/>
  <c r="G1680" i="2" s="1"/>
  <c r="F1680" i="2"/>
  <c r="L1680" i="2"/>
  <c r="Q1679" i="2"/>
  <c r="R1679" i="2" s="1"/>
  <c r="P1679" i="2"/>
  <c r="M1680" i="2" l="1"/>
  <c r="N1680" i="2"/>
  <c r="O1680" i="2" s="1"/>
  <c r="H1681" i="2"/>
  <c r="J1681" i="2"/>
  <c r="F1681" i="2" l="1"/>
  <c r="I1681" i="2"/>
  <c r="D1681" i="2"/>
  <c r="G1681" i="2" s="1"/>
  <c r="E1681" i="2"/>
  <c r="L1681" i="2"/>
  <c r="P1680" i="2"/>
  <c r="Q1680" i="2"/>
  <c r="R1680" i="2" s="1"/>
  <c r="N1681" i="2" l="1"/>
  <c r="O1681" i="2" s="1"/>
  <c r="M1681" i="2"/>
  <c r="H1682" i="2"/>
  <c r="J1682" i="2"/>
  <c r="E1682" i="2" l="1"/>
  <c r="F1682" i="2"/>
  <c r="I1682" i="2"/>
  <c r="D1682" i="2"/>
  <c r="G1682" i="2" s="1"/>
  <c r="L1682" i="2"/>
  <c r="Q1681" i="2"/>
  <c r="R1681" i="2" s="1"/>
  <c r="P1681" i="2"/>
  <c r="M1682" i="2" l="1"/>
  <c r="N1682" i="2"/>
  <c r="O1682" i="2" s="1"/>
  <c r="J1683" i="2"/>
  <c r="H1683" i="2"/>
  <c r="E1683" i="2" l="1"/>
  <c r="F1683" i="2"/>
  <c r="I1683" i="2"/>
  <c r="D1683" i="2"/>
  <c r="G1683" i="2" s="1"/>
  <c r="L1683" i="2"/>
  <c r="P1682" i="2"/>
  <c r="Q1682" i="2"/>
  <c r="R1682" i="2" s="1"/>
  <c r="M1683" i="2" l="1"/>
  <c r="N1683" i="2"/>
  <c r="O1683" i="2" s="1"/>
  <c r="H1684" i="2"/>
  <c r="J1684" i="2"/>
  <c r="F1684" i="2" l="1"/>
  <c r="D1684" i="2"/>
  <c r="G1684" i="2" s="1"/>
  <c r="E1684" i="2"/>
  <c r="I1684" i="2"/>
  <c r="L1684" i="2"/>
  <c r="P1683" i="2"/>
  <c r="Q1683" i="2"/>
  <c r="R1683" i="2" s="1"/>
  <c r="N1684" i="2" l="1"/>
  <c r="O1684" i="2" s="1"/>
  <c r="M1684" i="2"/>
  <c r="J1685" i="2"/>
  <c r="H1685" i="2"/>
  <c r="F1685" i="2" l="1"/>
  <c r="D1685" i="2"/>
  <c r="G1685" i="2" s="1"/>
  <c r="I1685" i="2"/>
  <c r="E1685" i="2"/>
  <c r="L1685" i="2"/>
  <c r="P1684" i="2"/>
  <c r="Q1684" i="2"/>
  <c r="R1684" i="2" s="1"/>
  <c r="N1685" i="2" l="1"/>
  <c r="O1685" i="2" s="1"/>
  <c r="M1685" i="2"/>
  <c r="J1686" i="2"/>
  <c r="H1686" i="2"/>
  <c r="E1686" i="2" l="1"/>
  <c r="F1686" i="2"/>
  <c r="I1686" i="2"/>
  <c r="D1686" i="2"/>
  <c r="G1686" i="2" s="1"/>
  <c r="L1686" i="2"/>
  <c r="P1685" i="2"/>
  <c r="Q1685" i="2"/>
  <c r="R1685" i="2" s="1"/>
  <c r="J1687" i="2" l="1"/>
  <c r="H1687" i="2"/>
  <c r="M1686" i="2"/>
  <c r="N1686" i="2"/>
  <c r="O1686" i="2" s="1"/>
  <c r="Q1686" i="2" l="1"/>
  <c r="R1686" i="2" s="1"/>
  <c r="P1686" i="2"/>
  <c r="D1687" i="2"/>
  <c r="G1687" i="2" s="1"/>
  <c r="F1687" i="2"/>
  <c r="E1687" i="2"/>
  <c r="I1687" i="2"/>
  <c r="L1687" i="2"/>
  <c r="M1687" i="2" l="1"/>
  <c r="N1687" i="2"/>
  <c r="O1687" i="2" s="1"/>
  <c r="J1688" i="2"/>
  <c r="H1688" i="2"/>
  <c r="E1688" i="2" l="1"/>
  <c r="D1688" i="2"/>
  <c r="G1688" i="2" s="1"/>
  <c r="I1688" i="2"/>
  <c r="F1688" i="2"/>
  <c r="L1688" i="2"/>
  <c r="P1687" i="2"/>
  <c r="Q1687" i="2"/>
  <c r="R1687" i="2" s="1"/>
  <c r="M1688" i="2" l="1"/>
  <c r="N1688" i="2"/>
  <c r="O1688" i="2" s="1"/>
  <c r="J1689" i="2"/>
  <c r="H1689" i="2"/>
  <c r="E1689" i="2" l="1"/>
  <c r="I1689" i="2"/>
  <c r="D1689" i="2"/>
  <c r="G1689" i="2" s="1"/>
  <c r="F1689" i="2"/>
  <c r="L1689" i="2"/>
  <c r="Q1688" i="2"/>
  <c r="R1688" i="2" s="1"/>
  <c r="P1688" i="2"/>
  <c r="M1689" i="2" l="1"/>
  <c r="N1689" i="2"/>
  <c r="O1689" i="2" s="1"/>
  <c r="J1690" i="2"/>
  <c r="H1690" i="2"/>
  <c r="E1690" i="2" l="1"/>
  <c r="F1690" i="2"/>
  <c r="I1690" i="2"/>
  <c r="D1690" i="2"/>
  <c r="G1690" i="2" s="1"/>
  <c r="L1690" i="2"/>
  <c r="P1689" i="2"/>
  <c r="Q1689" i="2"/>
  <c r="R1689" i="2" s="1"/>
  <c r="N1690" i="2" l="1"/>
  <c r="O1690" i="2" s="1"/>
  <c r="M1690" i="2"/>
  <c r="J1691" i="2"/>
  <c r="H1691" i="2"/>
  <c r="D1691" i="2" l="1"/>
  <c r="G1691" i="2" s="1"/>
  <c r="E1691" i="2"/>
  <c r="F1691" i="2"/>
  <c r="I1691" i="2"/>
  <c r="L1691" i="2"/>
  <c r="P1690" i="2"/>
  <c r="Q1690" i="2"/>
  <c r="R1690" i="2" s="1"/>
  <c r="N1691" i="2" l="1"/>
  <c r="O1691" i="2" s="1"/>
  <c r="M1691" i="2"/>
  <c r="J1692" i="2"/>
  <c r="H1692" i="2"/>
  <c r="I1692" i="2" l="1"/>
  <c r="E1692" i="2"/>
  <c r="F1692" i="2"/>
  <c r="D1692" i="2"/>
  <c r="G1692" i="2" s="1"/>
  <c r="L1692" i="2"/>
  <c r="P1691" i="2"/>
  <c r="Q1691" i="2"/>
  <c r="R1691" i="2" s="1"/>
  <c r="H1693" i="2" l="1"/>
  <c r="J1693" i="2"/>
  <c r="N1692" i="2"/>
  <c r="O1692" i="2" s="1"/>
  <c r="M1692" i="2"/>
  <c r="Q1692" i="2" l="1"/>
  <c r="R1692" i="2" s="1"/>
  <c r="P1692" i="2"/>
  <c r="F1693" i="2"/>
  <c r="E1693" i="2"/>
  <c r="D1693" i="2"/>
  <c r="G1693" i="2" s="1"/>
  <c r="I1693" i="2"/>
  <c r="L1693" i="2"/>
  <c r="J1694" i="2" l="1"/>
  <c r="H1694" i="2"/>
  <c r="M1693" i="2"/>
  <c r="N1693" i="2"/>
  <c r="O1693" i="2" s="1"/>
  <c r="P1693" i="2" l="1"/>
  <c r="Q1693" i="2"/>
  <c r="R1693" i="2" s="1"/>
  <c r="E1694" i="2"/>
  <c r="F1694" i="2"/>
  <c r="I1694" i="2"/>
  <c r="D1694" i="2"/>
  <c r="G1694" i="2" s="1"/>
  <c r="L1694" i="2"/>
  <c r="H1695" i="2" l="1"/>
  <c r="J1695" i="2"/>
  <c r="M1694" i="2"/>
  <c r="N1694" i="2"/>
  <c r="O1694" i="2" s="1"/>
  <c r="P1694" i="2" l="1"/>
  <c r="Q1694" i="2"/>
  <c r="R1694" i="2" s="1"/>
  <c r="D1695" i="2"/>
  <c r="G1695" i="2" s="1"/>
  <c r="F1695" i="2"/>
  <c r="E1695" i="2"/>
  <c r="I1695" i="2"/>
  <c r="L1695" i="2"/>
  <c r="N1695" i="2" l="1"/>
  <c r="O1695" i="2" s="1"/>
  <c r="M1695" i="2"/>
  <c r="H1696" i="2"/>
  <c r="J1696" i="2"/>
  <c r="I1696" i="2" l="1"/>
  <c r="E1696" i="2"/>
  <c r="D1696" i="2"/>
  <c r="G1696" i="2" s="1"/>
  <c r="F1696" i="2"/>
  <c r="L1696" i="2"/>
  <c r="P1695" i="2"/>
  <c r="Q1695" i="2"/>
  <c r="R1695" i="2" s="1"/>
  <c r="M1696" i="2" l="1"/>
  <c r="N1696" i="2"/>
  <c r="O1696" i="2" s="1"/>
  <c r="H1697" i="2"/>
  <c r="J1697" i="2"/>
  <c r="F1697" i="2" l="1"/>
  <c r="I1697" i="2"/>
  <c r="E1697" i="2"/>
  <c r="D1697" i="2"/>
  <c r="G1697" i="2" s="1"/>
  <c r="L1697" i="2"/>
  <c r="P1696" i="2"/>
  <c r="Q1696" i="2"/>
  <c r="R1696" i="2" s="1"/>
  <c r="J1698" i="2" l="1"/>
  <c r="H1698" i="2"/>
  <c r="M1697" i="2"/>
  <c r="N1697" i="2"/>
  <c r="O1697" i="2" s="1"/>
  <c r="Q1697" i="2" l="1"/>
  <c r="R1697" i="2" s="1"/>
  <c r="P1697" i="2"/>
  <c r="F1698" i="2"/>
  <c r="D1698" i="2"/>
  <c r="G1698" i="2" s="1"/>
  <c r="E1698" i="2"/>
  <c r="I1698" i="2"/>
  <c r="L1698" i="2"/>
  <c r="M1698" i="2" l="1"/>
  <c r="N1698" i="2"/>
  <c r="O1698" i="2" s="1"/>
  <c r="J1699" i="2"/>
  <c r="H1699" i="2"/>
  <c r="D1699" i="2" l="1"/>
  <c r="G1699" i="2" s="1"/>
  <c r="F1699" i="2"/>
  <c r="E1699" i="2"/>
  <c r="I1699" i="2"/>
  <c r="L1699" i="2"/>
  <c r="P1698" i="2"/>
  <c r="Q1698" i="2"/>
  <c r="R1698" i="2" s="1"/>
  <c r="M1699" i="2" l="1"/>
  <c r="N1699" i="2"/>
  <c r="O1699" i="2" s="1"/>
  <c r="J1700" i="2"/>
  <c r="H1700" i="2"/>
  <c r="I1700" i="2" l="1"/>
  <c r="D1700" i="2"/>
  <c r="G1700" i="2" s="1"/>
  <c r="F1700" i="2"/>
  <c r="E1700" i="2"/>
  <c r="L1700" i="2"/>
  <c r="P1699" i="2"/>
  <c r="Q1699" i="2"/>
  <c r="R1699" i="2" s="1"/>
  <c r="N1700" i="2" l="1"/>
  <c r="O1700" i="2" s="1"/>
  <c r="M1700" i="2"/>
  <c r="J1701" i="2"/>
  <c r="H1701" i="2"/>
  <c r="E1701" i="2" l="1"/>
  <c r="I1701" i="2"/>
  <c r="D1701" i="2"/>
  <c r="G1701" i="2" s="1"/>
  <c r="F1701" i="2"/>
  <c r="L1701" i="2"/>
  <c r="P1700" i="2"/>
  <c r="Q1700" i="2"/>
  <c r="R1700" i="2" s="1"/>
  <c r="N1701" i="2" l="1"/>
  <c r="O1701" i="2" s="1"/>
  <c r="M1701" i="2"/>
  <c r="J1702" i="2"/>
  <c r="H1702" i="2"/>
  <c r="E1702" i="2" l="1"/>
  <c r="I1702" i="2"/>
  <c r="D1702" i="2"/>
  <c r="G1702" i="2" s="1"/>
  <c r="F1702" i="2"/>
  <c r="L1702" i="2"/>
  <c r="P1701" i="2"/>
  <c r="Q1701" i="2"/>
  <c r="R1701" i="2" s="1"/>
  <c r="N1702" i="2" l="1"/>
  <c r="O1702" i="2" s="1"/>
  <c r="M1702" i="2"/>
  <c r="J1703" i="2"/>
  <c r="H1703" i="2"/>
  <c r="F1703" i="2" l="1"/>
  <c r="E1703" i="2"/>
  <c r="D1703" i="2"/>
  <c r="G1703" i="2" s="1"/>
  <c r="I1703" i="2"/>
  <c r="L1703" i="2"/>
  <c r="P1702" i="2"/>
  <c r="Q1702" i="2"/>
  <c r="R1702" i="2" s="1"/>
  <c r="N1703" i="2" l="1"/>
  <c r="O1703" i="2" s="1"/>
  <c r="M1703" i="2"/>
  <c r="J1704" i="2"/>
  <c r="H1704" i="2"/>
  <c r="I1704" i="2" l="1"/>
  <c r="D1704" i="2"/>
  <c r="G1704" i="2" s="1"/>
  <c r="E1704" i="2"/>
  <c r="F1704" i="2"/>
  <c r="L1704" i="2"/>
  <c r="P1703" i="2"/>
  <c r="Q1703" i="2"/>
  <c r="R1703" i="2" s="1"/>
  <c r="N1704" i="2" l="1"/>
  <c r="O1704" i="2" s="1"/>
  <c r="M1704" i="2"/>
  <c r="H1705" i="2"/>
  <c r="J1705" i="2"/>
  <c r="F1705" i="2" l="1"/>
  <c r="E1705" i="2"/>
  <c r="I1705" i="2"/>
  <c r="D1705" i="2"/>
  <c r="G1705" i="2" s="1"/>
  <c r="L1705" i="2"/>
  <c r="P1704" i="2"/>
  <c r="Q1704" i="2"/>
  <c r="R1704" i="2" s="1"/>
  <c r="J1706" i="2" l="1"/>
  <c r="H1706" i="2"/>
  <c r="M1705" i="2"/>
  <c r="N1705" i="2"/>
  <c r="O1705" i="2" s="1"/>
  <c r="P1705" i="2" l="1"/>
  <c r="Q1705" i="2"/>
  <c r="R1705" i="2" s="1"/>
  <c r="E1706" i="2"/>
  <c r="F1706" i="2"/>
  <c r="I1706" i="2"/>
  <c r="D1706" i="2"/>
  <c r="G1706" i="2" s="1"/>
  <c r="L1706" i="2"/>
  <c r="J1707" i="2" l="1"/>
  <c r="H1707" i="2"/>
  <c r="N1706" i="2"/>
  <c r="O1706" i="2" s="1"/>
  <c r="M1706" i="2"/>
  <c r="Q1706" i="2" l="1"/>
  <c r="R1706" i="2" s="1"/>
  <c r="P1706" i="2"/>
  <c r="D1707" i="2"/>
  <c r="G1707" i="2" s="1"/>
  <c r="I1707" i="2"/>
  <c r="E1707" i="2"/>
  <c r="F1707" i="2"/>
  <c r="L1707" i="2"/>
  <c r="N1707" i="2" l="1"/>
  <c r="O1707" i="2" s="1"/>
  <c r="M1707" i="2"/>
  <c r="J1708" i="2"/>
  <c r="H1708" i="2"/>
  <c r="F1708" i="2" l="1"/>
  <c r="I1708" i="2"/>
  <c r="D1708" i="2"/>
  <c r="G1708" i="2" s="1"/>
  <c r="E1708" i="2"/>
  <c r="L1708" i="2"/>
  <c r="Q1707" i="2"/>
  <c r="R1707" i="2" s="1"/>
  <c r="P1707" i="2"/>
  <c r="N1708" i="2" l="1"/>
  <c r="O1708" i="2" s="1"/>
  <c r="M1708" i="2"/>
  <c r="J1709" i="2"/>
  <c r="H1709" i="2"/>
  <c r="D1709" i="2" l="1"/>
  <c r="G1709" i="2" s="1"/>
  <c r="E1709" i="2"/>
  <c r="F1709" i="2"/>
  <c r="I1709" i="2"/>
  <c r="L1709" i="2"/>
  <c r="Q1708" i="2"/>
  <c r="R1708" i="2" s="1"/>
  <c r="P1708" i="2"/>
  <c r="M1709" i="2" l="1"/>
  <c r="N1709" i="2"/>
  <c r="O1709" i="2" s="1"/>
  <c r="H1710" i="2"/>
  <c r="J1710" i="2"/>
  <c r="E1710" i="2" l="1"/>
  <c r="I1710" i="2"/>
  <c r="F1710" i="2"/>
  <c r="D1710" i="2"/>
  <c r="G1710" i="2" s="1"/>
  <c r="L1710" i="2"/>
  <c r="P1709" i="2"/>
  <c r="Q1709" i="2"/>
  <c r="R1709" i="2" s="1"/>
  <c r="J1711" i="2" l="1"/>
  <c r="H1711" i="2"/>
  <c r="N1710" i="2"/>
  <c r="O1710" i="2" s="1"/>
  <c r="M1710" i="2"/>
  <c r="P1710" i="2" l="1"/>
  <c r="Q1710" i="2"/>
  <c r="R1710" i="2" s="1"/>
  <c r="I1711" i="2"/>
  <c r="D1711" i="2"/>
  <c r="G1711" i="2" s="1"/>
  <c r="E1711" i="2"/>
  <c r="F1711" i="2"/>
  <c r="L1711" i="2"/>
  <c r="N1711" i="2" l="1"/>
  <c r="O1711" i="2" s="1"/>
  <c r="M1711" i="2"/>
  <c r="H1712" i="2"/>
  <c r="J1712" i="2"/>
  <c r="I1712" i="2" l="1"/>
  <c r="E1712" i="2"/>
  <c r="D1712" i="2"/>
  <c r="G1712" i="2" s="1"/>
  <c r="F1712" i="2"/>
  <c r="L1712" i="2"/>
  <c r="P1711" i="2"/>
  <c r="Q1711" i="2"/>
  <c r="R1711" i="2" s="1"/>
  <c r="N1712" i="2" l="1"/>
  <c r="O1712" i="2" s="1"/>
  <c r="M1712" i="2"/>
  <c r="H1713" i="2"/>
  <c r="J1713" i="2"/>
  <c r="D1713" i="2" l="1"/>
  <c r="G1713" i="2" s="1"/>
  <c r="E1713" i="2"/>
  <c r="I1713" i="2"/>
  <c r="F1713" i="2"/>
  <c r="L1713" i="2"/>
  <c r="Q1712" i="2"/>
  <c r="R1712" i="2" s="1"/>
  <c r="P1712" i="2"/>
  <c r="N1713" i="2" l="1"/>
  <c r="O1713" i="2" s="1"/>
  <c r="M1713" i="2"/>
  <c r="H1714" i="2"/>
  <c r="J1714" i="2"/>
  <c r="E1714" i="2" l="1"/>
  <c r="D1714" i="2"/>
  <c r="G1714" i="2" s="1"/>
  <c r="F1714" i="2"/>
  <c r="I1714" i="2"/>
  <c r="L1714" i="2"/>
  <c r="P1713" i="2"/>
  <c r="Q1713" i="2"/>
  <c r="R1713" i="2" s="1"/>
  <c r="N1714" i="2" l="1"/>
  <c r="O1714" i="2" s="1"/>
  <c r="M1714" i="2"/>
  <c r="J1715" i="2"/>
  <c r="H1715" i="2"/>
  <c r="D1715" i="2" l="1"/>
  <c r="G1715" i="2" s="1"/>
  <c r="F1715" i="2"/>
  <c r="E1715" i="2"/>
  <c r="I1715" i="2"/>
  <c r="L1715" i="2"/>
  <c r="P1714" i="2"/>
  <c r="Q1714" i="2"/>
  <c r="R1714" i="2" s="1"/>
  <c r="M1715" i="2" l="1"/>
  <c r="N1715" i="2"/>
  <c r="O1715" i="2" s="1"/>
  <c r="J1716" i="2"/>
  <c r="H1716" i="2"/>
  <c r="F1716" i="2" l="1"/>
  <c r="D1716" i="2"/>
  <c r="G1716" i="2" s="1"/>
  <c r="I1716" i="2"/>
  <c r="E1716" i="2"/>
  <c r="L1716" i="2"/>
  <c r="Q1715" i="2"/>
  <c r="R1715" i="2" s="1"/>
  <c r="P1715" i="2"/>
  <c r="N1716" i="2" l="1"/>
  <c r="O1716" i="2" s="1"/>
  <c r="M1716" i="2"/>
  <c r="H1717" i="2"/>
  <c r="J1717" i="2"/>
  <c r="I1717" i="2" l="1"/>
  <c r="D1717" i="2"/>
  <c r="G1717" i="2" s="1"/>
  <c r="E1717" i="2"/>
  <c r="F1717" i="2"/>
  <c r="L1717" i="2"/>
  <c r="Q1716" i="2"/>
  <c r="R1716" i="2" s="1"/>
  <c r="P1716" i="2"/>
  <c r="M1717" i="2" l="1"/>
  <c r="N1717" i="2"/>
  <c r="O1717" i="2" s="1"/>
  <c r="H1718" i="2"/>
  <c r="J1718" i="2"/>
  <c r="I1718" i="2" l="1"/>
  <c r="D1718" i="2"/>
  <c r="G1718" i="2" s="1"/>
  <c r="E1718" i="2"/>
  <c r="F1718" i="2"/>
  <c r="L1718" i="2"/>
  <c r="P1717" i="2"/>
  <c r="Q1717" i="2"/>
  <c r="R1717" i="2" s="1"/>
  <c r="N1718" i="2" l="1"/>
  <c r="O1718" i="2" s="1"/>
  <c r="M1718" i="2"/>
  <c r="H1719" i="2"/>
  <c r="J1719" i="2"/>
  <c r="E1719" i="2" l="1"/>
  <c r="F1719" i="2"/>
  <c r="I1719" i="2"/>
  <c r="D1719" i="2"/>
  <c r="G1719" i="2" s="1"/>
  <c r="L1719" i="2"/>
  <c r="Q1718" i="2"/>
  <c r="R1718" i="2" s="1"/>
  <c r="P1718" i="2"/>
  <c r="H1720" i="2" l="1"/>
  <c r="J1720" i="2"/>
  <c r="M1719" i="2"/>
  <c r="N1719" i="2"/>
  <c r="O1719" i="2" s="1"/>
  <c r="P1719" i="2" l="1"/>
  <c r="Q1719" i="2"/>
  <c r="R1719" i="2" s="1"/>
  <c r="E1720" i="2"/>
  <c r="D1720" i="2"/>
  <c r="G1720" i="2" s="1"/>
  <c r="F1720" i="2"/>
  <c r="I1720" i="2"/>
  <c r="L1720" i="2"/>
  <c r="M1720" i="2" l="1"/>
  <c r="N1720" i="2"/>
  <c r="O1720" i="2" s="1"/>
  <c r="J1721" i="2"/>
  <c r="H1721" i="2"/>
  <c r="I1721" i="2" l="1"/>
  <c r="D1721" i="2"/>
  <c r="G1721" i="2" s="1"/>
  <c r="E1721" i="2"/>
  <c r="F1721" i="2"/>
  <c r="L1721" i="2"/>
  <c r="P1720" i="2"/>
  <c r="Q1720" i="2"/>
  <c r="R1720" i="2" s="1"/>
  <c r="M1721" i="2" l="1"/>
  <c r="N1721" i="2"/>
  <c r="O1721" i="2" s="1"/>
  <c r="H1722" i="2"/>
  <c r="J1722" i="2"/>
  <c r="E1722" i="2" l="1"/>
  <c r="I1722" i="2"/>
  <c r="D1722" i="2"/>
  <c r="G1722" i="2" s="1"/>
  <c r="F1722" i="2"/>
  <c r="L1722" i="2"/>
  <c r="P1721" i="2"/>
  <c r="Q1721" i="2"/>
  <c r="R1721" i="2" s="1"/>
  <c r="M1722" i="2" l="1"/>
  <c r="N1722" i="2"/>
  <c r="O1722" i="2" s="1"/>
  <c r="H1723" i="2"/>
  <c r="J1723" i="2"/>
  <c r="E1723" i="2" l="1"/>
  <c r="F1723" i="2"/>
  <c r="D1723" i="2"/>
  <c r="G1723" i="2" s="1"/>
  <c r="I1723" i="2"/>
  <c r="L1723" i="2"/>
  <c r="Q1722" i="2"/>
  <c r="R1722" i="2" s="1"/>
  <c r="P1722" i="2"/>
  <c r="M1723" i="2" l="1"/>
  <c r="N1723" i="2"/>
  <c r="O1723" i="2" s="1"/>
  <c r="H1724" i="2"/>
  <c r="J1724" i="2"/>
  <c r="E1724" i="2" l="1"/>
  <c r="D1724" i="2"/>
  <c r="G1724" i="2" s="1"/>
  <c r="F1724" i="2"/>
  <c r="I1724" i="2"/>
  <c r="L1724" i="2"/>
  <c r="P1723" i="2"/>
  <c r="Q1723" i="2"/>
  <c r="R1723" i="2" s="1"/>
  <c r="M1724" i="2" l="1"/>
  <c r="N1724" i="2"/>
  <c r="O1724" i="2" s="1"/>
  <c r="J1725" i="2"/>
  <c r="H1725" i="2"/>
  <c r="E1725" i="2" l="1"/>
  <c r="F1725" i="2"/>
  <c r="I1725" i="2"/>
  <c r="D1725" i="2"/>
  <c r="G1725" i="2" s="1"/>
  <c r="L1725" i="2"/>
  <c r="P1724" i="2"/>
  <c r="Q1724" i="2"/>
  <c r="R1724" i="2" s="1"/>
  <c r="H1726" i="2" l="1"/>
  <c r="J1726" i="2"/>
  <c r="N1725" i="2"/>
  <c r="O1725" i="2" s="1"/>
  <c r="M1725" i="2"/>
  <c r="Q1725" i="2" l="1"/>
  <c r="R1725" i="2" s="1"/>
  <c r="P1725" i="2"/>
  <c r="F1726" i="2"/>
  <c r="I1726" i="2"/>
  <c r="D1726" i="2"/>
  <c r="G1726" i="2" s="1"/>
  <c r="E1726" i="2"/>
  <c r="L1726" i="2"/>
  <c r="M1726" i="2" l="1"/>
  <c r="N1726" i="2"/>
  <c r="O1726" i="2" s="1"/>
  <c r="H1727" i="2"/>
  <c r="J1727" i="2"/>
  <c r="F1727" i="2" l="1"/>
  <c r="E1727" i="2"/>
  <c r="I1727" i="2"/>
  <c r="D1727" i="2"/>
  <c r="G1727" i="2" s="1"/>
  <c r="L1727" i="2"/>
  <c r="P1726" i="2"/>
  <c r="Q1726" i="2"/>
  <c r="R1726" i="2" s="1"/>
  <c r="M1727" i="2" l="1"/>
  <c r="N1727" i="2"/>
  <c r="O1727" i="2" s="1"/>
  <c r="H1728" i="2"/>
  <c r="J1728" i="2"/>
  <c r="D1728" i="2" l="1"/>
  <c r="G1728" i="2" s="1"/>
  <c r="E1728" i="2"/>
  <c r="F1728" i="2"/>
  <c r="I1728" i="2"/>
  <c r="L1728" i="2"/>
  <c r="Q1727" i="2"/>
  <c r="R1727" i="2" s="1"/>
  <c r="P1727" i="2"/>
  <c r="M1728" i="2" l="1"/>
  <c r="N1728" i="2"/>
  <c r="O1728" i="2" s="1"/>
  <c r="J1729" i="2"/>
  <c r="H1729" i="2"/>
  <c r="I1729" i="2" l="1"/>
  <c r="D1729" i="2"/>
  <c r="G1729" i="2" s="1"/>
  <c r="F1729" i="2"/>
  <c r="E1729" i="2"/>
  <c r="L1729" i="2"/>
  <c r="Q1728" i="2"/>
  <c r="R1728" i="2" s="1"/>
  <c r="P1728" i="2"/>
  <c r="N1729" i="2" l="1"/>
  <c r="O1729" i="2" s="1"/>
  <c r="M1729" i="2"/>
  <c r="H1730" i="2"/>
  <c r="J1730" i="2"/>
  <c r="I1730" i="2" l="1"/>
  <c r="D1730" i="2"/>
  <c r="G1730" i="2" s="1"/>
  <c r="E1730" i="2"/>
  <c r="F1730" i="2"/>
  <c r="L1730" i="2"/>
  <c r="P1729" i="2"/>
  <c r="Q1729" i="2"/>
  <c r="R1729" i="2" s="1"/>
  <c r="M1730" i="2" l="1"/>
  <c r="N1730" i="2"/>
  <c r="O1730" i="2" s="1"/>
  <c r="H1731" i="2"/>
  <c r="J1731" i="2"/>
  <c r="E1731" i="2" l="1"/>
  <c r="I1731" i="2"/>
  <c r="F1731" i="2"/>
  <c r="D1731" i="2"/>
  <c r="G1731" i="2" s="1"/>
  <c r="L1731" i="2"/>
  <c r="P1730" i="2"/>
  <c r="Q1730" i="2"/>
  <c r="R1730" i="2" s="1"/>
  <c r="M1731" i="2" l="1"/>
  <c r="N1731" i="2"/>
  <c r="O1731" i="2" s="1"/>
  <c r="H1732" i="2"/>
  <c r="J1732" i="2"/>
  <c r="D1732" i="2" l="1"/>
  <c r="G1732" i="2" s="1"/>
  <c r="E1732" i="2"/>
  <c r="F1732" i="2"/>
  <c r="I1732" i="2"/>
  <c r="L1732" i="2"/>
  <c r="P1731" i="2"/>
  <c r="Q1731" i="2"/>
  <c r="R1731" i="2" s="1"/>
  <c r="M1732" i="2" l="1"/>
  <c r="N1732" i="2"/>
  <c r="O1732" i="2" s="1"/>
  <c r="H1733" i="2"/>
  <c r="J1733" i="2"/>
  <c r="P1732" i="2" l="1"/>
  <c r="Q1732" i="2"/>
  <c r="R1732" i="2" s="1"/>
  <c r="D1733" i="2"/>
  <c r="G1733" i="2" s="1"/>
  <c r="E1733" i="2"/>
  <c r="F1733" i="2"/>
  <c r="I1733" i="2"/>
  <c r="L1733" i="2"/>
  <c r="J1734" i="2" l="1"/>
  <c r="H1734" i="2"/>
  <c r="N1733" i="2"/>
  <c r="O1733" i="2" s="1"/>
  <c r="M1733" i="2"/>
  <c r="Q1733" i="2" l="1"/>
  <c r="R1733" i="2" s="1"/>
  <c r="P1733" i="2"/>
  <c r="E1734" i="2"/>
  <c r="I1734" i="2"/>
  <c r="D1734" i="2"/>
  <c r="G1734" i="2" s="1"/>
  <c r="F1734" i="2"/>
  <c r="L1734" i="2"/>
  <c r="N1734" i="2" l="1"/>
  <c r="O1734" i="2" s="1"/>
  <c r="M1734" i="2"/>
  <c r="H1735" i="2"/>
  <c r="J1735" i="2"/>
  <c r="D1735" i="2" l="1"/>
  <c r="G1735" i="2" s="1"/>
  <c r="E1735" i="2"/>
  <c r="I1735" i="2"/>
  <c r="F1735" i="2"/>
  <c r="L1735" i="2"/>
  <c r="Q1734" i="2"/>
  <c r="R1734" i="2" s="1"/>
  <c r="P1734" i="2"/>
  <c r="N1735" i="2" l="1"/>
  <c r="O1735" i="2" s="1"/>
  <c r="M1735" i="2"/>
  <c r="H1736" i="2"/>
  <c r="J1736" i="2"/>
  <c r="I1736" i="2" l="1"/>
  <c r="D1736" i="2"/>
  <c r="G1736" i="2" s="1"/>
  <c r="E1736" i="2"/>
  <c r="F1736" i="2"/>
  <c r="L1736" i="2"/>
  <c r="P1735" i="2"/>
  <c r="Q1735" i="2"/>
  <c r="R1735" i="2" s="1"/>
  <c r="M1736" i="2" l="1"/>
  <c r="N1736" i="2"/>
  <c r="O1736" i="2" s="1"/>
  <c r="J1737" i="2"/>
  <c r="H1737" i="2"/>
  <c r="F1737" i="2" l="1"/>
  <c r="I1737" i="2"/>
  <c r="D1737" i="2"/>
  <c r="G1737" i="2" s="1"/>
  <c r="E1737" i="2"/>
  <c r="L1737" i="2"/>
  <c r="Q1736" i="2"/>
  <c r="R1736" i="2" s="1"/>
  <c r="P1736" i="2"/>
  <c r="M1737" i="2" l="1"/>
  <c r="N1737" i="2"/>
  <c r="O1737" i="2" s="1"/>
  <c r="J1738" i="2"/>
  <c r="H1738" i="2"/>
  <c r="I1738" i="2" l="1"/>
  <c r="D1738" i="2"/>
  <c r="G1738" i="2" s="1"/>
  <c r="F1738" i="2"/>
  <c r="E1738" i="2"/>
  <c r="L1738" i="2"/>
  <c r="Q1737" i="2"/>
  <c r="R1737" i="2" s="1"/>
  <c r="P1737" i="2"/>
  <c r="M1738" i="2" l="1"/>
  <c r="N1738" i="2"/>
  <c r="O1738" i="2" s="1"/>
  <c r="H1739" i="2"/>
  <c r="J1739" i="2"/>
  <c r="I1739" i="2" l="1"/>
  <c r="E1739" i="2"/>
  <c r="F1739" i="2"/>
  <c r="D1739" i="2"/>
  <c r="G1739" i="2" s="1"/>
  <c r="L1739" i="2"/>
  <c r="Q1738" i="2"/>
  <c r="R1738" i="2" s="1"/>
  <c r="P1738" i="2"/>
  <c r="J1740" i="2" l="1"/>
  <c r="H1740" i="2"/>
  <c r="M1739" i="2"/>
  <c r="N1739" i="2"/>
  <c r="O1739" i="2" s="1"/>
  <c r="Q1739" i="2" l="1"/>
  <c r="R1739" i="2" s="1"/>
  <c r="P1739" i="2"/>
  <c r="E1740" i="2"/>
  <c r="F1740" i="2"/>
  <c r="D1740" i="2"/>
  <c r="G1740" i="2" s="1"/>
  <c r="I1740" i="2"/>
  <c r="L1740" i="2"/>
  <c r="J1741" i="2" l="1"/>
  <c r="H1741" i="2"/>
  <c r="M1740" i="2"/>
  <c r="N1740" i="2"/>
  <c r="O1740" i="2" s="1"/>
  <c r="P1740" i="2" l="1"/>
  <c r="Q1740" i="2"/>
  <c r="R1740" i="2" s="1"/>
  <c r="E1741" i="2"/>
  <c r="I1741" i="2"/>
  <c r="D1741" i="2"/>
  <c r="G1741" i="2" s="1"/>
  <c r="F1741" i="2"/>
  <c r="L1741" i="2"/>
  <c r="N1741" i="2" l="1"/>
  <c r="O1741" i="2" s="1"/>
  <c r="M1741" i="2"/>
  <c r="H1742" i="2"/>
  <c r="J1742" i="2"/>
  <c r="I1742" i="2" l="1"/>
  <c r="D1742" i="2"/>
  <c r="G1742" i="2" s="1"/>
  <c r="F1742" i="2"/>
  <c r="E1742" i="2"/>
  <c r="L1742" i="2"/>
  <c r="P1741" i="2"/>
  <c r="Q1741" i="2"/>
  <c r="R1741" i="2" s="1"/>
  <c r="M1742" i="2" l="1"/>
  <c r="N1742" i="2"/>
  <c r="O1742" i="2" s="1"/>
  <c r="H1743" i="2"/>
  <c r="J1743" i="2"/>
  <c r="E1743" i="2" l="1"/>
  <c r="F1743" i="2"/>
  <c r="D1743" i="2"/>
  <c r="G1743" i="2" s="1"/>
  <c r="I1743" i="2"/>
  <c r="L1743" i="2"/>
  <c r="P1742" i="2"/>
  <c r="Q1742" i="2"/>
  <c r="R1742" i="2" s="1"/>
  <c r="M1743" i="2" l="1"/>
  <c r="N1743" i="2"/>
  <c r="O1743" i="2" s="1"/>
  <c r="H1744" i="2"/>
  <c r="J1744" i="2"/>
  <c r="D1744" i="2" l="1"/>
  <c r="G1744" i="2" s="1"/>
  <c r="E1744" i="2"/>
  <c r="F1744" i="2"/>
  <c r="I1744" i="2"/>
  <c r="L1744" i="2"/>
  <c r="P1743" i="2"/>
  <c r="Q1743" i="2"/>
  <c r="R1743" i="2" s="1"/>
  <c r="M1744" i="2" l="1"/>
  <c r="N1744" i="2"/>
  <c r="O1744" i="2" s="1"/>
  <c r="J1745" i="2"/>
  <c r="H1745" i="2"/>
  <c r="E1745" i="2" l="1"/>
  <c r="F1745" i="2"/>
  <c r="I1745" i="2"/>
  <c r="D1745" i="2"/>
  <c r="G1745" i="2" s="1"/>
  <c r="L1745" i="2"/>
  <c r="P1744" i="2"/>
  <c r="Q1744" i="2"/>
  <c r="R1744" i="2" s="1"/>
  <c r="M1745" i="2" l="1"/>
  <c r="N1745" i="2"/>
  <c r="O1745" i="2" s="1"/>
  <c r="J1746" i="2"/>
  <c r="H1746" i="2"/>
  <c r="I1746" i="2" l="1"/>
  <c r="D1746" i="2"/>
  <c r="G1746" i="2" s="1"/>
  <c r="E1746" i="2"/>
  <c r="F1746" i="2"/>
  <c r="L1746" i="2"/>
  <c r="Q1745" i="2"/>
  <c r="R1745" i="2" s="1"/>
  <c r="P1745" i="2"/>
  <c r="M1746" i="2" l="1"/>
  <c r="N1746" i="2"/>
  <c r="O1746" i="2" s="1"/>
  <c r="H1747" i="2"/>
  <c r="J1747" i="2"/>
  <c r="E1747" i="2" l="1"/>
  <c r="I1747" i="2"/>
  <c r="F1747" i="2"/>
  <c r="D1747" i="2"/>
  <c r="G1747" i="2" s="1"/>
  <c r="L1747" i="2"/>
  <c r="Q1746" i="2"/>
  <c r="R1746" i="2" s="1"/>
  <c r="P1746" i="2"/>
  <c r="M1747" i="2" l="1"/>
  <c r="N1747" i="2"/>
  <c r="O1747" i="2" s="1"/>
  <c r="H1748" i="2"/>
  <c r="J1748" i="2"/>
  <c r="E1748" i="2" l="1"/>
  <c r="F1748" i="2"/>
  <c r="D1748" i="2"/>
  <c r="G1748" i="2" s="1"/>
  <c r="I1748" i="2"/>
  <c r="L1748" i="2"/>
  <c r="Q1747" i="2"/>
  <c r="R1747" i="2" s="1"/>
  <c r="P1747" i="2"/>
  <c r="M1748" i="2" l="1"/>
  <c r="N1748" i="2"/>
  <c r="O1748" i="2" s="1"/>
  <c r="H1749" i="2"/>
  <c r="J1749" i="2"/>
  <c r="I1749" i="2" l="1"/>
  <c r="D1749" i="2"/>
  <c r="G1749" i="2" s="1"/>
  <c r="E1749" i="2"/>
  <c r="F1749" i="2"/>
  <c r="L1749" i="2"/>
  <c r="P1748" i="2"/>
  <c r="Q1748" i="2"/>
  <c r="R1748" i="2" s="1"/>
  <c r="N1749" i="2" l="1"/>
  <c r="O1749" i="2" s="1"/>
  <c r="M1749" i="2"/>
  <c r="J1750" i="2"/>
  <c r="H1750" i="2"/>
  <c r="D1750" i="2" l="1"/>
  <c r="G1750" i="2" s="1"/>
  <c r="I1750" i="2"/>
  <c r="F1750" i="2"/>
  <c r="E1750" i="2"/>
  <c r="L1750" i="2"/>
  <c r="Q1749" i="2"/>
  <c r="R1749" i="2" s="1"/>
  <c r="P1749" i="2"/>
  <c r="N1750" i="2" l="1"/>
  <c r="O1750" i="2" s="1"/>
  <c r="M1750" i="2"/>
  <c r="H1751" i="2"/>
  <c r="J1751" i="2"/>
  <c r="F1751" i="2" l="1"/>
  <c r="E1751" i="2"/>
  <c r="D1751" i="2"/>
  <c r="G1751" i="2" s="1"/>
  <c r="I1751" i="2"/>
  <c r="L1751" i="2"/>
  <c r="Q1750" i="2"/>
  <c r="R1750" i="2" s="1"/>
  <c r="P1750" i="2"/>
  <c r="H1752" i="2" l="1"/>
  <c r="J1752" i="2"/>
  <c r="M1751" i="2"/>
  <c r="N1751" i="2"/>
  <c r="O1751" i="2" s="1"/>
  <c r="P1751" i="2" l="1"/>
  <c r="Q1751" i="2"/>
  <c r="R1751" i="2" s="1"/>
  <c r="D1752" i="2"/>
  <c r="G1752" i="2" s="1"/>
  <c r="E1752" i="2"/>
  <c r="F1752" i="2"/>
  <c r="I1752" i="2"/>
  <c r="L1752" i="2"/>
  <c r="M1752" i="2" l="1"/>
  <c r="N1752" i="2"/>
  <c r="O1752" i="2" s="1"/>
  <c r="J1753" i="2"/>
  <c r="H1753" i="2"/>
  <c r="I1753" i="2" l="1"/>
  <c r="D1753" i="2"/>
  <c r="G1753" i="2" s="1"/>
  <c r="F1753" i="2"/>
  <c r="E1753" i="2"/>
  <c r="L1753" i="2"/>
  <c r="Q1752" i="2"/>
  <c r="R1752" i="2" s="1"/>
  <c r="P1752" i="2"/>
  <c r="N1753" i="2" l="1"/>
  <c r="O1753" i="2" s="1"/>
  <c r="M1753" i="2"/>
  <c r="J1754" i="2"/>
  <c r="H1754" i="2"/>
  <c r="I1754" i="2" l="1"/>
  <c r="D1754" i="2"/>
  <c r="G1754" i="2" s="1"/>
  <c r="E1754" i="2"/>
  <c r="F1754" i="2"/>
  <c r="L1754" i="2"/>
  <c r="Q1753" i="2"/>
  <c r="R1753" i="2" s="1"/>
  <c r="P1753" i="2"/>
  <c r="M1754" i="2" l="1"/>
  <c r="N1754" i="2"/>
  <c r="O1754" i="2" s="1"/>
  <c r="H1755" i="2"/>
  <c r="J1755" i="2"/>
  <c r="I1755" i="2" l="1"/>
  <c r="D1755" i="2"/>
  <c r="G1755" i="2" s="1"/>
  <c r="E1755" i="2"/>
  <c r="F1755" i="2"/>
  <c r="L1755" i="2"/>
  <c r="P1754" i="2"/>
  <c r="Q1754" i="2"/>
  <c r="R1754" i="2" s="1"/>
  <c r="M1755" i="2" l="1"/>
  <c r="N1755" i="2"/>
  <c r="O1755" i="2" s="1"/>
  <c r="J1756" i="2"/>
  <c r="H1756" i="2"/>
  <c r="F1756" i="2" l="1"/>
  <c r="I1756" i="2"/>
  <c r="E1756" i="2"/>
  <c r="D1756" i="2"/>
  <c r="G1756" i="2" s="1"/>
  <c r="L1756" i="2"/>
  <c r="P1755" i="2"/>
  <c r="Q1755" i="2"/>
  <c r="R1755" i="2" s="1"/>
  <c r="N1756" i="2" l="1"/>
  <c r="O1756" i="2" s="1"/>
  <c r="M1756" i="2"/>
  <c r="H1757" i="2"/>
  <c r="J1757" i="2"/>
  <c r="D1757" i="2" l="1"/>
  <c r="G1757" i="2" s="1"/>
  <c r="F1757" i="2"/>
  <c r="I1757" i="2"/>
  <c r="E1757" i="2"/>
  <c r="L1757" i="2"/>
  <c r="Q1756" i="2"/>
  <c r="R1756" i="2" s="1"/>
  <c r="P1756" i="2"/>
  <c r="N1757" i="2" l="1"/>
  <c r="O1757" i="2" s="1"/>
  <c r="M1757" i="2"/>
  <c r="J1758" i="2"/>
  <c r="H1758" i="2"/>
  <c r="D1758" i="2" l="1"/>
  <c r="G1758" i="2" s="1"/>
  <c r="E1758" i="2"/>
  <c r="I1758" i="2"/>
  <c r="F1758" i="2"/>
  <c r="L1758" i="2"/>
  <c r="Q1757" i="2"/>
  <c r="R1757" i="2" s="1"/>
  <c r="P1757" i="2"/>
  <c r="M1758" i="2" l="1"/>
  <c r="N1758" i="2"/>
  <c r="O1758" i="2" s="1"/>
  <c r="H1759" i="2"/>
  <c r="J1759" i="2"/>
  <c r="D1759" i="2" l="1"/>
  <c r="G1759" i="2" s="1"/>
  <c r="F1759" i="2"/>
  <c r="I1759" i="2"/>
  <c r="E1759" i="2"/>
  <c r="L1759" i="2"/>
  <c r="Q1758" i="2"/>
  <c r="R1758" i="2" s="1"/>
  <c r="P1758" i="2"/>
  <c r="M1759" i="2" l="1"/>
  <c r="N1759" i="2"/>
  <c r="O1759" i="2" s="1"/>
  <c r="H1760" i="2"/>
  <c r="J1760" i="2"/>
  <c r="F1760" i="2" l="1"/>
  <c r="I1760" i="2"/>
  <c r="D1760" i="2"/>
  <c r="G1760" i="2" s="1"/>
  <c r="E1760" i="2"/>
  <c r="L1760" i="2"/>
  <c r="P1759" i="2"/>
  <c r="Q1759" i="2"/>
  <c r="R1759" i="2" s="1"/>
  <c r="N1760" i="2" l="1"/>
  <c r="O1760" i="2" s="1"/>
  <c r="M1760" i="2"/>
  <c r="J1761" i="2"/>
  <c r="H1761" i="2"/>
  <c r="F1761" i="2" l="1"/>
  <c r="D1761" i="2"/>
  <c r="G1761" i="2" s="1"/>
  <c r="I1761" i="2"/>
  <c r="E1761" i="2"/>
  <c r="L1761" i="2"/>
  <c r="P1760" i="2"/>
  <c r="Q1760" i="2"/>
  <c r="R1760" i="2" s="1"/>
  <c r="N1761" i="2" l="1"/>
  <c r="O1761" i="2" s="1"/>
  <c r="M1761" i="2"/>
  <c r="J1762" i="2"/>
  <c r="H1762" i="2"/>
  <c r="D1762" i="2" l="1"/>
  <c r="G1762" i="2" s="1"/>
  <c r="E1762" i="2"/>
  <c r="I1762" i="2"/>
  <c r="F1762" i="2"/>
  <c r="L1762" i="2"/>
  <c r="Q1761" i="2"/>
  <c r="R1761" i="2" s="1"/>
  <c r="P1761" i="2"/>
  <c r="M1762" i="2" l="1"/>
  <c r="N1762" i="2"/>
  <c r="O1762" i="2" s="1"/>
  <c r="H1763" i="2"/>
  <c r="J1763" i="2"/>
  <c r="E1763" i="2" l="1"/>
  <c r="F1763" i="2"/>
  <c r="I1763" i="2"/>
  <c r="D1763" i="2"/>
  <c r="G1763" i="2" s="1"/>
  <c r="L1763" i="2"/>
  <c r="Q1762" i="2"/>
  <c r="R1762" i="2" s="1"/>
  <c r="P1762" i="2"/>
  <c r="M1763" i="2" l="1"/>
  <c r="N1763" i="2"/>
  <c r="O1763" i="2" s="1"/>
  <c r="H1764" i="2"/>
  <c r="J1764" i="2"/>
  <c r="F1764" i="2" l="1"/>
  <c r="E1764" i="2"/>
  <c r="I1764" i="2"/>
  <c r="D1764" i="2"/>
  <c r="G1764" i="2" s="1"/>
  <c r="L1764" i="2"/>
  <c r="P1763" i="2"/>
  <c r="Q1763" i="2"/>
  <c r="R1763" i="2" s="1"/>
  <c r="H1765" i="2" l="1"/>
  <c r="J1765" i="2"/>
  <c r="N1764" i="2"/>
  <c r="O1764" i="2" s="1"/>
  <c r="M1764" i="2"/>
  <c r="Q1764" i="2" l="1"/>
  <c r="R1764" i="2" s="1"/>
  <c r="P1764" i="2"/>
  <c r="D1765" i="2"/>
  <c r="G1765" i="2" s="1"/>
  <c r="F1765" i="2"/>
  <c r="I1765" i="2"/>
  <c r="E1765" i="2"/>
  <c r="L1765" i="2"/>
  <c r="N1765" i="2" l="1"/>
  <c r="O1765" i="2" s="1"/>
  <c r="M1765" i="2"/>
  <c r="H1766" i="2"/>
  <c r="J1766" i="2"/>
  <c r="D1766" i="2" l="1"/>
  <c r="G1766" i="2" s="1"/>
  <c r="E1766" i="2"/>
  <c r="F1766" i="2"/>
  <c r="I1766" i="2"/>
  <c r="L1766" i="2"/>
  <c r="P1765" i="2"/>
  <c r="Q1765" i="2"/>
  <c r="R1765" i="2" s="1"/>
  <c r="M1766" i="2" l="1"/>
  <c r="N1766" i="2"/>
  <c r="O1766" i="2" s="1"/>
  <c r="H1767" i="2"/>
  <c r="J1767" i="2"/>
  <c r="E1767" i="2" l="1"/>
  <c r="I1767" i="2"/>
  <c r="F1767" i="2"/>
  <c r="D1767" i="2"/>
  <c r="G1767" i="2" s="1"/>
  <c r="L1767" i="2"/>
  <c r="Q1766" i="2"/>
  <c r="R1766" i="2" s="1"/>
  <c r="P1766" i="2"/>
  <c r="H1768" i="2" l="1"/>
  <c r="J1768" i="2"/>
  <c r="M1767" i="2"/>
  <c r="N1767" i="2"/>
  <c r="O1767" i="2" s="1"/>
  <c r="Q1767" i="2" l="1"/>
  <c r="R1767" i="2" s="1"/>
  <c r="P1767" i="2"/>
  <c r="E1768" i="2"/>
  <c r="F1768" i="2"/>
  <c r="I1768" i="2"/>
  <c r="D1768" i="2"/>
  <c r="G1768" i="2" s="1"/>
  <c r="L1768" i="2"/>
  <c r="M1768" i="2" l="1"/>
  <c r="N1768" i="2"/>
  <c r="O1768" i="2" s="1"/>
  <c r="H1769" i="2"/>
  <c r="J1769" i="2"/>
  <c r="E1769" i="2" l="1"/>
  <c r="I1769" i="2"/>
  <c r="F1769" i="2"/>
  <c r="D1769" i="2"/>
  <c r="G1769" i="2" s="1"/>
  <c r="L1769" i="2"/>
  <c r="P1768" i="2"/>
  <c r="Q1768" i="2"/>
  <c r="R1768" i="2" s="1"/>
  <c r="N1769" i="2" l="1"/>
  <c r="O1769" i="2" s="1"/>
  <c r="M1769" i="2"/>
  <c r="J1770" i="2"/>
  <c r="H1770" i="2"/>
  <c r="D1770" i="2" l="1"/>
  <c r="G1770" i="2" s="1"/>
  <c r="E1770" i="2"/>
  <c r="F1770" i="2"/>
  <c r="I1770" i="2"/>
  <c r="L1770" i="2"/>
  <c r="P1769" i="2"/>
  <c r="Q1769" i="2"/>
  <c r="R1769" i="2" s="1"/>
  <c r="N1770" i="2" l="1"/>
  <c r="O1770" i="2" s="1"/>
  <c r="M1770" i="2"/>
  <c r="H1771" i="2"/>
  <c r="J1771" i="2"/>
  <c r="D1771" i="2" l="1"/>
  <c r="G1771" i="2" s="1"/>
  <c r="E1771" i="2"/>
  <c r="F1771" i="2"/>
  <c r="I1771" i="2"/>
  <c r="L1771" i="2"/>
  <c r="P1770" i="2"/>
  <c r="Q1770" i="2"/>
  <c r="R1770" i="2" s="1"/>
  <c r="N1771" i="2" l="1"/>
  <c r="O1771" i="2" s="1"/>
  <c r="M1771" i="2"/>
  <c r="H1772" i="2"/>
  <c r="J1772" i="2"/>
  <c r="F1772" i="2" l="1"/>
  <c r="D1772" i="2"/>
  <c r="G1772" i="2" s="1"/>
  <c r="E1772" i="2"/>
  <c r="I1772" i="2"/>
  <c r="L1772" i="2"/>
  <c r="Q1771" i="2"/>
  <c r="R1771" i="2" s="1"/>
  <c r="P1771" i="2"/>
  <c r="N1772" i="2" l="1"/>
  <c r="O1772" i="2" s="1"/>
  <c r="M1772" i="2"/>
  <c r="H1773" i="2"/>
  <c r="J1773" i="2"/>
  <c r="D1773" i="2" l="1"/>
  <c r="G1773" i="2" s="1"/>
  <c r="F1773" i="2"/>
  <c r="E1773" i="2"/>
  <c r="I1773" i="2"/>
  <c r="L1773" i="2"/>
  <c r="P1772" i="2"/>
  <c r="Q1772" i="2"/>
  <c r="R1772" i="2" s="1"/>
  <c r="N1773" i="2" l="1"/>
  <c r="O1773" i="2" s="1"/>
  <c r="M1773" i="2"/>
  <c r="J1774" i="2"/>
  <c r="H1774" i="2"/>
  <c r="D1774" i="2" l="1"/>
  <c r="G1774" i="2" s="1"/>
  <c r="I1774" i="2"/>
  <c r="E1774" i="2"/>
  <c r="F1774" i="2"/>
  <c r="L1774" i="2"/>
  <c r="P1773" i="2"/>
  <c r="Q1773" i="2"/>
  <c r="R1773" i="2" s="1"/>
  <c r="N1774" i="2" l="1"/>
  <c r="O1774" i="2" s="1"/>
  <c r="M1774" i="2"/>
  <c r="H1775" i="2"/>
  <c r="J1775" i="2"/>
  <c r="D1775" i="2" l="1"/>
  <c r="G1775" i="2" s="1"/>
  <c r="F1775" i="2"/>
  <c r="E1775" i="2"/>
  <c r="I1775" i="2"/>
  <c r="L1775" i="2"/>
  <c r="P1774" i="2"/>
  <c r="Q1774" i="2"/>
  <c r="R1774" i="2" s="1"/>
  <c r="M1775" i="2" l="1"/>
  <c r="N1775" i="2"/>
  <c r="O1775" i="2" s="1"/>
  <c r="H1776" i="2"/>
  <c r="J1776" i="2"/>
  <c r="F1776" i="2" l="1"/>
  <c r="E1776" i="2"/>
  <c r="D1776" i="2"/>
  <c r="G1776" i="2" s="1"/>
  <c r="I1776" i="2"/>
  <c r="L1776" i="2"/>
  <c r="Q1775" i="2"/>
  <c r="R1775" i="2" s="1"/>
  <c r="P1775" i="2"/>
  <c r="H1777" i="2" l="1"/>
  <c r="J1777" i="2"/>
  <c r="N1776" i="2"/>
  <c r="O1776" i="2" s="1"/>
  <c r="M1776" i="2"/>
  <c r="Q1776" i="2" l="1"/>
  <c r="R1776" i="2" s="1"/>
  <c r="P1776" i="2"/>
  <c r="D1777" i="2"/>
  <c r="G1777" i="2" s="1"/>
  <c r="F1777" i="2"/>
  <c r="I1777" i="2"/>
  <c r="E1777" i="2"/>
  <c r="L1777" i="2"/>
  <c r="N1777" i="2" l="1"/>
  <c r="O1777" i="2" s="1"/>
  <c r="M1777" i="2"/>
  <c r="H1778" i="2"/>
  <c r="J1778" i="2"/>
  <c r="D1778" i="2" l="1"/>
  <c r="G1778" i="2" s="1"/>
  <c r="F1778" i="2"/>
  <c r="I1778" i="2"/>
  <c r="E1778" i="2"/>
  <c r="L1778" i="2"/>
  <c r="P1777" i="2"/>
  <c r="Q1777" i="2"/>
  <c r="R1777" i="2" s="1"/>
  <c r="N1778" i="2" l="1"/>
  <c r="O1778" i="2" s="1"/>
  <c r="M1778" i="2"/>
  <c r="J1779" i="2"/>
  <c r="H1779" i="2"/>
  <c r="D1779" i="2" l="1"/>
  <c r="G1779" i="2" s="1"/>
  <c r="E1779" i="2"/>
  <c r="F1779" i="2"/>
  <c r="I1779" i="2"/>
  <c r="L1779" i="2"/>
  <c r="P1778" i="2"/>
  <c r="Q1778" i="2"/>
  <c r="R1778" i="2" s="1"/>
  <c r="M1779" i="2" l="1"/>
  <c r="N1779" i="2"/>
  <c r="O1779" i="2" s="1"/>
  <c r="H1780" i="2"/>
  <c r="J1780" i="2"/>
  <c r="E1780" i="2" l="1"/>
  <c r="I1780" i="2"/>
  <c r="D1780" i="2"/>
  <c r="G1780" i="2" s="1"/>
  <c r="F1780" i="2"/>
  <c r="L1780" i="2"/>
  <c r="P1779" i="2"/>
  <c r="Q1779" i="2"/>
  <c r="R1779" i="2" s="1"/>
  <c r="M1780" i="2" l="1"/>
  <c r="N1780" i="2"/>
  <c r="O1780" i="2" s="1"/>
  <c r="H1781" i="2"/>
  <c r="J1781" i="2"/>
  <c r="F1781" i="2" l="1"/>
  <c r="I1781" i="2"/>
  <c r="E1781" i="2"/>
  <c r="D1781" i="2"/>
  <c r="G1781" i="2" s="1"/>
  <c r="L1781" i="2"/>
  <c r="P1780" i="2"/>
  <c r="Q1780" i="2"/>
  <c r="R1780" i="2" s="1"/>
  <c r="N1781" i="2" l="1"/>
  <c r="O1781" i="2" s="1"/>
  <c r="M1781" i="2"/>
  <c r="H1782" i="2"/>
  <c r="J1782" i="2"/>
  <c r="E1782" i="2" l="1"/>
  <c r="D1782" i="2"/>
  <c r="G1782" i="2" s="1"/>
  <c r="F1782" i="2"/>
  <c r="I1782" i="2"/>
  <c r="L1782" i="2"/>
  <c r="P1781" i="2"/>
  <c r="Q1781" i="2"/>
  <c r="R1781" i="2" s="1"/>
  <c r="N1782" i="2" l="1"/>
  <c r="O1782" i="2" s="1"/>
  <c r="M1782" i="2"/>
  <c r="J1783" i="2"/>
  <c r="H1783" i="2"/>
  <c r="D1783" i="2" l="1"/>
  <c r="G1783" i="2" s="1"/>
  <c r="E1783" i="2"/>
  <c r="I1783" i="2"/>
  <c r="F1783" i="2"/>
  <c r="L1783" i="2"/>
  <c r="Q1782" i="2"/>
  <c r="R1782" i="2" s="1"/>
  <c r="P1782" i="2"/>
  <c r="M1783" i="2" l="1"/>
  <c r="N1783" i="2"/>
  <c r="O1783" i="2" s="1"/>
  <c r="H1784" i="2"/>
  <c r="J1784" i="2"/>
  <c r="D1784" i="2" l="1"/>
  <c r="G1784" i="2" s="1"/>
  <c r="F1784" i="2"/>
  <c r="I1784" i="2"/>
  <c r="E1784" i="2"/>
  <c r="L1784" i="2"/>
  <c r="P1783" i="2"/>
  <c r="Q1783" i="2"/>
  <c r="R1783" i="2" s="1"/>
  <c r="N1784" i="2" l="1"/>
  <c r="O1784" i="2" s="1"/>
  <c r="M1784" i="2"/>
  <c r="H1785" i="2"/>
  <c r="J1785" i="2"/>
  <c r="F1785" i="2" l="1"/>
  <c r="I1785" i="2"/>
  <c r="D1785" i="2"/>
  <c r="G1785" i="2" s="1"/>
  <c r="E1785" i="2"/>
  <c r="L1785" i="2"/>
  <c r="Q1784" i="2"/>
  <c r="R1784" i="2" s="1"/>
  <c r="P1784" i="2"/>
  <c r="N1785" i="2" l="1"/>
  <c r="O1785" i="2" s="1"/>
  <c r="M1785" i="2"/>
  <c r="J1786" i="2"/>
  <c r="H1786" i="2"/>
  <c r="D1786" i="2" l="1"/>
  <c r="G1786" i="2" s="1"/>
  <c r="F1786" i="2"/>
  <c r="E1786" i="2"/>
  <c r="I1786" i="2"/>
  <c r="L1786" i="2"/>
  <c r="P1785" i="2"/>
  <c r="Q1785" i="2"/>
  <c r="R1785" i="2" s="1"/>
  <c r="N1786" i="2" l="1"/>
  <c r="O1786" i="2" s="1"/>
  <c r="M1786" i="2"/>
  <c r="J1787" i="2"/>
  <c r="H1787" i="2"/>
  <c r="D1787" i="2" l="1"/>
  <c r="G1787" i="2" s="1"/>
  <c r="E1787" i="2"/>
  <c r="F1787" i="2"/>
  <c r="I1787" i="2"/>
  <c r="L1787" i="2"/>
  <c r="P1786" i="2"/>
  <c r="Q1786" i="2"/>
  <c r="R1786" i="2" s="1"/>
  <c r="M1787" i="2" l="1"/>
  <c r="N1787" i="2"/>
  <c r="O1787" i="2" s="1"/>
  <c r="H1788" i="2"/>
  <c r="J1788" i="2"/>
  <c r="F1788" i="2" l="1"/>
  <c r="I1788" i="2"/>
  <c r="E1788" i="2"/>
  <c r="D1788" i="2"/>
  <c r="G1788" i="2" s="1"/>
  <c r="L1788" i="2"/>
  <c r="P1787" i="2"/>
  <c r="Q1787" i="2"/>
  <c r="R1787" i="2" s="1"/>
  <c r="M1788" i="2" l="1"/>
  <c r="N1788" i="2"/>
  <c r="O1788" i="2" s="1"/>
  <c r="H1789" i="2"/>
  <c r="J1789" i="2"/>
  <c r="F1789" i="2" l="1"/>
  <c r="I1789" i="2"/>
  <c r="D1789" i="2"/>
  <c r="G1789" i="2" s="1"/>
  <c r="E1789" i="2"/>
  <c r="L1789" i="2"/>
  <c r="P1788" i="2"/>
  <c r="Q1788" i="2"/>
  <c r="R1788" i="2" s="1"/>
  <c r="N1789" i="2" l="1"/>
  <c r="O1789" i="2" s="1"/>
  <c r="M1789" i="2"/>
  <c r="H1790" i="2"/>
  <c r="J1790" i="2"/>
  <c r="D1790" i="2" l="1"/>
  <c r="G1790" i="2" s="1"/>
  <c r="F1790" i="2"/>
  <c r="I1790" i="2"/>
  <c r="E1790" i="2"/>
  <c r="L1790" i="2"/>
  <c r="Q1789" i="2"/>
  <c r="R1789" i="2" s="1"/>
  <c r="P1789" i="2"/>
  <c r="N1790" i="2" l="1"/>
  <c r="O1790" i="2" s="1"/>
  <c r="M1790" i="2"/>
  <c r="H1791" i="2"/>
  <c r="J1791" i="2"/>
  <c r="D1791" i="2" l="1"/>
  <c r="G1791" i="2" s="1"/>
  <c r="E1791" i="2"/>
  <c r="F1791" i="2"/>
  <c r="I1791" i="2"/>
  <c r="L1791" i="2"/>
  <c r="P1790" i="2"/>
  <c r="Q1790" i="2"/>
  <c r="R1790" i="2" s="1"/>
  <c r="M1791" i="2" l="1"/>
  <c r="N1791" i="2"/>
  <c r="O1791" i="2" s="1"/>
  <c r="H1792" i="2"/>
  <c r="J1792" i="2"/>
  <c r="I1792" i="2" l="1"/>
  <c r="E1792" i="2"/>
  <c r="F1792" i="2"/>
  <c r="D1792" i="2"/>
  <c r="G1792" i="2" s="1"/>
  <c r="L1792" i="2"/>
  <c r="P1791" i="2"/>
  <c r="Q1791" i="2"/>
  <c r="R1791" i="2" s="1"/>
  <c r="M1792" i="2" l="1"/>
  <c r="N1792" i="2"/>
  <c r="O1792" i="2" s="1"/>
  <c r="H1793" i="2"/>
  <c r="J1793" i="2"/>
  <c r="F1793" i="2" l="1"/>
  <c r="I1793" i="2"/>
  <c r="D1793" i="2"/>
  <c r="G1793" i="2" s="1"/>
  <c r="E1793" i="2"/>
  <c r="L1793" i="2"/>
  <c r="Q1792" i="2"/>
  <c r="R1792" i="2" s="1"/>
  <c r="P1792" i="2"/>
  <c r="N1793" i="2" l="1"/>
  <c r="O1793" i="2" s="1"/>
  <c r="M1793" i="2"/>
  <c r="H1794" i="2"/>
  <c r="J1794" i="2"/>
  <c r="D1794" i="2" l="1"/>
  <c r="G1794" i="2" s="1"/>
  <c r="F1794" i="2"/>
  <c r="I1794" i="2"/>
  <c r="E1794" i="2"/>
  <c r="L1794" i="2"/>
  <c r="P1793" i="2"/>
  <c r="Q1793" i="2"/>
  <c r="R1793" i="2" s="1"/>
  <c r="N1794" i="2" l="1"/>
  <c r="O1794" i="2" s="1"/>
  <c r="M1794" i="2"/>
  <c r="H1795" i="2"/>
  <c r="J1795" i="2"/>
  <c r="D1795" i="2" l="1"/>
  <c r="G1795" i="2" s="1"/>
  <c r="I1795" i="2"/>
  <c r="E1795" i="2"/>
  <c r="F1795" i="2"/>
  <c r="L1795" i="2"/>
  <c r="Q1794" i="2"/>
  <c r="R1794" i="2" s="1"/>
  <c r="P1794" i="2"/>
  <c r="M1795" i="2" l="1"/>
  <c r="N1795" i="2"/>
  <c r="O1795" i="2" s="1"/>
  <c r="H1796" i="2"/>
  <c r="J1796" i="2"/>
  <c r="I1796" i="2" l="1"/>
  <c r="D1796" i="2"/>
  <c r="G1796" i="2" s="1"/>
  <c r="F1796" i="2"/>
  <c r="E1796" i="2"/>
  <c r="L1796" i="2"/>
  <c r="Q1795" i="2"/>
  <c r="R1795" i="2" s="1"/>
  <c r="P1795" i="2"/>
  <c r="M1796" i="2" l="1"/>
  <c r="N1796" i="2"/>
  <c r="O1796" i="2" s="1"/>
  <c r="H1797" i="2"/>
  <c r="J1797" i="2"/>
  <c r="F1797" i="2" l="1"/>
  <c r="I1797" i="2"/>
  <c r="E1797" i="2"/>
  <c r="D1797" i="2"/>
  <c r="G1797" i="2" s="1"/>
  <c r="L1797" i="2"/>
  <c r="Q1796" i="2"/>
  <c r="R1796" i="2" s="1"/>
  <c r="P1796" i="2"/>
  <c r="H1798" i="2" l="1"/>
  <c r="J1798" i="2"/>
  <c r="N1797" i="2"/>
  <c r="O1797" i="2" s="1"/>
  <c r="M1797" i="2"/>
  <c r="P1797" i="2" l="1"/>
  <c r="Q1797" i="2"/>
  <c r="R1797" i="2" s="1"/>
  <c r="D1798" i="2"/>
  <c r="G1798" i="2" s="1"/>
  <c r="F1798" i="2"/>
  <c r="I1798" i="2"/>
  <c r="E1798" i="2"/>
  <c r="L1798" i="2"/>
  <c r="N1798" i="2" l="1"/>
  <c r="O1798" i="2" s="1"/>
  <c r="M1798" i="2"/>
  <c r="J1799" i="2"/>
  <c r="H1799" i="2"/>
  <c r="D1799" i="2" l="1"/>
  <c r="G1799" i="2" s="1"/>
  <c r="E1799" i="2"/>
  <c r="I1799" i="2"/>
  <c r="F1799" i="2"/>
  <c r="L1799" i="2"/>
  <c r="Q1798" i="2"/>
  <c r="R1798" i="2" s="1"/>
  <c r="P1798" i="2"/>
  <c r="M1799" i="2" l="1"/>
  <c r="N1799" i="2"/>
  <c r="O1799" i="2" s="1"/>
  <c r="H1800" i="2"/>
  <c r="J1800" i="2"/>
  <c r="F1800" i="2" l="1"/>
  <c r="D1800" i="2"/>
  <c r="G1800" i="2" s="1"/>
  <c r="E1800" i="2"/>
  <c r="I1800" i="2"/>
  <c r="L1800" i="2"/>
  <c r="P1799" i="2"/>
  <c r="Q1799" i="2"/>
  <c r="R1799" i="2" s="1"/>
  <c r="M1800" i="2" l="1"/>
  <c r="N1800" i="2"/>
  <c r="O1800" i="2" s="1"/>
  <c r="H1801" i="2"/>
  <c r="J1801" i="2"/>
  <c r="F1801" i="2" l="1"/>
  <c r="I1801" i="2"/>
  <c r="E1801" i="2"/>
  <c r="D1801" i="2"/>
  <c r="G1801" i="2" s="1"/>
  <c r="L1801" i="2"/>
  <c r="P1800" i="2"/>
  <c r="Q1800" i="2"/>
  <c r="R1800" i="2" s="1"/>
  <c r="H1802" i="2" l="1"/>
  <c r="J1802" i="2"/>
  <c r="N1801" i="2"/>
  <c r="O1801" i="2" s="1"/>
  <c r="M1801" i="2"/>
  <c r="Q1801" i="2" l="1"/>
  <c r="R1801" i="2" s="1"/>
  <c r="P1801" i="2"/>
  <c r="D1802" i="2"/>
  <c r="G1802" i="2" s="1"/>
  <c r="F1802" i="2"/>
  <c r="I1802" i="2"/>
  <c r="E1802" i="2"/>
  <c r="L1802" i="2"/>
  <c r="N1802" i="2" l="1"/>
  <c r="O1802" i="2" s="1"/>
  <c r="M1802" i="2"/>
  <c r="J1803" i="2"/>
  <c r="H1803" i="2"/>
  <c r="D1803" i="2" l="1"/>
  <c r="G1803" i="2" s="1"/>
  <c r="E1803" i="2"/>
  <c r="I1803" i="2"/>
  <c r="F1803" i="2"/>
  <c r="L1803" i="2"/>
  <c r="Q1802" i="2"/>
  <c r="R1802" i="2" s="1"/>
  <c r="P1802" i="2"/>
  <c r="M1803" i="2" l="1"/>
  <c r="N1803" i="2"/>
  <c r="O1803" i="2" s="1"/>
  <c r="H1804" i="2"/>
  <c r="J1804" i="2"/>
  <c r="D1804" i="2" l="1"/>
  <c r="G1804" i="2" s="1"/>
  <c r="E1804" i="2"/>
  <c r="F1804" i="2"/>
  <c r="I1804" i="2"/>
  <c r="L1804" i="2"/>
  <c r="Q1803" i="2"/>
  <c r="R1803" i="2" s="1"/>
  <c r="P1803" i="2"/>
  <c r="M1804" i="2" l="1"/>
  <c r="N1804" i="2"/>
  <c r="O1804" i="2" s="1"/>
  <c r="H1805" i="2"/>
  <c r="J1805" i="2"/>
  <c r="F1805" i="2" l="1"/>
  <c r="I1805" i="2"/>
  <c r="E1805" i="2"/>
  <c r="D1805" i="2"/>
  <c r="G1805" i="2" s="1"/>
  <c r="L1805" i="2"/>
  <c r="Q1804" i="2"/>
  <c r="R1804" i="2" s="1"/>
  <c r="P1804" i="2"/>
  <c r="N1805" i="2" l="1"/>
  <c r="O1805" i="2" s="1"/>
  <c r="M1805" i="2"/>
  <c r="J1806" i="2"/>
  <c r="H1806" i="2"/>
  <c r="D1806" i="2" l="1"/>
  <c r="G1806" i="2" s="1"/>
  <c r="F1806" i="2"/>
  <c r="I1806" i="2"/>
  <c r="E1806" i="2"/>
  <c r="L1806" i="2"/>
  <c r="P1805" i="2"/>
  <c r="Q1805" i="2"/>
  <c r="R1805" i="2" s="1"/>
  <c r="N1806" i="2" l="1"/>
  <c r="O1806" i="2" s="1"/>
  <c r="M1806" i="2"/>
  <c r="J1807" i="2"/>
  <c r="H1807" i="2"/>
  <c r="I1807" i="2" l="1"/>
  <c r="D1807" i="2"/>
  <c r="G1807" i="2" s="1"/>
  <c r="E1807" i="2"/>
  <c r="F1807" i="2"/>
  <c r="L1807" i="2"/>
  <c r="P1806" i="2"/>
  <c r="Q1806" i="2"/>
  <c r="R1806" i="2" s="1"/>
  <c r="M1807" i="2" l="1"/>
  <c r="N1807" i="2"/>
  <c r="O1807" i="2" s="1"/>
  <c r="H1808" i="2"/>
  <c r="J1808" i="2"/>
  <c r="E1808" i="2" l="1"/>
  <c r="F1808" i="2"/>
  <c r="D1808" i="2"/>
  <c r="G1808" i="2" s="1"/>
  <c r="I1808" i="2"/>
  <c r="L1808" i="2"/>
  <c r="Q1807" i="2"/>
  <c r="R1807" i="2" s="1"/>
  <c r="P1807" i="2"/>
  <c r="N1808" i="2" l="1"/>
  <c r="O1808" i="2" s="1"/>
  <c r="M1808" i="2"/>
  <c r="H1809" i="2"/>
  <c r="J1809" i="2"/>
  <c r="I1809" i="2" l="1"/>
  <c r="F1809" i="2"/>
  <c r="E1809" i="2"/>
  <c r="D1809" i="2"/>
  <c r="G1809" i="2" s="1"/>
  <c r="L1809" i="2"/>
  <c r="P1808" i="2"/>
  <c r="Q1808" i="2"/>
  <c r="R1808" i="2" s="1"/>
  <c r="N1809" i="2" l="1"/>
  <c r="O1809" i="2" s="1"/>
  <c r="M1809" i="2"/>
  <c r="H1810" i="2"/>
  <c r="J1810" i="2"/>
  <c r="D1810" i="2" l="1"/>
  <c r="G1810" i="2" s="1"/>
  <c r="F1810" i="2"/>
  <c r="I1810" i="2"/>
  <c r="E1810" i="2"/>
  <c r="L1810" i="2"/>
  <c r="Q1809" i="2"/>
  <c r="R1809" i="2" s="1"/>
  <c r="P1809" i="2"/>
  <c r="N1810" i="2" l="1"/>
  <c r="O1810" i="2" s="1"/>
  <c r="M1810" i="2"/>
  <c r="H1811" i="2"/>
  <c r="J1811" i="2"/>
  <c r="D1811" i="2" l="1"/>
  <c r="G1811" i="2" s="1"/>
  <c r="E1811" i="2"/>
  <c r="I1811" i="2"/>
  <c r="F1811" i="2"/>
  <c r="L1811" i="2"/>
  <c r="Q1810" i="2"/>
  <c r="R1810" i="2" s="1"/>
  <c r="P1810" i="2"/>
  <c r="M1811" i="2" l="1"/>
  <c r="N1811" i="2"/>
  <c r="O1811" i="2" s="1"/>
  <c r="H1812" i="2"/>
  <c r="J1812" i="2"/>
  <c r="I1812" i="2" l="1"/>
  <c r="D1812" i="2"/>
  <c r="G1812" i="2" s="1"/>
  <c r="E1812" i="2"/>
  <c r="F1812" i="2"/>
  <c r="L1812" i="2"/>
  <c r="Q1811" i="2"/>
  <c r="R1811" i="2" s="1"/>
  <c r="P1811" i="2"/>
  <c r="M1812" i="2" l="1"/>
  <c r="N1812" i="2"/>
  <c r="O1812" i="2" s="1"/>
  <c r="H1813" i="2"/>
  <c r="J1813" i="2"/>
  <c r="F1813" i="2" l="1"/>
  <c r="I1813" i="2"/>
  <c r="E1813" i="2"/>
  <c r="D1813" i="2"/>
  <c r="G1813" i="2" s="1"/>
  <c r="L1813" i="2"/>
  <c r="Q1812" i="2"/>
  <c r="R1812" i="2" s="1"/>
  <c r="P1812" i="2"/>
  <c r="H1814" i="2" l="1"/>
  <c r="J1814" i="2"/>
  <c r="N1813" i="2"/>
  <c r="O1813" i="2" s="1"/>
  <c r="M1813" i="2"/>
  <c r="P1813" i="2" l="1"/>
  <c r="Q1813" i="2"/>
  <c r="R1813" i="2" s="1"/>
  <c r="D1814" i="2"/>
  <c r="G1814" i="2" s="1"/>
  <c r="F1814" i="2"/>
  <c r="I1814" i="2"/>
  <c r="E1814" i="2"/>
  <c r="L1814" i="2"/>
  <c r="N1814" i="2" l="1"/>
  <c r="O1814" i="2" s="1"/>
  <c r="M1814" i="2"/>
  <c r="J1815" i="2"/>
  <c r="H1815" i="2"/>
  <c r="D1815" i="2" l="1"/>
  <c r="G1815" i="2" s="1"/>
  <c r="E1815" i="2"/>
  <c r="F1815" i="2"/>
  <c r="I1815" i="2"/>
  <c r="L1815" i="2"/>
  <c r="P1814" i="2"/>
  <c r="Q1814" i="2"/>
  <c r="R1814" i="2" s="1"/>
  <c r="M1815" i="2" l="1"/>
  <c r="N1815" i="2"/>
  <c r="O1815" i="2" s="1"/>
  <c r="H1816" i="2"/>
  <c r="J1816" i="2"/>
  <c r="F1816" i="2" l="1"/>
  <c r="I1816" i="2"/>
  <c r="D1816" i="2"/>
  <c r="G1816" i="2" s="1"/>
  <c r="E1816" i="2"/>
  <c r="L1816" i="2"/>
  <c r="P1815" i="2"/>
  <c r="Q1815" i="2"/>
  <c r="R1815" i="2" s="1"/>
  <c r="N1816" i="2" l="1"/>
  <c r="O1816" i="2" s="1"/>
  <c r="M1816" i="2"/>
  <c r="H1817" i="2"/>
  <c r="J1817" i="2"/>
  <c r="F1817" i="2" l="1"/>
  <c r="D1817" i="2"/>
  <c r="G1817" i="2" s="1"/>
  <c r="I1817" i="2"/>
  <c r="E1817" i="2"/>
  <c r="L1817" i="2"/>
  <c r="P1816" i="2"/>
  <c r="Q1816" i="2"/>
  <c r="R1816" i="2" s="1"/>
  <c r="N1817" i="2" l="1"/>
  <c r="O1817" i="2" s="1"/>
  <c r="M1817" i="2"/>
  <c r="H1818" i="2"/>
  <c r="J1818" i="2"/>
  <c r="D1818" i="2" l="1"/>
  <c r="G1818" i="2" s="1"/>
  <c r="F1818" i="2"/>
  <c r="E1818" i="2"/>
  <c r="I1818" i="2"/>
  <c r="L1818" i="2"/>
  <c r="Q1817" i="2"/>
  <c r="R1817" i="2" s="1"/>
  <c r="P1817" i="2"/>
  <c r="M1818" i="2" l="1"/>
  <c r="N1818" i="2"/>
  <c r="O1818" i="2" s="1"/>
  <c r="H1819" i="2"/>
  <c r="J1819" i="2"/>
  <c r="F1819" i="2" l="1"/>
  <c r="I1819" i="2"/>
  <c r="D1819" i="2"/>
  <c r="G1819" i="2" s="1"/>
  <c r="E1819" i="2"/>
  <c r="L1819" i="2"/>
  <c r="Q1818" i="2"/>
  <c r="R1818" i="2" s="1"/>
  <c r="P1818" i="2"/>
  <c r="N1819" i="2" l="1"/>
  <c r="O1819" i="2" s="1"/>
  <c r="M1819" i="2"/>
  <c r="H1820" i="2"/>
  <c r="J1820" i="2"/>
  <c r="D1820" i="2" l="1"/>
  <c r="G1820" i="2" s="1"/>
  <c r="E1820" i="2"/>
  <c r="I1820" i="2"/>
  <c r="F1820" i="2"/>
  <c r="L1820" i="2"/>
  <c r="P1819" i="2"/>
  <c r="Q1819" i="2"/>
  <c r="R1819" i="2" s="1"/>
  <c r="M1820" i="2" l="1"/>
  <c r="N1820" i="2"/>
  <c r="O1820" i="2" s="1"/>
  <c r="J1821" i="2"/>
  <c r="H1821" i="2"/>
  <c r="D1821" i="2" l="1"/>
  <c r="G1821" i="2" s="1"/>
  <c r="E1821" i="2"/>
  <c r="F1821" i="2"/>
  <c r="I1821" i="2"/>
  <c r="L1821" i="2"/>
  <c r="Q1820" i="2"/>
  <c r="R1820" i="2" s="1"/>
  <c r="P1820" i="2"/>
  <c r="N1821" i="2" l="1"/>
  <c r="O1821" i="2" s="1"/>
  <c r="M1821" i="2"/>
  <c r="H1822" i="2"/>
  <c r="J1822" i="2"/>
  <c r="I1822" i="2" l="1"/>
  <c r="E1822" i="2"/>
  <c r="D1822" i="2"/>
  <c r="G1822" i="2" s="1"/>
  <c r="F1822" i="2"/>
  <c r="L1822" i="2"/>
  <c r="Q1821" i="2"/>
  <c r="R1821" i="2" s="1"/>
  <c r="P1821" i="2"/>
  <c r="N1822" i="2" l="1"/>
  <c r="O1822" i="2" s="1"/>
  <c r="M1822" i="2"/>
  <c r="H1823" i="2"/>
  <c r="J1823" i="2"/>
  <c r="F1823" i="2" l="1"/>
  <c r="E1823" i="2"/>
  <c r="I1823" i="2"/>
  <c r="D1823" i="2"/>
  <c r="G1823" i="2" s="1"/>
  <c r="L1823" i="2"/>
  <c r="Q1822" i="2"/>
  <c r="R1822" i="2" s="1"/>
  <c r="P1822" i="2"/>
  <c r="J1824" i="2" l="1"/>
  <c r="H1824" i="2"/>
  <c r="N1823" i="2"/>
  <c r="O1823" i="2" s="1"/>
  <c r="M1823" i="2"/>
  <c r="D1824" i="2" l="1"/>
  <c r="G1824" i="2" s="1"/>
  <c r="E1824" i="2"/>
  <c r="F1824" i="2"/>
  <c r="I1824" i="2"/>
  <c r="L1824" i="2"/>
  <c r="P1823" i="2"/>
  <c r="Q1823" i="2"/>
  <c r="R1823" i="2" s="1"/>
  <c r="M1824" i="2" l="1"/>
  <c r="N1824" i="2"/>
  <c r="O1824" i="2" s="1"/>
  <c r="J1825" i="2"/>
  <c r="H1825" i="2"/>
  <c r="D1825" i="2" l="1"/>
  <c r="G1825" i="2" s="1"/>
  <c r="I1825" i="2"/>
  <c r="E1825" i="2"/>
  <c r="F1825" i="2"/>
  <c r="L1825" i="2"/>
  <c r="Q1824" i="2"/>
  <c r="R1824" i="2" s="1"/>
  <c r="P1824" i="2"/>
  <c r="M1825" i="2" l="1"/>
  <c r="N1825" i="2"/>
  <c r="O1825" i="2" s="1"/>
  <c r="H1826" i="2"/>
  <c r="J1826" i="2"/>
  <c r="I1826" i="2" l="1"/>
  <c r="E1826" i="2"/>
  <c r="F1826" i="2"/>
  <c r="D1826" i="2"/>
  <c r="G1826" i="2" s="1"/>
  <c r="L1826" i="2"/>
  <c r="Q1825" i="2"/>
  <c r="R1825" i="2" s="1"/>
  <c r="P1825" i="2"/>
  <c r="H1827" i="2" l="1"/>
  <c r="J1827" i="2"/>
  <c r="N1826" i="2"/>
  <c r="O1826" i="2" s="1"/>
  <c r="M1826" i="2"/>
  <c r="Q1826" i="2" l="1"/>
  <c r="R1826" i="2" s="1"/>
  <c r="P1826" i="2"/>
  <c r="F1827" i="2"/>
  <c r="E1827" i="2"/>
  <c r="D1827" i="2"/>
  <c r="G1827" i="2" s="1"/>
  <c r="I1827" i="2"/>
  <c r="L1827" i="2"/>
  <c r="H1828" i="2" l="1"/>
  <c r="J1828" i="2"/>
  <c r="N1827" i="2"/>
  <c r="O1827" i="2" s="1"/>
  <c r="M1827" i="2"/>
  <c r="P1827" i="2" l="1"/>
  <c r="Q1827" i="2"/>
  <c r="R1827" i="2" s="1"/>
  <c r="F1828" i="2"/>
  <c r="D1828" i="2"/>
  <c r="G1828" i="2" s="1"/>
  <c r="E1828" i="2"/>
  <c r="I1828" i="2"/>
  <c r="L1828" i="2"/>
  <c r="M1828" i="2" l="1"/>
  <c r="N1828" i="2"/>
  <c r="O1828" i="2" s="1"/>
  <c r="J1829" i="2"/>
  <c r="H1829" i="2"/>
  <c r="D1829" i="2" l="1"/>
  <c r="G1829" i="2" s="1"/>
  <c r="I1829" i="2"/>
  <c r="E1829" i="2"/>
  <c r="F1829" i="2"/>
  <c r="L1829" i="2"/>
  <c r="P1828" i="2"/>
  <c r="Q1828" i="2"/>
  <c r="R1828" i="2" s="1"/>
  <c r="N1829" i="2" l="1"/>
  <c r="O1829" i="2" s="1"/>
  <c r="M1829" i="2"/>
  <c r="H1830" i="2"/>
  <c r="J1830" i="2"/>
  <c r="I1830" i="2" l="1"/>
  <c r="E1830" i="2"/>
  <c r="D1830" i="2"/>
  <c r="G1830" i="2" s="1"/>
  <c r="F1830" i="2"/>
  <c r="L1830" i="2"/>
  <c r="P1829" i="2"/>
  <c r="Q1829" i="2"/>
  <c r="R1829" i="2" s="1"/>
  <c r="N1830" i="2" l="1"/>
  <c r="O1830" i="2" s="1"/>
  <c r="M1830" i="2"/>
  <c r="H1831" i="2"/>
  <c r="J1831" i="2"/>
  <c r="F1831" i="2" l="1"/>
  <c r="D1831" i="2"/>
  <c r="G1831" i="2" s="1"/>
  <c r="E1831" i="2"/>
  <c r="I1831" i="2"/>
  <c r="L1831" i="2"/>
  <c r="Q1830" i="2"/>
  <c r="R1830" i="2" s="1"/>
  <c r="P1830" i="2"/>
  <c r="N1831" i="2" l="1"/>
  <c r="O1831" i="2" s="1"/>
  <c r="M1831" i="2"/>
  <c r="J1832" i="2"/>
  <c r="H1832" i="2"/>
  <c r="D1832" i="2" l="1"/>
  <c r="G1832" i="2" s="1"/>
  <c r="E1832" i="2"/>
  <c r="F1832" i="2"/>
  <c r="I1832" i="2"/>
  <c r="L1832" i="2"/>
  <c r="P1831" i="2"/>
  <c r="Q1831" i="2"/>
  <c r="R1831" i="2" s="1"/>
  <c r="M1832" i="2" l="1"/>
  <c r="N1832" i="2"/>
  <c r="O1832" i="2" s="1"/>
  <c r="J1833" i="2"/>
  <c r="H1833" i="2"/>
  <c r="D1833" i="2" l="1"/>
  <c r="G1833" i="2" s="1"/>
  <c r="E1833" i="2"/>
  <c r="F1833" i="2"/>
  <c r="I1833" i="2"/>
  <c r="L1833" i="2"/>
  <c r="Q1832" i="2"/>
  <c r="R1832" i="2" s="1"/>
  <c r="P1832" i="2"/>
  <c r="N1833" i="2" l="1"/>
  <c r="O1833" i="2" s="1"/>
  <c r="M1833" i="2"/>
  <c r="H1834" i="2"/>
  <c r="J1834" i="2"/>
  <c r="I1834" i="2" l="1"/>
  <c r="E1834" i="2"/>
  <c r="D1834" i="2"/>
  <c r="G1834" i="2" s="1"/>
  <c r="F1834" i="2"/>
  <c r="L1834" i="2"/>
  <c r="Q1833" i="2"/>
  <c r="R1833" i="2" s="1"/>
  <c r="P1833" i="2"/>
  <c r="M1834" i="2" l="1"/>
  <c r="N1834" i="2"/>
  <c r="O1834" i="2" s="1"/>
  <c r="H1835" i="2"/>
  <c r="J1835" i="2"/>
  <c r="F1835" i="2" l="1"/>
  <c r="E1835" i="2"/>
  <c r="I1835" i="2"/>
  <c r="D1835" i="2"/>
  <c r="G1835" i="2" s="1"/>
  <c r="L1835" i="2"/>
  <c r="P1834" i="2"/>
  <c r="Q1834" i="2"/>
  <c r="R1834" i="2" s="1"/>
  <c r="H1836" i="2" l="1"/>
  <c r="J1836" i="2"/>
  <c r="M1835" i="2"/>
  <c r="N1835" i="2"/>
  <c r="O1835" i="2" s="1"/>
  <c r="P1835" i="2" l="1"/>
  <c r="Q1835" i="2"/>
  <c r="R1835" i="2" s="1"/>
  <c r="D1836" i="2"/>
  <c r="G1836" i="2" s="1"/>
  <c r="E1836" i="2"/>
  <c r="I1836" i="2"/>
  <c r="F1836" i="2"/>
  <c r="L1836" i="2"/>
  <c r="N1836" i="2" l="1"/>
  <c r="O1836" i="2" s="1"/>
  <c r="M1836" i="2"/>
  <c r="H1837" i="2"/>
  <c r="J1837" i="2"/>
  <c r="D1837" i="2" l="1"/>
  <c r="G1837" i="2" s="1"/>
  <c r="E1837" i="2"/>
  <c r="I1837" i="2"/>
  <c r="F1837" i="2"/>
  <c r="L1837" i="2"/>
  <c r="P1836" i="2"/>
  <c r="Q1836" i="2"/>
  <c r="R1836" i="2" s="1"/>
  <c r="M1837" i="2" l="1"/>
  <c r="N1837" i="2"/>
  <c r="O1837" i="2" s="1"/>
  <c r="J1838" i="2"/>
  <c r="H1838" i="2"/>
  <c r="I1838" i="2" l="1"/>
  <c r="E1838" i="2"/>
  <c r="D1838" i="2"/>
  <c r="G1838" i="2" s="1"/>
  <c r="F1838" i="2"/>
  <c r="L1838" i="2"/>
  <c r="Q1837" i="2"/>
  <c r="R1837" i="2" s="1"/>
  <c r="P1837" i="2"/>
  <c r="N1838" i="2" l="1"/>
  <c r="O1838" i="2" s="1"/>
  <c r="M1838" i="2"/>
  <c r="J1839" i="2"/>
  <c r="H1839" i="2"/>
  <c r="E1839" i="2" l="1"/>
  <c r="I1839" i="2"/>
  <c r="F1839" i="2"/>
  <c r="D1839" i="2"/>
  <c r="G1839" i="2" s="1"/>
  <c r="L1839" i="2"/>
  <c r="Q1838" i="2"/>
  <c r="R1838" i="2" s="1"/>
  <c r="P1838" i="2"/>
  <c r="N1839" i="2" l="1"/>
  <c r="O1839" i="2" s="1"/>
  <c r="M1839" i="2"/>
  <c r="J1840" i="2"/>
  <c r="H1840" i="2"/>
  <c r="E1840" i="2" l="1"/>
  <c r="F1840" i="2"/>
  <c r="I1840" i="2"/>
  <c r="D1840" i="2"/>
  <c r="G1840" i="2" s="1"/>
  <c r="L1840" i="2"/>
  <c r="P1839" i="2"/>
  <c r="Q1839" i="2"/>
  <c r="R1839" i="2" s="1"/>
  <c r="N1840" i="2" l="1"/>
  <c r="O1840" i="2" s="1"/>
  <c r="M1840" i="2"/>
  <c r="H1841" i="2"/>
  <c r="J1841" i="2"/>
  <c r="I1841" i="2" l="1"/>
  <c r="D1841" i="2"/>
  <c r="G1841" i="2" s="1"/>
  <c r="F1841" i="2"/>
  <c r="E1841" i="2"/>
  <c r="L1841" i="2"/>
  <c r="P1840" i="2"/>
  <c r="Q1840" i="2"/>
  <c r="R1840" i="2" s="1"/>
  <c r="N1841" i="2" l="1"/>
  <c r="O1841" i="2" s="1"/>
  <c r="M1841" i="2"/>
  <c r="J1842" i="2"/>
  <c r="H1842" i="2"/>
  <c r="F1842" i="2" l="1"/>
  <c r="D1842" i="2"/>
  <c r="G1842" i="2" s="1"/>
  <c r="E1842" i="2"/>
  <c r="I1842" i="2"/>
  <c r="L1842" i="2"/>
  <c r="Q1841" i="2"/>
  <c r="R1841" i="2" s="1"/>
  <c r="P1841" i="2"/>
  <c r="N1842" i="2" l="1"/>
  <c r="O1842" i="2" s="1"/>
  <c r="M1842" i="2"/>
  <c r="H1843" i="2"/>
  <c r="J1843" i="2"/>
  <c r="D1843" i="2" l="1"/>
  <c r="G1843" i="2" s="1"/>
  <c r="E1843" i="2"/>
  <c r="F1843" i="2"/>
  <c r="I1843" i="2"/>
  <c r="L1843" i="2"/>
  <c r="P1842" i="2"/>
  <c r="Q1842" i="2"/>
  <c r="R1842" i="2" s="1"/>
  <c r="M1843" i="2" l="1"/>
  <c r="N1843" i="2"/>
  <c r="O1843" i="2" s="1"/>
  <c r="J1844" i="2"/>
  <c r="H1844" i="2"/>
  <c r="F1844" i="2" l="1"/>
  <c r="E1844" i="2"/>
  <c r="D1844" i="2"/>
  <c r="G1844" i="2" s="1"/>
  <c r="I1844" i="2"/>
  <c r="L1844" i="2"/>
  <c r="P1843" i="2"/>
  <c r="Q1843" i="2"/>
  <c r="R1843" i="2" s="1"/>
  <c r="N1844" i="2" l="1"/>
  <c r="O1844" i="2" s="1"/>
  <c r="M1844" i="2"/>
  <c r="H1845" i="2"/>
  <c r="J1845" i="2"/>
  <c r="I1845" i="2" l="1"/>
  <c r="D1845" i="2"/>
  <c r="G1845" i="2" s="1"/>
  <c r="F1845" i="2"/>
  <c r="E1845" i="2"/>
  <c r="L1845" i="2"/>
  <c r="Q1844" i="2"/>
  <c r="R1844" i="2" s="1"/>
  <c r="P1844" i="2"/>
  <c r="N1845" i="2" l="1"/>
  <c r="O1845" i="2" s="1"/>
  <c r="M1845" i="2"/>
  <c r="J1846" i="2"/>
  <c r="H1846" i="2"/>
  <c r="F1846" i="2" l="1"/>
  <c r="D1846" i="2"/>
  <c r="G1846" i="2" s="1"/>
  <c r="E1846" i="2"/>
  <c r="I1846" i="2"/>
  <c r="L1846" i="2"/>
  <c r="P1845" i="2"/>
  <c r="Q1845" i="2"/>
  <c r="R1845" i="2" s="1"/>
  <c r="N1846" i="2" l="1"/>
  <c r="O1846" i="2" s="1"/>
  <c r="M1846" i="2"/>
  <c r="H1847" i="2"/>
  <c r="J1847" i="2"/>
  <c r="D1847" i="2" l="1"/>
  <c r="G1847" i="2" s="1"/>
  <c r="E1847" i="2"/>
  <c r="I1847" i="2"/>
  <c r="F1847" i="2"/>
  <c r="L1847" i="2"/>
  <c r="Q1846" i="2"/>
  <c r="R1846" i="2" s="1"/>
  <c r="P1846" i="2"/>
  <c r="M1847" i="2" l="1"/>
  <c r="N1847" i="2"/>
  <c r="O1847" i="2" s="1"/>
  <c r="J1848" i="2"/>
  <c r="H1848" i="2"/>
  <c r="F1848" i="2" l="1"/>
  <c r="E1848" i="2"/>
  <c r="D1848" i="2"/>
  <c r="G1848" i="2" s="1"/>
  <c r="I1848" i="2"/>
  <c r="L1848" i="2"/>
  <c r="P1847" i="2"/>
  <c r="Q1847" i="2"/>
  <c r="R1847" i="2" s="1"/>
  <c r="N1848" i="2" l="1"/>
  <c r="O1848" i="2" s="1"/>
  <c r="M1848" i="2"/>
  <c r="H1849" i="2"/>
  <c r="J1849" i="2"/>
  <c r="I1849" i="2" l="1"/>
  <c r="F1849" i="2"/>
  <c r="E1849" i="2"/>
  <c r="D1849" i="2"/>
  <c r="G1849" i="2" s="1"/>
  <c r="L1849" i="2"/>
  <c r="Q1848" i="2"/>
  <c r="R1848" i="2" s="1"/>
  <c r="P1848" i="2"/>
  <c r="N1849" i="2" l="1"/>
  <c r="O1849" i="2" s="1"/>
  <c r="M1849" i="2"/>
  <c r="J1850" i="2"/>
  <c r="H1850" i="2"/>
  <c r="F1850" i="2" l="1"/>
  <c r="D1850" i="2"/>
  <c r="G1850" i="2" s="1"/>
  <c r="I1850" i="2"/>
  <c r="E1850" i="2"/>
  <c r="L1850" i="2"/>
  <c r="P1849" i="2"/>
  <c r="Q1849" i="2"/>
  <c r="R1849" i="2" s="1"/>
  <c r="N1850" i="2" l="1"/>
  <c r="O1850" i="2" s="1"/>
  <c r="M1850" i="2"/>
  <c r="H1851" i="2"/>
  <c r="J1851" i="2"/>
  <c r="D1851" i="2" l="1"/>
  <c r="G1851" i="2" s="1"/>
  <c r="E1851" i="2"/>
  <c r="I1851" i="2"/>
  <c r="F1851" i="2"/>
  <c r="L1851" i="2"/>
  <c r="Q1850" i="2"/>
  <c r="R1850" i="2" s="1"/>
  <c r="P1850" i="2"/>
  <c r="M1851" i="2" l="1"/>
  <c r="N1851" i="2"/>
  <c r="O1851" i="2" s="1"/>
  <c r="J1852" i="2"/>
  <c r="H1852" i="2"/>
  <c r="F1852" i="2" l="1"/>
  <c r="D1852" i="2"/>
  <c r="G1852" i="2" s="1"/>
  <c r="E1852" i="2"/>
  <c r="I1852" i="2"/>
  <c r="L1852" i="2"/>
  <c r="P1851" i="2"/>
  <c r="Q1851" i="2"/>
  <c r="R1851" i="2" s="1"/>
  <c r="N1852" i="2" l="1"/>
  <c r="O1852" i="2" s="1"/>
  <c r="M1852" i="2"/>
  <c r="H1853" i="2"/>
  <c r="J1853" i="2"/>
  <c r="I1853" i="2" l="1"/>
  <c r="D1853" i="2"/>
  <c r="G1853" i="2" s="1"/>
  <c r="F1853" i="2"/>
  <c r="E1853" i="2"/>
  <c r="L1853" i="2"/>
  <c r="Q1852" i="2"/>
  <c r="R1852" i="2" s="1"/>
  <c r="P1852" i="2"/>
  <c r="N1853" i="2" l="1"/>
  <c r="O1853" i="2" s="1"/>
  <c r="M1853" i="2"/>
  <c r="J1854" i="2"/>
  <c r="H1854" i="2"/>
  <c r="E1854" i="2" l="1"/>
  <c r="F1854" i="2"/>
  <c r="D1854" i="2"/>
  <c r="G1854" i="2" s="1"/>
  <c r="I1854" i="2"/>
  <c r="L1854" i="2"/>
  <c r="P1853" i="2"/>
  <c r="Q1853" i="2"/>
  <c r="R1853" i="2" s="1"/>
  <c r="N1854" i="2" l="1"/>
  <c r="O1854" i="2" s="1"/>
  <c r="M1854" i="2"/>
  <c r="H1855" i="2"/>
  <c r="J1855" i="2"/>
  <c r="D1855" i="2" l="1"/>
  <c r="G1855" i="2" s="1"/>
  <c r="E1855" i="2"/>
  <c r="F1855" i="2"/>
  <c r="I1855" i="2"/>
  <c r="L1855" i="2"/>
  <c r="Q1854" i="2"/>
  <c r="R1854" i="2" s="1"/>
  <c r="P1854" i="2"/>
  <c r="M1855" i="2" l="1"/>
  <c r="N1855" i="2"/>
  <c r="O1855" i="2" s="1"/>
  <c r="J1856" i="2"/>
  <c r="H1856" i="2"/>
  <c r="F1856" i="2" l="1"/>
  <c r="D1856" i="2"/>
  <c r="G1856" i="2" s="1"/>
  <c r="E1856" i="2"/>
  <c r="I1856" i="2"/>
  <c r="L1856" i="2"/>
  <c r="P1855" i="2"/>
  <c r="Q1855" i="2"/>
  <c r="R1855" i="2" s="1"/>
  <c r="N1856" i="2" l="1"/>
  <c r="O1856" i="2" s="1"/>
  <c r="M1856" i="2"/>
  <c r="H1857" i="2"/>
  <c r="J1857" i="2"/>
  <c r="I1857" i="2" l="1"/>
  <c r="D1857" i="2"/>
  <c r="G1857" i="2" s="1"/>
  <c r="F1857" i="2"/>
  <c r="E1857" i="2"/>
  <c r="L1857" i="2"/>
  <c r="Q1856" i="2"/>
  <c r="R1856" i="2" s="1"/>
  <c r="P1856" i="2"/>
  <c r="N1857" i="2" l="1"/>
  <c r="O1857" i="2" s="1"/>
  <c r="M1857" i="2"/>
  <c r="H1858" i="2"/>
  <c r="J1858" i="2"/>
  <c r="F1858" i="2" l="1"/>
  <c r="D1858" i="2"/>
  <c r="G1858" i="2" s="1"/>
  <c r="E1858" i="2"/>
  <c r="I1858" i="2"/>
  <c r="L1858" i="2"/>
  <c r="Q1857" i="2"/>
  <c r="R1857" i="2" s="1"/>
  <c r="P1857" i="2"/>
  <c r="N1858" i="2" l="1"/>
  <c r="O1858" i="2" s="1"/>
  <c r="M1858" i="2"/>
  <c r="J1859" i="2"/>
  <c r="H1859" i="2"/>
  <c r="D1859" i="2" l="1"/>
  <c r="G1859" i="2" s="1"/>
  <c r="E1859" i="2"/>
  <c r="F1859" i="2"/>
  <c r="I1859" i="2"/>
  <c r="L1859" i="2"/>
  <c r="P1858" i="2"/>
  <c r="Q1858" i="2"/>
  <c r="R1858" i="2" s="1"/>
  <c r="M1859" i="2" l="1"/>
  <c r="N1859" i="2"/>
  <c r="O1859" i="2" s="1"/>
  <c r="J1860" i="2"/>
  <c r="H1860" i="2"/>
  <c r="F1860" i="2" l="1"/>
  <c r="D1860" i="2"/>
  <c r="G1860" i="2" s="1"/>
  <c r="E1860" i="2"/>
  <c r="I1860" i="2"/>
  <c r="L1860" i="2"/>
  <c r="P1859" i="2"/>
  <c r="Q1859" i="2"/>
  <c r="R1859" i="2" s="1"/>
  <c r="M1860" i="2" l="1"/>
  <c r="N1860" i="2"/>
  <c r="O1860" i="2" s="1"/>
  <c r="H1861" i="2"/>
  <c r="J1861" i="2"/>
  <c r="I1861" i="2" l="1"/>
  <c r="F1861" i="2"/>
  <c r="D1861" i="2"/>
  <c r="G1861" i="2" s="1"/>
  <c r="E1861" i="2"/>
  <c r="L1861" i="2"/>
  <c r="Q1860" i="2"/>
  <c r="R1860" i="2" s="1"/>
  <c r="P1860" i="2"/>
  <c r="H1862" i="2" l="1"/>
  <c r="J1862" i="2"/>
  <c r="N1861" i="2"/>
  <c r="O1861" i="2" s="1"/>
  <c r="M1861" i="2"/>
  <c r="P1861" i="2" l="1"/>
  <c r="Q1861" i="2"/>
  <c r="R1861" i="2" s="1"/>
  <c r="F1862" i="2"/>
  <c r="D1862" i="2"/>
  <c r="G1862" i="2" s="1"/>
  <c r="E1862" i="2"/>
  <c r="I1862" i="2"/>
  <c r="L1862" i="2"/>
  <c r="N1862" i="2" l="1"/>
  <c r="O1862" i="2" s="1"/>
  <c r="M1862" i="2"/>
  <c r="J1863" i="2"/>
  <c r="H1863" i="2"/>
  <c r="D1863" i="2" l="1"/>
  <c r="G1863" i="2" s="1"/>
  <c r="E1863" i="2"/>
  <c r="I1863" i="2"/>
  <c r="F1863" i="2"/>
  <c r="L1863" i="2"/>
  <c r="Q1862" i="2"/>
  <c r="R1862" i="2" s="1"/>
  <c r="P1862" i="2"/>
  <c r="M1863" i="2" l="1"/>
  <c r="N1863" i="2"/>
  <c r="O1863" i="2" s="1"/>
  <c r="J1864" i="2"/>
  <c r="H1864" i="2"/>
  <c r="D1864" i="2" l="1"/>
  <c r="G1864" i="2" s="1"/>
  <c r="E1864" i="2"/>
  <c r="I1864" i="2"/>
  <c r="F1864" i="2"/>
  <c r="L1864" i="2"/>
  <c r="Q1863" i="2"/>
  <c r="R1863" i="2" s="1"/>
  <c r="P1863" i="2"/>
  <c r="N1864" i="2" l="1"/>
  <c r="O1864" i="2" s="1"/>
  <c r="M1864" i="2"/>
  <c r="H1865" i="2"/>
  <c r="J1865" i="2"/>
  <c r="F1865" i="2" l="1"/>
  <c r="D1865" i="2"/>
  <c r="G1865" i="2" s="1"/>
  <c r="E1865" i="2"/>
  <c r="I1865" i="2"/>
  <c r="L1865" i="2"/>
  <c r="P1864" i="2"/>
  <c r="Q1864" i="2"/>
  <c r="R1864" i="2" s="1"/>
  <c r="M1865" i="2" l="1"/>
  <c r="N1865" i="2"/>
  <c r="O1865" i="2" s="1"/>
  <c r="H1866" i="2"/>
  <c r="J1866" i="2"/>
  <c r="F1866" i="2" l="1"/>
  <c r="I1866" i="2"/>
  <c r="D1866" i="2"/>
  <c r="G1866" i="2" s="1"/>
  <c r="E1866" i="2"/>
  <c r="L1866" i="2"/>
  <c r="P1865" i="2"/>
  <c r="Q1865" i="2"/>
  <c r="R1865" i="2" s="1"/>
  <c r="H1867" i="2" l="1"/>
  <c r="J1867" i="2"/>
  <c r="N1866" i="2"/>
  <c r="O1866" i="2" s="1"/>
  <c r="M1866" i="2"/>
  <c r="P1866" i="2" l="1"/>
  <c r="Q1866" i="2"/>
  <c r="R1866" i="2" s="1"/>
  <c r="D1867" i="2"/>
  <c r="G1867" i="2" s="1"/>
  <c r="E1867" i="2"/>
  <c r="F1867" i="2"/>
  <c r="I1867" i="2"/>
  <c r="L1867" i="2"/>
  <c r="M1867" i="2" l="1"/>
  <c r="N1867" i="2"/>
  <c r="O1867" i="2" s="1"/>
  <c r="J1868" i="2"/>
  <c r="H1868" i="2"/>
  <c r="F1868" i="2" l="1"/>
  <c r="I1868" i="2"/>
  <c r="D1868" i="2"/>
  <c r="G1868" i="2" s="1"/>
  <c r="E1868" i="2"/>
  <c r="L1868" i="2"/>
  <c r="Q1867" i="2"/>
  <c r="R1867" i="2" s="1"/>
  <c r="P1867" i="2"/>
  <c r="N1868" i="2" l="1"/>
  <c r="O1868" i="2" s="1"/>
  <c r="M1868" i="2"/>
  <c r="H1869" i="2"/>
  <c r="J1869" i="2"/>
  <c r="I1869" i="2" l="1"/>
  <c r="D1869" i="2"/>
  <c r="G1869" i="2" s="1"/>
  <c r="E1869" i="2"/>
  <c r="F1869" i="2"/>
  <c r="L1869" i="2"/>
  <c r="P1868" i="2"/>
  <c r="Q1868" i="2"/>
  <c r="R1868" i="2" s="1"/>
  <c r="M1869" i="2" l="1"/>
  <c r="N1869" i="2"/>
  <c r="O1869" i="2" s="1"/>
  <c r="J1870" i="2"/>
  <c r="H1870" i="2"/>
  <c r="I1870" i="2" l="1"/>
  <c r="F1870" i="2"/>
  <c r="D1870" i="2"/>
  <c r="G1870" i="2" s="1"/>
  <c r="E1870" i="2"/>
  <c r="L1870" i="2"/>
  <c r="Q1869" i="2"/>
  <c r="R1869" i="2" s="1"/>
  <c r="P1869" i="2"/>
  <c r="N1870" i="2" l="1"/>
  <c r="O1870" i="2" s="1"/>
  <c r="M1870" i="2"/>
  <c r="H1871" i="2"/>
  <c r="J1871" i="2"/>
  <c r="F1871" i="2" l="1"/>
  <c r="D1871" i="2"/>
  <c r="G1871" i="2" s="1"/>
  <c r="E1871" i="2"/>
  <c r="I1871" i="2"/>
  <c r="L1871" i="2"/>
  <c r="P1870" i="2"/>
  <c r="Q1870" i="2"/>
  <c r="R1870" i="2" s="1"/>
  <c r="N1871" i="2" l="1"/>
  <c r="O1871" i="2" s="1"/>
  <c r="M1871" i="2"/>
  <c r="J1872" i="2"/>
  <c r="H1872" i="2"/>
  <c r="E1872" i="2" l="1"/>
  <c r="F1872" i="2"/>
  <c r="D1872" i="2"/>
  <c r="G1872" i="2" s="1"/>
  <c r="I1872" i="2"/>
  <c r="L1872" i="2"/>
  <c r="P1871" i="2"/>
  <c r="Q1871" i="2"/>
  <c r="R1871" i="2" s="1"/>
  <c r="N1872" i="2" l="1"/>
  <c r="O1872" i="2" s="1"/>
  <c r="M1872" i="2"/>
  <c r="H1873" i="2"/>
  <c r="J1873" i="2"/>
  <c r="I1873" i="2" l="1"/>
  <c r="F1873" i="2"/>
  <c r="D1873" i="2"/>
  <c r="G1873" i="2" s="1"/>
  <c r="E1873" i="2"/>
  <c r="L1873" i="2"/>
  <c r="Q1872" i="2"/>
  <c r="R1872" i="2" s="1"/>
  <c r="P1872" i="2"/>
  <c r="M1873" i="2" l="1"/>
  <c r="N1873" i="2"/>
  <c r="O1873" i="2" s="1"/>
  <c r="J1874" i="2"/>
  <c r="H1874" i="2"/>
  <c r="F1874" i="2" l="1"/>
  <c r="D1874" i="2"/>
  <c r="G1874" i="2" s="1"/>
  <c r="I1874" i="2"/>
  <c r="E1874" i="2"/>
  <c r="L1874" i="2"/>
  <c r="P1873" i="2"/>
  <c r="Q1873" i="2"/>
  <c r="R1873" i="2" s="1"/>
  <c r="N1874" i="2" l="1"/>
  <c r="O1874" i="2" s="1"/>
  <c r="M1874" i="2"/>
  <c r="H1875" i="2"/>
  <c r="J1875" i="2"/>
  <c r="D1875" i="2" l="1"/>
  <c r="G1875" i="2" s="1"/>
  <c r="E1875" i="2"/>
  <c r="F1875" i="2"/>
  <c r="I1875" i="2"/>
  <c r="L1875" i="2"/>
  <c r="P1874" i="2"/>
  <c r="Q1874" i="2"/>
  <c r="R1874" i="2" s="1"/>
  <c r="N1875" i="2" l="1"/>
  <c r="O1875" i="2" s="1"/>
  <c r="M1875" i="2"/>
  <c r="J1876" i="2"/>
  <c r="H1876" i="2"/>
  <c r="F1876" i="2" l="1"/>
  <c r="D1876" i="2"/>
  <c r="G1876" i="2" s="1"/>
  <c r="E1876" i="2"/>
  <c r="I1876" i="2"/>
  <c r="L1876" i="2"/>
  <c r="P1875" i="2"/>
  <c r="Q1875" i="2"/>
  <c r="R1875" i="2" s="1"/>
  <c r="N1876" i="2" l="1"/>
  <c r="O1876" i="2" s="1"/>
  <c r="M1876" i="2"/>
  <c r="H1877" i="2"/>
  <c r="J1877" i="2"/>
  <c r="I1877" i="2" l="1"/>
  <c r="D1877" i="2"/>
  <c r="G1877" i="2" s="1"/>
  <c r="E1877" i="2"/>
  <c r="F1877" i="2"/>
  <c r="L1877" i="2"/>
  <c r="Q1876" i="2"/>
  <c r="R1876" i="2" s="1"/>
  <c r="P1876" i="2"/>
  <c r="M1877" i="2" l="1"/>
  <c r="N1877" i="2"/>
  <c r="O1877" i="2" s="1"/>
  <c r="J1878" i="2"/>
  <c r="H1878" i="2"/>
  <c r="F1878" i="2" l="1"/>
  <c r="E1878" i="2"/>
  <c r="D1878" i="2"/>
  <c r="G1878" i="2" s="1"/>
  <c r="I1878" i="2"/>
  <c r="L1878" i="2"/>
  <c r="P1877" i="2"/>
  <c r="Q1877" i="2"/>
  <c r="R1877" i="2" s="1"/>
  <c r="N1878" i="2" l="1"/>
  <c r="O1878" i="2" s="1"/>
  <c r="M1878" i="2"/>
  <c r="H1879" i="2"/>
  <c r="J1879" i="2"/>
  <c r="D1879" i="2" l="1"/>
  <c r="G1879" i="2" s="1"/>
  <c r="E1879" i="2"/>
  <c r="I1879" i="2"/>
  <c r="F1879" i="2"/>
  <c r="L1879" i="2"/>
  <c r="Q1878" i="2"/>
  <c r="R1878" i="2" s="1"/>
  <c r="P1878" i="2"/>
  <c r="N1879" i="2" l="1"/>
  <c r="O1879" i="2" s="1"/>
  <c r="M1879" i="2"/>
  <c r="J1880" i="2"/>
  <c r="H1880" i="2"/>
  <c r="F1880" i="2" l="1"/>
  <c r="E1880" i="2"/>
  <c r="I1880" i="2"/>
  <c r="D1880" i="2"/>
  <c r="G1880" i="2" s="1"/>
  <c r="L1880" i="2"/>
  <c r="P1879" i="2"/>
  <c r="Q1879" i="2"/>
  <c r="R1879" i="2" s="1"/>
  <c r="M1880" i="2" l="1"/>
  <c r="N1880" i="2"/>
  <c r="O1880" i="2" s="1"/>
  <c r="H1881" i="2"/>
  <c r="J1881" i="2"/>
  <c r="I1881" i="2" l="1"/>
  <c r="D1881" i="2"/>
  <c r="G1881" i="2" s="1"/>
  <c r="E1881" i="2"/>
  <c r="F1881" i="2"/>
  <c r="L1881" i="2"/>
  <c r="P1880" i="2"/>
  <c r="Q1880" i="2"/>
  <c r="R1880" i="2" s="1"/>
  <c r="M1881" i="2" l="1"/>
  <c r="N1881" i="2"/>
  <c r="O1881" i="2" s="1"/>
  <c r="J1882" i="2"/>
  <c r="H1882" i="2"/>
  <c r="E1882" i="2" l="1"/>
  <c r="F1882" i="2"/>
  <c r="D1882" i="2"/>
  <c r="G1882" i="2" s="1"/>
  <c r="I1882" i="2"/>
  <c r="L1882" i="2"/>
  <c r="P1881" i="2"/>
  <c r="Q1881" i="2"/>
  <c r="R1881" i="2" s="1"/>
  <c r="J1883" i="2" l="1"/>
  <c r="H1883" i="2"/>
  <c r="M1882" i="2"/>
  <c r="N1882" i="2"/>
  <c r="O1882" i="2" s="1"/>
  <c r="P1882" i="2" l="1"/>
  <c r="Q1882" i="2"/>
  <c r="R1882" i="2" s="1"/>
  <c r="D1883" i="2"/>
  <c r="G1883" i="2" s="1"/>
  <c r="E1883" i="2"/>
  <c r="I1883" i="2"/>
  <c r="F1883" i="2"/>
  <c r="L1883" i="2"/>
  <c r="N1883" i="2" l="1"/>
  <c r="O1883" i="2" s="1"/>
  <c r="M1883" i="2"/>
  <c r="H1884" i="2"/>
  <c r="J1884" i="2"/>
  <c r="E1884" i="2" l="1"/>
  <c r="F1884" i="2"/>
  <c r="I1884" i="2"/>
  <c r="D1884" i="2"/>
  <c r="G1884" i="2" s="1"/>
  <c r="L1884" i="2"/>
  <c r="Q1883" i="2"/>
  <c r="R1883" i="2" s="1"/>
  <c r="P1883" i="2"/>
  <c r="M1884" i="2" l="1"/>
  <c r="N1884" i="2"/>
  <c r="O1884" i="2" s="1"/>
  <c r="H1885" i="2"/>
  <c r="J1885" i="2"/>
  <c r="F1885" i="2" l="1"/>
  <c r="E1885" i="2"/>
  <c r="D1885" i="2"/>
  <c r="G1885" i="2" s="1"/>
  <c r="I1885" i="2"/>
  <c r="L1885" i="2"/>
  <c r="P1884" i="2"/>
  <c r="Q1884" i="2"/>
  <c r="R1884" i="2" s="1"/>
  <c r="N1885" i="2" l="1"/>
  <c r="O1885" i="2" s="1"/>
  <c r="M1885" i="2"/>
  <c r="H1886" i="2"/>
  <c r="J1886" i="2"/>
  <c r="F1886" i="2" l="1"/>
  <c r="E1886" i="2"/>
  <c r="I1886" i="2"/>
  <c r="D1886" i="2"/>
  <c r="G1886" i="2" s="1"/>
  <c r="L1886" i="2"/>
  <c r="Q1885" i="2"/>
  <c r="R1885" i="2" s="1"/>
  <c r="P1885" i="2"/>
  <c r="J1887" i="2" l="1"/>
  <c r="H1887" i="2"/>
  <c r="N1886" i="2"/>
  <c r="O1886" i="2" s="1"/>
  <c r="M1886" i="2"/>
  <c r="Q1886" i="2" l="1"/>
  <c r="R1886" i="2" s="1"/>
  <c r="P1886" i="2"/>
  <c r="I1887" i="2"/>
  <c r="D1887" i="2"/>
  <c r="G1887" i="2" s="1"/>
  <c r="F1887" i="2"/>
  <c r="E1887" i="2"/>
  <c r="L1887" i="2"/>
  <c r="N1887" i="2" l="1"/>
  <c r="O1887" i="2" s="1"/>
  <c r="M1887" i="2"/>
  <c r="J1888" i="2"/>
  <c r="H1888" i="2"/>
  <c r="E1888" i="2" l="1"/>
  <c r="F1888" i="2"/>
  <c r="I1888" i="2"/>
  <c r="D1888" i="2"/>
  <c r="G1888" i="2" s="1"/>
  <c r="L1888" i="2"/>
  <c r="P1887" i="2"/>
  <c r="Q1887" i="2"/>
  <c r="R1887" i="2" s="1"/>
  <c r="M1888" i="2" l="1"/>
  <c r="N1888" i="2"/>
  <c r="O1888" i="2" s="1"/>
  <c r="H1889" i="2"/>
  <c r="J1889" i="2"/>
  <c r="F1889" i="2" l="1"/>
  <c r="I1889" i="2"/>
  <c r="D1889" i="2"/>
  <c r="G1889" i="2" s="1"/>
  <c r="E1889" i="2"/>
  <c r="L1889" i="2"/>
  <c r="Q1888" i="2"/>
  <c r="R1888" i="2" s="1"/>
  <c r="P1888" i="2"/>
  <c r="N1889" i="2" l="1"/>
  <c r="O1889" i="2" s="1"/>
  <c r="M1889" i="2"/>
  <c r="H1890" i="2"/>
  <c r="J1890" i="2"/>
  <c r="F1890" i="2" l="1"/>
  <c r="E1890" i="2"/>
  <c r="I1890" i="2"/>
  <c r="D1890" i="2"/>
  <c r="G1890" i="2" s="1"/>
  <c r="L1890" i="2"/>
  <c r="P1889" i="2"/>
  <c r="Q1889" i="2"/>
  <c r="R1889" i="2" s="1"/>
  <c r="N1890" i="2" l="1"/>
  <c r="O1890" i="2" s="1"/>
  <c r="M1890" i="2"/>
  <c r="J1891" i="2"/>
  <c r="H1891" i="2"/>
  <c r="D1891" i="2" l="1"/>
  <c r="G1891" i="2" s="1"/>
  <c r="E1891" i="2"/>
  <c r="F1891" i="2"/>
  <c r="I1891" i="2"/>
  <c r="L1891" i="2"/>
  <c r="Q1890" i="2"/>
  <c r="R1890" i="2" s="1"/>
  <c r="P1890" i="2"/>
  <c r="M1891" i="2" l="1"/>
  <c r="N1891" i="2"/>
  <c r="O1891" i="2" s="1"/>
  <c r="H1892" i="2"/>
  <c r="J1892" i="2"/>
  <c r="D1892" i="2" l="1"/>
  <c r="G1892" i="2" s="1"/>
  <c r="F1892" i="2"/>
  <c r="E1892" i="2"/>
  <c r="I1892" i="2"/>
  <c r="L1892" i="2"/>
  <c r="Q1891" i="2"/>
  <c r="R1891" i="2" s="1"/>
  <c r="P1891" i="2"/>
  <c r="M1892" i="2" l="1"/>
  <c r="N1892" i="2"/>
  <c r="O1892" i="2" s="1"/>
  <c r="H1893" i="2"/>
  <c r="J1893" i="2"/>
  <c r="I1893" i="2" l="1"/>
  <c r="D1893" i="2"/>
  <c r="G1893" i="2" s="1"/>
  <c r="E1893" i="2"/>
  <c r="F1893" i="2"/>
  <c r="L1893" i="2"/>
  <c r="P1892" i="2"/>
  <c r="Q1892" i="2"/>
  <c r="R1892" i="2" s="1"/>
  <c r="M1893" i="2" l="1"/>
  <c r="N1893" i="2"/>
  <c r="O1893" i="2" s="1"/>
  <c r="H1894" i="2"/>
  <c r="J1894" i="2"/>
  <c r="D1894" i="2" l="1"/>
  <c r="G1894" i="2" s="1"/>
  <c r="E1894" i="2"/>
  <c r="F1894" i="2"/>
  <c r="I1894" i="2"/>
  <c r="L1894" i="2"/>
  <c r="Q1893" i="2"/>
  <c r="R1893" i="2" s="1"/>
  <c r="P1893" i="2"/>
  <c r="N1894" i="2" l="1"/>
  <c r="O1894" i="2" s="1"/>
  <c r="M1894" i="2"/>
  <c r="H1895" i="2"/>
  <c r="J1895" i="2"/>
  <c r="E1895" i="2" l="1"/>
  <c r="F1895" i="2"/>
  <c r="I1895" i="2"/>
  <c r="D1895" i="2"/>
  <c r="G1895" i="2" s="1"/>
  <c r="L1895" i="2"/>
  <c r="Q1894" i="2"/>
  <c r="R1894" i="2" s="1"/>
  <c r="P1894" i="2"/>
  <c r="N1895" i="2" l="1"/>
  <c r="O1895" i="2" s="1"/>
  <c r="M1895" i="2"/>
  <c r="H1896" i="2"/>
  <c r="J1896" i="2"/>
  <c r="I1896" i="2" l="1"/>
  <c r="D1896" i="2"/>
  <c r="G1896" i="2" s="1"/>
  <c r="E1896" i="2"/>
  <c r="F1896" i="2"/>
  <c r="L1896" i="2"/>
  <c r="Q1895" i="2"/>
  <c r="R1895" i="2" s="1"/>
  <c r="P1895" i="2"/>
  <c r="M1896" i="2" l="1"/>
  <c r="N1896" i="2"/>
  <c r="O1896" i="2" s="1"/>
  <c r="J1897" i="2"/>
  <c r="H1897" i="2"/>
  <c r="I1897" i="2" l="1"/>
  <c r="E1897" i="2"/>
  <c r="F1897" i="2"/>
  <c r="D1897" i="2"/>
  <c r="G1897" i="2" s="1"/>
  <c r="L1897" i="2"/>
  <c r="P1896" i="2"/>
  <c r="Q1896" i="2"/>
  <c r="R1896" i="2" s="1"/>
  <c r="J1898" i="2" l="1"/>
  <c r="H1898" i="2"/>
  <c r="M1897" i="2"/>
  <c r="N1897" i="2"/>
  <c r="O1897" i="2" s="1"/>
  <c r="Q1897" i="2" l="1"/>
  <c r="R1897" i="2" s="1"/>
  <c r="P1897" i="2"/>
  <c r="D1898" i="2"/>
  <c r="G1898" i="2" s="1"/>
  <c r="E1898" i="2"/>
  <c r="F1898" i="2"/>
  <c r="I1898" i="2"/>
  <c r="L1898" i="2"/>
  <c r="N1898" i="2" l="1"/>
  <c r="O1898" i="2" s="1"/>
  <c r="M1898" i="2"/>
  <c r="H1899" i="2"/>
  <c r="J1899" i="2"/>
  <c r="E1899" i="2" l="1"/>
  <c r="F1899" i="2"/>
  <c r="I1899" i="2"/>
  <c r="D1899" i="2"/>
  <c r="G1899" i="2" s="1"/>
  <c r="L1899" i="2"/>
  <c r="Q1898" i="2"/>
  <c r="R1898" i="2" s="1"/>
  <c r="P1898" i="2"/>
  <c r="M1899" i="2" l="1"/>
  <c r="N1899" i="2"/>
  <c r="O1899" i="2" s="1"/>
  <c r="H1900" i="2"/>
  <c r="J1900" i="2"/>
  <c r="D1900" i="2" l="1"/>
  <c r="G1900" i="2" s="1"/>
  <c r="E1900" i="2"/>
  <c r="I1900" i="2"/>
  <c r="F1900" i="2"/>
  <c r="L1900" i="2"/>
  <c r="Q1899" i="2"/>
  <c r="R1899" i="2" s="1"/>
  <c r="P1899" i="2"/>
  <c r="N1900" i="2" l="1"/>
  <c r="O1900" i="2" s="1"/>
  <c r="M1900" i="2"/>
  <c r="J1901" i="2"/>
  <c r="H1901" i="2"/>
  <c r="I1901" i="2" l="1"/>
  <c r="E1901" i="2"/>
  <c r="D1901" i="2"/>
  <c r="G1901" i="2" s="1"/>
  <c r="F1901" i="2"/>
  <c r="L1901" i="2"/>
  <c r="P1900" i="2"/>
  <c r="Q1900" i="2"/>
  <c r="R1900" i="2" s="1"/>
  <c r="M1901" i="2" l="1"/>
  <c r="N1901" i="2"/>
  <c r="O1901" i="2" s="1"/>
  <c r="H1902" i="2"/>
  <c r="J1902" i="2"/>
  <c r="D1902" i="2" l="1"/>
  <c r="G1902" i="2" s="1"/>
  <c r="F1902" i="2"/>
  <c r="I1902" i="2"/>
  <c r="E1902" i="2"/>
  <c r="L1902" i="2"/>
  <c r="P1901" i="2"/>
  <c r="Q1901" i="2"/>
  <c r="R1901" i="2" s="1"/>
  <c r="M1902" i="2" l="1"/>
  <c r="N1902" i="2"/>
  <c r="O1902" i="2" s="1"/>
  <c r="J1903" i="2"/>
  <c r="H1903" i="2"/>
  <c r="E1903" i="2" l="1"/>
  <c r="F1903" i="2"/>
  <c r="I1903" i="2"/>
  <c r="D1903" i="2"/>
  <c r="G1903" i="2" s="1"/>
  <c r="L1903" i="2"/>
  <c r="Q1902" i="2"/>
  <c r="R1902" i="2" s="1"/>
  <c r="P1902" i="2"/>
  <c r="M1903" i="2" l="1"/>
  <c r="N1903" i="2"/>
  <c r="O1903" i="2" s="1"/>
  <c r="H1904" i="2"/>
  <c r="J1904" i="2"/>
  <c r="D1904" i="2" l="1"/>
  <c r="G1904" i="2" s="1"/>
  <c r="E1904" i="2"/>
  <c r="F1904" i="2"/>
  <c r="I1904" i="2"/>
  <c r="L1904" i="2"/>
  <c r="P1903" i="2"/>
  <c r="Q1903" i="2"/>
  <c r="R1903" i="2" s="1"/>
  <c r="N1904" i="2" l="1"/>
  <c r="O1904" i="2" s="1"/>
  <c r="M1904" i="2"/>
  <c r="J1905" i="2"/>
  <c r="H1905" i="2"/>
  <c r="I1905" i="2" l="1"/>
  <c r="E1905" i="2"/>
  <c r="F1905" i="2"/>
  <c r="D1905" i="2"/>
  <c r="G1905" i="2" s="1"/>
  <c r="L1905" i="2"/>
  <c r="P1904" i="2"/>
  <c r="Q1904" i="2"/>
  <c r="R1904" i="2" s="1"/>
  <c r="H1906" i="2" l="1"/>
  <c r="J1906" i="2"/>
  <c r="M1905" i="2"/>
  <c r="N1905" i="2"/>
  <c r="O1905" i="2" s="1"/>
  <c r="Q1905" i="2" l="1"/>
  <c r="R1905" i="2" s="1"/>
  <c r="P1905" i="2"/>
  <c r="I1906" i="2"/>
  <c r="F1906" i="2"/>
  <c r="E1906" i="2"/>
  <c r="D1906" i="2"/>
  <c r="G1906" i="2" s="1"/>
  <c r="L1906" i="2"/>
  <c r="M1906" i="2" l="1"/>
  <c r="N1906" i="2"/>
  <c r="O1906" i="2" s="1"/>
  <c r="J1907" i="2"/>
  <c r="H1907" i="2"/>
  <c r="I1907" i="2" l="1"/>
  <c r="E1907" i="2"/>
  <c r="F1907" i="2"/>
  <c r="D1907" i="2"/>
  <c r="G1907" i="2" s="1"/>
  <c r="L1907" i="2"/>
  <c r="P1906" i="2"/>
  <c r="Q1906" i="2"/>
  <c r="R1906" i="2" s="1"/>
  <c r="J1908" i="2" l="1"/>
  <c r="H1908" i="2"/>
  <c r="M1907" i="2"/>
  <c r="N1907" i="2"/>
  <c r="O1907" i="2" s="1"/>
  <c r="Q1907" i="2" l="1"/>
  <c r="R1907" i="2" s="1"/>
  <c r="P1907" i="2"/>
  <c r="D1908" i="2"/>
  <c r="G1908" i="2" s="1"/>
  <c r="I1908" i="2"/>
  <c r="E1908" i="2"/>
  <c r="F1908" i="2"/>
  <c r="L1908" i="2"/>
  <c r="M1908" i="2" l="1"/>
  <c r="N1908" i="2"/>
  <c r="O1908" i="2" s="1"/>
  <c r="H1909" i="2"/>
  <c r="J1909" i="2"/>
  <c r="I1909" i="2" l="1"/>
  <c r="D1909" i="2"/>
  <c r="G1909" i="2" s="1"/>
  <c r="F1909" i="2"/>
  <c r="E1909" i="2"/>
  <c r="L1909" i="2"/>
  <c r="Q1908" i="2"/>
  <c r="R1908" i="2" s="1"/>
  <c r="P1908" i="2"/>
  <c r="M1909" i="2" l="1"/>
  <c r="N1909" i="2"/>
  <c r="O1909" i="2" s="1"/>
  <c r="J1910" i="2"/>
  <c r="H1910" i="2"/>
  <c r="I1910" i="2" l="1"/>
  <c r="E1910" i="2"/>
  <c r="D1910" i="2"/>
  <c r="G1910" i="2" s="1"/>
  <c r="F1910" i="2"/>
  <c r="L1910" i="2"/>
  <c r="Q1909" i="2"/>
  <c r="R1909" i="2" s="1"/>
  <c r="P1909" i="2"/>
  <c r="N1910" i="2" l="1"/>
  <c r="O1910" i="2" s="1"/>
  <c r="M1910" i="2"/>
  <c r="H1911" i="2"/>
  <c r="J1911" i="2"/>
  <c r="D1911" i="2" l="1"/>
  <c r="G1911" i="2" s="1"/>
  <c r="E1911" i="2"/>
  <c r="F1911" i="2"/>
  <c r="I1911" i="2"/>
  <c r="L1911" i="2"/>
  <c r="P1910" i="2"/>
  <c r="Q1910" i="2"/>
  <c r="R1910" i="2" s="1"/>
  <c r="M1911" i="2" l="1"/>
  <c r="N1911" i="2"/>
  <c r="O1911" i="2" s="1"/>
  <c r="H1912" i="2"/>
  <c r="J1912" i="2"/>
  <c r="D1912" i="2" l="1"/>
  <c r="G1912" i="2" s="1"/>
  <c r="E1912" i="2"/>
  <c r="I1912" i="2"/>
  <c r="F1912" i="2"/>
  <c r="L1912" i="2"/>
  <c r="P1911" i="2"/>
  <c r="Q1911" i="2"/>
  <c r="R1911" i="2" s="1"/>
  <c r="N1912" i="2" l="1"/>
  <c r="O1912" i="2" s="1"/>
  <c r="M1912" i="2"/>
  <c r="J1913" i="2"/>
  <c r="H1913" i="2"/>
  <c r="D1913" i="2" l="1"/>
  <c r="G1913" i="2" s="1"/>
  <c r="I1913" i="2"/>
  <c r="F1913" i="2"/>
  <c r="E1913" i="2"/>
  <c r="L1913" i="2"/>
  <c r="Q1912" i="2"/>
  <c r="R1912" i="2" s="1"/>
  <c r="P1912" i="2"/>
  <c r="N1913" i="2" l="1"/>
  <c r="O1913" i="2" s="1"/>
  <c r="M1913" i="2"/>
  <c r="J1914" i="2"/>
  <c r="H1914" i="2"/>
  <c r="D1914" i="2" l="1"/>
  <c r="G1914" i="2" s="1"/>
  <c r="F1914" i="2"/>
  <c r="E1914" i="2"/>
  <c r="I1914" i="2"/>
  <c r="L1914" i="2"/>
  <c r="Q1913" i="2"/>
  <c r="R1913" i="2" s="1"/>
  <c r="P1913" i="2"/>
  <c r="N1914" i="2" l="1"/>
  <c r="O1914" i="2" s="1"/>
  <c r="M1914" i="2"/>
  <c r="J1915" i="2"/>
  <c r="H1915" i="2"/>
  <c r="E1915" i="2" l="1"/>
  <c r="F1915" i="2"/>
  <c r="D1915" i="2"/>
  <c r="G1915" i="2" s="1"/>
  <c r="I1915" i="2"/>
  <c r="L1915" i="2"/>
  <c r="P1914" i="2"/>
  <c r="Q1914" i="2"/>
  <c r="R1914" i="2" s="1"/>
  <c r="M1915" i="2" l="1"/>
  <c r="N1915" i="2"/>
  <c r="O1915" i="2" s="1"/>
  <c r="H1916" i="2"/>
  <c r="J1916" i="2"/>
  <c r="D1916" i="2" l="1"/>
  <c r="G1916" i="2" s="1"/>
  <c r="E1916" i="2"/>
  <c r="I1916" i="2"/>
  <c r="F1916" i="2"/>
  <c r="L1916" i="2"/>
  <c r="P1915" i="2"/>
  <c r="Q1915" i="2"/>
  <c r="R1915" i="2" s="1"/>
  <c r="M1916" i="2" l="1"/>
  <c r="N1916" i="2"/>
  <c r="O1916" i="2" s="1"/>
  <c r="J1917" i="2"/>
  <c r="H1917" i="2"/>
  <c r="D1917" i="2" l="1"/>
  <c r="G1917" i="2" s="1"/>
  <c r="I1917" i="2"/>
  <c r="E1917" i="2"/>
  <c r="F1917" i="2"/>
  <c r="L1917" i="2"/>
  <c r="Q1916" i="2"/>
  <c r="R1916" i="2" s="1"/>
  <c r="P1916" i="2"/>
  <c r="N1917" i="2" l="1"/>
  <c r="O1917" i="2" s="1"/>
  <c r="M1917" i="2"/>
  <c r="H1918" i="2"/>
  <c r="J1918" i="2"/>
  <c r="F1918" i="2" l="1"/>
  <c r="I1918" i="2"/>
  <c r="D1918" i="2"/>
  <c r="G1918" i="2" s="1"/>
  <c r="E1918" i="2"/>
  <c r="L1918" i="2"/>
  <c r="Q1917" i="2"/>
  <c r="R1917" i="2" s="1"/>
  <c r="P1917" i="2"/>
  <c r="M1918" i="2" l="1"/>
  <c r="N1918" i="2"/>
  <c r="O1918" i="2" s="1"/>
  <c r="J1919" i="2"/>
  <c r="H1919" i="2"/>
  <c r="F1919" i="2" l="1"/>
  <c r="I1919" i="2"/>
  <c r="D1919" i="2"/>
  <c r="G1919" i="2" s="1"/>
  <c r="E1919" i="2"/>
  <c r="L1919" i="2"/>
  <c r="P1918" i="2"/>
  <c r="Q1918" i="2"/>
  <c r="R1918" i="2" s="1"/>
  <c r="N1919" i="2" l="1"/>
  <c r="O1919" i="2" s="1"/>
  <c r="M1919" i="2"/>
  <c r="J1920" i="2"/>
  <c r="H1920" i="2"/>
  <c r="D1920" i="2" l="1"/>
  <c r="G1920" i="2" s="1"/>
  <c r="I1920" i="2"/>
  <c r="E1920" i="2"/>
  <c r="F1920" i="2"/>
  <c r="L1920" i="2"/>
  <c r="P1919" i="2"/>
  <c r="Q1919" i="2"/>
  <c r="R1919" i="2" s="1"/>
  <c r="N1920" i="2" l="1"/>
  <c r="O1920" i="2" s="1"/>
  <c r="M1920" i="2"/>
  <c r="J1921" i="2"/>
  <c r="H1921" i="2"/>
  <c r="D1921" i="2" l="1"/>
  <c r="G1921" i="2" s="1"/>
  <c r="I1921" i="2"/>
  <c r="E1921" i="2"/>
  <c r="F1921" i="2"/>
  <c r="L1921" i="2"/>
  <c r="P1920" i="2"/>
  <c r="Q1920" i="2"/>
  <c r="R1920" i="2" s="1"/>
  <c r="N1921" i="2" l="1"/>
  <c r="O1921" i="2" s="1"/>
  <c r="M1921" i="2"/>
  <c r="H1922" i="2"/>
  <c r="J1922" i="2"/>
  <c r="E1922" i="2" l="1"/>
  <c r="I1922" i="2"/>
  <c r="D1922" i="2"/>
  <c r="G1922" i="2" s="1"/>
  <c r="F1922" i="2"/>
  <c r="L1922" i="2"/>
  <c r="Q1921" i="2"/>
  <c r="R1921" i="2" s="1"/>
  <c r="P1921" i="2"/>
  <c r="N1922" i="2" l="1"/>
  <c r="O1922" i="2" s="1"/>
  <c r="M1922" i="2"/>
  <c r="J1923" i="2"/>
  <c r="H1923" i="2"/>
  <c r="F1923" i="2" l="1"/>
  <c r="E1923" i="2"/>
  <c r="I1923" i="2"/>
  <c r="D1923" i="2"/>
  <c r="G1923" i="2" s="1"/>
  <c r="L1923" i="2"/>
  <c r="P1922" i="2"/>
  <c r="Q1922" i="2"/>
  <c r="R1922" i="2" s="1"/>
  <c r="N1923" i="2" l="1"/>
  <c r="O1923" i="2" s="1"/>
  <c r="M1923" i="2"/>
  <c r="H1924" i="2"/>
  <c r="J1924" i="2"/>
  <c r="D1924" i="2" l="1"/>
  <c r="G1924" i="2" s="1"/>
  <c r="F1924" i="2"/>
  <c r="I1924" i="2"/>
  <c r="E1924" i="2"/>
  <c r="L1924" i="2"/>
  <c r="P1923" i="2"/>
  <c r="Q1923" i="2"/>
  <c r="R1923" i="2" s="1"/>
  <c r="M1924" i="2" l="1"/>
  <c r="N1924" i="2"/>
  <c r="O1924" i="2" s="1"/>
  <c r="J1925" i="2"/>
  <c r="H1925" i="2"/>
  <c r="D1925" i="2" l="1"/>
  <c r="G1925" i="2" s="1"/>
  <c r="F1925" i="2"/>
  <c r="I1925" i="2"/>
  <c r="E1925" i="2"/>
  <c r="L1925" i="2"/>
  <c r="Q1924" i="2"/>
  <c r="R1924" i="2" s="1"/>
  <c r="P1924" i="2"/>
  <c r="M1925" i="2" l="1"/>
  <c r="N1925" i="2"/>
  <c r="O1925" i="2" s="1"/>
  <c r="H1926" i="2"/>
  <c r="J1926" i="2"/>
  <c r="E1926" i="2" l="1"/>
  <c r="D1926" i="2"/>
  <c r="G1926" i="2" s="1"/>
  <c r="F1926" i="2"/>
  <c r="I1926" i="2"/>
  <c r="L1926" i="2"/>
  <c r="Q1925" i="2"/>
  <c r="R1925" i="2" s="1"/>
  <c r="P1925" i="2"/>
  <c r="M1926" i="2" l="1"/>
  <c r="N1926" i="2"/>
  <c r="O1926" i="2" s="1"/>
  <c r="H1927" i="2"/>
  <c r="J1927" i="2"/>
  <c r="D1927" i="2" l="1"/>
  <c r="G1927" i="2" s="1"/>
  <c r="I1927" i="2"/>
  <c r="F1927" i="2"/>
  <c r="E1927" i="2"/>
  <c r="L1927" i="2"/>
  <c r="P1926" i="2"/>
  <c r="Q1926" i="2"/>
  <c r="R1926" i="2" s="1"/>
  <c r="N1927" i="2" l="1"/>
  <c r="O1927" i="2" s="1"/>
  <c r="M1927" i="2"/>
  <c r="H1928" i="2"/>
  <c r="J1928" i="2"/>
  <c r="I1928" i="2" l="1"/>
  <c r="E1928" i="2"/>
  <c r="D1928" i="2"/>
  <c r="G1928" i="2" s="1"/>
  <c r="F1928" i="2"/>
  <c r="L1928" i="2"/>
  <c r="P1927" i="2"/>
  <c r="Q1927" i="2"/>
  <c r="R1927" i="2" s="1"/>
  <c r="M1928" i="2" l="1"/>
  <c r="N1928" i="2"/>
  <c r="O1928" i="2" s="1"/>
  <c r="H1929" i="2"/>
  <c r="J1929" i="2"/>
  <c r="D1929" i="2" l="1"/>
  <c r="G1929" i="2" s="1"/>
  <c r="F1929" i="2"/>
  <c r="E1929" i="2"/>
  <c r="I1929" i="2"/>
  <c r="L1929" i="2"/>
  <c r="Q1928" i="2"/>
  <c r="R1928" i="2" s="1"/>
  <c r="P1928" i="2"/>
  <c r="N1929" i="2" l="1"/>
  <c r="O1929" i="2" s="1"/>
  <c r="M1929" i="2"/>
  <c r="J1930" i="2"/>
  <c r="H1930" i="2"/>
  <c r="E1930" i="2" l="1"/>
  <c r="F1930" i="2"/>
  <c r="I1930" i="2"/>
  <c r="D1930" i="2"/>
  <c r="G1930" i="2" s="1"/>
  <c r="L1930" i="2"/>
  <c r="Q1929" i="2"/>
  <c r="R1929" i="2" s="1"/>
  <c r="P1929" i="2"/>
  <c r="M1930" i="2" l="1"/>
  <c r="N1930" i="2"/>
  <c r="O1930" i="2" s="1"/>
  <c r="H1931" i="2"/>
  <c r="J1931" i="2"/>
  <c r="E1931" i="2" l="1"/>
  <c r="I1931" i="2"/>
  <c r="D1931" i="2"/>
  <c r="G1931" i="2" s="1"/>
  <c r="F1931" i="2"/>
  <c r="L1931" i="2"/>
  <c r="Q1930" i="2"/>
  <c r="R1930" i="2" s="1"/>
  <c r="P1930" i="2"/>
  <c r="N1931" i="2" l="1"/>
  <c r="O1931" i="2" s="1"/>
  <c r="M1931" i="2"/>
  <c r="J1932" i="2"/>
  <c r="H1932" i="2"/>
  <c r="I1932" i="2" l="1"/>
  <c r="E1932" i="2"/>
  <c r="F1932" i="2"/>
  <c r="D1932" i="2"/>
  <c r="G1932" i="2" s="1"/>
  <c r="L1932" i="2"/>
  <c r="Q1931" i="2"/>
  <c r="R1931" i="2" s="1"/>
  <c r="P1931" i="2"/>
  <c r="H1933" i="2" l="1"/>
  <c r="J1933" i="2"/>
  <c r="M1932" i="2"/>
  <c r="N1932" i="2"/>
  <c r="O1932" i="2" s="1"/>
  <c r="Q1932" i="2" l="1"/>
  <c r="R1932" i="2" s="1"/>
  <c r="P1932" i="2"/>
  <c r="E1933" i="2"/>
  <c r="D1933" i="2"/>
  <c r="G1933" i="2" s="1"/>
  <c r="F1933" i="2"/>
  <c r="I1933" i="2"/>
  <c r="L1933" i="2"/>
  <c r="H1934" i="2" l="1"/>
  <c r="J1934" i="2"/>
  <c r="M1933" i="2"/>
  <c r="N1933" i="2"/>
  <c r="O1933" i="2" s="1"/>
  <c r="P1933" i="2" l="1"/>
  <c r="Q1933" i="2"/>
  <c r="R1933" i="2" s="1"/>
  <c r="E1934" i="2"/>
  <c r="F1934" i="2"/>
  <c r="I1934" i="2"/>
  <c r="D1934" i="2"/>
  <c r="G1934" i="2" s="1"/>
  <c r="L1934" i="2"/>
  <c r="M1934" i="2" l="1"/>
  <c r="N1934" i="2"/>
  <c r="O1934" i="2" s="1"/>
  <c r="H1935" i="2"/>
  <c r="J1935" i="2"/>
  <c r="D1935" i="2" l="1"/>
  <c r="G1935" i="2" s="1"/>
  <c r="I1935" i="2"/>
  <c r="E1935" i="2"/>
  <c r="F1935" i="2"/>
  <c r="L1935" i="2"/>
  <c r="Q1934" i="2"/>
  <c r="R1934" i="2" s="1"/>
  <c r="P1934" i="2"/>
  <c r="N1935" i="2" l="1"/>
  <c r="O1935" i="2" s="1"/>
  <c r="M1935" i="2"/>
  <c r="J1936" i="2"/>
  <c r="H1936" i="2"/>
  <c r="I1936" i="2" l="1"/>
  <c r="E1936" i="2"/>
  <c r="D1936" i="2"/>
  <c r="G1936" i="2" s="1"/>
  <c r="F1936" i="2"/>
  <c r="L1936" i="2"/>
  <c r="P1935" i="2"/>
  <c r="Q1935" i="2"/>
  <c r="R1935" i="2" s="1"/>
  <c r="N1936" i="2" l="1"/>
  <c r="O1936" i="2" s="1"/>
  <c r="M1936" i="2"/>
  <c r="H1937" i="2"/>
  <c r="J1937" i="2"/>
  <c r="F1937" i="2" l="1"/>
  <c r="I1937" i="2"/>
  <c r="E1937" i="2"/>
  <c r="D1937" i="2"/>
  <c r="G1937" i="2" s="1"/>
  <c r="L1937" i="2"/>
  <c r="Q1936" i="2"/>
  <c r="R1936" i="2" s="1"/>
  <c r="P1936" i="2"/>
  <c r="M1937" i="2" l="1"/>
  <c r="N1937" i="2"/>
  <c r="O1937" i="2" s="1"/>
  <c r="H1938" i="2"/>
  <c r="J1938" i="2"/>
  <c r="D1938" i="2" l="1"/>
  <c r="G1938" i="2" s="1"/>
  <c r="F1938" i="2"/>
  <c r="I1938" i="2"/>
  <c r="E1938" i="2"/>
  <c r="L1938" i="2"/>
  <c r="P1937" i="2"/>
  <c r="Q1937" i="2"/>
  <c r="R1937" i="2" s="1"/>
  <c r="M1938" i="2" l="1"/>
  <c r="N1938" i="2"/>
  <c r="O1938" i="2" s="1"/>
  <c r="J1939" i="2"/>
  <c r="H1939" i="2"/>
  <c r="D1939" i="2" l="1"/>
  <c r="G1939" i="2" s="1"/>
  <c r="I1939" i="2"/>
  <c r="E1939" i="2"/>
  <c r="F1939" i="2"/>
  <c r="L1939" i="2"/>
  <c r="Q1938" i="2"/>
  <c r="R1938" i="2" s="1"/>
  <c r="P1938" i="2"/>
  <c r="N1939" i="2" l="1"/>
  <c r="O1939" i="2" s="1"/>
  <c r="M1939" i="2"/>
  <c r="J1940" i="2"/>
  <c r="H1940" i="2"/>
  <c r="I1940" i="2" l="1"/>
  <c r="E1940" i="2"/>
  <c r="D1940" i="2"/>
  <c r="G1940" i="2" s="1"/>
  <c r="F1940" i="2"/>
  <c r="L1940" i="2"/>
  <c r="Q1939" i="2"/>
  <c r="R1939" i="2" s="1"/>
  <c r="P1939" i="2"/>
  <c r="N1940" i="2" l="1"/>
  <c r="O1940" i="2" s="1"/>
  <c r="M1940" i="2"/>
  <c r="H1941" i="2"/>
  <c r="J1941" i="2"/>
  <c r="E1941" i="2" l="1"/>
  <c r="F1941" i="2"/>
  <c r="D1941" i="2"/>
  <c r="G1941" i="2" s="1"/>
  <c r="I1941" i="2"/>
  <c r="L1941" i="2"/>
  <c r="Q1940" i="2"/>
  <c r="R1940" i="2" s="1"/>
  <c r="P1940" i="2"/>
  <c r="M1941" i="2" l="1"/>
  <c r="N1941" i="2"/>
  <c r="O1941" i="2" s="1"/>
  <c r="H1942" i="2"/>
  <c r="J1942" i="2"/>
  <c r="D1942" i="2" l="1"/>
  <c r="G1942" i="2" s="1"/>
  <c r="E1942" i="2"/>
  <c r="I1942" i="2"/>
  <c r="F1942" i="2"/>
  <c r="L1942" i="2"/>
  <c r="P1941" i="2"/>
  <c r="Q1941" i="2"/>
  <c r="R1941" i="2" s="1"/>
  <c r="M1942" i="2" l="1"/>
  <c r="N1942" i="2"/>
  <c r="O1942" i="2" s="1"/>
  <c r="H1943" i="2"/>
  <c r="J1943" i="2"/>
  <c r="F1943" i="2" l="1"/>
  <c r="D1943" i="2"/>
  <c r="G1943" i="2" s="1"/>
  <c r="I1943" i="2"/>
  <c r="E1943" i="2"/>
  <c r="L1943" i="2"/>
  <c r="Q1942" i="2"/>
  <c r="R1942" i="2" s="1"/>
  <c r="P1942" i="2"/>
  <c r="M1943" i="2" l="1"/>
  <c r="N1943" i="2"/>
  <c r="O1943" i="2" s="1"/>
  <c r="J1944" i="2"/>
  <c r="H1944" i="2"/>
  <c r="I1944" i="2" l="1"/>
  <c r="E1944" i="2"/>
  <c r="F1944" i="2"/>
  <c r="D1944" i="2"/>
  <c r="G1944" i="2" s="1"/>
  <c r="L1944" i="2"/>
  <c r="P1943" i="2"/>
  <c r="Q1943" i="2"/>
  <c r="R1943" i="2" s="1"/>
  <c r="M1944" i="2" l="1"/>
  <c r="N1944" i="2"/>
  <c r="O1944" i="2" s="1"/>
  <c r="H1945" i="2"/>
  <c r="J1945" i="2"/>
  <c r="F1945" i="2" l="1"/>
  <c r="I1945" i="2"/>
  <c r="E1945" i="2"/>
  <c r="D1945" i="2"/>
  <c r="G1945" i="2" s="1"/>
  <c r="L1945" i="2"/>
  <c r="Q1944" i="2"/>
  <c r="R1944" i="2" s="1"/>
  <c r="P1944" i="2"/>
  <c r="J1946" i="2" l="1"/>
  <c r="H1946" i="2"/>
  <c r="M1945" i="2"/>
  <c r="N1945" i="2"/>
  <c r="O1945" i="2" s="1"/>
  <c r="P1945" i="2" l="1"/>
  <c r="Q1945" i="2"/>
  <c r="R1945" i="2" s="1"/>
  <c r="E1946" i="2"/>
  <c r="F1946" i="2"/>
  <c r="D1946" i="2"/>
  <c r="G1946" i="2" s="1"/>
  <c r="I1946" i="2"/>
  <c r="L1946" i="2"/>
  <c r="H1947" i="2" l="1"/>
  <c r="J1947" i="2"/>
  <c r="M1946" i="2"/>
  <c r="N1946" i="2"/>
  <c r="O1946" i="2" s="1"/>
  <c r="Q1946" i="2" l="1"/>
  <c r="R1946" i="2" s="1"/>
  <c r="P1946" i="2"/>
  <c r="D1947" i="2"/>
  <c r="G1947" i="2" s="1"/>
  <c r="I1947" i="2"/>
  <c r="E1947" i="2"/>
  <c r="F1947" i="2"/>
  <c r="L1947" i="2"/>
  <c r="N1947" i="2" l="1"/>
  <c r="O1947" i="2" s="1"/>
  <c r="M1947" i="2"/>
  <c r="H1948" i="2"/>
  <c r="J1948" i="2"/>
  <c r="F1948" i="2" l="1"/>
  <c r="I1948" i="2"/>
  <c r="E1948" i="2"/>
  <c r="D1948" i="2"/>
  <c r="G1948" i="2" s="1"/>
  <c r="L1948" i="2"/>
  <c r="P1947" i="2"/>
  <c r="Q1947" i="2"/>
  <c r="R1947" i="2" s="1"/>
  <c r="N1948" i="2" l="1"/>
  <c r="O1948" i="2" s="1"/>
  <c r="M1948" i="2"/>
  <c r="H1949" i="2"/>
  <c r="J1949" i="2"/>
  <c r="I1949" i="2" l="1"/>
  <c r="D1949" i="2"/>
  <c r="G1949" i="2" s="1"/>
  <c r="E1949" i="2"/>
  <c r="F1949" i="2"/>
  <c r="L1949" i="2"/>
  <c r="Q1948" i="2"/>
  <c r="R1948" i="2" s="1"/>
  <c r="P1948" i="2"/>
  <c r="M1949" i="2" l="1"/>
  <c r="N1949" i="2"/>
  <c r="O1949" i="2" s="1"/>
  <c r="H1950" i="2"/>
  <c r="J1950" i="2"/>
  <c r="I1950" i="2" l="1"/>
  <c r="F1950" i="2"/>
  <c r="E1950" i="2"/>
  <c r="D1950" i="2"/>
  <c r="G1950" i="2" s="1"/>
  <c r="L1950" i="2"/>
  <c r="P1949" i="2"/>
  <c r="Q1949" i="2"/>
  <c r="R1949" i="2" s="1"/>
  <c r="M1950" i="2" l="1"/>
  <c r="N1950" i="2"/>
  <c r="O1950" i="2" s="1"/>
  <c r="H1951" i="2"/>
  <c r="J1951" i="2"/>
  <c r="I1951" i="2" l="1"/>
  <c r="F1951" i="2"/>
  <c r="D1951" i="2"/>
  <c r="G1951" i="2" s="1"/>
  <c r="E1951" i="2"/>
  <c r="L1951" i="2"/>
  <c r="Q1950" i="2"/>
  <c r="R1950" i="2" s="1"/>
  <c r="P1950" i="2"/>
  <c r="M1951" i="2" l="1"/>
  <c r="N1951" i="2"/>
  <c r="O1951" i="2" s="1"/>
  <c r="H1952" i="2"/>
  <c r="J1952" i="2"/>
  <c r="I1952" i="2" l="1"/>
  <c r="D1952" i="2"/>
  <c r="G1952" i="2" s="1"/>
  <c r="E1952" i="2"/>
  <c r="F1952" i="2"/>
  <c r="L1952" i="2"/>
  <c r="Q1951" i="2"/>
  <c r="R1951" i="2" s="1"/>
  <c r="P1951" i="2"/>
  <c r="M1952" i="2" l="1"/>
  <c r="N1952" i="2"/>
  <c r="O1952" i="2" s="1"/>
  <c r="H1953" i="2"/>
  <c r="J1953" i="2"/>
  <c r="E1953" i="2" l="1"/>
  <c r="D1953" i="2"/>
  <c r="G1953" i="2" s="1"/>
  <c r="F1953" i="2"/>
  <c r="I1953" i="2"/>
  <c r="L1953" i="2"/>
  <c r="Q1952" i="2"/>
  <c r="R1952" i="2" s="1"/>
  <c r="P1952" i="2"/>
  <c r="N1953" i="2" l="1"/>
  <c r="O1953" i="2" s="1"/>
  <c r="M1953" i="2"/>
  <c r="H1954" i="2"/>
  <c r="J1954" i="2"/>
  <c r="F1954" i="2" l="1"/>
  <c r="I1954" i="2"/>
  <c r="E1954" i="2"/>
  <c r="D1954" i="2"/>
  <c r="G1954" i="2" s="1"/>
  <c r="L1954" i="2"/>
  <c r="P1953" i="2"/>
  <c r="Q1953" i="2"/>
  <c r="R1953" i="2" s="1"/>
  <c r="J1955" i="2" l="1"/>
  <c r="H1955" i="2"/>
  <c r="M1954" i="2"/>
  <c r="N1954" i="2"/>
  <c r="O1954" i="2" s="1"/>
  <c r="P1954" i="2" l="1"/>
  <c r="Q1954" i="2"/>
  <c r="R1954" i="2" s="1"/>
  <c r="F1955" i="2"/>
  <c r="D1955" i="2"/>
  <c r="G1955" i="2" s="1"/>
  <c r="E1955" i="2"/>
  <c r="I1955" i="2"/>
  <c r="L1955" i="2"/>
  <c r="J1956" i="2" l="1"/>
  <c r="H1956" i="2"/>
  <c r="N1955" i="2"/>
  <c r="O1955" i="2" s="1"/>
  <c r="M1955" i="2"/>
  <c r="Q1955" i="2" l="1"/>
  <c r="R1955" i="2" s="1"/>
  <c r="P1955" i="2"/>
  <c r="E1956" i="2"/>
  <c r="I1956" i="2"/>
  <c r="D1956" i="2"/>
  <c r="G1956" i="2" s="1"/>
  <c r="F1956" i="2"/>
  <c r="L1956" i="2"/>
  <c r="M1956" i="2" l="1"/>
  <c r="N1956" i="2"/>
  <c r="O1956" i="2" s="1"/>
  <c r="H1957" i="2"/>
  <c r="J1957" i="2"/>
  <c r="E1957" i="2" l="1"/>
  <c r="D1957" i="2"/>
  <c r="G1957" i="2" s="1"/>
  <c r="F1957" i="2"/>
  <c r="I1957" i="2"/>
  <c r="L1957" i="2"/>
  <c r="P1956" i="2"/>
  <c r="Q1956" i="2"/>
  <c r="R1956" i="2" s="1"/>
  <c r="M1957" i="2" l="1"/>
  <c r="N1957" i="2"/>
  <c r="O1957" i="2" s="1"/>
  <c r="J1958" i="2"/>
  <c r="H1958" i="2"/>
  <c r="F1958" i="2" l="1"/>
  <c r="I1958" i="2"/>
  <c r="E1958" i="2"/>
  <c r="D1958" i="2"/>
  <c r="G1958" i="2" s="1"/>
  <c r="L1958" i="2"/>
  <c r="P1957" i="2"/>
  <c r="Q1957" i="2"/>
  <c r="R1957" i="2" s="1"/>
  <c r="M1958" i="2" l="1"/>
  <c r="N1958" i="2"/>
  <c r="O1958" i="2" s="1"/>
  <c r="H1959" i="2"/>
  <c r="J1959" i="2"/>
  <c r="E1959" i="2" l="1"/>
  <c r="D1959" i="2"/>
  <c r="G1959" i="2" s="1"/>
  <c r="F1959" i="2"/>
  <c r="I1959" i="2"/>
  <c r="L1959" i="2"/>
  <c r="P1958" i="2"/>
  <c r="Q1958" i="2"/>
  <c r="R1958" i="2" s="1"/>
  <c r="N1959" i="2" l="1"/>
  <c r="O1959" i="2" s="1"/>
  <c r="M1959" i="2"/>
  <c r="J1960" i="2"/>
  <c r="H1960" i="2"/>
  <c r="D1960" i="2" l="1"/>
  <c r="G1960" i="2" s="1"/>
  <c r="I1960" i="2"/>
  <c r="E1960" i="2"/>
  <c r="F1960" i="2"/>
  <c r="L1960" i="2"/>
  <c r="Q1959" i="2"/>
  <c r="R1959" i="2" s="1"/>
  <c r="P1959" i="2"/>
  <c r="M1960" i="2" l="1"/>
  <c r="N1960" i="2"/>
  <c r="O1960" i="2" s="1"/>
  <c r="J1961" i="2"/>
  <c r="H1961" i="2"/>
  <c r="E1961" i="2" l="1"/>
  <c r="I1961" i="2"/>
  <c r="F1961" i="2"/>
  <c r="D1961" i="2"/>
  <c r="G1961" i="2" s="1"/>
  <c r="L1961" i="2"/>
  <c r="Q1960" i="2"/>
  <c r="R1960" i="2" s="1"/>
  <c r="P1960" i="2"/>
  <c r="N1961" i="2" l="1"/>
  <c r="O1961" i="2" s="1"/>
  <c r="M1961" i="2"/>
  <c r="J1962" i="2"/>
  <c r="H1962" i="2"/>
  <c r="I1962" i="2" l="1"/>
  <c r="E1962" i="2"/>
  <c r="F1962" i="2"/>
  <c r="D1962" i="2"/>
  <c r="G1962" i="2" s="1"/>
  <c r="L1962" i="2"/>
  <c r="P1961" i="2"/>
  <c r="Q1961" i="2"/>
  <c r="R1961" i="2" s="1"/>
  <c r="H1963" i="2" l="1"/>
  <c r="J1963" i="2"/>
  <c r="N1962" i="2"/>
  <c r="O1962" i="2" s="1"/>
  <c r="M1962" i="2"/>
  <c r="Q1962" i="2" l="1"/>
  <c r="R1962" i="2" s="1"/>
  <c r="P1962" i="2"/>
  <c r="I1963" i="2"/>
  <c r="D1963" i="2"/>
  <c r="G1963" i="2" s="1"/>
  <c r="E1963" i="2"/>
  <c r="F1963" i="2"/>
  <c r="L1963" i="2"/>
  <c r="M1963" i="2" l="1"/>
  <c r="N1963" i="2"/>
  <c r="O1963" i="2" s="1"/>
  <c r="J1964" i="2"/>
  <c r="H1964" i="2"/>
  <c r="E1964" i="2" l="1"/>
  <c r="F1964" i="2"/>
  <c r="D1964" i="2"/>
  <c r="G1964" i="2" s="1"/>
  <c r="I1964" i="2"/>
  <c r="L1964" i="2"/>
  <c r="P1963" i="2"/>
  <c r="Q1963" i="2"/>
  <c r="R1963" i="2" s="1"/>
  <c r="H1965" i="2" l="1"/>
  <c r="J1965" i="2"/>
  <c r="N1964" i="2"/>
  <c r="O1964" i="2" s="1"/>
  <c r="M1964" i="2"/>
  <c r="Q1964" i="2" l="1"/>
  <c r="R1964" i="2" s="1"/>
  <c r="P1964" i="2"/>
  <c r="D1965" i="2"/>
  <c r="G1965" i="2" s="1"/>
  <c r="E1965" i="2"/>
  <c r="F1965" i="2"/>
  <c r="I1965" i="2"/>
  <c r="L1965" i="2"/>
  <c r="M1965" i="2" l="1"/>
  <c r="N1965" i="2"/>
  <c r="O1965" i="2" s="1"/>
  <c r="H1966" i="2"/>
  <c r="J1966" i="2"/>
  <c r="E1966" i="2" l="1"/>
  <c r="F1966" i="2"/>
  <c r="I1966" i="2"/>
  <c r="D1966" i="2"/>
  <c r="G1966" i="2" s="1"/>
  <c r="L1966" i="2"/>
  <c r="Q1965" i="2"/>
  <c r="R1965" i="2" s="1"/>
  <c r="P1965" i="2"/>
  <c r="N1966" i="2" l="1"/>
  <c r="O1966" i="2" s="1"/>
  <c r="M1966" i="2"/>
  <c r="J1967" i="2"/>
  <c r="H1967" i="2"/>
  <c r="D1967" i="2" l="1"/>
  <c r="G1967" i="2" s="1"/>
  <c r="F1967" i="2"/>
  <c r="I1967" i="2"/>
  <c r="E1967" i="2"/>
  <c r="L1967" i="2"/>
  <c r="Q1966" i="2"/>
  <c r="R1966" i="2" s="1"/>
  <c r="P1966" i="2"/>
  <c r="N1967" i="2" l="1"/>
  <c r="O1967" i="2" s="1"/>
  <c r="M1967" i="2"/>
  <c r="J1968" i="2"/>
  <c r="H1968" i="2"/>
  <c r="I1968" i="2" l="1"/>
  <c r="E1968" i="2"/>
  <c r="D1968" i="2"/>
  <c r="G1968" i="2" s="1"/>
  <c r="F1968" i="2"/>
  <c r="L1968" i="2"/>
  <c r="Q1967" i="2"/>
  <c r="R1967" i="2" s="1"/>
  <c r="P1967" i="2"/>
  <c r="M1968" i="2" l="1"/>
  <c r="N1968" i="2"/>
  <c r="O1968" i="2" s="1"/>
  <c r="H1969" i="2"/>
  <c r="J1969" i="2"/>
  <c r="I1969" i="2" l="1"/>
  <c r="E1969" i="2"/>
  <c r="D1969" i="2"/>
  <c r="G1969" i="2" s="1"/>
  <c r="F1969" i="2"/>
  <c r="L1969" i="2"/>
  <c r="Q1968" i="2"/>
  <c r="R1968" i="2" s="1"/>
  <c r="P1968" i="2"/>
  <c r="M1969" i="2" l="1"/>
  <c r="N1969" i="2"/>
  <c r="O1969" i="2" s="1"/>
  <c r="H1970" i="2"/>
  <c r="J1970" i="2"/>
  <c r="D1970" i="2" l="1"/>
  <c r="G1970" i="2" s="1"/>
  <c r="F1970" i="2"/>
  <c r="I1970" i="2"/>
  <c r="E1970" i="2"/>
  <c r="L1970" i="2"/>
  <c r="P1969" i="2"/>
  <c r="Q1969" i="2"/>
  <c r="R1969" i="2" s="1"/>
  <c r="N1970" i="2" l="1"/>
  <c r="O1970" i="2" s="1"/>
  <c r="M1970" i="2"/>
  <c r="H1971" i="2"/>
  <c r="J1971" i="2"/>
  <c r="E1971" i="2" l="1"/>
  <c r="D1971" i="2"/>
  <c r="G1971" i="2" s="1"/>
  <c r="I1971" i="2"/>
  <c r="F1971" i="2"/>
  <c r="L1971" i="2"/>
  <c r="Q1970" i="2"/>
  <c r="R1970" i="2" s="1"/>
  <c r="P1970" i="2"/>
  <c r="M1971" i="2" l="1"/>
  <c r="N1971" i="2"/>
  <c r="O1971" i="2" s="1"/>
  <c r="J1972" i="2"/>
  <c r="H1972" i="2"/>
  <c r="D1972" i="2" l="1"/>
  <c r="G1972" i="2" s="1"/>
  <c r="E1972" i="2"/>
  <c r="I1972" i="2"/>
  <c r="F1972" i="2"/>
  <c r="L1972" i="2"/>
  <c r="Q1971" i="2"/>
  <c r="R1971" i="2" s="1"/>
  <c r="P1971" i="2"/>
  <c r="M1972" i="2" l="1"/>
  <c r="N1972" i="2"/>
  <c r="O1972" i="2" s="1"/>
  <c r="H1973" i="2"/>
  <c r="J1973" i="2"/>
  <c r="I1973" i="2" l="1"/>
  <c r="D1973" i="2"/>
  <c r="G1973" i="2" s="1"/>
  <c r="E1973" i="2"/>
  <c r="F1973" i="2"/>
  <c r="L1973" i="2"/>
  <c r="Q1972" i="2"/>
  <c r="R1972" i="2" s="1"/>
  <c r="P1972" i="2"/>
  <c r="M1973" i="2" l="1"/>
  <c r="N1973" i="2"/>
  <c r="O1973" i="2" s="1"/>
  <c r="J1974" i="2"/>
  <c r="H1974" i="2"/>
  <c r="E1974" i="2" l="1"/>
  <c r="I1974" i="2"/>
  <c r="D1974" i="2"/>
  <c r="G1974" i="2" s="1"/>
  <c r="F1974" i="2"/>
  <c r="L1974" i="2"/>
  <c r="P1973" i="2"/>
  <c r="Q1973" i="2"/>
  <c r="R1973" i="2" s="1"/>
  <c r="N1974" i="2" l="1"/>
  <c r="O1974" i="2" s="1"/>
  <c r="M1974" i="2"/>
  <c r="J1975" i="2"/>
  <c r="H1975" i="2"/>
  <c r="I1975" i="2" l="1"/>
  <c r="F1975" i="2"/>
  <c r="E1975" i="2"/>
  <c r="D1975" i="2"/>
  <c r="G1975" i="2" s="1"/>
  <c r="L1975" i="2"/>
  <c r="P1974" i="2"/>
  <c r="Q1974" i="2"/>
  <c r="R1974" i="2" s="1"/>
  <c r="H1976" i="2" l="1"/>
  <c r="J1976" i="2"/>
  <c r="N1975" i="2"/>
  <c r="O1975" i="2" s="1"/>
  <c r="M1975" i="2"/>
  <c r="Q1975" i="2" l="1"/>
  <c r="R1975" i="2" s="1"/>
  <c r="P1975" i="2"/>
  <c r="F1976" i="2"/>
  <c r="E1976" i="2"/>
  <c r="D1976" i="2"/>
  <c r="G1976" i="2" s="1"/>
  <c r="I1976" i="2"/>
  <c r="L1976" i="2"/>
  <c r="M1976" i="2" l="1"/>
  <c r="N1976" i="2"/>
  <c r="O1976" i="2" s="1"/>
  <c r="J1977" i="2"/>
  <c r="H1977" i="2"/>
  <c r="I1977" i="2" l="1"/>
  <c r="E1977" i="2"/>
  <c r="F1977" i="2"/>
  <c r="D1977" i="2"/>
  <c r="G1977" i="2" s="1"/>
  <c r="L1977" i="2"/>
  <c r="P1976" i="2"/>
  <c r="Q1976" i="2"/>
  <c r="R1976" i="2" s="1"/>
  <c r="M1977" i="2" l="1"/>
  <c r="N1977" i="2"/>
  <c r="O1977" i="2" s="1"/>
  <c r="J1978" i="2"/>
  <c r="H1978" i="2"/>
  <c r="E1978" i="2" l="1"/>
  <c r="D1978" i="2"/>
  <c r="G1978" i="2" s="1"/>
  <c r="F1978" i="2"/>
  <c r="I1978" i="2"/>
  <c r="L1978" i="2"/>
  <c r="Q1977" i="2"/>
  <c r="R1977" i="2" s="1"/>
  <c r="P1977" i="2"/>
  <c r="N1978" i="2" l="1"/>
  <c r="O1978" i="2" s="1"/>
  <c r="M1978" i="2"/>
  <c r="J1979" i="2"/>
  <c r="H1979" i="2"/>
  <c r="I1979" i="2" l="1"/>
  <c r="E1979" i="2"/>
  <c r="F1979" i="2"/>
  <c r="D1979" i="2"/>
  <c r="G1979" i="2" s="1"/>
  <c r="L1979" i="2"/>
  <c r="Q1978" i="2"/>
  <c r="R1978" i="2" s="1"/>
  <c r="P1978" i="2"/>
  <c r="H1980" i="2" l="1"/>
  <c r="J1980" i="2"/>
  <c r="M1979" i="2"/>
  <c r="N1979" i="2"/>
  <c r="O1979" i="2" s="1"/>
  <c r="Q1979" i="2" l="1"/>
  <c r="R1979" i="2" s="1"/>
  <c r="P1979" i="2"/>
  <c r="I1980" i="2"/>
  <c r="D1980" i="2"/>
  <c r="G1980" i="2" s="1"/>
  <c r="F1980" i="2"/>
  <c r="E1980" i="2"/>
  <c r="L1980" i="2"/>
  <c r="M1980" i="2" l="1"/>
  <c r="N1980" i="2"/>
  <c r="O1980" i="2" s="1"/>
  <c r="J1981" i="2"/>
  <c r="H1981" i="2"/>
  <c r="E1981" i="2" l="1"/>
  <c r="I1981" i="2"/>
  <c r="F1981" i="2"/>
  <c r="D1981" i="2"/>
  <c r="G1981" i="2" s="1"/>
  <c r="L1981" i="2"/>
  <c r="Q1980" i="2"/>
  <c r="R1980" i="2" s="1"/>
  <c r="P1980" i="2"/>
  <c r="H1982" i="2" l="1"/>
  <c r="J1982" i="2"/>
  <c r="M1981" i="2"/>
  <c r="N1981" i="2"/>
  <c r="O1981" i="2" s="1"/>
  <c r="Q1981" i="2" l="1"/>
  <c r="R1981" i="2" s="1"/>
  <c r="P1981" i="2"/>
  <c r="F1982" i="2"/>
  <c r="E1982" i="2"/>
  <c r="D1982" i="2"/>
  <c r="G1982" i="2" s="1"/>
  <c r="I1982" i="2"/>
  <c r="L1982" i="2"/>
  <c r="M1982" i="2" l="1"/>
  <c r="N1982" i="2"/>
  <c r="O1982" i="2" s="1"/>
  <c r="J1983" i="2"/>
  <c r="H1983" i="2"/>
  <c r="E1983" i="2" l="1"/>
  <c r="F1983" i="2"/>
  <c r="I1983" i="2"/>
  <c r="D1983" i="2"/>
  <c r="G1983" i="2" s="1"/>
  <c r="L1983" i="2"/>
  <c r="P1982" i="2"/>
  <c r="Q1982" i="2"/>
  <c r="R1982" i="2" s="1"/>
  <c r="M1983" i="2" l="1"/>
  <c r="N1983" i="2"/>
  <c r="O1983" i="2" s="1"/>
  <c r="H1984" i="2"/>
  <c r="J1984" i="2"/>
  <c r="F1984" i="2" l="1"/>
  <c r="E1984" i="2"/>
  <c r="D1984" i="2"/>
  <c r="G1984" i="2" s="1"/>
  <c r="I1984" i="2"/>
  <c r="L1984" i="2"/>
  <c r="Q1983" i="2"/>
  <c r="R1983" i="2" s="1"/>
  <c r="P1983" i="2"/>
  <c r="M1984" i="2" l="1"/>
  <c r="N1984" i="2"/>
  <c r="O1984" i="2" s="1"/>
  <c r="J1985" i="2"/>
  <c r="H1985" i="2"/>
  <c r="I1985" i="2" l="1"/>
  <c r="D1985" i="2"/>
  <c r="G1985" i="2" s="1"/>
  <c r="E1985" i="2"/>
  <c r="F1985" i="2"/>
  <c r="L1985" i="2"/>
  <c r="Q1984" i="2"/>
  <c r="R1984" i="2" s="1"/>
  <c r="P1984" i="2"/>
  <c r="M1985" i="2" l="1"/>
  <c r="N1985" i="2"/>
  <c r="O1985" i="2" s="1"/>
  <c r="H1986" i="2"/>
  <c r="J1986" i="2"/>
  <c r="D1986" i="2" l="1"/>
  <c r="G1986" i="2" s="1"/>
  <c r="F1986" i="2"/>
  <c r="E1986" i="2"/>
  <c r="I1986" i="2"/>
  <c r="L1986" i="2"/>
  <c r="P1985" i="2"/>
  <c r="Q1985" i="2"/>
  <c r="R1985" i="2" s="1"/>
  <c r="M1986" i="2" l="1"/>
  <c r="N1986" i="2"/>
  <c r="O1986" i="2" s="1"/>
  <c r="J1987" i="2"/>
  <c r="H1987" i="2"/>
  <c r="F1987" i="2" l="1"/>
  <c r="D1987" i="2"/>
  <c r="G1987" i="2" s="1"/>
  <c r="E1987" i="2"/>
  <c r="I1987" i="2"/>
  <c r="L1987" i="2"/>
  <c r="P1986" i="2"/>
  <c r="Q1986" i="2"/>
  <c r="R1986" i="2" s="1"/>
  <c r="M1987" i="2" l="1"/>
  <c r="N1987" i="2"/>
  <c r="O1987" i="2" s="1"/>
  <c r="H1988" i="2"/>
  <c r="J1988" i="2"/>
  <c r="D1988" i="2" l="1"/>
  <c r="G1988" i="2" s="1"/>
  <c r="E1988" i="2"/>
  <c r="F1988" i="2"/>
  <c r="I1988" i="2"/>
  <c r="L1988" i="2"/>
  <c r="Q1987" i="2"/>
  <c r="R1987" i="2" s="1"/>
  <c r="P1987" i="2"/>
  <c r="N1988" i="2" l="1"/>
  <c r="O1988" i="2" s="1"/>
  <c r="M1988" i="2"/>
  <c r="J1989" i="2"/>
  <c r="H1989" i="2"/>
  <c r="D1989" i="2" l="1"/>
  <c r="G1989" i="2" s="1"/>
  <c r="E1989" i="2"/>
  <c r="F1989" i="2"/>
  <c r="I1989" i="2"/>
  <c r="L1989" i="2"/>
  <c r="Q1988" i="2"/>
  <c r="R1988" i="2" s="1"/>
  <c r="P1988" i="2"/>
  <c r="M1989" i="2" l="1"/>
  <c r="N1989" i="2"/>
  <c r="O1989" i="2" s="1"/>
  <c r="H1990" i="2"/>
  <c r="J1990" i="2"/>
  <c r="D1990" i="2" l="1"/>
  <c r="G1990" i="2" s="1"/>
  <c r="E1990" i="2"/>
  <c r="I1990" i="2"/>
  <c r="F1990" i="2"/>
  <c r="L1990" i="2"/>
  <c r="Q1989" i="2"/>
  <c r="R1989" i="2" s="1"/>
  <c r="P1989" i="2"/>
  <c r="M1990" i="2" l="1"/>
  <c r="N1990" i="2"/>
  <c r="O1990" i="2" s="1"/>
  <c r="H1991" i="2"/>
  <c r="J1991" i="2"/>
  <c r="I1991" i="2" l="1"/>
  <c r="F1991" i="2"/>
  <c r="E1991" i="2"/>
  <c r="D1991" i="2"/>
  <c r="G1991" i="2" s="1"/>
  <c r="L1991" i="2"/>
  <c r="P1990" i="2"/>
  <c r="Q1990" i="2"/>
  <c r="R1990" i="2" s="1"/>
  <c r="H1992" i="2" l="1"/>
  <c r="J1992" i="2"/>
  <c r="M1991" i="2"/>
  <c r="N1991" i="2"/>
  <c r="O1991" i="2" s="1"/>
  <c r="Q1991" i="2" l="1"/>
  <c r="R1991" i="2" s="1"/>
  <c r="P1991" i="2"/>
  <c r="F1992" i="2"/>
  <c r="E1992" i="2"/>
  <c r="D1992" i="2"/>
  <c r="G1992" i="2" s="1"/>
  <c r="I1992" i="2"/>
  <c r="L1992" i="2"/>
  <c r="M1992" i="2" l="1"/>
  <c r="N1992" i="2"/>
  <c r="O1992" i="2" s="1"/>
  <c r="J1993" i="2"/>
  <c r="H1993" i="2"/>
  <c r="I1993" i="2" l="1"/>
  <c r="E1993" i="2"/>
  <c r="D1993" i="2"/>
  <c r="G1993" i="2" s="1"/>
  <c r="F1993" i="2"/>
  <c r="L1993" i="2"/>
  <c r="Q1992" i="2"/>
  <c r="R1992" i="2" s="1"/>
  <c r="P1992" i="2"/>
  <c r="M1993" i="2" l="1"/>
  <c r="N1993" i="2"/>
  <c r="O1993" i="2" s="1"/>
  <c r="H1994" i="2"/>
  <c r="J1994" i="2"/>
  <c r="F1994" i="2" l="1"/>
  <c r="E1994" i="2"/>
  <c r="D1994" i="2"/>
  <c r="G1994" i="2" s="1"/>
  <c r="I1994" i="2"/>
  <c r="L1994" i="2"/>
  <c r="Q1993" i="2"/>
  <c r="R1993" i="2" s="1"/>
  <c r="P1993" i="2"/>
  <c r="J1995" i="2" l="1"/>
  <c r="H1995" i="2"/>
  <c r="N1994" i="2"/>
  <c r="O1994" i="2" s="1"/>
  <c r="M1994" i="2"/>
  <c r="Q1994" i="2" l="1"/>
  <c r="R1994" i="2" s="1"/>
  <c r="P1994" i="2"/>
  <c r="E1995" i="2"/>
  <c r="D1995" i="2"/>
  <c r="G1995" i="2" s="1"/>
  <c r="F1995" i="2"/>
  <c r="I1995" i="2"/>
  <c r="L1995" i="2"/>
  <c r="H1996" i="2" l="1"/>
  <c r="J1996" i="2"/>
  <c r="M1995" i="2"/>
  <c r="N1995" i="2"/>
  <c r="O1995" i="2" s="1"/>
  <c r="Q1995" i="2" l="1"/>
  <c r="R1995" i="2" s="1"/>
  <c r="P1995" i="2"/>
  <c r="E1996" i="2"/>
  <c r="F1996" i="2"/>
  <c r="D1996" i="2"/>
  <c r="G1996" i="2" s="1"/>
  <c r="I1996" i="2"/>
  <c r="L1996" i="2"/>
  <c r="N1996" i="2" l="1"/>
  <c r="O1996" i="2" s="1"/>
  <c r="M1996" i="2"/>
  <c r="J1997" i="2"/>
  <c r="H1997" i="2"/>
  <c r="E1997" i="2" l="1"/>
  <c r="D1997" i="2"/>
  <c r="G1997" i="2" s="1"/>
  <c r="F1997" i="2"/>
  <c r="I1997" i="2"/>
  <c r="L1997" i="2"/>
  <c r="P1996" i="2"/>
  <c r="Q1996" i="2"/>
  <c r="R1996" i="2" s="1"/>
  <c r="M1997" i="2" l="1"/>
  <c r="N1997" i="2"/>
  <c r="O1997" i="2" s="1"/>
  <c r="H1998" i="2"/>
  <c r="J1998" i="2"/>
  <c r="E1998" i="2" l="1"/>
  <c r="F1998" i="2"/>
  <c r="D1998" i="2"/>
  <c r="G1998" i="2" s="1"/>
  <c r="I1998" i="2"/>
  <c r="L1998" i="2"/>
  <c r="Q1997" i="2"/>
  <c r="R1997" i="2" s="1"/>
  <c r="P1997" i="2"/>
  <c r="J1999" i="2" l="1"/>
  <c r="H1999" i="2"/>
  <c r="M1998" i="2"/>
  <c r="N1998" i="2"/>
  <c r="O1998" i="2" s="1"/>
  <c r="P1998" i="2" l="1"/>
  <c r="Q1998" i="2"/>
  <c r="R1998" i="2" s="1"/>
  <c r="E1999" i="2"/>
  <c r="F1999" i="2"/>
  <c r="I1999" i="2"/>
  <c r="D1999" i="2"/>
  <c r="G1999" i="2" s="1"/>
  <c r="L1999" i="2"/>
  <c r="M1999" i="2" l="1"/>
  <c r="N1999" i="2"/>
  <c r="O1999" i="2" s="1"/>
  <c r="H2000" i="2"/>
  <c r="J2000" i="2"/>
  <c r="D2000" i="2" l="1"/>
  <c r="G2000" i="2" s="1"/>
  <c r="I2000" i="2"/>
  <c r="E2000" i="2"/>
  <c r="F2000" i="2"/>
  <c r="L2000" i="2"/>
  <c r="Q1999" i="2"/>
  <c r="R1999" i="2" s="1"/>
  <c r="P1999" i="2"/>
  <c r="M2000" i="2" l="1"/>
  <c r="N2000" i="2"/>
  <c r="O2000" i="2" s="1"/>
  <c r="J2001" i="2"/>
  <c r="H2001" i="2"/>
  <c r="I2001" i="2" l="1"/>
  <c r="E2001" i="2"/>
  <c r="D2001" i="2"/>
  <c r="G2001" i="2" s="1"/>
  <c r="F2001" i="2"/>
  <c r="L2001" i="2"/>
  <c r="Q2000" i="2"/>
  <c r="R2000" i="2" s="1"/>
  <c r="P2000" i="2"/>
  <c r="M2001" i="2" l="1"/>
  <c r="N2001" i="2"/>
  <c r="O2001" i="2" s="1"/>
  <c r="H2002" i="2"/>
  <c r="J2002" i="2"/>
  <c r="D2002" i="2" l="1"/>
  <c r="G2002" i="2" s="1"/>
  <c r="I2002" i="2"/>
  <c r="E2002" i="2"/>
  <c r="F2002" i="2"/>
  <c r="L2002" i="2"/>
  <c r="Q2001" i="2"/>
  <c r="R2001" i="2" s="1"/>
  <c r="P2001" i="2"/>
  <c r="N2002" i="2" l="1"/>
  <c r="O2002" i="2" s="1"/>
  <c r="M2002" i="2"/>
  <c r="J2003" i="2"/>
  <c r="H2003" i="2"/>
  <c r="E2003" i="2" l="1"/>
  <c r="D2003" i="2"/>
  <c r="G2003" i="2" s="1"/>
  <c r="F2003" i="2"/>
  <c r="I2003" i="2"/>
  <c r="L2003" i="2"/>
  <c r="P2002" i="2"/>
  <c r="Q2002" i="2"/>
  <c r="R2002" i="2" s="1"/>
  <c r="M2003" i="2" l="1"/>
  <c r="N2003" i="2"/>
  <c r="O2003" i="2" s="1"/>
  <c r="H2004" i="2"/>
  <c r="J2004" i="2"/>
  <c r="E2004" i="2" l="1"/>
  <c r="F2004" i="2"/>
  <c r="D2004" i="2"/>
  <c r="G2004" i="2" s="1"/>
  <c r="I2004" i="2"/>
  <c r="L2004" i="2"/>
  <c r="Q2003" i="2"/>
  <c r="R2003" i="2" s="1"/>
  <c r="P2003" i="2"/>
  <c r="N2004" i="2" l="1"/>
  <c r="O2004" i="2" s="1"/>
  <c r="M2004" i="2"/>
  <c r="J2005" i="2"/>
  <c r="H2005" i="2"/>
  <c r="I2005" i="2" l="1"/>
  <c r="E2005" i="2"/>
  <c r="D2005" i="2"/>
  <c r="G2005" i="2" s="1"/>
  <c r="F2005" i="2"/>
  <c r="L2005" i="2"/>
  <c r="P2004" i="2"/>
  <c r="Q2004" i="2"/>
  <c r="R2004" i="2" s="1"/>
  <c r="M2005" i="2" l="1"/>
  <c r="N2005" i="2"/>
  <c r="O2005" i="2" s="1"/>
  <c r="H2006" i="2"/>
  <c r="J2006" i="2"/>
  <c r="E2006" i="2" l="1"/>
  <c r="I2006" i="2"/>
  <c r="F2006" i="2"/>
  <c r="D2006" i="2"/>
  <c r="G2006" i="2" s="1"/>
  <c r="L2006" i="2"/>
  <c r="Q2005" i="2"/>
  <c r="R2005" i="2" s="1"/>
  <c r="P2005" i="2"/>
  <c r="H2007" i="2" l="1"/>
  <c r="J2007" i="2"/>
  <c r="M2006" i="2"/>
  <c r="N2006" i="2"/>
  <c r="O2006" i="2" s="1"/>
  <c r="P2006" i="2" l="1"/>
  <c r="Q2006" i="2"/>
  <c r="R2006" i="2" s="1"/>
  <c r="F2007" i="2"/>
  <c r="I2007" i="2"/>
  <c r="E2007" i="2"/>
  <c r="D2007" i="2"/>
  <c r="G2007" i="2" s="1"/>
  <c r="L2007" i="2"/>
  <c r="M2007" i="2" l="1"/>
  <c r="N2007" i="2"/>
  <c r="O2007" i="2" s="1"/>
  <c r="H2008" i="2"/>
  <c r="J2008" i="2"/>
  <c r="E2008" i="2" l="1"/>
  <c r="F2008" i="2"/>
  <c r="D2008" i="2"/>
  <c r="G2008" i="2" s="1"/>
  <c r="I2008" i="2"/>
  <c r="L2008" i="2"/>
  <c r="Q2007" i="2"/>
  <c r="R2007" i="2" s="1"/>
  <c r="P2007" i="2"/>
  <c r="M2008" i="2" l="1"/>
  <c r="N2008" i="2"/>
  <c r="O2008" i="2" s="1"/>
  <c r="J2009" i="2"/>
  <c r="H2009" i="2"/>
  <c r="I2009" i="2" l="1"/>
  <c r="E2009" i="2"/>
  <c r="D2009" i="2"/>
  <c r="G2009" i="2" s="1"/>
  <c r="F2009" i="2"/>
  <c r="L2009" i="2"/>
  <c r="Q2008" i="2"/>
  <c r="R2008" i="2" s="1"/>
  <c r="P2008" i="2"/>
  <c r="N2009" i="2" l="1"/>
  <c r="O2009" i="2" s="1"/>
  <c r="M2009" i="2"/>
  <c r="H2010" i="2"/>
  <c r="J2010" i="2"/>
  <c r="D2010" i="2" l="1"/>
  <c r="G2010" i="2" s="1"/>
  <c r="F2010" i="2"/>
  <c r="I2010" i="2"/>
  <c r="E2010" i="2"/>
  <c r="L2010" i="2"/>
  <c r="Q2009" i="2"/>
  <c r="R2009" i="2" s="1"/>
  <c r="P2009" i="2"/>
  <c r="M2010" i="2" l="1"/>
  <c r="N2010" i="2"/>
  <c r="O2010" i="2" s="1"/>
  <c r="H2011" i="2"/>
  <c r="J2011" i="2"/>
  <c r="F2011" i="2" l="1"/>
  <c r="E2011" i="2"/>
  <c r="D2011" i="2"/>
  <c r="G2011" i="2" s="1"/>
  <c r="I2011" i="2"/>
  <c r="L2011" i="2"/>
  <c r="P2010" i="2"/>
  <c r="Q2010" i="2"/>
  <c r="R2010" i="2" s="1"/>
  <c r="M2011" i="2" l="1"/>
  <c r="N2011" i="2"/>
  <c r="O2011" i="2" s="1"/>
  <c r="H2012" i="2"/>
  <c r="J2012" i="2"/>
  <c r="D2012" i="2" l="1"/>
  <c r="G2012" i="2" s="1"/>
  <c r="E2012" i="2"/>
  <c r="F2012" i="2"/>
  <c r="I2012" i="2"/>
  <c r="L2012" i="2"/>
  <c r="P2011" i="2"/>
  <c r="Q2011" i="2"/>
  <c r="R2011" i="2" s="1"/>
  <c r="N2012" i="2" l="1"/>
  <c r="O2012" i="2" s="1"/>
  <c r="M2012" i="2"/>
  <c r="J2013" i="2"/>
  <c r="H2013" i="2"/>
  <c r="F2013" i="2" l="1"/>
  <c r="E2013" i="2"/>
  <c r="I2013" i="2"/>
  <c r="D2013" i="2"/>
  <c r="G2013" i="2" s="1"/>
  <c r="L2013" i="2"/>
  <c r="P2012" i="2"/>
  <c r="Q2012" i="2"/>
  <c r="R2012" i="2" s="1"/>
  <c r="M2013" i="2" l="1"/>
  <c r="N2013" i="2"/>
  <c r="O2013" i="2" s="1"/>
  <c r="J2014" i="2"/>
  <c r="H2014" i="2"/>
  <c r="E2014" i="2" l="1"/>
  <c r="I2014" i="2"/>
  <c r="D2014" i="2"/>
  <c r="G2014" i="2" s="1"/>
  <c r="F2014" i="2"/>
  <c r="L2014" i="2"/>
  <c r="P2013" i="2"/>
  <c r="Q2013" i="2"/>
  <c r="R2013" i="2" s="1"/>
  <c r="M2014" i="2" l="1"/>
  <c r="N2014" i="2"/>
  <c r="O2014" i="2" s="1"/>
  <c r="H2015" i="2"/>
  <c r="J2015" i="2"/>
  <c r="F2015" i="2" l="1"/>
  <c r="E2015" i="2"/>
  <c r="D2015" i="2"/>
  <c r="G2015" i="2" s="1"/>
  <c r="I2015" i="2"/>
  <c r="L2015" i="2"/>
  <c r="P2014" i="2"/>
  <c r="Q2014" i="2"/>
  <c r="R2014" i="2" s="1"/>
  <c r="M2015" i="2" l="1"/>
  <c r="N2015" i="2"/>
  <c r="O2015" i="2" s="1"/>
  <c r="J2016" i="2"/>
  <c r="H2016" i="2"/>
  <c r="D2016" i="2" l="1"/>
  <c r="G2016" i="2" s="1"/>
  <c r="I2016" i="2"/>
  <c r="F2016" i="2"/>
  <c r="E2016" i="2"/>
  <c r="L2016" i="2"/>
  <c r="P2015" i="2"/>
  <c r="Q2015" i="2"/>
  <c r="R2015" i="2" s="1"/>
  <c r="N2016" i="2" l="1"/>
  <c r="O2016" i="2" s="1"/>
  <c r="M2016" i="2"/>
  <c r="J2017" i="2"/>
  <c r="H2017" i="2"/>
  <c r="I2017" i="2" l="1"/>
  <c r="D2017" i="2"/>
  <c r="G2017" i="2" s="1"/>
  <c r="E2017" i="2"/>
  <c r="F2017" i="2"/>
  <c r="L2017" i="2"/>
  <c r="Q2016" i="2"/>
  <c r="R2016" i="2" s="1"/>
  <c r="P2016" i="2"/>
  <c r="N2017" i="2" l="1"/>
  <c r="O2017" i="2" s="1"/>
  <c r="M2017" i="2"/>
  <c r="H2018" i="2"/>
  <c r="J2018" i="2"/>
  <c r="F2018" i="2" l="1"/>
  <c r="I2018" i="2"/>
  <c r="D2018" i="2"/>
  <c r="G2018" i="2" s="1"/>
  <c r="E2018" i="2"/>
  <c r="L2018" i="2"/>
  <c r="Q2017" i="2"/>
  <c r="R2017" i="2" s="1"/>
  <c r="P2017" i="2"/>
  <c r="M2018" i="2" l="1"/>
  <c r="N2018" i="2"/>
  <c r="O2018" i="2" s="1"/>
  <c r="J2019" i="2"/>
  <c r="H2019" i="2"/>
  <c r="F2019" i="2" l="1"/>
  <c r="E2019" i="2"/>
  <c r="D2019" i="2"/>
  <c r="G2019" i="2" s="1"/>
  <c r="I2019" i="2"/>
  <c r="L2019" i="2"/>
  <c r="P2018" i="2"/>
  <c r="Q2018" i="2"/>
  <c r="R2018" i="2" s="1"/>
  <c r="M2019" i="2" l="1"/>
  <c r="N2019" i="2"/>
  <c r="O2019" i="2" s="1"/>
  <c r="H2020" i="2"/>
  <c r="J2020" i="2"/>
  <c r="D2020" i="2" l="1"/>
  <c r="G2020" i="2" s="1"/>
  <c r="I2020" i="2"/>
  <c r="E2020" i="2"/>
  <c r="F2020" i="2"/>
  <c r="L2020" i="2"/>
  <c r="P2019" i="2"/>
  <c r="Q2019" i="2"/>
  <c r="R2019" i="2" s="1"/>
  <c r="N2020" i="2" l="1"/>
  <c r="O2020" i="2" s="1"/>
  <c r="M2020" i="2"/>
  <c r="J2021" i="2"/>
  <c r="H2021" i="2"/>
  <c r="E2021" i="2" l="1"/>
  <c r="D2021" i="2"/>
  <c r="G2021" i="2" s="1"/>
  <c r="I2021" i="2"/>
  <c r="F2021" i="2"/>
  <c r="L2021" i="2"/>
  <c r="P2020" i="2"/>
  <c r="Q2020" i="2"/>
  <c r="R2020" i="2" s="1"/>
  <c r="N2021" i="2" l="1"/>
  <c r="O2021" i="2" s="1"/>
  <c r="M2021" i="2"/>
  <c r="H2022" i="2"/>
  <c r="J2022" i="2"/>
  <c r="I2022" i="2" l="1"/>
  <c r="E2022" i="2"/>
  <c r="F2022" i="2"/>
  <c r="D2022" i="2"/>
  <c r="G2022" i="2" s="1"/>
  <c r="L2022" i="2"/>
  <c r="P2021" i="2"/>
  <c r="Q2021" i="2"/>
  <c r="R2021" i="2" s="1"/>
  <c r="H2023" i="2" l="1"/>
  <c r="J2023" i="2"/>
  <c r="N2022" i="2"/>
  <c r="O2022" i="2" s="1"/>
  <c r="M2022" i="2"/>
  <c r="P2022" i="2" l="1"/>
  <c r="Q2022" i="2"/>
  <c r="R2022" i="2" s="1"/>
  <c r="F2023" i="2"/>
  <c r="D2023" i="2"/>
  <c r="G2023" i="2" s="1"/>
  <c r="I2023" i="2"/>
  <c r="E2023" i="2"/>
  <c r="L2023" i="2"/>
  <c r="N2023" i="2" l="1"/>
  <c r="O2023" i="2" s="1"/>
  <c r="M2023" i="2"/>
  <c r="H2024" i="2"/>
  <c r="J2024" i="2"/>
  <c r="I2024" i="2" l="1"/>
  <c r="D2024" i="2"/>
  <c r="G2024" i="2" s="1"/>
  <c r="F2024" i="2"/>
  <c r="E2024" i="2"/>
  <c r="L2024" i="2"/>
  <c r="Q2023" i="2"/>
  <c r="R2023" i="2" s="1"/>
  <c r="P2023" i="2"/>
  <c r="M2024" i="2" l="1"/>
  <c r="N2024" i="2"/>
  <c r="O2024" i="2" s="1"/>
  <c r="J2025" i="2"/>
  <c r="H2025" i="2"/>
  <c r="I2025" i="2" l="1"/>
  <c r="D2025" i="2"/>
  <c r="G2025" i="2" s="1"/>
  <c r="E2025" i="2"/>
  <c r="F2025" i="2"/>
  <c r="L2025" i="2"/>
  <c r="Q2024" i="2"/>
  <c r="R2024" i="2" s="1"/>
  <c r="P2024" i="2"/>
  <c r="M2025" i="2" l="1"/>
  <c r="N2025" i="2"/>
  <c r="O2025" i="2" s="1"/>
  <c r="H2026" i="2"/>
  <c r="J2026" i="2"/>
  <c r="I2026" i="2" l="1"/>
  <c r="F2026" i="2"/>
  <c r="E2026" i="2"/>
  <c r="D2026" i="2"/>
  <c r="G2026" i="2" s="1"/>
  <c r="L2026" i="2"/>
  <c r="Q2025" i="2"/>
  <c r="R2025" i="2" s="1"/>
  <c r="P2025" i="2"/>
  <c r="M2026" i="2" l="1"/>
  <c r="N2026" i="2"/>
  <c r="O2026" i="2" s="1"/>
  <c r="J2027" i="2"/>
  <c r="H2027" i="2"/>
  <c r="I2027" i="2" l="1"/>
  <c r="D2027" i="2"/>
  <c r="G2027" i="2" s="1"/>
  <c r="F2027" i="2"/>
  <c r="E2027" i="2"/>
  <c r="L2027" i="2"/>
  <c r="P2026" i="2"/>
  <c r="Q2026" i="2"/>
  <c r="R2026" i="2" s="1"/>
  <c r="N2027" i="2" l="1"/>
  <c r="O2027" i="2" s="1"/>
  <c r="M2027" i="2"/>
  <c r="H2028" i="2"/>
  <c r="J2028" i="2"/>
  <c r="D2028" i="2" l="1"/>
  <c r="G2028" i="2" s="1"/>
  <c r="F2028" i="2"/>
  <c r="I2028" i="2"/>
  <c r="E2028" i="2"/>
  <c r="L2028" i="2"/>
  <c r="P2027" i="2"/>
  <c r="Q2027" i="2"/>
  <c r="R2027" i="2" s="1"/>
  <c r="N2028" i="2" l="1"/>
  <c r="O2028" i="2" s="1"/>
  <c r="M2028" i="2"/>
  <c r="J2029" i="2"/>
  <c r="H2029" i="2"/>
  <c r="I2029" i="2" l="1"/>
  <c r="E2029" i="2"/>
  <c r="F2029" i="2"/>
  <c r="D2029" i="2"/>
  <c r="G2029" i="2" s="1"/>
  <c r="L2029" i="2"/>
  <c r="Q2028" i="2"/>
  <c r="R2028" i="2" s="1"/>
  <c r="P2028" i="2"/>
  <c r="N2029" i="2" l="1"/>
  <c r="O2029" i="2" s="1"/>
  <c r="M2029" i="2"/>
  <c r="H2030" i="2"/>
  <c r="J2030" i="2"/>
  <c r="D2030" i="2" l="1"/>
  <c r="G2030" i="2" s="1"/>
  <c r="F2030" i="2"/>
  <c r="I2030" i="2"/>
  <c r="E2030" i="2"/>
  <c r="L2030" i="2"/>
  <c r="P2029" i="2"/>
  <c r="Q2029" i="2"/>
  <c r="R2029" i="2" s="1"/>
  <c r="N2030" i="2" l="1"/>
  <c r="O2030" i="2" s="1"/>
  <c r="M2030" i="2"/>
  <c r="J2031" i="2"/>
  <c r="H2031" i="2"/>
  <c r="F2031" i="2" l="1"/>
  <c r="I2031" i="2"/>
  <c r="E2031" i="2"/>
  <c r="D2031" i="2"/>
  <c r="G2031" i="2" s="1"/>
  <c r="L2031" i="2"/>
  <c r="Q2030" i="2"/>
  <c r="R2030" i="2" s="1"/>
  <c r="P2030" i="2"/>
  <c r="N2031" i="2" l="1"/>
  <c r="O2031" i="2" s="1"/>
  <c r="M2031" i="2"/>
  <c r="J2032" i="2"/>
  <c r="H2032" i="2"/>
  <c r="E2032" i="2" l="1"/>
  <c r="F2032" i="2"/>
  <c r="I2032" i="2"/>
  <c r="D2032" i="2"/>
  <c r="G2032" i="2" s="1"/>
  <c r="L2032" i="2"/>
  <c r="Q2031" i="2"/>
  <c r="R2031" i="2" s="1"/>
  <c r="P2031" i="2"/>
  <c r="M2032" i="2" l="1"/>
  <c r="N2032" i="2"/>
  <c r="O2032" i="2" s="1"/>
  <c r="H2033" i="2"/>
  <c r="J2033" i="2"/>
  <c r="I2033" i="2" l="1"/>
  <c r="F2033" i="2"/>
  <c r="E2033" i="2"/>
  <c r="D2033" i="2"/>
  <c r="G2033" i="2" s="1"/>
  <c r="L2033" i="2"/>
  <c r="Q2032" i="2"/>
  <c r="R2032" i="2" s="1"/>
  <c r="P2032" i="2"/>
  <c r="M2033" i="2" l="1"/>
  <c r="N2033" i="2"/>
  <c r="O2033" i="2" s="1"/>
  <c r="H2034" i="2"/>
  <c r="J2034" i="2"/>
  <c r="E2034" i="2" l="1"/>
  <c r="F2034" i="2"/>
  <c r="D2034" i="2"/>
  <c r="G2034" i="2" s="1"/>
  <c r="I2034" i="2"/>
  <c r="L2034" i="2"/>
  <c r="P2033" i="2"/>
  <c r="Q2033" i="2"/>
  <c r="R2033" i="2" s="1"/>
  <c r="H2035" i="2" l="1"/>
  <c r="J2035" i="2"/>
  <c r="M2034" i="2"/>
  <c r="N2034" i="2"/>
  <c r="O2034" i="2" s="1"/>
  <c r="Q2034" i="2" l="1"/>
  <c r="R2034" i="2" s="1"/>
  <c r="P2034" i="2"/>
  <c r="I2035" i="2"/>
  <c r="E2035" i="2"/>
  <c r="F2035" i="2"/>
  <c r="D2035" i="2"/>
  <c r="G2035" i="2" s="1"/>
  <c r="L2035" i="2"/>
  <c r="M2035" i="2" l="1"/>
  <c r="N2035" i="2"/>
  <c r="O2035" i="2" s="1"/>
  <c r="J2036" i="2"/>
  <c r="H2036" i="2"/>
  <c r="I2036" i="2" l="1"/>
  <c r="F2036" i="2"/>
  <c r="E2036" i="2"/>
  <c r="D2036" i="2"/>
  <c r="G2036" i="2" s="1"/>
  <c r="L2036" i="2"/>
  <c r="Q2035" i="2"/>
  <c r="R2035" i="2" s="1"/>
  <c r="P2035" i="2"/>
  <c r="M2036" i="2" l="1"/>
  <c r="N2036" i="2"/>
  <c r="O2036" i="2" s="1"/>
  <c r="H2037" i="2"/>
  <c r="J2037" i="2"/>
  <c r="E2037" i="2" l="1"/>
  <c r="D2037" i="2"/>
  <c r="G2037" i="2" s="1"/>
  <c r="I2037" i="2"/>
  <c r="F2037" i="2"/>
  <c r="L2037" i="2"/>
  <c r="Q2036" i="2"/>
  <c r="R2036" i="2" s="1"/>
  <c r="P2036" i="2"/>
  <c r="M2037" i="2" l="1"/>
  <c r="N2037" i="2"/>
  <c r="O2037" i="2" s="1"/>
  <c r="H2038" i="2"/>
  <c r="J2038" i="2"/>
  <c r="F2038" i="2" l="1"/>
  <c r="D2038" i="2"/>
  <c r="G2038" i="2" s="1"/>
  <c r="E2038" i="2"/>
  <c r="I2038" i="2"/>
  <c r="L2038" i="2"/>
  <c r="P2037" i="2"/>
  <c r="Q2037" i="2"/>
  <c r="R2037" i="2" s="1"/>
  <c r="M2038" i="2" l="1"/>
  <c r="N2038" i="2"/>
  <c r="O2038" i="2" s="1"/>
  <c r="H2039" i="2"/>
  <c r="J2039" i="2"/>
  <c r="D2039" i="2" l="1"/>
  <c r="G2039" i="2" s="1"/>
  <c r="I2039" i="2"/>
  <c r="E2039" i="2"/>
  <c r="F2039" i="2"/>
  <c r="L2039" i="2"/>
  <c r="Q2038" i="2"/>
  <c r="R2038" i="2" s="1"/>
  <c r="P2038" i="2"/>
  <c r="M2039" i="2" l="1"/>
  <c r="N2039" i="2"/>
  <c r="O2039" i="2" s="1"/>
  <c r="J2040" i="2"/>
  <c r="H2040" i="2"/>
  <c r="I2040" i="2" l="1"/>
  <c r="F2040" i="2"/>
  <c r="E2040" i="2"/>
  <c r="D2040" i="2"/>
  <c r="G2040" i="2" s="1"/>
  <c r="L2040" i="2"/>
  <c r="Q2039" i="2"/>
  <c r="R2039" i="2" s="1"/>
  <c r="P2039" i="2"/>
  <c r="M2040" i="2" l="1"/>
  <c r="N2040" i="2"/>
  <c r="O2040" i="2" s="1"/>
  <c r="H2041" i="2"/>
  <c r="J2041" i="2"/>
  <c r="F2041" i="2" l="1"/>
  <c r="E2041" i="2"/>
  <c r="D2041" i="2"/>
  <c r="G2041" i="2" s="1"/>
  <c r="I2041" i="2"/>
  <c r="L2041" i="2"/>
  <c r="Q2040" i="2"/>
  <c r="R2040" i="2" s="1"/>
  <c r="P2040" i="2"/>
  <c r="M2041" i="2" l="1"/>
  <c r="N2041" i="2"/>
  <c r="O2041" i="2" s="1"/>
  <c r="H2042" i="2"/>
  <c r="J2042" i="2"/>
  <c r="I2042" i="2" l="1"/>
  <c r="F2042" i="2"/>
  <c r="D2042" i="2"/>
  <c r="G2042" i="2" s="1"/>
  <c r="E2042" i="2"/>
  <c r="L2042" i="2"/>
  <c r="P2041" i="2"/>
  <c r="Q2041" i="2"/>
  <c r="R2041" i="2" s="1"/>
  <c r="H2043" i="2" l="1"/>
  <c r="J2043" i="2"/>
  <c r="M2042" i="2"/>
  <c r="N2042" i="2"/>
  <c r="O2042" i="2" s="1"/>
  <c r="Q2042" i="2" l="1"/>
  <c r="R2042" i="2" s="1"/>
  <c r="P2042" i="2"/>
  <c r="E2043" i="2"/>
  <c r="I2043" i="2"/>
  <c r="D2043" i="2"/>
  <c r="G2043" i="2" s="1"/>
  <c r="F2043" i="2"/>
  <c r="L2043" i="2"/>
  <c r="N2043" i="2" l="1"/>
  <c r="O2043" i="2" s="1"/>
  <c r="M2043" i="2"/>
  <c r="J2044" i="2"/>
  <c r="H2044" i="2"/>
  <c r="I2044" i="2" l="1"/>
  <c r="F2044" i="2"/>
  <c r="E2044" i="2"/>
  <c r="D2044" i="2"/>
  <c r="G2044" i="2" s="1"/>
  <c r="L2044" i="2"/>
  <c r="P2043" i="2"/>
  <c r="Q2043" i="2"/>
  <c r="R2043" i="2" s="1"/>
  <c r="M2044" i="2" l="1"/>
  <c r="N2044" i="2"/>
  <c r="O2044" i="2" s="1"/>
  <c r="H2045" i="2"/>
  <c r="J2045" i="2"/>
  <c r="E2045" i="2" l="1"/>
  <c r="F2045" i="2"/>
  <c r="D2045" i="2"/>
  <c r="G2045" i="2" s="1"/>
  <c r="I2045" i="2"/>
  <c r="L2045" i="2"/>
  <c r="Q2044" i="2"/>
  <c r="R2044" i="2" s="1"/>
  <c r="P2044" i="2"/>
  <c r="N2045" i="2" l="1"/>
  <c r="O2045" i="2" s="1"/>
  <c r="M2045" i="2"/>
  <c r="J2046" i="2"/>
  <c r="H2046" i="2"/>
  <c r="E2046" i="2" l="1"/>
  <c r="D2046" i="2"/>
  <c r="G2046" i="2" s="1"/>
  <c r="F2046" i="2"/>
  <c r="I2046" i="2"/>
  <c r="L2046" i="2"/>
  <c r="P2045" i="2"/>
  <c r="Q2045" i="2"/>
  <c r="R2045" i="2" s="1"/>
  <c r="M2046" i="2" l="1"/>
  <c r="N2046" i="2"/>
  <c r="O2046" i="2" s="1"/>
  <c r="H2047" i="2"/>
  <c r="J2047" i="2"/>
  <c r="E2047" i="2" l="1"/>
  <c r="F2047" i="2"/>
  <c r="D2047" i="2"/>
  <c r="G2047" i="2" s="1"/>
  <c r="I2047" i="2"/>
  <c r="L2047" i="2"/>
  <c r="Q2046" i="2"/>
  <c r="R2046" i="2" s="1"/>
  <c r="P2046" i="2"/>
  <c r="J2048" i="2" l="1"/>
  <c r="H2048" i="2"/>
  <c r="M2047" i="2"/>
  <c r="N2047" i="2"/>
  <c r="O2047" i="2" s="1"/>
  <c r="P2047" i="2" l="1"/>
  <c r="Q2047" i="2"/>
  <c r="R2047" i="2" s="1"/>
  <c r="E2048" i="2"/>
  <c r="I2048" i="2"/>
  <c r="F2048" i="2"/>
  <c r="D2048" i="2"/>
  <c r="G2048" i="2" s="1"/>
  <c r="L2048" i="2"/>
  <c r="M2048" i="2" l="1"/>
  <c r="N2048" i="2"/>
  <c r="O2048" i="2" s="1"/>
  <c r="H2049" i="2"/>
  <c r="J2049" i="2"/>
  <c r="E2049" i="2" l="1"/>
  <c r="I2049" i="2"/>
  <c r="D2049" i="2"/>
  <c r="G2049" i="2" s="1"/>
  <c r="F2049" i="2"/>
  <c r="L2049" i="2"/>
  <c r="Q2048" i="2"/>
  <c r="R2048" i="2" s="1"/>
  <c r="P2048" i="2"/>
  <c r="M2049" i="2" l="1"/>
  <c r="N2049" i="2"/>
  <c r="O2049" i="2" s="1"/>
  <c r="H2050" i="2"/>
  <c r="J2050" i="2"/>
  <c r="F2050" i="2" l="1"/>
  <c r="I2050" i="2"/>
  <c r="E2050" i="2"/>
  <c r="D2050" i="2"/>
  <c r="G2050" i="2" s="1"/>
  <c r="L2050" i="2"/>
  <c r="P2049" i="2"/>
  <c r="Q2049" i="2"/>
  <c r="R2049" i="2" s="1"/>
  <c r="M2050" i="2" l="1"/>
  <c r="N2050" i="2"/>
  <c r="O2050" i="2" s="1"/>
  <c r="H2051" i="2"/>
  <c r="J2051" i="2"/>
  <c r="E2051" i="2" l="1"/>
  <c r="D2051" i="2"/>
  <c r="G2051" i="2" s="1"/>
  <c r="F2051" i="2"/>
  <c r="I2051" i="2"/>
  <c r="L2051" i="2"/>
  <c r="Q2050" i="2"/>
  <c r="R2050" i="2" s="1"/>
  <c r="P2050" i="2"/>
  <c r="M2051" i="2" l="1"/>
  <c r="N2051" i="2"/>
  <c r="O2051" i="2" s="1"/>
  <c r="J2052" i="2"/>
  <c r="H2052" i="2"/>
  <c r="I2052" i="2" l="1"/>
  <c r="D2052" i="2"/>
  <c r="G2052" i="2" s="1"/>
  <c r="E2052" i="2"/>
  <c r="F2052" i="2"/>
  <c r="L2052" i="2"/>
  <c r="Q2051" i="2"/>
  <c r="R2051" i="2" s="1"/>
  <c r="P2051" i="2"/>
  <c r="M2052" i="2" l="1"/>
  <c r="N2052" i="2"/>
  <c r="O2052" i="2" s="1"/>
  <c r="H2053" i="2"/>
  <c r="J2053" i="2"/>
  <c r="F2053" i="2" l="1"/>
  <c r="I2053" i="2"/>
  <c r="E2053" i="2"/>
  <c r="D2053" i="2"/>
  <c r="G2053" i="2" s="1"/>
  <c r="L2053" i="2"/>
  <c r="Q2052" i="2"/>
  <c r="R2052" i="2" s="1"/>
  <c r="P2052" i="2"/>
  <c r="H2054" i="2" l="1"/>
  <c r="J2054" i="2"/>
  <c r="M2053" i="2"/>
  <c r="N2053" i="2"/>
  <c r="O2053" i="2" s="1"/>
  <c r="P2053" i="2" l="1"/>
  <c r="Q2053" i="2"/>
  <c r="R2053" i="2" s="1"/>
  <c r="F2054" i="2"/>
  <c r="I2054" i="2"/>
  <c r="D2054" i="2"/>
  <c r="G2054" i="2" s="1"/>
  <c r="E2054" i="2"/>
  <c r="L2054" i="2"/>
  <c r="M2054" i="2" l="1"/>
  <c r="N2054" i="2"/>
  <c r="O2054" i="2" s="1"/>
  <c r="H2055" i="2"/>
  <c r="J2055" i="2"/>
  <c r="F2055" i="2" l="1"/>
  <c r="E2055" i="2"/>
  <c r="D2055" i="2"/>
  <c r="G2055" i="2" s="1"/>
  <c r="I2055" i="2"/>
  <c r="L2055" i="2"/>
  <c r="Q2054" i="2"/>
  <c r="R2054" i="2" s="1"/>
  <c r="P2054" i="2"/>
  <c r="N2055" i="2" l="1"/>
  <c r="O2055" i="2" s="1"/>
  <c r="M2055" i="2"/>
  <c r="J2056" i="2"/>
  <c r="H2056" i="2"/>
  <c r="I2056" i="2" l="1"/>
  <c r="F2056" i="2"/>
  <c r="E2056" i="2"/>
  <c r="D2056" i="2"/>
  <c r="G2056" i="2" s="1"/>
  <c r="L2056" i="2"/>
  <c r="P2055" i="2"/>
  <c r="Q2055" i="2"/>
  <c r="R2055" i="2" s="1"/>
  <c r="M2056" i="2" l="1"/>
  <c r="N2056" i="2"/>
  <c r="O2056" i="2" s="1"/>
  <c r="H2057" i="2"/>
  <c r="J2057" i="2"/>
  <c r="I2057" i="2" l="1"/>
  <c r="F2057" i="2"/>
  <c r="D2057" i="2"/>
  <c r="G2057" i="2" s="1"/>
  <c r="E2057" i="2"/>
  <c r="L2057" i="2"/>
  <c r="Q2056" i="2"/>
  <c r="R2056" i="2" s="1"/>
  <c r="P2056" i="2"/>
  <c r="N2057" i="2" l="1"/>
  <c r="O2057" i="2" s="1"/>
  <c r="M2057" i="2"/>
  <c r="J2058" i="2"/>
  <c r="H2058" i="2"/>
  <c r="E2058" i="2" l="1"/>
  <c r="D2058" i="2"/>
  <c r="G2058" i="2" s="1"/>
  <c r="F2058" i="2"/>
  <c r="I2058" i="2"/>
  <c r="L2058" i="2"/>
  <c r="Q2057" i="2"/>
  <c r="R2057" i="2" s="1"/>
  <c r="P2057" i="2"/>
  <c r="M2058" i="2" l="1"/>
  <c r="N2058" i="2"/>
  <c r="O2058" i="2" s="1"/>
  <c r="H2059" i="2"/>
  <c r="J2059" i="2"/>
  <c r="D2059" i="2" l="1"/>
  <c r="G2059" i="2" s="1"/>
  <c r="F2059" i="2"/>
  <c r="I2059" i="2"/>
  <c r="E2059" i="2"/>
  <c r="L2059" i="2"/>
  <c r="P2058" i="2"/>
  <c r="Q2058" i="2"/>
  <c r="R2058" i="2" s="1"/>
  <c r="N2059" i="2" l="1"/>
  <c r="O2059" i="2" s="1"/>
  <c r="M2059" i="2"/>
  <c r="J2060" i="2"/>
  <c r="H2060" i="2"/>
  <c r="I2060" i="2" l="1"/>
  <c r="F2060" i="2"/>
  <c r="E2060" i="2"/>
  <c r="D2060" i="2"/>
  <c r="G2060" i="2" s="1"/>
  <c r="L2060" i="2"/>
  <c r="P2059" i="2"/>
  <c r="Q2059" i="2"/>
  <c r="R2059" i="2" s="1"/>
  <c r="H2061" i="2" l="1"/>
  <c r="J2061" i="2"/>
  <c r="M2060" i="2"/>
  <c r="N2060" i="2"/>
  <c r="O2060" i="2" s="1"/>
  <c r="Q2060" i="2" l="1"/>
  <c r="R2060" i="2" s="1"/>
  <c r="P2060" i="2"/>
  <c r="I2061" i="2"/>
  <c r="D2061" i="2"/>
  <c r="G2061" i="2" s="1"/>
  <c r="F2061" i="2"/>
  <c r="E2061" i="2"/>
  <c r="L2061" i="2"/>
  <c r="M2061" i="2" l="1"/>
  <c r="N2061" i="2"/>
  <c r="O2061" i="2" s="1"/>
  <c r="H2062" i="2"/>
  <c r="J2062" i="2"/>
  <c r="F2062" i="2" l="1"/>
  <c r="D2062" i="2"/>
  <c r="G2062" i="2" s="1"/>
  <c r="E2062" i="2"/>
  <c r="I2062" i="2"/>
  <c r="L2062" i="2"/>
  <c r="P2061" i="2"/>
  <c r="Q2061" i="2"/>
  <c r="R2061" i="2" s="1"/>
  <c r="M2062" i="2" l="1"/>
  <c r="N2062" i="2"/>
  <c r="O2062" i="2" s="1"/>
  <c r="J2063" i="2"/>
  <c r="H2063" i="2"/>
  <c r="I2063" i="2" l="1"/>
  <c r="D2063" i="2"/>
  <c r="G2063" i="2" s="1"/>
  <c r="E2063" i="2"/>
  <c r="F2063" i="2"/>
  <c r="L2063" i="2"/>
  <c r="Q2062" i="2"/>
  <c r="R2062" i="2" s="1"/>
  <c r="P2062" i="2"/>
  <c r="M2063" i="2" l="1"/>
  <c r="N2063" i="2"/>
  <c r="O2063" i="2" s="1"/>
  <c r="J2064" i="2"/>
  <c r="H2064" i="2"/>
  <c r="E2064" i="2" l="1"/>
  <c r="I2064" i="2"/>
  <c r="D2064" i="2"/>
  <c r="G2064" i="2" s="1"/>
  <c r="F2064" i="2"/>
  <c r="L2064" i="2"/>
  <c r="Q2063" i="2"/>
  <c r="R2063" i="2" s="1"/>
  <c r="P2063" i="2"/>
  <c r="M2064" i="2" l="1"/>
  <c r="N2064" i="2"/>
  <c r="O2064" i="2" s="1"/>
  <c r="H2065" i="2"/>
  <c r="J2065" i="2"/>
  <c r="E2065" i="2" l="1"/>
  <c r="F2065" i="2"/>
  <c r="I2065" i="2"/>
  <c r="D2065" i="2"/>
  <c r="G2065" i="2" s="1"/>
  <c r="L2065" i="2"/>
  <c r="Q2064" i="2"/>
  <c r="R2064" i="2" s="1"/>
  <c r="P2064" i="2"/>
  <c r="M2065" i="2" l="1"/>
  <c r="N2065" i="2"/>
  <c r="O2065" i="2" s="1"/>
  <c r="H2066" i="2"/>
  <c r="J2066" i="2"/>
  <c r="I2066" i="2" l="1"/>
  <c r="F2066" i="2"/>
  <c r="E2066" i="2"/>
  <c r="D2066" i="2"/>
  <c r="G2066" i="2" s="1"/>
  <c r="L2066" i="2"/>
  <c r="P2065" i="2"/>
  <c r="Q2065" i="2"/>
  <c r="R2065" i="2" s="1"/>
  <c r="M2066" i="2" l="1"/>
  <c r="N2066" i="2"/>
  <c r="O2066" i="2" s="1"/>
  <c r="H2067" i="2"/>
  <c r="J2067" i="2"/>
  <c r="D2067" i="2" l="1"/>
  <c r="G2067" i="2" s="1"/>
  <c r="F2067" i="2"/>
  <c r="I2067" i="2"/>
  <c r="E2067" i="2"/>
  <c r="L2067" i="2"/>
  <c r="Q2066" i="2"/>
  <c r="R2066" i="2" s="1"/>
  <c r="P2066" i="2"/>
  <c r="M2067" i="2" l="1"/>
  <c r="N2067" i="2"/>
  <c r="O2067" i="2" s="1"/>
  <c r="J2068" i="2"/>
  <c r="H2068" i="2"/>
  <c r="E2068" i="2" l="1"/>
  <c r="D2068" i="2"/>
  <c r="G2068" i="2" s="1"/>
  <c r="I2068" i="2"/>
  <c r="F2068" i="2"/>
  <c r="L2068" i="2"/>
  <c r="P2067" i="2"/>
  <c r="Q2067" i="2"/>
  <c r="R2067" i="2" s="1"/>
  <c r="M2068" i="2" l="1"/>
  <c r="N2068" i="2"/>
  <c r="O2068" i="2" s="1"/>
  <c r="H2069" i="2"/>
  <c r="J2069" i="2"/>
  <c r="F2069" i="2" l="1"/>
  <c r="I2069" i="2"/>
  <c r="D2069" i="2"/>
  <c r="G2069" i="2" s="1"/>
  <c r="E2069" i="2"/>
  <c r="L2069" i="2"/>
  <c r="Q2068" i="2"/>
  <c r="R2068" i="2" s="1"/>
  <c r="P2068" i="2"/>
  <c r="M2069" i="2" l="1"/>
  <c r="N2069" i="2"/>
  <c r="O2069" i="2" s="1"/>
  <c r="J2070" i="2"/>
  <c r="H2070" i="2"/>
  <c r="E2070" i="2" l="1"/>
  <c r="D2070" i="2"/>
  <c r="G2070" i="2" s="1"/>
  <c r="F2070" i="2"/>
  <c r="I2070" i="2"/>
  <c r="L2070" i="2"/>
  <c r="P2069" i="2"/>
  <c r="Q2069" i="2"/>
  <c r="R2069" i="2" s="1"/>
  <c r="M2070" i="2" l="1"/>
  <c r="N2070" i="2"/>
  <c r="O2070" i="2" s="1"/>
  <c r="J2071" i="2"/>
  <c r="H2071" i="2"/>
  <c r="D2071" i="2" l="1"/>
  <c r="G2071" i="2" s="1"/>
  <c r="I2071" i="2"/>
  <c r="F2071" i="2"/>
  <c r="E2071" i="2"/>
  <c r="L2071" i="2"/>
  <c r="P2070" i="2"/>
  <c r="Q2070" i="2"/>
  <c r="R2070" i="2" s="1"/>
  <c r="N2071" i="2" l="1"/>
  <c r="O2071" i="2" s="1"/>
  <c r="M2071" i="2"/>
  <c r="J2072" i="2"/>
  <c r="H2072" i="2"/>
  <c r="I2072" i="2" l="1"/>
  <c r="E2072" i="2"/>
  <c r="F2072" i="2"/>
  <c r="D2072" i="2"/>
  <c r="G2072" i="2" s="1"/>
  <c r="L2072" i="2"/>
  <c r="P2071" i="2"/>
  <c r="Q2071" i="2"/>
  <c r="R2071" i="2" s="1"/>
  <c r="N2072" i="2" l="1"/>
  <c r="O2072" i="2" s="1"/>
  <c r="M2072" i="2"/>
  <c r="H2073" i="2"/>
  <c r="J2073" i="2"/>
  <c r="D2073" i="2" l="1"/>
  <c r="G2073" i="2" s="1"/>
  <c r="F2073" i="2"/>
  <c r="E2073" i="2"/>
  <c r="I2073" i="2"/>
  <c r="L2073" i="2"/>
  <c r="P2072" i="2"/>
  <c r="Q2072" i="2"/>
  <c r="R2072" i="2" s="1"/>
  <c r="N2073" i="2" l="1"/>
  <c r="O2073" i="2" s="1"/>
  <c r="M2073" i="2"/>
  <c r="J2074" i="2"/>
  <c r="H2074" i="2"/>
  <c r="F2074" i="2" l="1"/>
  <c r="I2074" i="2"/>
  <c r="E2074" i="2"/>
  <c r="D2074" i="2"/>
  <c r="G2074" i="2" s="1"/>
  <c r="L2074" i="2"/>
  <c r="Q2073" i="2"/>
  <c r="R2073" i="2" s="1"/>
  <c r="P2073" i="2"/>
  <c r="M2074" i="2" l="1"/>
  <c r="N2074" i="2"/>
  <c r="O2074" i="2" s="1"/>
  <c r="J2075" i="2"/>
  <c r="H2075" i="2"/>
  <c r="D2075" i="2" l="1"/>
  <c r="G2075" i="2" s="1"/>
  <c r="I2075" i="2"/>
  <c r="F2075" i="2"/>
  <c r="E2075" i="2"/>
  <c r="L2075" i="2"/>
  <c r="P2074" i="2"/>
  <c r="Q2074" i="2"/>
  <c r="R2074" i="2" s="1"/>
  <c r="N2075" i="2" l="1"/>
  <c r="O2075" i="2" s="1"/>
  <c r="M2075" i="2"/>
  <c r="J2076" i="2"/>
  <c r="H2076" i="2"/>
  <c r="D2076" i="2" l="1"/>
  <c r="G2076" i="2" s="1"/>
  <c r="I2076" i="2"/>
  <c r="F2076" i="2"/>
  <c r="E2076" i="2"/>
  <c r="L2076" i="2"/>
  <c r="P2075" i="2"/>
  <c r="Q2075" i="2"/>
  <c r="R2075" i="2" s="1"/>
  <c r="M2076" i="2" l="1"/>
  <c r="N2076" i="2"/>
  <c r="O2076" i="2" s="1"/>
  <c r="H2077" i="2"/>
  <c r="J2077" i="2"/>
  <c r="F2077" i="2" l="1"/>
  <c r="D2077" i="2"/>
  <c r="G2077" i="2" s="1"/>
  <c r="I2077" i="2"/>
  <c r="E2077" i="2"/>
  <c r="L2077" i="2"/>
  <c r="P2076" i="2"/>
  <c r="Q2076" i="2"/>
  <c r="R2076" i="2" s="1"/>
  <c r="M2077" i="2" l="1"/>
  <c r="N2077" i="2"/>
  <c r="O2077" i="2" s="1"/>
  <c r="H2078" i="2"/>
  <c r="J2078" i="2"/>
  <c r="D2078" i="2" l="1"/>
  <c r="G2078" i="2" s="1"/>
  <c r="F2078" i="2"/>
  <c r="I2078" i="2"/>
  <c r="E2078" i="2"/>
  <c r="L2078" i="2"/>
  <c r="P2077" i="2"/>
  <c r="Q2077" i="2"/>
  <c r="R2077" i="2" s="1"/>
  <c r="N2078" i="2" l="1"/>
  <c r="O2078" i="2" s="1"/>
  <c r="M2078" i="2"/>
  <c r="H2079" i="2"/>
  <c r="J2079" i="2"/>
  <c r="F2079" i="2" l="1"/>
  <c r="I2079" i="2"/>
  <c r="D2079" i="2"/>
  <c r="G2079" i="2" s="1"/>
  <c r="E2079" i="2"/>
  <c r="L2079" i="2"/>
  <c r="P2078" i="2"/>
  <c r="Q2078" i="2"/>
  <c r="R2078" i="2" s="1"/>
  <c r="M2079" i="2" l="1"/>
  <c r="N2079" i="2"/>
  <c r="O2079" i="2" s="1"/>
  <c r="J2080" i="2"/>
  <c r="H2080" i="2"/>
  <c r="E2080" i="2" l="1"/>
  <c r="F2080" i="2"/>
  <c r="I2080" i="2"/>
  <c r="D2080" i="2"/>
  <c r="G2080" i="2" s="1"/>
  <c r="L2080" i="2"/>
  <c r="P2079" i="2"/>
  <c r="Q2079" i="2"/>
  <c r="R2079" i="2" s="1"/>
  <c r="H2081" i="2" l="1"/>
  <c r="J2081" i="2"/>
  <c r="M2080" i="2"/>
  <c r="N2080" i="2"/>
  <c r="O2080" i="2" s="1"/>
  <c r="P2080" i="2" l="1"/>
  <c r="Q2080" i="2"/>
  <c r="R2080" i="2" s="1"/>
  <c r="D2081" i="2"/>
  <c r="G2081" i="2" s="1"/>
  <c r="E2081" i="2"/>
  <c r="I2081" i="2"/>
  <c r="F2081" i="2"/>
  <c r="L2081" i="2"/>
  <c r="M2081" i="2" l="1"/>
  <c r="N2081" i="2"/>
  <c r="O2081" i="2" s="1"/>
  <c r="H2082" i="2"/>
  <c r="J2082" i="2"/>
  <c r="F2082" i="2" l="1"/>
  <c r="E2082" i="2"/>
  <c r="D2082" i="2"/>
  <c r="G2082" i="2" s="1"/>
  <c r="I2082" i="2"/>
  <c r="L2082" i="2"/>
  <c r="P2081" i="2"/>
  <c r="Q2081" i="2"/>
  <c r="R2081" i="2" s="1"/>
  <c r="N2082" i="2" l="1"/>
  <c r="O2082" i="2" s="1"/>
  <c r="M2082" i="2"/>
  <c r="H2083" i="2"/>
  <c r="J2083" i="2"/>
  <c r="D2083" i="2" l="1"/>
  <c r="G2083" i="2" s="1"/>
  <c r="F2083" i="2"/>
  <c r="I2083" i="2"/>
  <c r="E2083" i="2"/>
  <c r="L2083" i="2"/>
  <c r="Q2082" i="2"/>
  <c r="R2082" i="2" s="1"/>
  <c r="P2082" i="2"/>
  <c r="N2083" i="2" l="1"/>
  <c r="O2083" i="2" s="1"/>
  <c r="M2083" i="2"/>
  <c r="J2084" i="2"/>
  <c r="H2084" i="2"/>
  <c r="I2084" i="2" l="1"/>
  <c r="E2084" i="2"/>
  <c r="F2084" i="2"/>
  <c r="D2084" i="2"/>
  <c r="G2084" i="2" s="1"/>
  <c r="L2084" i="2"/>
  <c r="P2083" i="2"/>
  <c r="Q2083" i="2"/>
  <c r="R2083" i="2" s="1"/>
  <c r="M2084" i="2" l="1"/>
  <c r="N2084" i="2"/>
  <c r="O2084" i="2" s="1"/>
  <c r="H2085" i="2"/>
  <c r="J2085" i="2"/>
  <c r="D2085" i="2" l="1"/>
  <c r="G2085" i="2" s="1"/>
  <c r="F2085" i="2"/>
  <c r="E2085" i="2"/>
  <c r="I2085" i="2"/>
  <c r="L2085" i="2"/>
  <c r="Q2084" i="2"/>
  <c r="R2084" i="2" s="1"/>
  <c r="P2084" i="2"/>
  <c r="N2085" i="2" l="1"/>
  <c r="O2085" i="2" s="1"/>
  <c r="M2085" i="2"/>
  <c r="J2086" i="2"/>
  <c r="H2086" i="2"/>
  <c r="E2086" i="2" l="1"/>
  <c r="D2086" i="2"/>
  <c r="G2086" i="2" s="1"/>
  <c r="F2086" i="2"/>
  <c r="I2086" i="2"/>
  <c r="L2086" i="2"/>
  <c r="Q2085" i="2"/>
  <c r="R2085" i="2" s="1"/>
  <c r="P2085" i="2"/>
  <c r="M2086" i="2" l="1"/>
  <c r="N2086" i="2"/>
  <c r="O2086" i="2" s="1"/>
  <c r="H2087" i="2"/>
  <c r="J2087" i="2"/>
  <c r="E2087" i="2" l="1"/>
  <c r="F2087" i="2"/>
  <c r="D2087" i="2"/>
  <c r="G2087" i="2" s="1"/>
  <c r="I2087" i="2"/>
  <c r="L2087" i="2"/>
  <c r="Q2086" i="2"/>
  <c r="R2086" i="2" s="1"/>
  <c r="P2086" i="2"/>
  <c r="M2087" i="2" l="1"/>
  <c r="N2087" i="2"/>
  <c r="O2087" i="2" s="1"/>
  <c r="J2088" i="2"/>
  <c r="H2088" i="2"/>
  <c r="I2088" i="2" l="1"/>
  <c r="D2088" i="2"/>
  <c r="G2088" i="2" s="1"/>
  <c r="E2088" i="2"/>
  <c r="F2088" i="2"/>
  <c r="L2088" i="2"/>
  <c r="P2087" i="2"/>
  <c r="Q2087" i="2"/>
  <c r="R2087" i="2" s="1"/>
  <c r="M2088" i="2" l="1"/>
  <c r="N2088" i="2"/>
  <c r="O2088" i="2" s="1"/>
  <c r="H2089" i="2"/>
  <c r="J2089" i="2"/>
  <c r="E2089" i="2" l="1"/>
  <c r="D2089" i="2"/>
  <c r="G2089" i="2" s="1"/>
  <c r="F2089" i="2"/>
  <c r="I2089" i="2"/>
  <c r="L2089" i="2"/>
  <c r="Q2088" i="2"/>
  <c r="R2088" i="2" s="1"/>
  <c r="P2088" i="2"/>
  <c r="M2089" i="2" l="1"/>
  <c r="N2089" i="2"/>
  <c r="O2089" i="2" s="1"/>
  <c r="J2090" i="2"/>
  <c r="H2090" i="2"/>
  <c r="F2090" i="2" l="1"/>
  <c r="I2090" i="2"/>
  <c r="D2090" i="2"/>
  <c r="G2090" i="2" s="1"/>
  <c r="E2090" i="2"/>
  <c r="L2090" i="2"/>
  <c r="P2089" i="2"/>
  <c r="Q2089" i="2"/>
  <c r="R2089" i="2" s="1"/>
  <c r="M2090" i="2" l="1"/>
  <c r="N2090" i="2"/>
  <c r="O2090" i="2" s="1"/>
  <c r="H2091" i="2"/>
  <c r="J2091" i="2"/>
  <c r="F2091" i="2" l="1"/>
  <c r="E2091" i="2"/>
  <c r="D2091" i="2"/>
  <c r="G2091" i="2" s="1"/>
  <c r="I2091" i="2"/>
  <c r="L2091" i="2"/>
  <c r="Q2090" i="2"/>
  <c r="R2090" i="2" s="1"/>
  <c r="P2090" i="2"/>
  <c r="J2092" i="2" l="1"/>
  <c r="H2092" i="2"/>
  <c r="N2091" i="2"/>
  <c r="O2091" i="2" s="1"/>
  <c r="M2091" i="2"/>
  <c r="P2091" i="2" l="1"/>
  <c r="Q2091" i="2"/>
  <c r="R2091" i="2" s="1"/>
  <c r="E2092" i="2"/>
  <c r="F2092" i="2"/>
  <c r="D2092" i="2"/>
  <c r="G2092" i="2" s="1"/>
  <c r="I2092" i="2"/>
  <c r="L2092" i="2"/>
  <c r="M2092" i="2" l="1"/>
  <c r="N2092" i="2"/>
  <c r="O2092" i="2" s="1"/>
  <c r="H2093" i="2"/>
  <c r="J2093" i="2"/>
  <c r="I2093" i="2" l="1"/>
  <c r="E2093" i="2"/>
  <c r="D2093" i="2"/>
  <c r="G2093" i="2" s="1"/>
  <c r="F2093" i="2"/>
  <c r="L2093" i="2"/>
  <c r="Q2092" i="2"/>
  <c r="R2092" i="2" s="1"/>
  <c r="P2092" i="2"/>
  <c r="M2093" i="2" l="1"/>
  <c r="N2093" i="2"/>
  <c r="O2093" i="2" s="1"/>
  <c r="J2094" i="2"/>
  <c r="H2094" i="2"/>
  <c r="F2094" i="2" l="1"/>
  <c r="D2094" i="2"/>
  <c r="G2094" i="2" s="1"/>
  <c r="E2094" i="2"/>
  <c r="I2094" i="2"/>
  <c r="L2094" i="2"/>
  <c r="P2093" i="2"/>
  <c r="Q2093" i="2"/>
  <c r="R2093" i="2" s="1"/>
  <c r="M2094" i="2" l="1"/>
  <c r="N2094" i="2"/>
  <c r="O2094" i="2" s="1"/>
  <c r="H2095" i="2"/>
  <c r="J2095" i="2"/>
  <c r="F2095" i="2" l="1"/>
  <c r="I2095" i="2"/>
  <c r="D2095" i="2"/>
  <c r="G2095" i="2" s="1"/>
  <c r="E2095" i="2"/>
  <c r="L2095" i="2"/>
  <c r="Q2094" i="2"/>
  <c r="R2094" i="2" s="1"/>
  <c r="P2094" i="2"/>
  <c r="M2095" i="2" l="1"/>
  <c r="N2095" i="2"/>
  <c r="O2095" i="2" s="1"/>
  <c r="J2096" i="2"/>
  <c r="H2096" i="2"/>
  <c r="I2096" i="2" l="1"/>
  <c r="D2096" i="2"/>
  <c r="G2096" i="2" s="1"/>
  <c r="E2096" i="2"/>
  <c r="F2096" i="2"/>
  <c r="L2096" i="2"/>
  <c r="P2095" i="2"/>
  <c r="Q2095" i="2"/>
  <c r="R2095" i="2" s="1"/>
  <c r="M2096" i="2" l="1"/>
  <c r="N2096" i="2"/>
  <c r="O2096" i="2" s="1"/>
  <c r="H2097" i="2"/>
  <c r="J2097" i="2"/>
  <c r="D2097" i="2" l="1"/>
  <c r="G2097" i="2" s="1"/>
  <c r="E2097" i="2"/>
  <c r="I2097" i="2"/>
  <c r="F2097" i="2"/>
  <c r="L2097" i="2"/>
  <c r="Q2096" i="2"/>
  <c r="R2096" i="2" s="1"/>
  <c r="P2096" i="2"/>
  <c r="M2097" i="2" l="1"/>
  <c r="N2097" i="2"/>
  <c r="O2097" i="2" s="1"/>
  <c r="J2098" i="2"/>
  <c r="H2098" i="2"/>
  <c r="E2098" i="2" l="1"/>
  <c r="F2098" i="2"/>
  <c r="D2098" i="2"/>
  <c r="G2098" i="2" s="1"/>
  <c r="I2098" i="2"/>
  <c r="L2098" i="2"/>
  <c r="Q2097" i="2"/>
  <c r="R2097" i="2" s="1"/>
  <c r="P2097" i="2"/>
  <c r="M2098" i="2" l="1"/>
  <c r="N2098" i="2"/>
  <c r="O2098" i="2" s="1"/>
  <c r="H2099" i="2"/>
  <c r="J2099" i="2"/>
  <c r="F2099" i="2" l="1"/>
  <c r="I2099" i="2"/>
  <c r="D2099" i="2"/>
  <c r="G2099" i="2" s="1"/>
  <c r="E2099" i="2"/>
  <c r="L2099" i="2"/>
  <c r="Q2098" i="2"/>
  <c r="R2098" i="2" s="1"/>
  <c r="P2098" i="2"/>
  <c r="M2099" i="2" l="1"/>
  <c r="N2099" i="2"/>
  <c r="O2099" i="2" s="1"/>
  <c r="J2100" i="2"/>
  <c r="H2100" i="2"/>
  <c r="I2100" i="2" l="1"/>
  <c r="E2100" i="2"/>
  <c r="F2100" i="2"/>
  <c r="D2100" i="2"/>
  <c r="G2100" i="2" s="1"/>
  <c r="L2100" i="2"/>
  <c r="P2099" i="2"/>
  <c r="Q2099" i="2"/>
  <c r="R2099" i="2" s="1"/>
  <c r="M2100" i="2" l="1"/>
  <c r="N2100" i="2"/>
  <c r="O2100" i="2" s="1"/>
  <c r="H2101" i="2"/>
  <c r="J2101" i="2"/>
  <c r="D2101" i="2" l="1"/>
  <c r="G2101" i="2" s="1"/>
  <c r="F2101" i="2"/>
  <c r="E2101" i="2"/>
  <c r="I2101" i="2"/>
  <c r="L2101" i="2"/>
  <c r="Q2100" i="2"/>
  <c r="R2100" i="2" s="1"/>
  <c r="P2100" i="2"/>
  <c r="N2101" i="2" l="1"/>
  <c r="O2101" i="2" s="1"/>
  <c r="M2101" i="2"/>
  <c r="J2102" i="2"/>
  <c r="H2102" i="2"/>
  <c r="F2102" i="2" l="1"/>
  <c r="D2102" i="2"/>
  <c r="G2102" i="2" s="1"/>
  <c r="E2102" i="2"/>
  <c r="I2102" i="2"/>
  <c r="L2102" i="2"/>
  <c r="P2101" i="2"/>
  <c r="Q2101" i="2"/>
  <c r="R2101" i="2" s="1"/>
  <c r="M2102" i="2" l="1"/>
  <c r="N2102" i="2"/>
  <c r="O2102" i="2" s="1"/>
  <c r="H2103" i="2"/>
  <c r="J2103" i="2"/>
  <c r="D2103" i="2" l="1"/>
  <c r="G2103" i="2" s="1"/>
  <c r="F2103" i="2"/>
  <c r="E2103" i="2"/>
  <c r="I2103" i="2"/>
  <c r="L2103" i="2"/>
  <c r="Q2102" i="2"/>
  <c r="R2102" i="2" s="1"/>
  <c r="P2102" i="2"/>
  <c r="M2103" i="2" l="1"/>
  <c r="N2103" i="2"/>
  <c r="O2103" i="2" s="1"/>
  <c r="J2104" i="2"/>
  <c r="H2104" i="2"/>
  <c r="F2104" i="2" l="1"/>
  <c r="E2104" i="2"/>
  <c r="I2104" i="2"/>
  <c r="D2104" i="2"/>
  <c r="G2104" i="2" s="1"/>
  <c r="L2104" i="2"/>
  <c r="P2103" i="2"/>
  <c r="Q2103" i="2"/>
  <c r="R2103" i="2" s="1"/>
  <c r="N2104" i="2" l="1"/>
  <c r="O2104" i="2" s="1"/>
  <c r="M2104" i="2"/>
  <c r="H2105" i="2"/>
  <c r="J2105" i="2"/>
  <c r="D2105" i="2" l="1"/>
  <c r="G2105" i="2" s="1"/>
  <c r="E2105" i="2"/>
  <c r="F2105" i="2"/>
  <c r="I2105" i="2"/>
  <c r="L2105" i="2"/>
  <c r="Q2104" i="2"/>
  <c r="R2104" i="2" s="1"/>
  <c r="P2104" i="2"/>
  <c r="N2105" i="2" l="1"/>
  <c r="O2105" i="2" s="1"/>
  <c r="M2105" i="2"/>
  <c r="J2106" i="2"/>
  <c r="H2106" i="2"/>
  <c r="F2106" i="2" l="1"/>
  <c r="D2106" i="2"/>
  <c r="G2106" i="2" s="1"/>
  <c r="E2106" i="2"/>
  <c r="I2106" i="2"/>
  <c r="L2106" i="2"/>
  <c r="P2105" i="2"/>
  <c r="Q2105" i="2"/>
  <c r="R2105" i="2" s="1"/>
  <c r="M2106" i="2" l="1"/>
  <c r="N2106" i="2"/>
  <c r="O2106" i="2" s="1"/>
  <c r="H2107" i="2"/>
  <c r="J2107" i="2"/>
  <c r="E2107" i="2" l="1"/>
  <c r="I2107" i="2"/>
  <c r="F2107" i="2"/>
  <c r="D2107" i="2"/>
  <c r="G2107" i="2" s="1"/>
  <c r="L2107" i="2"/>
  <c r="P2106" i="2"/>
  <c r="Q2106" i="2"/>
  <c r="R2106" i="2" s="1"/>
  <c r="M2107" i="2" l="1"/>
  <c r="N2107" i="2"/>
  <c r="O2107" i="2" s="1"/>
  <c r="J2108" i="2"/>
  <c r="H2108" i="2"/>
  <c r="F2108" i="2" l="1"/>
  <c r="D2108" i="2"/>
  <c r="G2108" i="2" s="1"/>
  <c r="I2108" i="2"/>
  <c r="E2108" i="2"/>
  <c r="L2108" i="2"/>
  <c r="P2107" i="2"/>
  <c r="Q2107" i="2"/>
  <c r="R2107" i="2" s="1"/>
  <c r="N2108" i="2" l="1"/>
  <c r="O2108" i="2" s="1"/>
  <c r="M2108" i="2"/>
  <c r="H2109" i="2"/>
  <c r="J2109" i="2"/>
  <c r="D2109" i="2" l="1"/>
  <c r="G2109" i="2" s="1"/>
  <c r="E2109" i="2"/>
  <c r="I2109" i="2"/>
  <c r="F2109" i="2"/>
  <c r="L2109" i="2"/>
  <c r="P2108" i="2"/>
  <c r="Q2108" i="2"/>
  <c r="R2108" i="2" s="1"/>
  <c r="N2109" i="2" l="1"/>
  <c r="O2109" i="2" s="1"/>
  <c r="M2109" i="2"/>
  <c r="J2110" i="2"/>
  <c r="H2110" i="2"/>
  <c r="E2110" i="2" l="1"/>
  <c r="F2110" i="2"/>
  <c r="I2110" i="2"/>
  <c r="D2110" i="2"/>
  <c r="G2110" i="2" s="1"/>
  <c r="L2110" i="2"/>
  <c r="P2109" i="2"/>
  <c r="Q2109" i="2"/>
  <c r="R2109" i="2" s="1"/>
  <c r="M2110" i="2" l="1"/>
  <c r="N2110" i="2"/>
  <c r="O2110" i="2" s="1"/>
  <c r="H2111" i="2"/>
  <c r="J2111" i="2"/>
  <c r="F2111" i="2" l="1"/>
  <c r="D2111" i="2"/>
  <c r="G2111" i="2" s="1"/>
  <c r="E2111" i="2"/>
  <c r="I2111" i="2"/>
  <c r="L2111" i="2"/>
  <c r="P2110" i="2"/>
  <c r="Q2110" i="2"/>
  <c r="R2110" i="2" s="1"/>
  <c r="M2111" i="2" l="1"/>
  <c r="N2111" i="2"/>
  <c r="O2111" i="2" s="1"/>
  <c r="J2112" i="2"/>
  <c r="H2112" i="2"/>
  <c r="I2112" i="2" l="1"/>
  <c r="D2112" i="2"/>
  <c r="G2112" i="2" s="1"/>
  <c r="E2112" i="2"/>
  <c r="F2112" i="2"/>
  <c r="L2112" i="2"/>
  <c r="P2111" i="2"/>
  <c r="Q2111" i="2"/>
  <c r="R2111" i="2" s="1"/>
  <c r="M2112" i="2" l="1"/>
  <c r="N2112" i="2"/>
  <c r="O2112" i="2" s="1"/>
  <c r="H2113" i="2"/>
  <c r="J2113" i="2"/>
  <c r="F2113" i="2" l="1"/>
  <c r="D2113" i="2"/>
  <c r="G2113" i="2" s="1"/>
  <c r="I2113" i="2"/>
  <c r="E2113" i="2"/>
  <c r="L2113" i="2"/>
  <c r="Q2112" i="2"/>
  <c r="R2112" i="2" s="1"/>
  <c r="P2112" i="2"/>
  <c r="N2113" i="2" l="1"/>
  <c r="O2113" i="2" s="1"/>
  <c r="M2113" i="2"/>
  <c r="H2114" i="2"/>
  <c r="J2114" i="2"/>
  <c r="E2114" i="2" l="1"/>
  <c r="I2114" i="2"/>
  <c r="D2114" i="2"/>
  <c r="G2114" i="2" s="1"/>
  <c r="F2114" i="2"/>
  <c r="L2114" i="2"/>
  <c r="P2113" i="2"/>
  <c r="Q2113" i="2"/>
  <c r="R2113" i="2" s="1"/>
  <c r="M2114" i="2" l="1"/>
  <c r="N2114" i="2"/>
  <c r="O2114" i="2" s="1"/>
  <c r="J2115" i="2"/>
  <c r="H2115" i="2"/>
  <c r="D2115" i="2" l="1"/>
  <c r="G2115" i="2" s="1"/>
  <c r="E2115" i="2"/>
  <c r="F2115" i="2"/>
  <c r="I2115" i="2"/>
  <c r="L2115" i="2"/>
  <c r="Q2114" i="2"/>
  <c r="R2114" i="2" s="1"/>
  <c r="P2114" i="2"/>
  <c r="M2115" i="2" l="1"/>
  <c r="N2115" i="2"/>
  <c r="O2115" i="2" s="1"/>
  <c r="J2116" i="2"/>
  <c r="H2116" i="2"/>
  <c r="I2116" i="2" l="1"/>
  <c r="D2116" i="2"/>
  <c r="G2116" i="2" s="1"/>
  <c r="E2116" i="2"/>
  <c r="F2116" i="2"/>
  <c r="L2116" i="2"/>
  <c r="Q2115" i="2"/>
  <c r="R2115" i="2" s="1"/>
  <c r="P2115" i="2"/>
  <c r="M2116" i="2" l="1"/>
  <c r="N2116" i="2"/>
  <c r="O2116" i="2" s="1"/>
  <c r="H2117" i="2"/>
  <c r="J2117" i="2"/>
  <c r="E2117" i="2" l="1"/>
  <c r="F2117" i="2"/>
  <c r="I2117" i="2"/>
  <c r="D2117" i="2"/>
  <c r="G2117" i="2" s="1"/>
  <c r="L2117" i="2"/>
  <c r="Q2116" i="2"/>
  <c r="R2116" i="2" s="1"/>
  <c r="P2116" i="2"/>
  <c r="M2117" i="2" l="1"/>
  <c r="N2117" i="2"/>
  <c r="O2117" i="2" s="1"/>
  <c r="J2118" i="2"/>
  <c r="H2118" i="2"/>
  <c r="F2118" i="2" l="1"/>
  <c r="I2118" i="2"/>
  <c r="D2118" i="2"/>
  <c r="G2118" i="2" s="1"/>
  <c r="E2118" i="2"/>
  <c r="L2118" i="2"/>
  <c r="P2117" i="2"/>
  <c r="Q2117" i="2"/>
  <c r="R2117" i="2" s="1"/>
  <c r="M2118" i="2" l="1"/>
  <c r="N2118" i="2"/>
  <c r="O2118" i="2" s="1"/>
  <c r="J2119" i="2"/>
  <c r="H2119" i="2"/>
  <c r="D2119" i="2" l="1"/>
  <c r="G2119" i="2" s="1"/>
  <c r="F2119" i="2"/>
  <c r="E2119" i="2"/>
  <c r="I2119" i="2"/>
  <c r="L2119" i="2"/>
  <c r="P2118" i="2"/>
  <c r="Q2118" i="2"/>
  <c r="R2118" i="2" s="1"/>
  <c r="M2119" i="2" l="1"/>
  <c r="N2119" i="2"/>
  <c r="O2119" i="2" s="1"/>
  <c r="J2120" i="2"/>
  <c r="H2120" i="2"/>
  <c r="I2120" i="2" l="1"/>
  <c r="F2120" i="2"/>
  <c r="D2120" i="2"/>
  <c r="G2120" i="2" s="1"/>
  <c r="E2120" i="2"/>
  <c r="L2120" i="2"/>
  <c r="Q2119" i="2"/>
  <c r="R2119" i="2" s="1"/>
  <c r="P2119" i="2"/>
  <c r="H2121" i="2" l="1"/>
  <c r="J2121" i="2"/>
  <c r="N2120" i="2"/>
  <c r="O2120" i="2" s="1"/>
  <c r="M2120" i="2"/>
  <c r="Q2120" i="2" l="1"/>
  <c r="R2120" i="2" s="1"/>
  <c r="P2120" i="2"/>
  <c r="F2121" i="2"/>
  <c r="D2121" i="2"/>
  <c r="G2121" i="2" s="1"/>
  <c r="I2121" i="2"/>
  <c r="E2121" i="2"/>
  <c r="L2121" i="2"/>
  <c r="N2121" i="2" l="1"/>
  <c r="O2121" i="2" s="1"/>
  <c r="M2121" i="2"/>
  <c r="J2122" i="2"/>
  <c r="H2122" i="2"/>
  <c r="E2122" i="2" l="1"/>
  <c r="F2122" i="2"/>
  <c r="D2122" i="2"/>
  <c r="G2122" i="2" s="1"/>
  <c r="I2122" i="2"/>
  <c r="L2122" i="2"/>
  <c r="Q2121" i="2"/>
  <c r="R2121" i="2" s="1"/>
  <c r="P2121" i="2"/>
  <c r="H2123" i="2" l="1"/>
  <c r="J2123" i="2"/>
  <c r="M2122" i="2"/>
  <c r="N2122" i="2"/>
  <c r="O2122" i="2" s="1"/>
  <c r="P2122" i="2" l="1"/>
  <c r="Q2122" i="2"/>
  <c r="R2122" i="2" s="1"/>
  <c r="I2123" i="2"/>
  <c r="E2123" i="2"/>
  <c r="F2123" i="2"/>
  <c r="D2123" i="2"/>
  <c r="G2123" i="2" s="1"/>
  <c r="L2123" i="2"/>
  <c r="M2123" i="2" l="1"/>
  <c r="N2123" i="2"/>
  <c r="O2123" i="2" s="1"/>
  <c r="J2124" i="2"/>
  <c r="H2124" i="2"/>
  <c r="I2124" i="2" l="1"/>
  <c r="E2124" i="2"/>
  <c r="F2124" i="2"/>
  <c r="D2124" i="2"/>
  <c r="G2124" i="2" s="1"/>
  <c r="L2124" i="2"/>
  <c r="Q2123" i="2"/>
  <c r="R2123" i="2" s="1"/>
  <c r="P2123" i="2"/>
  <c r="H2125" i="2" l="1"/>
  <c r="J2125" i="2"/>
  <c r="M2124" i="2"/>
  <c r="N2124" i="2"/>
  <c r="O2124" i="2" s="1"/>
  <c r="Q2124" i="2" l="1"/>
  <c r="R2124" i="2" s="1"/>
  <c r="P2124" i="2"/>
  <c r="I2125" i="2"/>
  <c r="E2125" i="2"/>
  <c r="D2125" i="2"/>
  <c r="G2125" i="2" s="1"/>
  <c r="F2125" i="2"/>
  <c r="L2125" i="2"/>
  <c r="M2125" i="2" l="1"/>
  <c r="N2125" i="2"/>
  <c r="O2125" i="2" s="1"/>
  <c r="J2126" i="2"/>
  <c r="H2126" i="2"/>
  <c r="F2126" i="2" l="1"/>
  <c r="I2126" i="2"/>
  <c r="E2126" i="2"/>
  <c r="D2126" i="2"/>
  <c r="G2126" i="2" s="1"/>
  <c r="L2126" i="2"/>
  <c r="Q2125" i="2"/>
  <c r="R2125" i="2" s="1"/>
  <c r="P2125" i="2"/>
  <c r="N2126" i="2" l="1"/>
  <c r="O2126" i="2" s="1"/>
  <c r="M2126" i="2"/>
  <c r="J2127" i="2"/>
  <c r="H2127" i="2"/>
  <c r="I2127" i="2" l="1"/>
  <c r="F2127" i="2"/>
  <c r="D2127" i="2"/>
  <c r="G2127" i="2" s="1"/>
  <c r="E2127" i="2"/>
  <c r="L2127" i="2"/>
  <c r="P2126" i="2"/>
  <c r="Q2126" i="2"/>
  <c r="R2126" i="2" s="1"/>
  <c r="N2127" i="2" l="1"/>
  <c r="O2127" i="2" s="1"/>
  <c r="M2127" i="2"/>
  <c r="J2128" i="2"/>
  <c r="H2128" i="2"/>
  <c r="I2128" i="2" l="1"/>
  <c r="E2128" i="2"/>
  <c r="F2128" i="2"/>
  <c r="D2128" i="2"/>
  <c r="G2128" i="2" s="1"/>
  <c r="L2128" i="2"/>
  <c r="P2127" i="2"/>
  <c r="Q2127" i="2"/>
  <c r="R2127" i="2" s="1"/>
  <c r="H2129" i="2" l="1"/>
  <c r="J2129" i="2"/>
  <c r="N2128" i="2"/>
  <c r="O2128" i="2" s="1"/>
  <c r="M2128" i="2"/>
  <c r="Q2128" i="2" l="1"/>
  <c r="R2128" i="2" s="1"/>
  <c r="P2128" i="2"/>
  <c r="E2129" i="2"/>
  <c r="D2129" i="2"/>
  <c r="G2129" i="2" s="1"/>
  <c r="I2129" i="2"/>
  <c r="F2129" i="2"/>
  <c r="L2129" i="2"/>
  <c r="N2129" i="2" l="1"/>
  <c r="O2129" i="2" s="1"/>
  <c r="M2129" i="2"/>
  <c r="J2130" i="2"/>
  <c r="H2130" i="2"/>
  <c r="E2130" i="2" l="1"/>
  <c r="I2130" i="2"/>
  <c r="F2130" i="2"/>
  <c r="D2130" i="2"/>
  <c r="G2130" i="2" s="1"/>
  <c r="L2130" i="2"/>
  <c r="P2129" i="2"/>
  <c r="Q2129" i="2"/>
  <c r="R2129" i="2" s="1"/>
  <c r="J2131" i="2" l="1"/>
  <c r="H2131" i="2"/>
  <c r="N2130" i="2"/>
  <c r="O2130" i="2" s="1"/>
  <c r="M2130" i="2"/>
  <c r="P2130" i="2" l="1"/>
  <c r="Q2130" i="2"/>
  <c r="R2130" i="2" s="1"/>
  <c r="D2131" i="2"/>
  <c r="G2131" i="2" s="1"/>
  <c r="I2131" i="2"/>
  <c r="F2131" i="2"/>
  <c r="E2131" i="2"/>
  <c r="L2131" i="2"/>
  <c r="M2131" i="2" l="1"/>
  <c r="N2131" i="2"/>
  <c r="O2131" i="2" s="1"/>
  <c r="J2132" i="2"/>
  <c r="H2132" i="2"/>
  <c r="F2132" i="2" l="1"/>
  <c r="D2132" i="2"/>
  <c r="G2132" i="2" s="1"/>
  <c r="E2132" i="2"/>
  <c r="I2132" i="2"/>
  <c r="L2132" i="2"/>
  <c r="Q2131" i="2"/>
  <c r="R2131" i="2" s="1"/>
  <c r="P2131" i="2"/>
  <c r="N2132" i="2" l="1"/>
  <c r="O2132" i="2" s="1"/>
  <c r="M2132" i="2"/>
  <c r="H2133" i="2"/>
  <c r="J2133" i="2"/>
  <c r="F2133" i="2" l="1"/>
  <c r="D2133" i="2"/>
  <c r="G2133" i="2" s="1"/>
  <c r="E2133" i="2"/>
  <c r="I2133" i="2"/>
  <c r="L2133" i="2"/>
  <c r="Q2132" i="2"/>
  <c r="R2132" i="2" s="1"/>
  <c r="P2132" i="2"/>
  <c r="M2133" i="2" l="1"/>
  <c r="N2133" i="2"/>
  <c r="O2133" i="2" s="1"/>
  <c r="J2134" i="2"/>
  <c r="H2134" i="2"/>
  <c r="I2134" i="2" l="1"/>
  <c r="D2134" i="2"/>
  <c r="G2134" i="2" s="1"/>
  <c r="E2134" i="2"/>
  <c r="F2134" i="2"/>
  <c r="L2134" i="2"/>
  <c r="P2133" i="2"/>
  <c r="Q2133" i="2"/>
  <c r="R2133" i="2" s="1"/>
  <c r="N2134" i="2" l="1"/>
  <c r="O2134" i="2" s="1"/>
  <c r="M2134" i="2"/>
  <c r="H2135" i="2"/>
  <c r="J2135" i="2"/>
  <c r="D2135" i="2" l="1"/>
  <c r="G2135" i="2" s="1"/>
  <c r="F2135" i="2"/>
  <c r="I2135" i="2"/>
  <c r="E2135" i="2"/>
  <c r="L2135" i="2"/>
  <c r="P2134" i="2"/>
  <c r="Q2134" i="2"/>
  <c r="R2134" i="2" s="1"/>
  <c r="M2135" i="2" l="1"/>
  <c r="N2135" i="2"/>
  <c r="O2135" i="2" s="1"/>
  <c r="J2136" i="2"/>
  <c r="H2136" i="2"/>
  <c r="D2136" i="2" l="1"/>
  <c r="G2136" i="2" s="1"/>
  <c r="I2136" i="2"/>
  <c r="F2136" i="2"/>
  <c r="E2136" i="2"/>
  <c r="L2136" i="2"/>
  <c r="Q2135" i="2"/>
  <c r="R2135" i="2" s="1"/>
  <c r="P2135" i="2"/>
  <c r="M2136" i="2" l="1"/>
  <c r="N2136" i="2"/>
  <c r="O2136" i="2" s="1"/>
  <c r="H2137" i="2"/>
  <c r="J2137" i="2"/>
  <c r="D2137" i="2" l="1"/>
  <c r="G2137" i="2" s="1"/>
  <c r="E2137" i="2"/>
  <c r="F2137" i="2"/>
  <c r="I2137" i="2"/>
  <c r="L2137" i="2"/>
  <c r="P2136" i="2"/>
  <c r="Q2136" i="2"/>
  <c r="R2136" i="2" s="1"/>
  <c r="M2137" i="2" l="1"/>
  <c r="N2137" i="2"/>
  <c r="O2137" i="2" s="1"/>
  <c r="H2138" i="2"/>
  <c r="J2138" i="2"/>
  <c r="D2138" i="2" l="1"/>
  <c r="G2138" i="2" s="1"/>
  <c r="E2138" i="2"/>
  <c r="I2138" i="2"/>
  <c r="F2138" i="2"/>
  <c r="L2138" i="2"/>
  <c r="P2137" i="2"/>
  <c r="Q2137" i="2"/>
  <c r="R2137" i="2" s="1"/>
  <c r="N2138" i="2" l="1"/>
  <c r="O2138" i="2" s="1"/>
  <c r="M2138" i="2"/>
  <c r="H2139" i="2"/>
  <c r="J2139" i="2"/>
  <c r="D2139" i="2" l="1"/>
  <c r="G2139" i="2" s="1"/>
  <c r="E2139" i="2"/>
  <c r="F2139" i="2"/>
  <c r="I2139" i="2"/>
  <c r="L2139" i="2"/>
  <c r="Q2138" i="2"/>
  <c r="R2138" i="2" s="1"/>
  <c r="P2138" i="2"/>
  <c r="M2139" i="2" l="1"/>
  <c r="N2139" i="2"/>
  <c r="O2139" i="2" s="1"/>
  <c r="J2140" i="2"/>
  <c r="H2140" i="2"/>
  <c r="D2140" i="2" l="1"/>
  <c r="G2140" i="2" s="1"/>
  <c r="I2140" i="2"/>
  <c r="E2140" i="2"/>
  <c r="F2140" i="2"/>
  <c r="L2140" i="2"/>
  <c r="Q2139" i="2"/>
  <c r="R2139" i="2" s="1"/>
  <c r="P2139" i="2"/>
  <c r="M2140" i="2" l="1"/>
  <c r="N2140" i="2"/>
  <c r="O2140" i="2" s="1"/>
  <c r="H2141" i="2"/>
  <c r="J2141" i="2"/>
  <c r="D2141" i="2" l="1"/>
  <c r="G2141" i="2" s="1"/>
  <c r="E2141" i="2"/>
  <c r="F2141" i="2"/>
  <c r="I2141" i="2"/>
  <c r="L2141" i="2"/>
  <c r="Q2140" i="2"/>
  <c r="R2140" i="2" s="1"/>
  <c r="P2140" i="2"/>
  <c r="M2141" i="2" l="1"/>
  <c r="N2141" i="2"/>
  <c r="O2141" i="2" s="1"/>
  <c r="H2142" i="2"/>
  <c r="J2142" i="2"/>
  <c r="D2142" i="2" l="1"/>
  <c r="G2142" i="2" s="1"/>
  <c r="F2142" i="2"/>
  <c r="E2142" i="2"/>
  <c r="I2142" i="2"/>
  <c r="L2142" i="2"/>
  <c r="P2141" i="2"/>
  <c r="Q2141" i="2"/>
  <c r="R2141" i="2" s="1"/>
  <c r="N2142" i="2" l="1"/>
  <c r="O2142" i="2" s="1"/>
  <c r="M2142" i="2"/>
  <c r="H2143" i="2"/>
  <c r="J2143" i="2"/>
  <c r="I2143" i="2" l="1"/>
  <c r="D2143" i="2"/>
  <c r="G2143" i="2" s="1"/>
  <c r="F2143" i="2"/>
  <c r="E2143" i="2"/>
  <c r="L2143" i="2"/>
  <c r="P2142" i="2"/>
  <c r="Q2142" i="2"/>
  <c r="R2142" i="2" s="1"/>
  <c r="M2143" i="2" l="1"/>
  <c r="N2143" i="2"/>
  <c r="O2143" i="2" s="1"/>
  <c r="H2144" i="2"/>
  <c r="J2144" i="2"/>
  <c r="I2144" i="2" l="1"/>
  <c r="F2144" i="2"/>
  <c r="D2144" i="2"/>
  <c r="G2144" i="2" s="1"/>
  <c r="E2144" i="2"/>
  <c r="L2144" i="2"/>
  <c r="Q2143" i="2"/>
  <c r="R2143" i="2" s="1"/>
  <c r="P2143" i="2"/>
  <c r="N2144" i="2" l="1"/>
  <c r="O2144" i="2" s="1"/>
  <c r="M2144" i="2"/>
  <c r="J2145" i="2"/>
  <c r="H2145" i="2"/>
  <c r="D2145" i="2" l="1"/>
  <c r="G2145" i="2" s="1"/>
  <c r="I2145" i="2"/>
  <c r="F2145" i="2"/>
  <c r="E2145" i="2"/>
  <c r="L2145" i="2"/>
  <c r="Q2144" i="2"/>
  <c r="R2144" i="2" s="1"/>
  <c r="P2144" i="2"/>
  <c r="M2145" i="2" l="1"/>
  <c r="N2145" i="2"/>
  <c r="O2145" i="2" s="1"/>
  <c r="H2146" i="2"/>
  <c r="J2146" i="2"/>
  <c r="E2146" i="2" l="1"/>
  <c r="I2146" i="2"/>
  <c r="D2146" i="2"/>
  <c r="G2146" i="2" s="1"/>
  <c r="F2146" i="2"/>
  <c r="L2146" i="2"/>
  <c r="Q2145" i="2"/>
  <c r="R2145" i="2" s="1"/>
  <c r="P2145" i="2"/>
  <c r="M2146" i="2" l="1"/>
  <c r="N2146" i="2"/>
  <c r="O2146" i="2" s="1"/>
  <c r="H2147" i="2"/>
  <c r="J2147" i="2"/>
  <c r="E2147" i="2" l="1"/>
  <c r="F2147" i="2"/>
  <c r="I2147" i="2"/>
  <c r="D2147" i="2"/>
  <c r="G2147" i="2" s="1"/>
  <c r="L2147" i="2"/>
  <c r="P2146" i="2"/>
  <c r="Q2146" i="2"/>
  <c r="R2146" i="2" s="1"/>
  <c r="M2147" i="2" l="1"/>
  <c r="N2147" i="2"/>
  <c r="O2147" i="2" s="1"/>
  <c r="H2148" i="2"/>
  <c r="J2148" i="2"/>
  <c r="E2148" i="2" l="1"/>
  <c r="I2148" i="2"/>
  <c r="D2148" i="2"/>
  <c r="G2148" i="2" s="1"/>
  <c r="F2148" i="2"/>
  <c r="L2148" i="2"/>
  <c r="Q2147" i="2"/>
  <c r="R2147" i="2" s="1"/>
  <c r="P2147" i="2"/>
  <c r="M2148" i="2" l="1"/>
  <c r="N2148" i="2"/>
  <c r="O2148" i="2" s="1"/>
  <c r="J2149" i="2"/>
  <c r="H2149" i="2"/>
  <c r="E2149" i="2" l="1"/>
  <c r="D2149" i="2"/>
  <c r="G2149" i="2" s="1"/>
  <c r="I2149" i="2"/>
  <c r="F2149" i="2"/>
  <c r="L2149" i="2"/>
  <c r="Q2148" i="2"/>
  <c r="R2148" i="2" s="1"/>
  <c r="P2148" i="2"/>
  <c r="M2149" i="2" l="1"/>
  <c r="N2149" i="2"/>
  <c r="O2149" i="2" s="1"/>
  <c r="H2150" i="2"/>
  <c r="J2150" i="2"/>
  <c r="D2150" i="2" l="1"/>
  <c r="G2150" i="2" s="1"/>
  <c r="F2150" i="2"/>
  <c r="E2150" i="2"/>
  <c r="I2150" i="2"/>
  <c r="L2150" i="2"/>
  <c r="Q2149" i="2"/>
  <c r="R2149" i="2" s="1"/>
  <c r="P2149" i="2"/>
  <c r="M2150" i="2" l="1"/>
  <c r="N2150" i="2"/>
  <c r="O2150" i="2" s="1"/>
  <c r="H2151" i="2"/>
  <c r="J2151" i="2"/>
  <c r="I2151" i="2" l="1"/>
  <c r="D2151" i="2"/>
  <c r="G2151" i="2" s="1"/>
  <c r="E2151" i="2"/>
  <c r="F2151" i="2"/>
  <c r="L2151" i="2"/>
  <c r="P2150" i="2"/>
  <c r="Q2150" i="2"/>
  <c r="R2150" i="2" s="1"/>
  <c r="M2151" i="2" l="1"/>
  <c r="N2151" i="2"/>
  <c r="O2151" i="2" s="1"/>
  <c r="H2152" i="2"/>
  <c r="J2152" i="2"/>
  <c r="D2152" i="2" l="1"/>
  <c r="G2152" i="2" s="1"/>
  <c r="I2152" i="2"/>
  <c r="E2152" i="2"/>
  <c r="F2152" i="2"/>
  <c r="L2152" i="2"/>
  <c r="Q2151" i="2"/>
  <c r="R2151" i="2" s="1"/>
  <c r="P2151" i="2"/>
  <c r="M2152" i="2" l="1"/>
  <c r="N2152" i="2"/>
  <c r="O2152" i="2" s="1"/>
  <c r="J2153" i="2"/>
  <c r="H2153" i="2"/>
  <c r="E2153" i="2" l="1"/>
  <c r="D2153" i="2"/>
  <c r="G2153" i="2" s="1"/>
  <c r="F2153" i="2"/>
  <c r="I2153" i="2"/>
  <c r="L2153" i="2"/>
  <c r="Q2152" i="2"/>
  <c r="R2152" i="2" s="1"/>
  <c r="P2152" i="2"/>
  <c r="M2153" i="2" l="1"/>
  <c r="N2153" i="2"/>
  <c r="O2153" i="2" s="1"/>
  <c r="H2154" i="2"/>
  <c r="J2154" i="2"/>
  <c r="E2154" i="2" l="1"/>
  <c r="F2154" i="2"/>
  <c r="I2154" i="2"/>
  <c r="D2154" i="2"/>
  <c r="G2154" i="2" s="1"/>
  <c r="L2154" i="2"/>
  <c r="Q2153" i="2"/>
  <c r="R2153" i="2" s="1"/>
  <c r="P2153" i="2"/>
  <c r="M2154" i="2" l="1"/>
  <c r="N2154" i="2"/>
  <c r="O2154" i="2" s="1"/>
  <c r="H2155" i="2"/>
  <c r="J2155" i="2"/>
  <c r="E2155" i="2" l="1"/>
  <c r="F2155" i="2"/>
  <c r="I2155" i="2"/>
  <c r="D2155" i="2"/>
  <c r="G2155" i="2" s="1"/>
  <c r="L2155" i="2"/>
  <c r="P2154" i="2"/>
  <c r="Q2154" i="2"/>
  <c r="R2154" i="2" s="1"/>
  <c r="M2155" i="2" l="1"/>
  <c r="N2155" i="2"/>
  <c r="O2155" i="2" s="1"/>
  <c r="H2156" i="2"/>
  <c r="J2156" i="2"/>
  <c r="D2156" i="2" l="1"/>
  <c r="G2156" i="2" s="1"/>
  <c r="I2156" i="2"/>
  <c r="E2156" i="2"/>
  <c r="F2156" i="2"/>
  <c r="L2156" i="2"/>
  <c r="Q2155" i="2"/>
  <c r="R2155" i="2" s="1"/>
  <c r="P2155" i="2"/>
  <c r="M2156" i="2" l="1"/>
  <c r="N2156" i="2"/>
  <c r="O2156" i="2" s="1"/>
  <c r="J2157" i="2"/>
  <c r="H2157" i="2"/>
  <c r="I2157" i="2" l="1"/>
  <c r="F2157" i="2"/>
  <c r="E2157" i="2"/>
  <c r="D2157" i="2"/>
  <c r="G2157" i="2" s="1"/>
  <c r="L2157" i="2"/>
  <c r="Q2156" i="2"/>
  <c r="R2156" i="2" s="1"/>
  <c r="P2156" i="2"/>
  <c r="H2158" i="2" l="1"/>
  <c r="J2158" i="2"/>
  <c r="M2157" i="2"/>
  <c r="N2157" i="2"/>
  <c r="O2157" i="2" s="1"/>
  <c r="P2157" i="2" l="1"/>
  <c r="Q2157" i="2"/>
  <c r="R2157" i="2" s="1"/>
  <c r="E2158" i="2"/>
  <c r="I2158" i="2"/>
  <c r="D2158" i="2"/>
  <c r="G2158" i="2" s="1"/>
  <c r="F2158" i="2"/>
  <c r="L2158" i="2"/>
  <c r="M2158" i="2" l="1"/>
  <c r="N2158" i="2"/>
  <c r="O2158" i="2" s="1"/>
  <c r="H2159" i="2"/>
  <c r="J2159" i="2"/>
  <c r="E2159" i="2" l="1"/>
  <c r="D2159" i="2"/>
  <c r="G2159" i="2" s="1"/>
  <c r="F2159" i="2"/>
  <c r="I2159" i="2"/>
  <c r="L2159" i="2"/>
  <c r="Q2158" i="2"/>
  <c r="R2158" i="2" s="1"/>
  <c r="P2158" i="2"/>
  <c r="M2159" i="2" l="1"/>
  <c r="N2159" i="2"/>
  <c r="O2159" i="2" s="1"/>
  <c r="H2160" i="2"/>
  <c r="J2160" i="2"/>
  <c r="I2160" i="2" l="1"/>
  <c r="E2160" i="2"/>
  <c r="F2160" i="2"/>
  <c r="D2160" i="2"/>
  <c r="G2160" i="2" s="1"/>
  <c r="L2160" i="2"/>
  <c r="Q2159" i="2"/>
  <c r="R2159" i="2" s="1"/>
  <c r="P2159" i="2"/>
  <c r="M2160" i="2" l="1"/>
  <c r="N2160" i="2"/>
  <c r="O2160" i="2" s="1"/>
  <c r="J2161" i="2"/>
  <c r="H2161" i="2"/>
  <c r="I2161" i="2" l="1"/>
  <c r="E2161" i="2"/>
  <c r="F2161" i="2"/>
  <c r="D2161" i="2"/>
  <c r="G2161" i="2" s="1"/>
  <c r="L2161" i="2"/>
  <c r="P2160" i="2"/>
  <c r="Q2160" i="2"/>
  <c r="R2160" i="2" s="1"/>
  <c r="H2162" i="2" l="1"/>
  <c r="J2162" i="2"/>
  <c r="M2161" i="2"/>
  <c r="N2161" i="2"/>
  <c r="O2161" i="2" s="1"/>
  <c r="Q2161" i="2" l="1"/>
  <c r="R2161" i="2" s="1"/>
  <c r="P2161" i="2"/>
  <c r="F2162" i="2"/>
  <c r="E2162" i="2"/>
  <c r="I2162" i="2"/>
  <c r="D2162" i="2"/>
  <c r="G2162" i="2" s="1"/>
  <c r="L2162" i="2"/>
  <c r="M2162" i="2" l="1"/>
  <c r="N2162" i="2"/>
  <c r="O2162" i="2" s="1"/>
  <c r="H2163" i="2"/>
  <c r="J2163" i="2"/>
  <c r="D2163" i="2" l="1"/>
  <c r="G2163" i="2" s="1"/>
  <c r="F2163" i="2"/>
  <c r="E2163" i="2"/>
  <c r="I2163" i="2"/>
  <c r="L2163" i="2"/>
  <c r="P2162" i="2"/>
  <c r="Q2162" i="2"/>
  <c r="R2162" i="2" s="1"/>
  <c r="M2163" i="2" l="1"/>
  <c r="N2163" i="2"/>
  <c r="O2163" i="2" s="1"/>
  <c r="J2164" i="2"/>
  <c r="H2164" i="2"/>
  <c r="D2164" i="2" l="1"/>
  <c r="G2164" i="2" s="1"/>
  <c r="I2164" i="2"/>
  <c r="F2164" i="2"/>
  <c r="E2164" i="2"/>
  <c r="L2164" i="2"/>
  <c r="Q2163" i="2"/>
  <c r="R2163" i="2" s="1"/>
  <c r="P2163" i="2"/>
  <c r="M2164" i="2" l="1"/>
  <c r="N2164" i="2"/>
  <c r="O2164" i="2" s="1"/>
  <c r="H2165" i="2"/>
  <c r="J2165" i="2"/>
  <c r="I2165" i="2" l="1"/>
  <c r="E2165" i="2"/>
  <c r="D2165" i="2"/>
  <c r="G2165" i="2" s="1"/>
  <c r="F2165" i="2"/>
  <c r="L2165" i="2"/>
  <c r="Q2164" i="2"/>
  <c r="R2164" i="2" s="1"/>
  <c r="P2164" i="2"/>
  <c r="H2166" i="2" l="1"/>
  <c r="J2166" i="2"/>
  <c r="M2165" i="2"/>
  <c r="N2165" i="2"/>
  <c r="O2165" i="2" s="1"/>
  <c r="Q2165" i="2" l="1"/>
  <c r="R2165" i="2" s="1"/>
  <c r="P2165" i="2"/>
  <c r="E2166" i="2"/>
  <c r="I2166" i="2"/>
  <c r="D2166" i="2"/>
  <c r="G2166" i="2" s="1"/>
  <c r="F2166" i="2"/>
  <c r="L2166" i="2"/>
  <c r="M2166" i="2" l="1"/>
  <c r="N2166" i="2"/>
  <c r="O2166" i="2" s="1"/>
  <c r="H2167" i="2"/>
  <c r="J2167" i="2"/>
  <c r="F2167" i="2" l="1"/>
  <c r="D2167" i="2"/>
  <c r="G2167" i="2" s="1"/>
  <c r="E2167" i="2"/>
  <c r="I2167" i="2"/>
  <c r="L2167" i="2"/>
  <c r="P2166" i="2"/>
  <c r="Q2166" i="2"/>
  <c r="R2166" i="2" s="1"/>
  <c r="J2168" i="2" l="1"/>
  <c r="H2168" i="2"/>
  <c r="M2167" i="2"/>
  <c r="N2167" i="2"/>
  <c r="O2167" i="2" s="1"/>
  <c r="Q2167" i="2" l="1"/>
  <c r="R2167" i="2" s="1"/>
  <c r="P2167" i="2"/>
  <c r="D2168" i="2"/>
  <c r="G2168" i="2" s="1"/>
  <c r="I2168" i="2"/>
  <c r="F2168" i="2"/>
  <c r="E2168" i="2"/>
  <c r="L2168" i="2"/>
  <c r="M2168" i="2" l="1"/>
  <c r="N2168" i="2"/>
  <c r="O2168" i="2" s="1"/>
  <c r="J2169" i="2"/>
  <c r="H2169" i="2"/>
  <c r="I2169" i="2" l="1"/>
  <c r="D2169" i="2"/>
  <c r="G2169" i="2" s="1"/>
  <c r="E2169" i="2"/>
  <c r="F2169" i="2"/>
  <c r="L2169" i="2"/>
  <c r="Q2168" i="2"/>
  <c r="R2168" i="2" s="1"/>
  <c r="P2168" i="2"/>
  <c r="M2169" i="2" l="1"/>
  <c r="N2169" i="2"/>
  <c r="O2169" i="2" s="1"/>
  <c r="H2170" i="2"/>
  <c r="J2170" i="2"/>
  <c r="E2170" i="2" l="1"/>
  <c r="I2170" i="2"/>
  <c r="D2170" i="2"/>
  <c r="G2170" i="2" s="1"/>
  <c r="F2170" i="2"/>
  <c r="L2170" i="2"/>
  <c r="Q2169" i="2"/>
  <c r="R2169" i="2" s="1"/>
  <c r="P2169" i="2"/>
  <c r="M2170" i="2" l="1"/>
  <c r="N2170" i="2"/>
  <c r="O2170" i="2" s="1"/>
  <c r="J2171" i="2"/>
  <c r="H2171" i="2"/>
  <c r="E2171" i="2" l="1"/>
  <c r="I2171" i="2"/>
  <c r="D2171" i="2"/>
  <c r="G2171" i="2" s="1"/>
  <c r="F2171" i="2"/>
  <c r="L2171" i="2"/>
  <c r="P2170" i="2"/>
  <c r="Q2170" i="2"/>
  <c r="R2170" i="2" s="1"/>
  <c r="M2171" i="2" l="1"/>
  <c r="N2171" i="2"/>
  <c r="O2171" i="2" s="1"/>
  <c r="H2172" i="2"/>
  <c r="J2172" i="2"/>
  <c r="D2172" i="2" l="1"/>
  <c r="G2172" i="2" s="1"/>
  <c r="F2172" i="2"/>
  <c r="E2172" i="2"/>
  <c r="I2172" i="2"/>
  <c r="L2172" i="2"/>
  <c r="P2171" i="2"/>
  <c r="Q2171" i="2"/>
  <c r="R2171" i="2" s="1"/>
  <c r="N2172" i="2" l="1"/>
  <c r="O2172" i="2" s="1"/>
  <c r="M2172" i="2"/>
  <c r="J2173" i="2"/>
  <c r="H2173" i="2"/>
  <c r="I2173" i="2" l="1"/>
  <c r="E2173" i="2"/>
  <c r="F2173" i="2"/>
  <c r="D2173" i="2"/>
  <c r="G2173" i="2" s="1"/>
  <c r="L2173" i="2"/>
  <c r="P2172" i="2"/>
  <c r="Q2172" i="2"/>
  <c r="R2172" i="2" s="1"/>
  <c r="M2173" i="2" l="1"/>
  <c r="N2173" i="2"/>
  <c r="O2173" i="2" s="1"/>
  <c r="H2174" i="2"/>
  <c r="J2174" i="2"/>
  <c r="D2174" i="2" l="1"/>
  <c r="G2174" i="2" s="1"/>
  <c r="E2174" i="2"/>
  <c r="I2174" i="2"/>
  <c r="F2174" i="2"/>
  <c r="L2174" i="2"/>
  <c r="Q2173" i="2"/>
  <c r="R2173" i="2" s="1"/>
  <c r="P2173" i="2"/>
  <c r="M2174" i="2" l="1"/>
  <c r="N2174" i="2"/>
  <c r="O2174" i="2" s="1"/>
  <c r="H2175" i="2"/>
  <c r="J2175" i="2"/>
  <c r="E2175" i="2" l="1"/>
  <c r="F2175" i="2"/>
  <c r="D2175" i="2"/>
  <c r="G2175" i="2" s="1"/>
  <c r="I2175" i="2"/>
  <c r="L2175" i="2"/>
  <c r="P2174" i="2"/>
  <c r="Q2174" i="2"/>
  <c r="R2174" i="2" s="1"/>
  <c r="N2175" i="2" l="1"/>
  <c r="O2175" i="2" s="1"/>
  <c r="M2175" i="2"/>
  <c r="J2176" i="2"/>
  <c r="H2176" i="2"/>
  <c r="D2176" i="2" l="1"/>
  <c r="G2176" i="2" s="1"/>
  <c r="E2176" i="2"/>
  <c r="F2176" i="2"/>
  <c r="I2176" i="2"/>
  <c r="L2176" i="2"/>
  <c r="P2175" i="2"/>
  <c r="Q2175" i="2"/>
  <c r="R2175" i="2" s="1"/>
  <c r="M2176" i="2" l="1"/>
  <c r="N2176" i="2"/>
  <c r="O2176" i="2" s="1"/>
  <c r="J2177" i="2"/>
  <c r="H2177" i="2"/>
  <c r="D2177" i="2" l="1"/>
  <c r="G2177" i="2" s="1"/>
  <c r="F2177" i="2"/>
  <c r="E2177" i="2"/>
  <c r="I2177" i="2"/>
  <c r="L2177" i="2"/>
  <c r="P2176" i="2"/>
  <c r="Q2176" i="2"/>
  <c r="R2176" i="2" s="1"/>
  <c r="M2177" i="2" l="1"/>
  <c r="N2177" i="2"/>
  <c r="O2177" i="2" s="1"/>
  <c r="H2178" i="2"/>
  <c r="J2178" i="2"/>
  <c r="D2178" i="2" l="1"/>
  <c r="G2178" i="2" s="1"/>
  <c r="E2178" i="2"/>
  <c r="I2178" i="2"/>
  <c r="F2178" i="2"/>
  <c r="L2178" i="2"/>
  <c r="Q2177" i="2"/>
  <c r="R2177" i="2" s="1"/>
  <c r="P2177" i="2"/>
  <c r="M2178" i="2" l="1"/>
  <c r="N2178" i="2"/>
  <c r="O2178" i="2" s="1"/>
  <c r="J2179" i="2"/>
  <c r="H2179" i="2"/>
  <c r="F2179" i="2" l="1"/>
  <c r="E2179" i="2"/>
  <c r="I2179" i="2"/>
  <c r="D2179" i="2"/>
  <c r="G2179" i="2" s="1"/>
  <c r="L2179" i="2"/>
  <c r="Q2178" i="2"/>
  <c r="R2178" i="2" s="1"/>
  <c r="P2178" i="2"/>
  <c r="N2179" i="2" l="1"/>
  <c r="O2179" i="2" s="1"/>
  <c r="M2179" i="2"/>
  <c r="J2180" i="2"/>
  <c r="H2180" i="2"/>
  <c r="D2180" i="2" l="1"/>
  <c r="G2180" i="2" s="1"/>
  <c r="E2180" i="2"/>
  <c r="F2180" i="2"/>
  <c r="I2180" i="2"/>
  <c r="L2180" i="2"/>
  <c r="P2179" i="2"/>
  <c r="Q2179" i="2"/>
  <c r="R2179" i="2" s="1"/>
  <c r="N2180" i="2" l="1"/>
  <c r="O2180" i="2" s="1"/>
  <c r="M2180" i="2"/>
  <c r="J2181" i="2"/>
  <c r="H2181" i="2"/>
  <c r="E2181" i="2" l="1"/>
  <c r="F2181" i="2"/>
  <c r="I2181" i="2"/>
  <c r="D2181" i="2"/>
  <c r="G2181" i="2" s="1"/>
  <c r="L2181" i="2"/>
  <c r="P2180" i="2"/>
  <c r="Q2180" i="2"/>
  <c r="R2180" i="2" s="1"/>
  <c r="H2182" i="2" l="1"/>
  <c r="J2182" i="2"/>
  <c r="N2181" i="2"/>
  <c r="O2181" i="2" s="1"/>
  <c r="M2181" i="2"/>
  <c r="P2181" i="2" l="1"/>
  <c r="Q2181" i="2"/>
  <c r="R2181" i="2" s="1"/>
  <c r="E2182" i="2"/>
  <c r="F2182" i="2"/>
  <c r="D2182" i="2"/>
  <c r="G2182" i="2" s="1"/>
  <c r="I2182" i="2"/>
  <c r="L2182" i="2"/>
  <c r="N2182" i="2" l="1"/>
  <c r="O2182" i="2" s="1"/>
  <c r="M2182" i="2"/>
  <c r="J2183" i="2"/>
  <c r="H2183" i="2"/>
  <c r="E2183" i="2" l="1"/>
  <c r="F2183" i="2"/>
  <c r="D2183" i="2"/>
  <c r="G2183" i="2" s="1"/>
  <c r="I2183" i="2"/>
  <c r="L2183" i="2"/>
  <c r="P2182" i="2"/>
  <c r="Q2182" i="2"/>
  <c r="R2182" i="2" s="1"/>
  <c r="H2184" i="2" l="1"/>
  <c r="J2184" i="2"/>
  <c r="M2183" i="2"/>
  <c r="N2183" i="2"/>
  <c r="O2183" i="2" s="1"/>
  <c r="Q2183" i="2" l="1"/>
  <c r="R2183" i="2" s="1"/>
  <c r="P2183" i="2"/>
  <c r="I2184" i="2"/>
  <c r="F2184" i="2"/>
  <c r="D2184" i="2"/>
  <c r="G2184" i="2" s="1"/>
  <c r="E2184" i="2"/>
  <c r="L2184" i="2"/>
  <c r="J2185" i="2" l="1"/>
  <c r="H2185" i="2"/>
  <c r="M2184" i="2"/>
  <c r="N2184" i="2"/>
  <c r="O2184" i="2" s="1"/>
  <c r="P2184" i="2" l="1"/>
  <c r="Q2184" i="2"/>
  <c r="R2184" i="2" s="1"/>
  <c r="I2185" i="2"/>
  <c r="F2185" i="2"/>
  <c r="E2185" i="2"/>
  <c r="D2185" i="2"/>
  <c r="G2185" i="2" s="1"/>
  <c r="L2185" i="2"/>
  <c r="M2185" i="2" l="1"/>
  <c r="N2185" i="2"/>
  <c r="O2185" i="2" s="1"/>
  <c r="H2186" i="2"/>
  <c r="J2186" i="2"/>
  <c r="E2186" i="2" l="1"/>
  <c r="I2186" i="2"/>
  <c r="F2186" i="2"/>
  <c r="D2186" i="2"/>
  <c r="G2186" i="2" s="1"/>
  <c r="L2186" i="2"/>
  <c r="Q2185" i="2"/>
  <c r="R2185" i="2" s="1"/>
  <c r="P2185" i="2"/>
  <c r="J2187" i="2" l="1"/>
  <c r="H2187" i="2"/>
  <c r="M2186" i="2"/>
  <c r="N2186" i="2"/>
  <c r="O2186" i="2" s="1"/>
  <c r="P2186" i="2" l="1"/>
  <c r="Q2186" i="2"/>
  <c r="R2186" i="2" s="1"/>
  <c r="E2187" i="2"/>
  <c r="D2187" i="2"/>
  <c r="G2187" i="2" s="1"/>
  <c r="F2187" i="2"/>
  <c r="I2187" i="2"/>
  <c r="L2187" i="2"/>
  <c r="M2187" i="2" l="1"/>
  <c r="N2187" i="2"/>
  <c r="O2187" i="2" s="1"/>
  <c r="H2188" i="2"/>
  <c r="J2188" i="2"/>
  <c r="D2188" i="2" l="1"/>
  <c r="G2188" i="2" s="1"/>
  <c r="E2188" i="2"/>
  <c r="I2188" i="2"/>
  <c r="F2188" i="2"/>
  <c r="L2188" i="2"/>
  <c r="Q2187" i="2"/>
  <c r="R2187" i="2" s="1"/>
  <c r="P2187" i="2"/>
  <c r="M2188" i="2" l="1"/>
  <c r="N2188" i="2"/>
  <c r="O2188" i="2" s="1"/>
  <c r="J2189" i="2"/>
  <c r="H2189" i="2"/>
  <c r="I2189" i="2" l="1"/>
  <c r="D2189" i="2"/>
  <c r="G2189" i="2" s="1"/>
  <c r="E2189" i="2"/>
  <c r="F2189" i="2"/>
  <c r="L2189" i="2"/>
  <c r="P2188" i="2"/>
  <c r="Q2188" i="2"/>
  <c r="R2188" i="2" s="1"/>
  <c r="M2189" i="2" l="1"/>
  <c r="N2189" i="2"/>
  <c r="O2189" i="2" s="1"/>
  <c r="H2190" i="2"/>
  <c r="J2190" i="2"/>
  <c r="D2190" i="2" l="1"/>
  <c r="G2190" i="2" s="1"/>
  <c r="F2190" i="2"/>
  <c r="I2190" i="2"/>
  <c r="E2190" i="2"/>
  <c r="L2190" i="2"/>
  <c r="Q2189" i="2"/>
  <c r="R2189" i="2" s="1"/>
  <c r="P2189" i="2"/>
  <c r="M2190" i="2" l="1"/>
  <c r="N2190" i="2"/>
  <c r="O2190" i="2" s="1"/>
  <c r="H2191" i="2"/>
  <c r="J2191" i="2"/>
  <c r="E2191" i="2" l="1"/>
  <c r="F2191" i="2"/>
  <c r="I2191" i="2"/>
  <c r="D2191" i="2"/>
  <c r="G2191" i="2" s="1"/>
  <c r="L2191" i="2"/>
  <c r="P2190" i="2"/>
  <c r="Q2190" i="2"/>
  <c r="R2190" i="2" s="1"/>
  <c r="M2191" i="2" l="1"/>
  <c r="N2191" i="2"/>
  <c r="O2191" i="2" s="1"/>
  <c r="H2192" i="2"/>
  <c r="J2192" i="2"/>
  <c r="D2192" i="2" l="1"/>
  <c r="G2192" i="2" s="1"/>
  <c r="E2192" i="2"/>
  <c r="I2192" i="2"/>
  <c r="F2192" i="2"/>
  <c r="L2192" i="2"/>
  <c r="Q2191" i="2"/>
  <c r="R2191" i="2" s="1"/>
  <c r="P2191" i="2"/>
  <c r="M2192" i="2" l="1"/>
  <c r="N2192" i="2"/>
  <c r="O2192" i="2" s="1"/>
  <c r="J2193" i="2"/>
  <c r="H2193" i="2"/>
  <c r="I2193" i="2" l="1"/>
  <c r="E2193" i="2"/>
  <c r="F2193" i="2"/>
  <c r="D2193" i="2"/>
  <c r="G2193" i="2" s="1"/>
  <c r="L2193" i="2"/>
  <c r="P2192" i="2"/>
  <c r="Q2192" i="2"/>
  <c r="R2192" i="2" s="1"/>
  <c r="H2194" i="2" l="1"/>
  <c r="J2194" i="2"/>
  <c r="M2193" i="2"/>
  <c r="N2193" i="2"/>
  <c r="O2193" i="2" s="1"/>
  <c r="Q2193" i="2" l="1"/>
  <c r="R2193" i="2" s="1"/>
  <c r="P2193" i="2"/>
  <c r="E2194" i="2"/>
  <c r="I2194" i="2"/>
  <c r="D2194" i="2"/>
  <c r="G2194" i="2" s="1"/>
  <c r="F2194" i="2"/>
  <c r="L2194" i="2"/>
  <c r="M2194" i="2" l="1"/>
  <c r="N2194" i="2"/>
  <c r="O2194" i="2" s="1"/>
  <c r="J2195" i="2"/>
  <c r="H2195" i="2"/>
  <c r="E2195" i="2" l="1"/>
  <c r="I2195" i="2"/>
  <c r="D2195" i="2"/>
  <c r="G2195" i="2" s="1"/>
  <c r="F2195" i="2"/>
  <c r="L2195" i="2"/>
  <c r="P2194" i="2"/>
  <c r="Q2194" i="2"/>
  <c r="R2194" i="2" s="1"/>
  <c r="M2195" i="2" l="1"/>
  <c r="N2195" i="2"/>
  <c r="O2195" i="2" s="1"/>
  <c r="H2196" i="2"/>
  <c r="J2196" i="2"/>
  <c r="E2196" i="2" l="1"/>
  <c r="D2196" i="2"/>
  <c r="G2196" i="2" s="1"/>
  <c r="F2196" i="2"/>
  <c r="I2196" i="2"/>
  <c r="L2196" i="2"/>
  <c r="Q2195" i="2"/>
  <c r="R2195" i="2" s="1"/>
  <c r="P2195" i="2"/>
  <c r="N2196" i="2" l="1"/>
  <c r="O2196" i="2" s="1"/>
  <c r="M2196" i="2"/>
  <c r="J2197" i="2"/>
  <c r="H2197" i="2"/>
  <c r="E2197" i="2" l="1"/>
  <c r="D2197" i="2"/>
  <c r="G2197" i="2" s="1"/>
  <c r="I2197" i="2"/>
  <c r="F2197" i="2"/>
  <c r="L2197" i="2"/>
  <c r="P2196" i="2"/>
  <c r="Q2196" i="2"/>
  <c r="R2196" i="2" s="1"/>
  <c r="N2197" i="2" l="1"/>
  <c r="O2197" i="2" s="1"/>
  <c r="M2197" i="2"/>
  <c r="H2198" i="2"/>
  <c r="J2198" i="2"/>
  <c r="D2198" i="2" l="1"/>
  <c r="G2198" i="2" s="1"/>
  <c r="F2198" i="2"/>
  <c r="E2198" i="2"/>
  <c r="I2198" i="2"/>
  <c r="L2198" i="2"/>
  <c r="Q2197" i="2"/>
  <c r="R2197" i="2" s="1"/>
  <c r="P2197" i="2"/>
  <c r="N2198" i="2" l="1"/>
  <c r="O2198" i="2" s="1"/>
  <c r="M2198" i="2"/>
  <c r="J2199" i="2"/>
  <c r="H2199" i="2"/>
  <c r="E2199" i="2" l="1"/>
  <c r="D2199" i="2"/>
  <c r="G2199" i="2" s="1"/>
  <c r="F2199" i="2"/>
  <c r="I2199" i="2"/>
  <c r="L2199" i="2"/>
  <c r="P2198" i="2"/>
  <c r="Q2198" i="2"/>
  <c r="R2198" i="2" s="1"/>
  <c r="M2199" i="2" l="1"/>
  <c r="N2199" i="2"/>
  <c r="O2199" i="2" s="1"/>
  <c r="H2200" i="2"/>
  <c r="J2200" i="2"/>
  <c r="D2200" i="2" l="1"/>
  <c r="G2200" i="2" s="1"/>
  <c r="I2200" i="2"/>
  <c r="F2200" i="2"/>
  <c r="E2200" i="2"/>
  <c r="L2200" i="2"/>
  <c r="Q2199" i="2"/>
  <c r="R2199" i="2" s="1"/>
  <c r="P2199" i="2"/>
  <c r="M2200" i="2" l="1"/>
  <c r="N2200" i="2"/>
  <c r="O2200" i="2" s="1"/>
  <c r="J2201" i="2"/>
  <c r="H2201" i="2"/>
  <c r="E2201" i="2" l="1"/>
  <c r="D2201" i="2"/>
  <c r="G2201" i="2" s="1"/>
  <c r="I2201" i="2"/>
  <c r="F2201" i="2"/>
  <c r="L2201" i="2"/>
  <c r="P2200" i="2"/>
  <c r="Q2200" i="2"/>
  <c r="R2200" i="2" s="1"/>
  <c r="N2201" i="2" l="1"/>
  <c r="O2201" i="2" s="1"/>
  <c r="M2201" i="2"/>
  <c r="H2202" i="2"/>
  <c r="J2202" i="2"/>
  <c r="D2202" i="2" l="1"/>
  <c r="G2202" i="2" s="1"/>
  <c r="F2202" i="2"/>
  <c r="E2202" i="2"/>
  <c r="I2202" i="2"/>
  <c r="L2202" i="2"/>
  <c r="Q2201" i="2"/>
  <c r="R2201" i="2" s="1"/>
  <c r="P2201" i="2"/>
  <c r="M2202" i="2" l="1"/>
  <c r="N2202" i="2"/>
  <c r="O2202" i="2" s="1"/>
  <c r="J2203" i="2"/>
  <c r="H2203" i="2"/>
  <c r="E2203" i="2" l="1"/>
  <c r="F2203" i="2"/>
  <c r="I2203" i="2"/>
  <c r="D2203" i="2"/>
  <c r="G2203" i="2" s="1"/>
  <c r="L2203" i="2"/>
  <c r="P2202" i="2"/>
  <c r="Q2202" i="2"/>
  <c r="R2202" i="2" s="1"/>
  <c r="M2203" i="2" l="1"/>
  <c r="N2203" i="2"/>
  <c r="O2203" i="2" s="1"/>
  <c r="H2204" i="2"/>
  <c r="J2204" i="2"/>
  <c r="D2204" i="2" l="1"/>
  <c r="G2204" i="2" s="1"/>
  <c r="I2204" i="2"/>
  <c r="E2204" i="2"/>
  <c r="F2204" i="2"/>
  <c r="L2204" i="2"/>
  <c r="Q2203" i="2"/>
  <c r="R2203" i="2" s="1"/>
  <c r="P2203" i="2"/>
  <c r="M2204" i="2" l="1"/>
  <c r="N2204" i="2"/>
  <c r="O2204" i="2" s="1"/>
  <c r="J2205" i="2"/>
  <c r="H2205" i="2"/>
  <c r="I2205" i="2" l="1"/>
  <c r="D2205" i="2"/>
  <c r="G2205" i="2" s="1"/>
  <c r="E2205" i="2"/>
  <c r="F2205" i="2"/>
  <c r="L2205" i="2"/>
  <c r="P2204" i="2"/>
  <c r="Q2204" i="2"/>
  <c r="R2204" i="2" s="1"/>
  <c r="M2205" i="2" l="1"/>
  <c r="N2205" i="2"/>
  <c r="O2205" i="2" s="1"/>
  <c r="H2206" i="2"/>
  <c r="J2206" i="2"/>
  <c r="D2206" i="2" l="1"/>
  <c r="G2206" i="2" s="1"/>
  <c r="F2206" i="2"/>
  <c r="I2206" i="2"/>
  <c r="E2206" i="2"/>
  <c r="L2206" i="2"/>
  <c r="Q2205" i="2"/>
  <c r="R2205" i="2" s="1"/>
  <c r="P2205" i="2"/>
  <c r="M2206" i="2" l="1"/>
  <c r="N2206" i="2"/>
  <c r="O2206" i="2" s="1"/>
  <c r="J2207" i="2"/>
  <c r="H2207" i="2"/>
  <c r="E2207" i="2" l="1"/>
  <c r="F2207" i="2"/>
  <c r="I2207" i="2"/>
  <c r="D2207" i="2"/>
  <c r="G2207" i="2" s="1"/>
  <c r="L2207" i="2"/>
  <c r="P2206" i="2"/>
  <c r="Q2206" i="2"/>
  <c r="R2206" i="2" s="1"/>
  <c r="M2207" i="2" l="1"/>
  <c r="N2207" i="2"/>
  <c r="O2207" i="2" s="1"/>
  <c r="H2208" i="2"/>
  <c r="J2208" i="2"/>
  <c r="D2208" i="2" l="1"/>
  <c r="G2208" i="2" s="1"/>
  <c r="F2208" i="2"/>
  <c r="E2208" i="2"/>
  <c r="I2208" i="2"/>
  <c r="L2208" i="2"/>
  <c r="Q2207" i="2"/>
  <c r="R2207" i="2" s="1"/>
  <c r="P2207" i="2"/>
  <c r="N2208" i="2" l="1"/>
  <c r="O2208" i="2" s="1"/>
  <c r="M2208" i="2"/>
  <c r="J2209" i="2"/>
  <c r="H2209" i="2"/>
  <c r="I2209" i="2" l="1"/>
  <c r="F2209" i="2"/>
  <c r="D2209" i="2"/>
  <c r="G2209" i="2" s="1"/>
  <c r="E2209" i="2"/>
  <c r="L2209" i="2"/>
  <c r="P2208" i="2"/>
  <c r="Q2208" i="2"/>
  <c r="R2208" i="2" s="1"/>
  <c r="H2210" i="2" l="1"/>
  <c r="J2210" i="2"/>
  <c r="M2209" i="2"/>
  <c r="N2209" i="2"/>
  <c r="O2209" i="2" s="1"/>
  <c r="Q2209" i="2" l="1"/>
  <c r="R2209" i="2" s="1"/>
  <c r="P2209" i="2"/>
  <c r="D2210" i="2"/>
  <c r="G2210" i="2" s="1"/>
  <c r="E2210" i="2"/>
  <c r="I2210" i="2"/>
  <c r="F2210" i="2"/>
  <c r="L2210" i="2"/>
  <c r="M2210" i="2" l="1"/>
  <c r="N2210" i="2"/>
  <c r="O2210" i="2" s="1"/>
  <c r="H2211" i="2"/>
  <c r="J2211" i="2"/>
  <c r="E2211" i="2" l="1"/>
  <c r="F2211" i="2"/>
  <c r="I2211" i="2"/>
  <c r="D2211" i="2"/>
  <c r="G2211" i="2" s="1"/>
  <c r="L2211" i="2"/>
  <c r="Q2210" i="2"/>
  <c r="R2210" i="2" s="1"/>
  <c r="P2210" i="2"/>
  <c r="H2212" i="2" l="1"/>
  <c r="J2212" i="2"/>
  <c r="M2211" i="2"/>
  <c r="N2211" i="2"/>
  <c r="O2211" i="2" s="1"/>
  <c r="Q2211" i="2" l="1"/>
  <c r="R2211" i="2" s="1"/>
  <c r="P2211" i="2"/>
  <c r="I2212" i="2"/>
  <c r="D2212" i="2"/>
  <c r="G2212" i="2" s="1"/>
  <c r="E2212" i="2"/>
  <c r="F2212" i="2"/>
  <c r="L2212" i="2"/>
  <c r="M2212" i="2" l="1"/>
  <c r="N2212" i="2"/>
  <c r="O2212" i="2" s="1"/>
  <c r="J2213" i="2"/>
  <c r="H2213" i="2"/>
  <c r="I2213" i="2" l="1"/>
  <c r="F2213" i="2"/>
  <c r="E2213" i="2"/>
  <c r="D2213" i="2"/>
  <c r="G2213" i="2" s="1"/>
  <c r="L2213" i="2"/>
  <c r="P2212" i="2"/>
  <c r="Q2212" i="2"/>
  <c r="R2212" i="2" s="1"/>
  <c r="N2213" i="2" l="1"/>
  <c r="O2213" i="2" s="1"/>
  <c r="M2213" i="2"/>
  <c r="H2214" i="2"/>
  <c r="J2214" i="2"/>
  <c r="E2214" i="2" l="1"/>
  <c r="D2214" i="2"/>
  <c r="G2214" i="2" s="1"/>
  <c r="F2214" i="2"/>
  <c r="I2214" i="2"/>
  <c r="L2214" i="2"/>
  <c r="P2213" i="2"/>
  <c r="Q2213" i="2"/>
  <c r="R2213" i="2" s="1"/>
  <c r="N2214" i="2" l="1"/>
  <c r="O2214" i="2" s="1"/>
  <c r="M2214" i="2"/>
  <c r="H2215" i="2"/>
  <c r="J2215" i="2"/>
  <c r="E2215" i="2" l="1"/>
  <c r="F2215" i="2"/>
  <c r="I2215" i="2"/>
  <c r="D2215" i="2"/>
  <c r="G2215" i="2" s="1"/>
  <c r="L2215" i="2"/>
  <c r="P2214" i="2"/>
  <c r="Q2214" i="2"/>
  <c r="R2214" i="2" s="1"/>
  <c r="N2215" i="2" l="1"/>
  <c r="O2215" i="2" s="1"/>
  <c r="M2215" i="2"/>
  <c r="H2216" i="2"/>
  <c r="J2216" i="2"/>
  <c r="E2216" i="2" l="1"/>
  <c r="D2216" i="2"/>
  <c r="G2216" i="2" s="1"/>
  <c r="F2216" i="2"/>
  <c r="I2216" i="2"/>
  <c r="L2216" i="2"/>
  <c r="P2215" i="2"/>
  <c r="Q2215" i="2"/>
  <c r="R2215" i="2" s="1"/>
  <c r="N2216" i="2" l="1"/>
  <c r="O2216" i="2" s="1"/>
  <c r="M2216" i="2"/>
  <c r="J2217" i="2"/>
  <c r="H2217" i="2"/>
  <c r="I2217" i="2" l="1"/>
  <c r="E2217" i="2"/>
  <c r="D2217" i="2"/>
  <c r="G2217" i="2" s="1"/>
  <c r="F2217" i="2"/>
  <c r="L2217" i="2"/>
  <c r="P2216" i="2"/>
  <c r="Q2216" i="2"/>
  <c r="R2216" i="2" s="1"/>
  <c r="M2217" i="2" l="1"/>
  <c r="N2217" i="2"/>
  <c r="O2217" i="2" s="1"/>
  <c r="H2218" i="2"/>
  <c r="J2218" i="2"/>
  <c r="I2218" i="2" l="1"/>
  <c r="D2218" i="2"/>
  <c r="G2218" i="2" s="1"/>
  <c r="E2218" i="2"/>
  <c r="F2218" i="2"/>
  <c r="L2218" i="2"/>
  <c r="Q2217" i="2"/>
  <c r="R2217" i="2" s="1"/>
  <c r="P2217" i="2"/>
  <c r="N2218" i="2" l="1"/>
  <c r="O2218" i="2" s="1"/>
  <c r="M2218" i="2"/>
  <c r="H2219" i="2"/>
  <c r="J2219" i="2"/>
  <c r="E2219" i="2" l="1"/>
  <c r="F2219" i="2"/>
  <c r="I2219" i="2"/>
  <c r="D2219" i="2"/>
  <c r="G2219" i="2" s="1"/>
  <c r="L2219" i="2"/>
  <c r="P2218" i="2"/>
  <c r="Q2218" i="2"/>
  <c r="R2218" i="2" s="1"/>
  <c r="M2219" i="2" l="1"/>
  <c r="N2219" i="2"/>
  <c r="O2219" i="2" s="1"/>
  <c r="J2220" i="2"/>
  <c r="H2220" i="2"/>
  <c r="I2220" i="2" l="1"/>
  <c r="F2220" i="2"/>
  <c r="E2220" i="2"/>
  <c r="D2220" i="2"/>
  <c r="G2220" i="2" s="1"/>
  <c r="L2220" i="2"/>
  <c r="Q2219" i="2"/>
  <c r="R2219" i="2" s="1"/>
  <c r="P2219" i="2"/>
  <c r="M2220" i="2" l="1"/>
  <c r="N2220" i="2"/>
  <c r="O2220" i="2" s="1"/>
  <c r="J2221" i="2"/>
  <c r="H2221" i="2"/>
  <c r="D2221" i="2" l="1"/>
  <c r="G2221" i="2" s="1"/>
  <c r="I2221" i="2"/>
  <c r="E2221" i="2"/>
  <c r="F2221" i="2"/>
  <c r="L2221" i="2"/>
  <c r="P2220" i="2"/>
  <c r="Q2220" i="2"/>
  <c r="R2220" i="2" s="1"/>
  <c r="M2221" i="2" l="1"/>
  <c r="N2221" i="2"/>
  <c r="O2221" i="2" s="1"/>
  <c r="H2222" i="2"/>
  <c r="J2222" i="2"/>
  <c r="E2222" i="2" l="1"/>
  <c r="F2222" i="2"/>
  <c r="D2222" i="2"/>
  <c r="G2222" i="2" s="1"/>
  <c r="I2222" i="2"/>
  <c r="L2222" i="2"/>
  <c r="Q2221" i="2"/>
  <c r="R2221" i="2" s="1"/>
  <c r="P2221" i="2"/>
  <c r="N2222" i="2" l="1"/>
  <c r="O2222" i="2" s="1"/>
  <c r="M2222" i="2"/>
  <c r="J2223" i="2"/>
  <c r="H2223" i="2"/>
  <c r="D2223" i="2" l="1"/>
  <c r="G2223" i="2" s="1"/>
  <c r="E2223" i="2"/>
  <c r="I2223" i="2"/>
  <c r="F2223" i="2"/>
  <c r="L2223" i="2"/>
  <c r="P2222" i="2"/>
  <c r="Q2222" i="2"/>
  <c r="R2222" i="2" s="1"/>
  <c r="M2223" i="2" l="1"/>
  <c r="N2223" i="2"/>
  <c r="O2223" i="2" s="1"/>
  <c r="J2224" i="2"/>
  <c r="H2224" i="2"/>
  <c r="D2224" i="2" l="1"/>
  <c r="G2224" i="2" s="1"/>
  <c r="E2224" i="2"/>
  <c r="I2224" i="2"/>
  <c r="F2224" i="2"/>
  <c r="L2224" i="2"/>
  <c r="Q2223" i="2"/>
  <c r="R2223" i="2" s="1"/>
  <c r="P2223" i="2"/>
  <c r="N2224" i="2" l="1"/>
  <c r="O2224" i="2" s="1"/>
  <c r="M2224" i="2"/>
  <c r="J2225" i="2"/>
  <c r="H2225" i="2"/>
  <c r="I2225" i="2" l="1"/>
  <c r="E2225" i="2"/>
  <c r="F2225" i="2"/>
  <c r="D2225" i="2"/>
  <c r="G2225" i="2" s="1"/>
  <c r="L2225" i="2"/>
  <c r="P2224" i="2"/>
  <c r="Q2224" i="2"/>
  <c r="R2224" i="2" s="1"/>
  <c r="M2225" i="2" l="1"/>
  <c r="N2225" i="2"/>
  <c r="O2225" i="2" s="1"/>
  <c r="H2226" i="2"/>
  <c r="J2226" i="2"/>
  <c r="D2226" i="2" l="1"/>
  <c r="G2226" i="2" s="1"/>
  <c r="E2226" i="2"/>
  <c r="I2226" i="2"/>
  <c r="F2226" i="2"/>
  <c r="L2226" i="2"/>
  <c r="Q2225" i="2"/>
  <c r="R2225" i="2" s="1"/>
  <c r="P2225" i="2"/>
  <c r="N2226" i="2" l="1"/>
  <c r="O2226" i="2" s="1"/>
  <c r="M2226" i="2"/>
  <c r="H2227" i="2"/>
  <c r="J2227" i="2"/>
  <c r="E2227" i="2" l="1"/>
  <c r="I2227" i="2"/>
  <c r="F2227" i="2"/>
  <c r="D2227" i="2"/>
  <c r="G2227" i="2" s="1"/>
  <c r="L2227" i="2"/>
  <c r="P2226" i="2"/>
  <c r="Q2226" i="2"/>
  <c r="R2226" i="2" s="1"/>
  <c r="M2227" i="2" l="1"/>
  <c r="N2227" i="2"/>
  <c r="O2227" i="2" s="1"/>
  <c r="J2228" i="2"/>
  <c r="H2228" i="2"/>
  <c r="I2228" i="2" l="1"/>
  <c r="E2228" i="2"/>
  <c r="F2228" i="2"/>
  <c r="D2228" i="2"/>
  <c r="G2228" i="2" s="1"/>
  <c r="L2228" i="2"/>
  <c r="P2227" i="2"/>
  <c r="Q2227" i="2"/>
  <c r="R2227" i="2" s="1"/>
  <c r="N2228" i="2" l="1"/>
  <c r="O2228" i="2" s="1"/>
  <c r="M2228" i="2"/>
  <c r="H2229" i="2"/>
  <c r="J2229" i="2"/>
  <c r="I2229" i="2" l="1"/>
  <c r="E2229" i="2"/>
  <c r="D2229" i="2"/>
  <c r="G2229" i="2" s="1"/>
  <c r="F2229" i="2"/>
  <c r="L2229" i="2"/>
  <c r="P2228" i="2"/>
  <c r="Q2228" i="2"/>
  <c r="R2228" i="2" s="1"/>
  <c r="M2229" i="2" l="1"/>
  <c r="N2229" i="2"/>
  <c r="O2229" i="2" s="1"/>
  <c r="H2230" i="2"/>
  <c r="J2230" i="2"/>
  <c r="E2230" i="2" l="1"/>
  <c r="D2230" i="2"/>
  <c r="G2230" i="2" s="1"/>
  <c r="F2230" i="2"/>
  <c r="I2230" i="2"/>
  <c r="L2230" i="2"/>
  <c r="Q2229" i="2"/>
  <c r="R2229" i="2" s="1"/>
  <c r="P2229" i="2"/>
  <c r="M2230" i="2" l="1"/>
  <c r="N2230" i="2"/>
  <c r="O2230" i="2" s="1"/>
  <c r="J2231" i="2"/>
  <c r="H2231" i="2"/>
  <c r="D2231" i="2" l="1"/>
  <c r="G2231" i="2" s="1"/>
  <c r="E2231" i="2"/>
  <c r="F2231" i="2"/>
  <c r="I2231" i="2"/>
  <c r="L2231" i="2"/>
  <c r="P2230" i="2"/>
  <c r="Q2230" i="2"/>
  <c r="R2230" i="2" s="1"/>
  <c r="N2231" i="2" l="1"/>
  <c r="O2231" i="2" s="1"/>
  <c r="M2231" i="2"/>
  <c r="J2232" i="2"/>
  <c r="H2232" i="2"/>
  <c r="E2232" i="2" l="1"/>
  <c r="D2232" i="2"/>
  <c r="G2232" i="2" s="1"/>
  <c r="F2232" i="2"/>
  <c r="I2232" i="2"/>
  <c r="L2232" i="2"/>
  <c r="Q2231" i="2"/>
  <c r="R2231" i="2" s="1"/>
  <c r="P2231" i="2"/>
  <c r="N2232" i="2" l="1"/>
  <c r="O2232" i="2" s="1"/>
  <c r="M2232" i="2"/>
  <c r="J2233" i="2"/>
  <c r="H2233" i="2"/>
  <c r="I2233" i="2" l="1"/>
  <c r="E2233" i="2"/>
  <c r="F2233" i="2"/>
  <c r="D2233" i="2"/>
  <c r="G2233" i="2" s="1"/>
  <c r="L2233" i="2"/>
  <c r="P2232" i="2"/>
  <c r="Q2232" i="2"/>
  <c r="R2232" i="2" s="1"/>
  <c r="M2233" i="2" l="1"/>
  <c r="N2233" i="2"/>
  <c r="O2233" i="2" s="1"/>
  <c r="H2234" i="2"/>
  <c r="J2234" i="2"/>
  <c r="I2234" i="2" l="1"/>
  <c r="E2234" i="2"/>
  <c r="D2234" i="2"/>
  <c r="G2234" i="2" s="1"/>
  <c r="F2234" i="2"/>
  <c r="L2234" i="2"/>
  <c r="Q2233" i="2"/>
  <c r="R2233" i="2" s="1"/>
  <c r="P2233" i="2"/>
  <c r="M2234" i="2" l="1"/>
  <c r="N2234" i="2"/>
  <c r="O2234" i="2" s="1"/>
  <c r="H2235" i="2"/>
  <c r="J2235" i="2"/>
  <c r="E2235" i="2" l="1"/>
  <c r="F2235" i="2"/>
  <c r="I2235" i="2"/>
  <c r="D2235" i="2"/>
  <c r="G2235" i="2" s="1"/>
  <c r="L2235" i="2"/>
  <c r="P2234" i="2"/>
  <c r="Q2234" i="2"/>
  <c r="R2234" i="2" s="1"/>
  <c r="M2235" i="2" l="1"/>
  <c r="N2235" i="2"/>
  <c r="O2235" i="2" s="1"/>
  <c r="H2236" i="2"/>
  <c r="J2236" i="2"/>
  <c r="I2236" i="2" l="1"/>
  <c r="D2236" i="2"/>
  <c r="G2236" i="2" s="1"/>
  <c r="E2236" i="2"/>
  <c r="F2236" i="2"/>
  <c r="L2236" i="2"/>
  <c r="Q2235" i="2"/>
  <c r="R2235" i="2" s="1"/>
  <c r="P2235" i="2"/>
  <c r="N2236" i="2" l="1"/>
  <c r="O2236" i="2" s="1"/>
  <c r="M2236" i="2"/>
  <c r="H2237" i="2"/>
  <c r="J2237" i="2"/>
  <c r="D2237" i="2" l="1"/>
  <c r="G2237" i="2" s="1"/>
  <c r="E2237" i="2"/>
  <c r="I2237" i="2"/>
  <c r="F2237" i="2"/>
  <c r="L2237" i="2"/>
  <c r="P2236" i="2"/>
  <c r="Q2236" i="2"/>
  <c r="R2236" i="2" s="1"/>
  <c r="M2237" i="2" l="1"/>
  <c r="N2237" i="2"/>
  <c r="O2237" i="2" s="1"/>
  <c r="H2238" i="2"/>
  <c r="J2238" i="2"/>
  <c r="E2238" i="2" l="1"/>
  <c r="D2238" i="2"/>
  <c r="G2238" i="2" s="1"/>
  <c r="I2238" i="2"/>
  <c r="F2238" i="2"/>
  <c r="L2238" i="2"/>
  <c r="Q2237" i="2"/>
  <c r="R2237" i="2" s="1"/>
  <c r="P2237" i="2"/>
  <c r="N2238" i="2" l="1"/>
  <c r="O2238" i="2" s="1"/>
  <c r="M2238" i="2"/>
  <c r="J2239" i="2"/>
  <c r="H2239" i="2"/>
  <c r="E2239" i="2" l="1"/>
  <c r="F2239" i="2"/>
  <c r="I2239" i="2"/>
  <c r="D2239" i="2"/>
  <c r="G2239" i="2" s="1"/>
  <c r="L2239" i="2"/>
  <c r="P2238" i="2"/>
  <c r="Q2238" i="2"/>
  <c r="R2238" i="2" s="1"/>
  <c r="M2239" i="2" l="1"/>
  <c r="N2239" i="2"/>
  <c r="O2239" i="2" s="1"/>
  <c r="H2240" i="2"/>
  <c r="J2240" i="2"/>
  <c r="F2240" i="2" l="1"/>
  <c r="E2240" i="2"/>
  <c r="I2240" i="2"/>
  <c r="D2240" i="2"/>
  <c r="G2240" i="2" s="1"/>
  <c r="L2240" i="2"/>
  <c r="Q2239" i="2"/>
  <c r="R2239" i="2" s="1"/>
  <c r="P2239" i="2"/>
  <c r="M2240" i="2" l="1"/>
  <c r="N2240" i="2"/>
  <c r="O2240" i="2" s="1"/>
  <c r="J2241" i="2"/>
  <c r="H2241" i="2"/>
  <c r="I2241" i="2" l="1"/>
  <c r="E2241" i="2"/>
  <c r="F2241" i="2"/>
  <c r="D2241" i="2"/>
  <c r="G2241" i="2" s="1"/>
  <c r="L2241" i="2"/>
  <c r="P2240" i="2"/>
  <c r="Q2240" i="2"/>
  <c r="R2240" i="2" s="1"/>
  <c r="H2242" i="2" l="1"/>
  <c r="J2242" i="2"/>
  <c r="M2241" i="2"/>
  <c r="N2241" i="2"/>
  <c r="O2241" i="2" s="1"/>
  <c r="Q2241" i="2" l="1"/>
  <c r="R2241" i="2" s="1"/>
  <c r="P2241" i="2"/>
  <c r="F2242" i="2"/>
  <c r="I2242" i="2"/>
  <c r="E2242" i="2"/>
  <c r="D2242" i="2"/>
  <c r="G2242" i="2" s="1"/>
  <c r="L2242" i="2"/>
  <c r="N2242" i="2" l="1"/>
  <c r="O2242" i="2" s="1"/>
  <c r="M2242" i="2"/>
  <c r="H2243" i="2"/>
  <c r="J2243" i="2"/>
  <c r="E2243" i="2" l="1"/>
  <c r="I2243" i="2"/>
  <c r="D2243" i="2"/>
  <c r="G2243" i="2" s="1"/>
  <c r="F2243" i="2"/>
  <c r="L2243" i="2"/>
  <c r="P2242" i="2"/>
  <c r="Q2242" i="2"/>
  <c r="R2242" i="2" s="1"/>
  <c r="N2243" i="2" l="1"/>
  <c r="O2243" i="2" s="1"/>
  <c r="M2243" i="2"/>
  <c r="H2244" i="2"/>
  <c r="J2244" i="2"/>
  <c r="I2244" i="2" l="1"/>
  <c r="E2244" i="2"/>
  <c r="D2244" i="2"/>
  <c r="G2244" i="2" s="1"/>
  <c r="F2244" i="2"/>
  <c r="L2244" i="2"/>
  <c r="Q2243" i="2"/>
  <c r="R2243" i="2" s="1"/>
  <c r="P2243" i="2"/>
  <c r="M2244" i="2" l="1"/>
  <c r="N2244" i="2"/>
  <c r="O2244" i="2" s="1"/>
  <c r="J2245" i="2"/>
  <c r="H2245" i="2"/>
  <c r="D2245" i="2" l="1"/>
  <c r="G2245" i="2" s="1"/>
  <c r="I2245" i="2"/>
  <c r="E2245" i="2"/>
  <c r="F2245" i="2"/>
  <c r="L2245" i="2"/>
  <c r="P2244" i="2"/>
  <c r="Q2244" i="2"/>
  <c r="R2244" i="2" s="1"/>
  <c r="M2245" i="2" l="1"/>
  <c r="N2245" i="2"/>
  <c r="O2245" i="2" s="1"/>
  <c r="H2246" i="2"/>
  <c r="J2246" i="2"/>
  <c r="E2246" i="2" l="1"/>
  <c r="D2246" i="2"/>
  <c r="G2246" i="2" s="1"/>
  <c r="F2246" i="2"/>
  <c r="I2246" i="2"/>
  <c r="L2246" i="2"/>
  <c r="Q2245" i="2"/>
  <c r="R2245" i="2" s="1"/>
  <c r="P2245" i="2"/>
  <c r="M2246" i="2" l="1"/>
  <c r="N2246" i="2"/>
  <c r="O2246" i="2" s="1"/>
  <c r="H2247" i="2"/>
  <c r="J2247" i="2"/>
  <c r="D2247" i="2" l="1"/>
  <c r="G2247" i="2" s="1"/>
  <c r="F2247" i="2"/>
  <c r="I2247" i="2"/>
  <c r="E2247" i="2"/>
  <c r="L2247" i="2"/>
  <c r="P2246" i="2"/>
  <c r="Q2246" i="2"/>
  <c r="R2246" i="2" s="1"/>
  <c r="M2247" i="2" l="1"/>
  <c r="N2247" i="2"/>
  <c r="O2247" i="2" s="1"/>
  <c r="H2248" i="2"/>
  <c r="J2248" i="2"/>
  <c r="D2248" i="2" l="1"/>
  <c r="G2248" i="2" s="1"/>
  <c r="E2248" i="2"/>
  <c r="I2248" i="2"/>
  <c r="F2248" i="2"/>
  <c r="L2248" i="2"/>
  <c r="Q2247" i="2"/>
  <c r="R2247" i="2" s="1"/>
  <c r="P2247" i="2"/>
  <c r="M2248" i="2" l="1"/>
  <c r="N2248" i="2"/>
  <c r="O2248" i="2" s="1"/>
  <c r="J2249" i="2"/>
  <c r="H2249" i="2"/>
  <c r="I2249" i="2" l="1"/>
  <c r="E2249" i="2"/>
  <c r="D2249" i="2"/>
  <c r="G2249" i="2" s="1"/>
  <c r="F2249" i="2"/>
  <c r="L2249" i="2"/>
  <c r="P2248" i="2"/>
  <c r="Q2248" i="2"/>
  <c r="R2248" i="2" s="1"/>
  <c r="M2249" i="2" l="1"/>
  <c r="N2249" i="2"/>
  <c r="O2249" i="2" s="1"/>
  <c r="H2250" i="2"/>
  <c r="J2250" i="2"/>
  <c r="D2250" i="2" l="1"/>
  <c r="G2250" i="2" s="1"/>
  <c r="E2250" i="2"/>
  <c r="F2250" i="2"/>
  <c r="I2250" i="2"/>
  <c r="L2250" i="2"/>
  <c r="Q2249" i="2"/>
  <c r="R2249" i="2" s="1"/>
  <c r="P2249" i="2"/>
  <c r="N2250" i="2" l="1"/>
  <c r="O2250" i="2" s="1"/>
  <c r="M2250" i="2"/>
  <c r="J2251" i="2"/>
  <c r="H2251" i="2"/>
  <c r="D2251" i="2" l="1"/>
  <c r="G2251" i="2" s="1"/>
  <c r="F2251" i="2"/>
  <c r="E2251" i="2"/>
  <c r="I2251" i="2"/>
  <c r="L2251" i="2"/>
  <c r="P2250" i="2"/>
  <c r="Q2250" i="2"/>
  <c r="R2250" i="2" s="1"/>
  <c r="M2251" i="2" l="1"/>
  <c r="N2251" i="2"/>
  <c r="O2251" i="2" s="1"/>
  <c r="J2252" i="2"/>
  <c r="H2252" i="2"/>
  <c r="D2252" i="2" l="1"/>
  <c r="G2252" i="2" s="1"/>
  <c r="E2252" i="2"/>
  <c r="F2252" i="2"/>
  <c r="I2252" i="2"/>
  <c r="L2252" i="2"/>
  <c r="Q2251" i="2"/>
  <c r="R2251" i="2" s="1"/>
  <c r="P2251" i="2"/>
  <c r="N2252" i="2" l="1"/>
  <c r="O2252" i="2" s="1"/>
  <c r="M2252" i="2"/>
  <c r="J2253" i="2"/>
  <c r="H2253" i="2"/>
  <c r="I2253" i="2" l="1"/>
  <c r="D2253" i="2"/>
  <c r="G2253" i="2" s="1"/>
  <c r="E2253" i="2"/>
  <c r="F2253" i="2"/>
  <c r="L2253" i="2"/>
  <c r="P2252" i="2"/>
  <c r="Q2252" i="2"/>
  <c r="R2252" i="2" s="1"/>
  <c r="M2253" i="2" l="1"/>
  <c r="N2253" i="2"/>
  <c r="O2253" i="2" s="1"/>
  <c r="H2254" i="2"/>
  <c r="J2254" i="2"/>
  <c r="D2254" i="2" l="1"/>
  <c r="G2254" i="2" s="1"/>
  <c r="F2254" i="2"/>
  <c r="I2254" i="2"/>
  <c r="E2254" i="2"/>
  <c r="L2254" i="2"/>
  <c r="Q2253" i="2"/>
  <c r="R2253" i="2" s="1"/>
  <c r="P2253" i="2"/>
  <c r="N2254" i="2" l="1"/>
  <c r="O2254" i="2" s="1"/>
  <c r="M2254" i="2"/>
  <c r="J2255" i="2"/>
  <c r="H2255" i="2"/>
  <c r="D2255" i="2" l="1"/>
  <c r="G2255" i="2" s="1"/>
  <c r="E2255" i="2"/>
  <c r="I2255" i="2"/>
  <c r="F2255" i="2"/>
  <c r="L2255" i="2"/>
  <c r="P2254" i="2"/>
  <c r="Q2254" i="2"/>
  <c r="R2254" i="2" s="1"/>
  <c r="M2255" i="2" l="1"/>
  <c r="N2255" i="2"/>
  <c r="O2255" i="2" s="1"/>
  <c r="J2256" i="2"/>
  <c r="H2256" i="2"/>
  <c r="D2256" i="2" l="1"/>
  <c r="G2256" i="2" s="1"/>
  <c r="F2256" i="2"/>
  <c r="I2256" i="2"/>
  <c r="E2256" i="2"/>
  <c r="L2256" i="2"/>
  <c r="Q2255" i="2"/>
  <c r="R2255" i="2" s="1"/>
  <c r="P2255" i="2"/>
  <c r="M2256" i="2" l="1"/>
  <c r="N2256" i="2"/>
  <c r="O2256" i="2" s="1"/>
  <c r="J2257" i="2"/>
  <c r="H2257" i="2"/>
  <c r="I2257" i="2" l="1"/>
  <c r="F2257" i="2"/>
  <c r="E2257" i="2"/>
  <c r="D2257" i="2"/>
  <c r="G2257" i="2" s="1"/>
  <c r="L2257" i="2"/>
  <c r="P2256" i="2"/>
  <c r="Q2256" i="2"/>
  <c r="R2256" i="2" s="1"/>
  <c r="M2257" i="2" l="1"/>
  <c r="N2257" i="2"/>
  <c r="O2257" i="2" s="1"/>
  <c r="J2258" i="2"/>
  <c r="H2258" i="2"/>
  <c r="F2258" i="2" l="1"/>
  <c r="D2258" i="2"/>
  <c r="G2258" i="2" s="1"/>
  <c r="E2258" i="2"/>
  <c r="I2258" i="2"/>
  <c r="L2258" i="2"/>
  <c r="Q2257" i="2"/>
  <c r="R2257" i="2" s="1"/>
  <c r="P2257" i="2"/>
  <c r="M2258" i="2" l="1"/>
  <c r="N2258" i="2"/>
  <c r="O2258" i="2" s="1"/>
  <c r="H2259" i="2"/>
  <c r="J2259" i="2"/>
  <c r="D2259" i="2" l="1"/>
  <c r="G2259" i="2" s="1"/>
  <c r="F2259" i="2"/>
  <c r="E2259" i="2"/>
  <c r="I2259" i="2"/>
  <c r="L2259" i="2"/>
  <c r="P2258" i="2"/>
  <c r="Q2258" i="2"/>
  <c r="R2258" i="2" s="1"/>
  <c r="N2259" i="2" l="1"/>
  <c r="O2259" i="2" s="1"/>
  <c r="M2259" i="2"/>
  <c r="H2260" i="2"/>
  <c r="J2260" i="2"/>
  <c r="I2260" i="2" l="1"/>
  <c r="D2260" i="2"/>
  <c r="G2260" i="2" s="1"/>
  <c r="E2260" i="2"/>
  <c r="F2260" i="2"/>
  <c r="L2260" i="2"/>
  <c r="Q2259" i="2"/>
  <c r="R2259" i="2" s="1"/>
  <c r="P2259" i="2"/>
  <c r="M2260" i="2" l="1"/>
  <c r="N2260" i="2"/>
  <c r="O2260" i="2" s="1"/>
  <c r="J2261" i="2"/>
  <c r="H2261" i="2"/>
  <c r="I2261" i="2" l="1"/>
  <c r="E2261" i="2"/>
  <c r="F2261" i="2"/>
  <c r="D2261" i="2"/>
  <c r="G2261" i="2" s="1"/>
  <c r="L2261" i="2"/>
  <c r="P2260" i="2"/>
  <c r="Q2260" i="2"/>
  <c r="R2260" i="2" s="1"/>
  <c r="M2261" i="2" l="1"/>
  <c r="N2261" i="2"/>
  <c r="O2261" i="2" s="1"/>
  <c r="J2262" i="2"/>
  <c r="H2262" i="2"/>
  <c r="D2262" i="2" l="1"/>
  <c r="G2262" i="2" s="1"/>
  <c r="F2262" i="2"/>
  <c r="I2262" i="2"/>
  <c r="E2262" i="2"/>
  <c r="L2262" i="2"/>
  <c r="Q2261" i="2"/>
  <c r="R2261" i="2" s="1"/>
  <c r="P2261" i="2"/>
  <c r="N2262" i="2" l="1"/>
  <c r="O2262" i="2" s="1"/>
  <c r="M2262" i="2"/>
  <c r="J2263" i="2"/>
  <c r="H2263" i="2"/>
  <c r="D2263" i="2" l="1"/>
  <c r="G2263" i="2" s="1"/>
  <c r="E2263" i="2"/>
  <c r="F2263" i="2"/>
  <c r="I2263" i="2"/>
  <c r="L2263" i="2"/>
  <c r="Q2262" i="2"/>
  <c r="R2262" i="2" s="1"/>
  <c r="P2262" i="2"/>
  <c r="N2263" i="2" l="1"/>
  <c r="O2263" i="2" s="1"/>
  <c r="M2263" i="2"/>
  <c r="J2264" i="2"/>
  <c r="H2264" i="2"/>
  <c r="E2264" i="2" l="1"/>
  <c r="D2264" i="2"/>
  <c r="G2264" i="2" s="1"/>
  <c r="I2264" i="2"/>
  <c r="F2264" i="2"/>
  <c r="L2264" i="2"/>
  <c r="P2263" i="2"/>
  <c r="Q2263" i="2"/>
  <c r="R2263" i="2" s="1"/>
  <c r="M2264" i="2" l="1"/>
  <c r="N2264" i="2"/>
  <c r="O2264" i="2" s="1"/>
  <c r="H2265" i="2"/>
  <c r="J2265" i="2"/>
  <c r="I2265" i="2" l="1"/>
  <c r="F2265" i="2"/>
  <c r="D2265" i="2"/>
  <c r="G2265" i="2" s="1"/>
  <c r="E2265" i="2"/>
  <c r="L2265" i="2"/>
  <c r="P2264" i="2"/>
  <c r="Q2264" i="2"/>
  <c r="R2264" i="2" s="1"/>
  <c r="M2265" i="2" l="1"/>
  <c r="N2265" i="2"/>
  <c r="O2265" i="2" s="1"/>
  <c r="H2266" i="2"/>
  <c r="J2266" i="2"/>
  <c r="I2266" i="2" l="1"/>
  <c r="D2266" i="2"/>
  <c r="G2266" i="2" s="1"/>
  <c r="E2266" i="2"/>
  <c r="F2266" i="2"/>
  <c r="L2266" i="2"/>
  <c r="Q2265" i="2"/>
  <c r="R2265" i="2" s="1"/>
  <c r="P2265" i="2"/>
  <c r="N2266" i="2" l="1"/>
  <c r="O2266" i="2" s="1"/>
  <c r="M2266" i="2"/>
  <c r="H2267" i="2"/>
  <c r="J2267" i="2"/>
  <c r="D2267" i="2" l="1"/>
  <c r="G2267" i="2" s="1"/>
  <c r="E2267" i="2"/>
  <c r="F2267" i="2"/>
  <c r="I2267" i="2"/>
  <c r="L2267" i="2"/>
  <c r="Q2266" i="2"/>
  <c r="R2266" i="2" s="1"/>
  <c r="P2266" i="2"/>
  <c r="M2267" i="2" l="1"/>
  <c r="N2267" i="2"/>
  <c r="O2267" i="2" s="1"/>
  <c r="H2268" i="2"/>
  <c r="J2268" i="2"/>
  <c r="I2268" i="2" l="1"/>
  <c r="D2268" i="2"/>
  <c r="G2268" i="2" s="1"/>
  <c r="E2268" i="2"/>
  <c r="F2268" i="2"/>
  <c r="L2268" i="2"/>
  <c r="Q2267" i="2"/>
  <c r="R2267" i="2" s="1"/>
  <c r="P2267" i="2"/>
  <c r="N2268" i="2" l="1"/>
  <c r="O2268" i="2" s="1"/>
  <c r="M2268" i="2"/>
  <c r="J2269" i="2"/>
  <c r="H2269" i="2"/>
  <c r="I2269" i="2" l="1"/>
  <c r="E2269" i="2"/>
  <c r="F2269" i="2"/>
  <c r="D2269" i="2"/>
  <c r="G2269" i="2" s="1"/>
  <c r="L2269" i="2"/>
  <c r="P2268" i="2"/>
  <c r="Q2268" i="2"/>
  <c r="R2268" i="2" s="1"/>
  <c r="M2269" i="2" l="1"/>
  <c r="N2269" i="2"/>
  <c r="O2269" i="2" s="1"/>
  <c r="J2270" i="2"/>
  <c r="H2270" i="2"/>
  <c r="E2270" i="2" l="1"/>
  <c r="D2270" i="2"/>
  <c r="G2270" i="2" s="1"/>
  <c r="F2270" i="2"/>
  <c r="I2270" i="2"/>
  <c r="L2270" i="2"/>
  <c r="P2269" i="2"/>
  <c r="Q2269" i="2"/>
  <c r="R2269" i="2" s="1"/>
  <c r="M2270" i="2" l="1"/>
  <c r="N2270" i="2"/>
  <c r="O2270" i="2" s="1"/>
  <c r="H2271" i="2"/>
  <c r="J2271" i="2"/>
  <c r="F2271" i="2" l="1"/>
  <c r="E2271" i="2"/>
  <c r="I2271" i="2"/>
  <c r="D2271" i="2"/>
  <c r="G2271" i="2" s="1"/>
  <c r="L2271" i="2"/>
  <c r="P2270" i="2"/>
  <c r="Q2270" i="2"/>
  <c r="R2270" i="2" s="1"/>
  <c r="M2271" i="2" l="1"/>
  <c r="N2271" i="2"/>
  <c r="O2271" i="2" s="1"/>
  <c r="J2272" i="2"/>
  <c r="H2272" i="2"/>
  <c r="F2272" i="2" l="1"/>
  <c r="D2272" i="2"/>
  <c r="G2272" i="2" s="1"/>
  <c r="E2272" i="2"/>
  <c r="I2272" i="2"/>
  <c r="L2272" i="2"/>
  <c r="Q2271" i="2"/>
  <c r="R2271" i="2" s="1"/>
  <c r="P2271" i="2"/>
  <c r="N2272" i="2" l="1"/>
  <c r="O2272" i="2" s="1"/>
  <c r="M2272" i="2"/>
  <c r="J2273" i="2"/>
  <c r="H2273" i="2"/>
  <c r="E2273" i="2" l="1"/>
  <c r="I2273" i="2"/>
  <c r="D2273" i="2"/>
  <c r="G2273" i="2" s="1"/>
  <c r="F2273" i="2"/>
  <c r="L2273" i="2"/>
  <c r="P2272" i="2"/>
  <c r="Q2272" i="2"/>
  <c r="R2272" i="2" s="1"/>
  <c r="M2273" i="2" l="1"/>
  <c r="N2273" i="2"/>
  <c r="O2273" i="2" s="1"/>
  <c r="H2274" i="2"/>
  <c r="J2274" i="2"/>
  <c r="F2274" i="2" l="1"/>
  <c r="D2274" i="2"/>
  <c r="G2274" i="2" s="1"/>
  <c r="E2274" i="2"/>
  <c r="I2274" i="2"/>
  <c r="L2274" i="2"/>
  <c r="Q2273" i="2"/>
  <c r="R2273" i="2" s="1"/>
  <c r="P2273" i="2"/>
  <c r="N2274" i="2" l="1"/>
  <c r="O2274" i="2" s="1"/>
  <c r="M2274" i="2"/>
  <c r="J2275" i="2"/>
  <c r="H2275" i="2"/>
  <c r="E2275" i="2" l="1"/>
  <c r="F2275" i="2"/>
  <c r="I2275" i="2"/>
  <c r="D2275" i="2"/>
  <c r="G2275" i="2" s="1"/>
  <c r="L2275" i="2"/>
  <c r="P2274" i="2"/>
  <c r="Q2274" i="2"/>
  <c r="R2274" i="2" s="1"/>
  <c r="M2275" i="2" l="1"/>
  <c r="N2275" i="2"/>
  <c r="O2275" i="2" s="1"/>
  <c r="H2276" i="2"/>
  <c r="J2276" i="2"/>
  <c r="I2276" i="2" l="1"/>
  <c r="E2276" i="2"/>
  <c r="D2276" i="2"/>
  <c r="G2276" i="2" s="1"/>
  <c r="F2276" i="2"/>
  <c r="L2276" i="2"/>
  <c r="Q2275" i="2"/>
  <c r="R2275" i="2" s="1"/>
  <c r="P2275" i="2"/>
  <c r="N2276" i="2" l="1"/>
  <c r="O2276" i="2" s="1"/>
  <c r="M2276" i="2"/>
  <c r="H2277" i="2"/>
  <c r="J2277" i="2"/>
  <c r="D2277" i="2" l="1"/>
  <c r="G2277" i="2" s="1"/>
  <c r="E2277" i="2"/>
  <c r="I2277" i="2"/>
  <c r="F2277" i="2"/>
  <c r="L2277" i="2"/>
  <c r="P2276" i="2"/>
  <c r="Q2276" i="2"/>
  <c r="R2276" i="2" s="1"/>
  <c r="M2277" i="2" l="1"/>
  <c r="N2277" i="2"/>
  <c r="O2277" i="2" s="1"/>
  <c r="J2278" i="2"/>
  <c r="H2278" i="2"/>
  <c r="D2278" i="2" l="1"/>
  <c r="G2278" i="2" s="1"/>
  <c r="F2278" i="2"/>
  <c r="I2278" i="2"/>
  <c r="E2278" i="2"/>
  <c r="L2278" i="2"/>
  <c r="Q2277" i="2"/>
  <c r="R2277" i="2" s="1"/>
  <c r="P2277" i="2"/>
  <c r="N2278" i="2" l="1"/>
  <c r="O2278" i="2" s="1"/>
  <c r="M2278" i="2"/>
  <c r="P2278" i="2" l="1"/>
  <c r="Q2278" i="2"/>
  <c r="R2278" i="2" s="1"/>
</calcChain>
</file>

<file path=xl/sharedStrings.xml><?xml version="1.0" encoding="utf-8"?>
<sst xmlns="http://schemas.openxmlformats.org/spreadsheetml/2006/main" count="402" uniqueCount="142">
  <si>
    <t>Forces</t>
  </si>
  <si>
    <t>Pesanteur</t>
  </si>
  <si>
    <t>Fp</t>
  </si>
  <si>
    <t>Fp=m*g</t>
  </si>
  <si>
    <t>masse</t>
  </si>
  <si>
    <t>pente</t>
  </si>
  <si>
    <t>alpha</t>
  </si>
  <si>
    <t>accélération</t>
  </si>
  <si>
    <t>ax</t>
  </si>
  <si>
    <t>Ff</t>
  </si>
  <si>
    <t>Fr</t>
  </si>
  <si>
    <t>[rad]</t>
  </si>
  <si>
    <t>[°]</t>
  </si>
  <si>
    <t>[N]</t>
  </si>
  <si>
    <t>Cr</t>
  </si>
  <si>
    <t>rayon roue</t>
  </si>
  <si>
    <t>/</t>
  </si>
  <si>
    <t>R</t>
  </si>
  <si>
    <t>[m]</t>
  </si>
  <si>
    <t>[mm]</t>
  </si>
  <si>
    <t>[%]</t>
  </si>
  <si>
    <t>Démarrage en pente</t>
  </si>
  <si>
    <t>Couple au niveau des roues</t>
  </si>
  <si>
    <t>Couple moteur</t>
  </si>
  <si>
    <t>Cm</t>
  </si>
  <si>
    <t>Rapport de réduction transmission</t>
  </si>
  <si>
    <t>[-]</t>
  </si>
  <si>
    <t>[Nm]</t>
  </si>
  <si>
    <t>Avec cette valeur, on peut définir le couple du moteur à vide (démarrage)</t>
  </si>
  <si>
    <t>[m/s^2]</t>
  </si>
  <si>
    <t>Force sur les roues</t>
  </si>
  <si>
    <t>vitesse finale</t>
  </si>
  <si>
    <t>[km/h]</t>
  </si>
  <si>
    <t>[m/s]</t>
  </si>
  <si>
    <t>t</t>
  </si>
  <si>
    <t>x</t>
  </si>
  <si>
    <t>[s]</t>
  </si>
  <si>
    <t>temps</t>
  </si>
  <si>
    <t>distance</t>
  </si>
  <si>
    <t>vf</t>
  </si>
  <si>
    <t>cinématique pour démarrer et atteindre 25km/h en pente</t>
  </si>
  <si>
    <t>Démarrage sans pente</t>
  </si>
  <si>
    <t>Frottement négligé</t>
  </si>
  <si>
    <t>comme il n'y a pas de frottement, n'importe quelle force va démarrer le véhicule. Il faut donc prendre en compte les frottement</t>
  </si>
  <si>
    <t>Frottement laminaire</t>
  </si>
  <si>
    <t>Frottement turbulant</t>
  </si>
  <si>
    <t>accélération terrestre</t>
  </si>
  <si>
    <t>[kg]</t>
  </si>
  <si>
    <t>m</t>
  </si>
  <si>
    <t>g</t>
  </si>
  <si>
    <t>[m^2/s]</t>
  </si>
  <si>
    <t>ρ</t>
  </si>
  <si>
    <t>k</t>
  </si>
  <si>
    <t>masse volumique air</t>
  </si>
  <si>
    <t>[kg/m^3]</t>
  </si>
  <si>
    <t xml:space="preserve">coefficient de viscosité </t>
  </si>
  <si>
    <t>coefficient caractéristique de la géométrie du solide</t>
  </si>
  <si>
    <t xml:space="preserve">η </t>
  </si>
  <si>
    <t>[N s/m^2]</t>
  </si>
  <si>
    <t>à 20°C</t>
  </si>
  <si>
    <t>Cx</t>
  </si>
  <si>
    <t>Dimensions</t>
  </si>
  <si>
    <t>L</t>
  </si>
  <si>
    <t>l</t>
  </si>
  <si>
    <t>h</t>
  </si>
  <si>
    <t>S=l*h</t>
  </si>
  <si>
    <t>[m^2]</t>
  </si>
  <si>
    <t>coefficient de trainée</t>
  </si>
  <si>
    <t>hypothèse d'un cube</t>
  </si>
  <si>
    <t>https://fr.wikipedia.org/wiki/A%C3%A9rodynamique</t>
  </si>
  <si>
    <t>Fft/v^2</t>
  </si>
  <si>
    <t>[N/(m/s)^2]</t>
  </si>
  <si>
    <t>Frottement aérodynamique</t>
  </si>
  <si>
    <t>avec Frottement</t>
  </si>
  <si>
    <t>surface frontale</t>
  </si>
  <si>
    <t>[rad/s]</t>
  </si>
  <si>
    <t>[W]</t>
  </si>
  <si>
    <t>Pr</t>
  </si>
  <si>
    <t>ωr</t>
  </si>
  <si>
    <t>ωm</t>
  </si>
  <si>
    <t>vitesse angulaire roue</t>
  </si>
  <si>
    <t>vitesse angulaire moteur</t>
  </si>
  <si>
    <t>[tr/min]</t>
  </si>
  <si>
    <t>Couple au niveau des roues (essieu)</t>
  </si>
  <si>
    <t>vitesse finale en pente</t>
  </si>
  <si>
    <t>t [s]</t>
  </si>
  <si>
    <t>x [m]</t>
  </si>
  <si>
    <t>v [m/s]</t>
  </si>
  <si>
    <t>a [m/s^2]</t>
  </si>
  <si>
    <t>v [km/h]</t>
  </si>
  <si>
    <t>ΔE [J]</t>
  </si>
  <si>
    <t>ΣΔE [J]</t>
  </si>
  <si>
    <t>ΣΔE [kJ]</t>
  </si>
  <si>
    <t>ΣΔE [Wh]</t>
  </si>
  <si>
    <t>ΣΔE [kWh]</t>
  </si>
  <si>
    <r>
      <t>Re=v*L/</t>
    </r>
    <r>
      <rPr>
        <sz val="11"/>
        <color theme="1"/>
        <rFont val="Calibri"/>
        <family val="2"/>
      </rPr>
      <t>ν</t>
    </r>
  </si>
  <si>
    <t>ν air</t>
  </si>
  <si>
    <r>
      <t>Re=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*v*L/</t>
    </r>
    <r>
      <rPr>
        <sz val="11"/>
        <color theme="1"/>
        <rFont val="Calibri"/>
        <family val="2"/>
      </rPr>
      <t>μ</t>
    </r>
  </si>
  <si>
    <t>μ air</t>
  </si>
  <si>
    <t>[Pa*s]</t>
  </si>
  <si>
    <t>Re [-]</t>
  </si>
  <si>
    <t>Nombre de Reynolds</t>
  </si>
  <si>
    <t>Jusqu'à Re=3000, l'écoulement est laminaire</t>
  </si>
  <si>
    <t>Il devient turbulant pour des valeurs de Re plus élevées</t>
  </si>
  <si>
    <t>Pmoteur</t>
  </si>
  <si>
    <t>Dimensions des roues (Estrima Biro)</t>
  </si>
  <si>
    <t>angle de la pente</t>
  </si>
  <si>
    <t>Puissance au niveau des roues</t>
  </si>
  <si>
    <t>Pm=Cm*ωm</t>
  </si>
  <si>
    <t>[kW]</t>
  </si>
  <si>
    <t>Force sur les roues (min)</t>
  </si>
  <si>
    <t>Données</t>
  </si>
  <si>
    <t xml:space="preserve">pente </t>
  </si>
  <si>
    <t>pente maximale à Fribourg</t>
  </si>
  <si>
    <t>Pr=Fr*v [W]</t>
  </si>
  <si>
    <t>Pr [kW]</t>
  </si>
  <si>
    <t>P</t>
  </si>
  <si>
    <t>v</t>
  </si>
  <si>
    <t>Fmax</t>
  </si>
  <si>
    <t>Ffl=k*η *v</t>
  </si>
  <si>
    <t>Fft=0.5*ρ*Cx*S*v^2</t>
  </si>
  <si>
    <t>Couple au niveau des roues (démarrage)</t>
  </si>
  <si>
    <t>Moteur ODP High Efficiency 5 HP 6P 213/5T 3Ph 208-230/460 V 60 Hz IC01 - ODP - Foot-mounted</t>
  </si>
  <si>
    <t>couple démarrage</t>
  </si>
  <si>
    <t>Cm0</t>
  </si>
  <si>
    <t>Rapport de réduction minimal</t>
  </si>
  <si>
    <t>Estrima Biro : 415</t>
  </si>
  <si>
    <t>Estrima Biro : 1.74</t>
  </si>
  <si>
    <t>Estrima Biro : 1.03</t>
  </si>
  <si>
    <t>Estrima Biro : 1.565</t>
  </si>
  <si>
    <t>LVTONG : 2.02</t>
  </si>
  <si>
    <t>LVTONG : 580</t>
  </si>
  <si>
    <t>LVTONG : 1.29</t>
  </si>
  <si>
    <t>LVTONG : 1.61</t>
  </si>
  <si>
    <t>Estrima Biro : 175/50 R 13</t>
  </si>
  <si>
    <t xml:space="preserve">LVTONG : </t>
  </si>
  <si>
    <t>Gérine-Ancienne papiterie : 23.7%</t>
  </si>
  <si>
    <t>Pente max</t>
  </si>
  <si>
    <t>Route Neuve fribourg : 54.2%</t>
  </si>
  <si>
    <t>Nuro R2 : 1150 kg</t>
  </si>
  <si>
    <t>vmax</t>
  </si>
  <si>
    <t>[mph]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</si>
</sst>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2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1" fillId="0" borderId="0" xfId="0" applyFont="1"/>
    <xf numFmtId="11" fontId="0" fillId="0" borderId="0" xfId="0" applyNumberFormat="1"/>
    <xf numFmtId="0" fontId="2" fillId="0" borderId="0" xfId="1"/>
    <xf numFmtId="0" fontId="0" fillId="0" borderId="0" xfId="0" applyFont="1" applyFill="1" applyBorder="1"/>
    <xf numFmtId="0" fontId="0" fillId="4" borderId="0" xfId="0" applyFill="1"/>
    <xf numFmtId="0" fontId="4" fillId="0" borderId="0" xfId="0" applyFont="1"/>
    <xf numFmtId="0" fontId="0" fillId="2" borderId="2" xfId="0" applyFill="1" applyBorder="1"/>
    <xf numFmtId="0" fontId="0" fillId="0" borderId="1" xfId="0" applyFill="1" applyBorder="1"/>
    <xf numFmtId="0" fontId="0" fillId="0" borderId="2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0" fillId="3" borderId="0" xfId="0" applyFill="1"/>
    <xf numFmtId="0" fontId="3" fillId="0" borderId="4" xfId="0" applyFont="1" applyBorder="1"/>
    <xf numFmtId="11" fontId="0" fillId="2" borderId="0" xfId="0" applyNumberFormat="1" applyFill="1" applyBorder="1"/>
    <xf numFmtId="0" fontId="1" fillId="0" borderId="0" xfId="0" applyFont="1" applyBorder="1"/>
    <xf numFmtId="0" fontId="1" fillId="0" borderId="7" xfId="0" applyFont="1" applyBorder="1"/>
    <xf numFmtId="0" fontId="0" fillId="3" borderId="0" xfId="0" applyFill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0" borderId="11" xfId="0" applyBorder="1"/>
    <xf numFmtId="11" fontId="0" fillId="0" borderId="0" xfId="0" applyNumberFormat="1" applyBorder="1"/>
    <xf numFmtId="0" fontId="0" fillId="4" borderId="0" xfId="0" applyFill="1" applyBorder="1"/>
    <xf numFmtId="0" fontId="0" fillId="3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217396</xdr:colOff>
      <xdr:row>7</xdr:row>
      <xdr:rowOff>179294</xdr:rowOff>
    </xdr:from>
    <xdr:to>
      <xdr:col>11</xdr:col>
      <xdr:colOff>219374</xdr:colOff>
      <xdr:row>19</xdr:row>
      <xdr:rowOff>45944</xdr:rowOff>
    </xdr:to>
    <xdr:pic>
      <xdr:nvPicPr>
        <xdr:cNvPr id="2" name="Picture 1" descr="https://upload.wikimedia.org/wikipedia/commons/thumb/2/26/Drag-fr.svg/800px-Drag-fr.svg.png">
          <a:extLst>
            <a:ext uri="{FF2B5EF4-FFF2-40B4-BE49-F238E27FC236}">
              <a16:creationId xmlns:a16="http://schemas.microsoft.com/office/drawing/2014/main" id="{A8277943-90D3-4436-ABCC-B468BD46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514" y="1512794"/>
          <a:ext cx="1828536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358591</xdr:colOff>
      <xdr:row>29</xdr:row>
      <xdr:rowOff>77899</xdr:rowOff>
    </xdr:from>
    <xdr:to>
      <xdr:col>19</xdr:col>
      <xdr:colOff>179296</xdr:colOff>
      <xdr:row>52</xdr:row>
      <xdr:rowOff>56118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DE05E6-71DF-4A85-9047-3B6C3ED8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3679" y="5602399"/>
          <a:ext cx="5244352" cy="4740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%C3%A9rodynamiq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D9F6-8100-40F1-92CE-D3702026639F}">
  <dimension ref="B1:Q82"/>
  <sheetViews>
    <sheetView zoomScale="85" zoomScaleNormal="85" workbookViewId="0">
      <selection activeCell="P8" sqref="P8"/>
    </sheetView>
  </sheetViews>
  <sheetFormatPr defaultRowHeight="15" x14ac:dyDescent="0.25"/>
  <cols>
    <col min="2" max="2" width="31.7109375" customWidth="1"/>
    <col min="4" max="4" width="12.85546875" bestFit="1" customWidth="1"/>
    <col min="7" max="7" width="21.85546875" customWidth="1"/>
    <col min="9" max="9" width="9.28515625" bestFit="1" customWidth="1"/>
    <col min="13" max="13" width="8.42578125" customWidth="1"/>
    <col min="14" max="14" width="36" customWidth="1"/>
  </cols>
  <sheetData>
    <row r="1" spans="2:17" x14ac:dyDescent="0.25">
      <c r="B1" t="s">
        <v>111</v>
      </c>
    </row>
    <row r="2" spans="2:17" x14ac:dyDescent="0.25">
      <c r="B2" s="2" t="s">
        <v>4</v>
      </c>
      <c r="C2" s="3" t="s">
        <v>48</v>
      </c>
      <c r="D2" s="27">
        <v>1150</v>
      </c>
      <c r="E2" s="3" t="s">
        <v>47</v>
      </c>
      <c r="G2" s="3"/>
      <c r="H2" s="4"/>
      <c r="J2" s="3" t="s">
        <v>126</v>
      </c>
      <c r="M2" t="s">
        <v>131</v>
      </c>
      <c r="O2" t="s">
        <v>139</v>
      </c>
    </row>
    <row r="3" spans="2:17" x14ac:dyDescent="0.25">
      <c r="B3" s="5" t="s">
        <v>61</v>
      </c>
      <c r="C3" s="6" t="s">
        <v>62</v>
      </c>
      <c r="D3" s="14">
        <v>2.74</v>
      </c>
      <c r="E3" s="6" t="s">
        <v>18</v>
      </c>
      <c r="G3" s="6"/>
      <c r="H3" s="7"/>
      <c r="J3" s="6" t="s">
        <v>127</v>
      </c>
      <c r="M3" t="s">
        <v>130</v>
      </c>
      <c r="O3">
        <v>2.74</v>
      </c>
    </row>
    <row r="4" spans="2:17" x14ac:dyDescent="0.25">
      <c r="B4" s="5"/>
      <c r="C4" s="6" t="s">
        <v>63</v>
      </c>
      <c r="D4" s="14">
        <v>1.1000000000000001</v>
      </c>
      <c r="E4" s="6" t="s">
        <v>18</v>
      </c>
      <c r="G4" s="6"/>
      <c r="H4" s="7"/>
      <c r="J4" s="6" t="s">
        <v>128</v>
      </c>
      <c r="M4" t="s">
        <v>132</v>
      </c>
      <c r="O4">
        <v>1.1000000000000001</v>
      </c>
    </row>
    <row r="5" spans="2:17" x14ac:dyDescent="0.25">
      <c r="B5" s="5"/>
      <c r="C5" s="6" t="s">
        <v>64</v>
      </c>
      <c r="D5" s="14">
        <v>1.86</v>
      </c>
      <c r="E5" s="6" t="s">
        <v>18</v>
      </c>
      <c r="G5" s="6"/>
      <c r="H5" s="7"/>
      <c r="J5" s="6" t="s">
        <v>129</v>
      </c>
      <c r="M5" t="s">
        <v>133</v>
      </c>
      <c r="O5">
        <v>1.86</v>
      </c>
    </row>
    <row r="6" spans="2:17" x14ac:dyDescent="0.25">
      <c r="B6" s="5" t="s">
        <v>105</v>
      </c>
      <c r="C6" s="6"/>
      <c r="D6" s="17">
        <v>175</v>
      </c>
      <c r="E6" s="18" t="s">
        <v>16</v>
      </c>
      <c r="F6" s="19">
        <v>50</v>
      </c>
      <c r="G6" s="18" t="s">
        <v>17</v>
      </c>
      <c r="H6" s="20">
        <v>13</v>
      </c>
      <c r="J6" s="6" t="s">
        <v>134</v>
      </c>
      <c r="M6" t="s">
        <v>135</v>
      </c>
      <c r="O6" t="s">
        <v>140</v>
      </c>
      <c r="P6">
        <v>25</v>
      </c>
      <c r="Q6" t="s">
        <v>141</v>
      </c>
    </row>
    <row r="7" spans="2:17" x14ac:dyDescent="0.25">
      <c r="B7" s="5" t="s">
        <v>15</v>
      </c>
      <c r="C7" s="6"/>
      <c r="D7" s="6">
        <f>D6*F6/100+H6*25.4/2</f>
        <v>252.6</v>
      </c>
      <c r="E7" s="6" t="s">
        <v>19</v>
      </c>
      <c r="F7" s="6"/>
      <c r="G7" s="6"/>
      <c r="H7" s="7"/>
      <c r="P7">
        <f>P6*1.60934</f>
        <v>40.233499999999999</v>
      </c>
      <c r="Q7" t="s">
        <v>32</v>
      </c>
    </row>
    <row r="8" spans="2:17" x14ac:dyDescent="0.25">
      <c r="B8" s="5"/>
      <c r="C8" s="6"/>
      <c r="D8" s="6">
        <f>D7/1000</f>
        <v>0.25259999999999999</v>
      </c>
      <c r="E8" s="6" t="s">
        <v>18</v>
      </c>
      <c r="F8" s="6"/>
      <c r="G8" s="6"/>
      <c r="H8" s="7"/>
      <c r="P8">
        <f>P7/3.6</f>
        <v>11.175972222222223</v>
      </c>
      <c r="Q8" t="s">
        <v>33</v>
      </c>
    </row>
    <row r="9" spans="2:17" x14ac:dyDescent="0.25">
      <c r="B9" s="5" t="s">
        <v>25</v>
      </c>
      <c r="C9" s="6" t="s">
        <v>17</v>
      </c>
      <c r="D9" s="14">
        <v>100</v>
      </c>
      <c r="E9" s="6" t="s">
        <v>26</v>
      </c>
      <c r="F9" s="6"/>
      <c r="G9" s="6"/>
      <c r="H9" s="7"/>
      <c r="N9" t="s">
        <v>101</v>
      </c>
    </row>
    <row r="10" spans="2:17" x14ac:dyDescent="0.25">
      <c r="B10" s="5" t="s">
        <v>46</v>
      </c>
      <c r="C10" s="6" t="s">
        <v>49</v>
      </c>
      <c r="D10" s="6">
        <v>9.81</v>
      </c>
      <c r="E10" s="6" t="s">
        <v>50</v>
      </c>
      <c r="F10" t="s">
        <v>137</v>
      </c>
      <c r="G10" s="6"/>
      <c r="H10" s="7"/>
      <c r="N10" t="s">
        <v>95</v>
      </c>
      <c r="O10" t="s">
        <v>59</v>
      </c>
    </row>
    <row r="11" spans="2:17" x14ac:dyDescent="0.25">
      <c r="B11" s="5" t="s">
        <v>113</v>
      </c>
      <c r="C11" s="6"/>
      <c r="D11" s="14">
        <v>54.2</v>
      </c>
      <c r="E11" s="7" t="s">
        <v>20</v>
      </c>
      <c r="F11" t="s">
        <v>138</v>
      </c>
      <c r="G11" s="6"/>
      <c r="H11" s="7"/>
      <c r="N11" t="s">
        <v>96</v>
      </c>
      <c r="O11" s="22">
        <v>1.5160000000000001E-5</v>
      </c>
      <c r="P11" t="s">
        <v>50</v>
      </c>
    </row>
    <row r="12" spans="2:17" x14ac:dyDescent="0.25">
      <c r="B12" s="5"/>
      <c r="C12" s="6" t="s">
        <v>6</v>
      </c>
      <c r="D12" s="6">
        <f>ATAN(D11/100)</f>
        <v>0.49668043554824765</v>
      </c>
      <c r="E12" s="7" t="s">
        <v>11</v>
      </c>
      <c r="F12" t="s">
        <v>136</v>
      </c>
      <c r="G12" s="6"/>
      <c r="H12" s="7"/>
    </row>
    <row r="13" spans="2:17" x14ac:dyDescent="0.25">
      <c r="B13" s="5"/>
      <c r="C13" s="6" t="s">
        <v>6</v>
      </c>
      <c r="D13" s="6">
        <f>DEGREES(D12)</f>
        <v>28.457692723634093</v>
      </c>
      <c r="E13" s="7" t="s">
        <v>12</v>
      </c>
      <c r="F13" s="6"/>
      <c r="G13" s="6"/>
      <c r="H13" s="7"/>
      <c r="N13" t="s">
        <v>97</v>
      </c>
    </row>
    <row r="14" spans="2:17" x14ac:dyDescent="0.25">
      <c r="B14" s="5" t="s">
        <v>0</v>
      </c>
      <c r="C14" s="6"/>
      <c r="D14" s="6"/>
      <c r="E14" s="6"/>
      <c r="F14" s="6"/>
      <c r="G14" s="6"/>
      <c r="H14" s="7"/>
      <c r="N14" t="s">
        <v>98</v>
      </c>
      <c r="O14" s="22">
        <v>1.8499999999999999E-5</v>
      </c>
      <c r="P14" t="s">
        <v>99</v>
      </c>
    </row>
    <row r="15" spans="2:17" x14ac:dyDescent="0.25">
      <c r="B15" s="5" t="s">
        <v>1</v>
      </c>
      <c r="C15" s="6" t="s">
        <v>3</v>
      </c>
      <c r="D15" s="6">
        <f>D2*D10</f>
        <v>11281.5</v>
      </c>
      <c r="E15" s="6"/>
      <c r="F15" s="6"/>
      <c r="G15" s="6"/>
      <c r="H15" s="7"/>
    </row>
    <row r="16" spans="2:17" x14ac:dyDescent="0.25">
      <c r="B16" s="35" t="s">
        <v>44</v>
      </c>
      <c r="C16" s="6" t="s">
        <v>119</v>
      </c>
      <c r="D16" s="6"/>
      <c r="E16" s="6"/>
      <c r="F16" s="6"/>
      <c r="G16" s="6"/>
      <c r="H16" s="7"/>
    </row>
    <row r="17" spans="2:17" x14ac:dyDescent="0.25">
      <c r="B17" s="5" t="s">
        <v>56</v>
      </c>
      <c r="C17" s="6" t="s">
        <v>52</v>
      </c>
      <c r="D17" s="6"/>
      <c r="E17" s="6"/>
      <c r="F17" s="6"/>
      <c r="G17" s="6"/>
      <c r="H17" s="7"/>
      <c r="N17" s="26" t="s">
        <v>102</v>
      </c>
    </row>
    <row r="18" spans="2:17" x14ac:dyDescent="0.25">
      <c r="B18" s="5" t="s">
        <v>55</v>
      </c>
      <c r="C18" s="6" t="s">
        <v>57</v>
      </c>
      <c r="D18" s="36">
        <v>1.8E-5</v>
      </c>
      <c r="E18" s="6" t="s">
        <v>58</v>
      </c>
      <c r="F18" s="6" t="s">
        <v>59</v>
      </c>
      <c r="G18" s="6"/>
      <c r="H18" s="7"/>
      <c r="N18" s="26"/>
    </row>
    <row r="19" spans="2:17" x14ac:dyDescent="0.25">
      <c r="B19" s="35" t="s">
        <v>45</v>
      </c>
      <c r="C19" s="12" t="s">
        <v>120</v>
      </c>
      <c r="F19" s="6"/>
      <c r="G19" s="6"/>
      <c r="H19" s="7"/>
      <c r="N19" s="26"/>
    </row>
    <row r="20" spans="2:17" x14ac:dyDescent="0.25">
      <c r="B20" s="5" t="s">
        <v>67</v>
      </c>
      <c r="C20" s="6" t="s">
        <v>60</v>
      </c>
      <c r="D20" s="14">
        <v>1.05</v>
      </c>
      <c r="E20" s="6" t="s">
        <v>26</v>
      </c>
      <c r="F20" s="6" t="s">
        <v>68</v>
      </c>
      <c r="G20" s="6"/>
      <c r="H20" s="7"/>
      <c r="I20" s="23" t="s">
        <v>69</v>
      </c>
      <c r="N20" s="26"/>
    </row>
    <row r="21" spans="2:17" x14ac:dyDescent="0.25">
      <c r="B21" s="5" t="s">
        <v>53</v>
      </c>
      <c r="C21" s="37" t="s">
        <v>51</v>
      </c>
      <c r="D21" s="14">
        <v>1.2</v>
      </c>
      <c r="E21" s="6" t="s">
        <v>54</v>
      </c>
      <c r="F21" s="6" t="s">
        <v>59</v>
      </c>
      <c r="G21" s="6"/>
      <c r="H21" s="7"/>
      <c r="N21" s="26" t="s">
        <v>103</v>
      </c>
    </row>
    <row r="22" spans="2:17" x14ac:dyDescent="0.25">
      <c r="B22" s="8" t="s">
        <v>74</v>
      </c>
      <c r="C22" s="38" t="s">
        <v>65</v>
      </c>
      <c r="D22" s="9">
        <f>D4*D5</f>
        <v>2.0460000000000003</v>
      </c>
      <c r="E22" s="9" t="s">
        <v>66</v>
      </c>
      <c r="F22" s="9"/>
      <c r="G22" s="9"/>
      <c r="H22" s="10"/>
    </row>
    <row r="23" spans="2:17" x14ac:dyDescent="0.25">
      <c r="C23" s="6" t="s">
        <v>70</v>
      </c>
      <c r="D23" s="6">
        <f>0.5*D20*D21*D22</f>
        <v>1.2889800000000002</v>
      </c>
      <c r="E23" s="6" t="s">
        <v>71</v>
      </c>
    </row>
    <row r="24" spans="2:17" x14ac:dyDescent="0.25">
      <c r="C24" s="21"/>
    </row>
    <row r="25" spans="2:17" x14ac:dyDescent="0.25">
      <c r="B25" s="39" t="s">
        <v>42</v>
      </c>
      <c r="C25" s="39"/>
      <c r="D25" s="39"/>
      <c r="E25" s="39"/>
      <c r="F25" s="39"/>
      <c r="G25" s="39"/>
      <c r="H25" s="39"/>
      <c r="I25" s="39"/>
      <c r="J25" s="39"/>
    </row>
    <row r="26" spans="2:17" x14ac:dyDescent="0.25">
      <c r="B26" s="2" t="s">
        <v>21</v>
      </c>
      <c r="C26" s="3"/>
      <c r="D26" s="3"/>
      <c r="E26" s="4"/>
      <c r="G26" s="2" t="s">
        <v>41</v>
      </c>
      <c r="H26" s="3"/>
      <c r="I26" s="3"/>
      <c r="J26" s="4"/>
      <c r="N26" t="s">
        <v>122</v>
      </c>
    </row>
    <row r="27" spans="2:17" x14ac:dyDescent="0.25">
      <c r="B27" s="5" t="s">
        <v>112</v>
      </c>
      <c r="C27" s="6"/>
      <c r="D27" s="14">
        <v>0</v>
      </c>
      <c r="E27" s="7" t="s">
        <v>20</v>
      </c>
      <c r="G27" s="5" t="s">
        <v>5</v>
      </c>
      <c r="H27" s="6"/>
      <c r="I27" s="14">
        <v>0</v>
      </c>
      <c r="J27" s="7" t="s">
        <v>20</v>
      </c>
      <c r="N27" t="s">
        <v>123</v>
      </c>
      <c r="O27" t="s">
        <v>124</v>
      </c>
      <c r="P27">
        <v>48.51</v>
      </c>
      <c r="Q27" t="s">
        <v>27</v>
      </c>
    </row>
    <row r="28" spans="2:17" x14ac:dyDescent="0.25">
      <c r="B28" s="5"/>
      <c r="C28" s="6" t="s">
        <v>6</v>
      </c>
      <c r="D28" s="6">
        <f>ATAN(D27/100)</f>
        <v>0</v>
      </c>
      <c r="E28" s="7" t="s">
        <v>11</v>
      </c>
      <c r="G28" s="5"/>
      <c r="H28" s="6" t="s">
        <v>6</v>
      </c>
      <c r="I28" s="6">
        <f>ATAN(I27/100)</f>
        <v>0</v>
      </c>
      <c r="J28" s="7" t="s">
        <v>11</v>
      </c>
      <c r="N28" t="str">
        <f>B33</f>
        <v>Couple au niveau des roues (démarrage)</v>
      </c>
      <c r="O28" t="str">
        <f>C33</f>
        <v>Cr</v>
      </c>
      <c r="P28">
        <f>D33</f>
        <v>0</v>
      </c>
      <c r="Q28" t="str">
        <f>E33</f>
        <v>[Nm]</v>
      </c>
    </row>
    <row r="29" spans="2:17" x14ac:dyDescent="0.25">
      <c r="B29" s="5"/>
      <c r="C29" s="6" t="s">
        <v>6</v>
      </c>
      <c r="D29" s="6">
        <f>DEGREES(D28)</f>
        <v>0</v>
      </c>
      <c r="E29" s="7" t="s">
        <v>12</v>
      </c>
      <c r="G29" s="5"/>
      <c r="H29" s="6" t="s">
        <v>6</v>
      </c>
      <c r="I29" s="6">
        <f>DEGREES(I28)</f>
        <v>0</v>
      </c>
      <c r="J29" s="7" t="s">
        <v>12</v>
      </c>
      <c r="N29" t="s">
        <v>125</v>
      </c>
      <c r="O29" t="s">
        <v>17</v>
      </c>
      <c r="P29">
        <f>P28/P27</f>
        <v>0</v>
      </c>
    </row>
    <row r="30" spans="2:17" x14ac:dyDescent="0.25">
      <c r="B30" s="5" t="s">
        <v>7</v>
      </c>
      <c r="C30" s="6" t="s">
        <v>8</v>
      </c>
      <c r="D30" s="12">
        <v>0</v>
      </c>
      <c r="E30" s="7" t="s">
        <v>29</v>
      </c>
      <c r="G30" s="5" t="s">
        <v>7</v>
      </c>
      <c r="H30" s="6" t="s">
        <v>8</v>
      </c>
      <c r="I30" s="14">
        <v>0</v>
      </c>
      <c r="J30" s="7" t="s">
        <v>29</v>
      </c>
    </row>
    <row r="31" spans="2:17" x14ac:dyDescent="0.25">
      <c r="B31" s="5" t="s">
        <v>72</v>
      </c>
      <c r="C31" s="6" t="s">
        <v>9</v>
      </c>
      <c r="D31" s="6">
        <v>0</v>
      </c>
      <c r="E31" s="7" t="s">
        <v>13</v>
      </c>
      <c r="G31" s="5" t="s">
        <v>72</v>
      </c>
      <c r="H31" s="6" t="s">
        <v>9</v>
      </c>
      <c r="I31" s="6">
        <v>0</v>
      </c>
      <c r="J31" s="7" t="s">
        <v>13</v>
      </c>
    </row>
    <row r="32" spans="2:17" x14ac:dyDescent="0.25">
      <c r="B32" s="5" t="s">
        <v>30</v>
      </c>
      <c r="C32" s="6" t="s">
        <v>10</v>
      </c>
      <c r="D32" s="6">
        <f>$D$2*D30+D31+$D$15*SIN(D28)</f>
        <v>0</v>
      </c>
      <c r="E32" s="7" t="s">
        <v>13</v>
      </c>
      <c r="G32" s="5" t="s">
        <v>30</v>
      </c>
      <c r="H32" s="6" t="s">
        <v>10</v>
      </c>
      <c r="I32" s="6">
        <f>$D$2*I30+I31+$D$15*SIN(I28)</f>
        <v>0</v>
      </c>
      <c r="J32" s="7" t="s">
        <v>13</v>
      </c>
    </row>
    <row r="33" spans="2:10" x14ac:dyDescent="0.25">
      <c r="B33" s="5" t="s">
        <v>121</v>
      </c>
      <c r="C33" s="6" t="s">
        <v>14</v>
      </c>
      <c r="D33" s="6">
        <f>D32*$D$8</f>
        <v>0</v>
      </c>
      <c r="E33" s="7" t="s">
        <v>27</v>
      </c>
      <c r="G33" s="5" t="s">
        <v>22</v>
      </c>
      <c r="H33" s="6" t="s">
        <v>14</v>
      </c>
      <c r="I33" s="6">
        <f>I32*$D$8</f>
        <v>0</v>
      </c>
      <c r="J33" s="7" t="s">
        <v>27</v>
      </c>
    </row>
    <row r="34" spans="2:10" x14ac:dyDescent="0.25">
      <c r="B34" s="8" t="s">
        <v>23</v>
      </c>
      <c r="C34" s="9" t="s">
        <v>24</v>
      </c>
      <c r="D34" s="9">
        <f>D33/$D$9</f>
        <v>0</v>
      </c>
      <c r="E34" s="10" t="s">
        <v>27</v>
      </c>
      <c r="G34" s="8" t="s">
        <v>23</v>
      </c>
      <c r="H34" s="9" t="s">
        <v>24</v>
      </c>
      <c r="I34" s="9">
        <f>I33/$D$9</f>
        <v>0</v>
      </c>
      <c r="J34" s="10" t="s">
        <v>27</v>
      </c>
    </row>
    <row r="35" spans="2:10" ht="45" customHeight="1" x14ac:dyDescent="0.25">
      <c r="B35" s="40" t="s">
        <v>28</v>
      </c>
      <c r="C35" s="41"/>
      <c r="D35" s="41"/>
      <c r="E35" s="41"/>
      <c r="G35" s="40" t="s">
        <v>43</v>
      </c>
      <c r="H35" s="41"/>
      <c r="I35" s="41"/>
      <c r="J35" s="41"/>
    </row>
    <row r="36" spans="2:10" x14ac:dyDescent="0.25">
      <c r="B36" s="2" t="s">
        <v>40</v>
      </c>
      <c r="C36" s="3"/>
      <c r="D36" s="3"/>
      <c r="E36" s="4"/>
      <c r="G36" s="2" t="s">
        <v>40</v>
      </c>
      <c r="H36" s="3"/>
      <c r="I36" s="3"/>
      <c r="J36" s="4"/>
    </row>
    <row r="37" spans="2:10" x14ac:dyDescent="0.25">
      <c r="B37" s="5" t="s">
        <v>72</v>
      </c>
      <c r="C37" s="6" t="s">
        <v>9</v>
      </c>
      <c r="D37" s="6">
        <v>0</v>
      </c>
      <c r="E37" s="7" t="s">
        <v>13</v>
      </c>
      <c r="G37" s="5" t="s">
        <v>72</v>
      </c>
      <c r="H37" s="6" t="s">
        <v>9</v>
      </c>
      <c r="I37" s="6">
        <v>0</v>
      </c>
      <c r="J37" s="7" t="s">
        <v>13</v>
      </c>
    </row>
    <row r="38" spans="2:10" x14ac:dyDescent="0.25">
      <c r="B38" s="5" t="s">
        <v>30</v>
      </c>
      <c r="C38" s="6" t="s">
        <v>10</v>
      </c>
      <c r="D38" s="14">
        <v>2000</v>
      </c>
      <c r="E38" s="7" t="s">
        <v>13</v>
      </c>
      <c r="G38" s="5" t="s">
        <v>30</v>
      </c>
      <c r="H38" s="6" t="s">
        <v>10</v>
      </c>
      <c r="I38" s="14">
        <v>570</v>
      </c>
      <c r="J38" s="7" t="s">
        <v>13</v>
      </c>
    </row>
    <row r="39" spans="2:10" x14ac:dyDescent="0.25">
      <c r="B39" s="5" t="s">
        <v>83</v>
      </c>
      <c r="C39" s="6" t="s">
        <v>14</v>
      </c>
      <c r="D39" s="6">
        <f>D38*$D$8</f>
        <v>505.2</v>
      </c>
      <c r="E39" s="7" t="s">
        <v>27</v>
      </c>
      <c r="G39" s="5" t="s">
        <v>22</v>
      </c>
      <c r="H39" s="6" t="s">
        <v>14</v>
      </c>
      <c r="I39" s="6">
        <f>I38*$D$8</f>
        <v>143.982</v>
      </c>
      <c r="J39" s="7" t="s">
        <v>27</v>
      </c>
    </row>
    <row r="40" spans="2:10" x14ac:dyDescent="0.25">
      <c r="B40" s="5" t="s">
        <v>7</v>
      </c>
      <c r="C40" s="6" t="s">
        <v>8</v>
      </c>
      <c r="D40" s="12">
        <f>(D38-$D$15*SIN(D28)-D37)/$D$2</f>
        <v>1.7391304347826086</v>
      </c>
      <c r="E40" s="7" t="s">
        <v>29</v>
      </c>
      <c r="G40" s="5" t="s">
        <v>7</v>
      </c>
      <c r="H40" s="6" t="s">
        <v>8</v>
      </c>
      <c r="I40" s="12">
        <f>(I38-$D$15*SIN(I28)-I37)/$D$2</f>
        <v>0.4956521739130435</v>
      </c>
      <c r="J40" s="7" t="s">
        <v>29</v>
      </c>
    </row>
    <row r="41" spans="2:10" x14ac:dyDescent="0.25">
      <c r="G41" s="8" t="s">
        <v>23</v>
      </c>
      <c r="H41" s="9" t="s">
        <v>24</v>
      </c>
      <c r="I41" s="9">
        <f>I39/$D$9</f>
        <v>1.4398200000000001</v>
      </c>
      <c r="J41" s="10" t="s">
        <v>27</v>
      </c>
    </row>
    <row r="42" spans="2:10" x14ac:dyDescent="0.25">
      <c r="B42" s="28" t="s">
        <v>84</v>
      </c>
      <c r="C42" s="31" t="s">
        <v>39</v>
      </c>
      <c r="D42" s="27">
        <v>25</v>
      </c>
      <c r="E42" s="30" t="s">
        <v>32</v>
      </c>
      <c r="G42" s="11" t="s">
        <v>31</v>
      </c>
      <c r="H42" s="12" t="s">
        <v>39</v>
      </c>
      <c r="I42" s="14">
        <v>25</v>
      </c>
      <c r="J42" s="13" t="s">
        <v>32</v>
      </c>
    </row>
    <row r="43" spans="2:10" x14ac:dyDescent="0.25">
      <c r="B43" s="5"/>
      <c r="C43" s="12" t="s">
        <v>39</v>
      </c>
      <c r="D43" s="6">
        <f>D42/3.6</f>
        <v>6.9444444444444446</v>
      </c>
      <c r="E43" s="13" t="s">
        <v>33</v>
      </c>
      <c r="G43" s="5"/>
      <c r="H43" s="12" t="s">
        <v>39</v>
      </c>
      <c r="I43" s="6">
        <f>I42/3.6</f>
        <v>6.9444444444444446</v>
      </c>
      <c r="J43" s="13" t="s">
        <v>33</v>
      </c>
    </row>
    <row r="44" spans="2:10" x14ac:dyDescent="0.25">
      <c r="B44" s="5" t="s">
        <v>37</v>
      </c>
      <c r="C44" s="12" t="s">
        <v>34</v>
      </c>
      <c r="D44" s="6">
        <f>D43/D40</f>
        <v>3.9930555555555558</v>
      </c>
      <c r="E44" s="13" t="s">
        <v>36</v>
      </c>
      <c r="G44" s="5" t="s">
        <v>37</v>
      </c>
      <c r="H44" s="12" t="s">
        <v>34</v>
      </c>
      <c r="I44" s="6">
        <f>I43/I40</f>
        <v>14.010721247563353</v>
      </c>
      <c r="J44" s="13" t="s">
        <v>36</v>
      </c>
    </row>
    <row r="45" spans="2:10" x14ac:dyDescent="0.25">
      <c r="B45" s="5" t="s">
        <v>38</v>
      </c>
      <c r="C45" s="12" t="s">
        <v>35</v>
      </c>
      <c r="D45" s="6">
        <f>0.5*D40*D44^2</f>
        <v>13.864776234567904</v>
      </c>
      <c r="E45" s="13" t="s">
        <v>18</v>
      </c>
      <c r="G45" s="8" t="s">
        <v>38</v>
      </c>
      <c r="H45" s="15" t="s">
        <v>35</v>
      </c>
      <c r="I45" s="9">
        <f>0.5*I40*I44^2</f>
        <v>48.648337665150535</v>
      </c>
      <c r="J45" s="16" t="s">
        <v>18</v>
      </c>
    </row>
    <row r="46" spans="2:10" x14ac:dyDescent="0.25">
      <c r="B46" s="28" t="s">
        <v>80</v>
      </c>
      <c r="C46" s="29" t="s">
        <v>78</v>
      </c>
      <c r="D46" s="3">
        <f>D43/D8</f>
        <v>27.49186240872702</v>
      </c>
      <c r="E46" s="30" t="s">
        <v>75</v>
      </c>
      <c r="G46" s="11" t="s">
        <v>80</v>
      </c>
      <c r="H46" s="24" t="s">
        <v>78</v>
      </c>
      <c r="I46" s="6">
        <f>I43/D8</f>
        <v>27.49186240872702</v>
      </c>
      <c r="J46" s="13" t="s">
        <v>75</v>
      </c>
    </row>
    <row r="47" spans="2:10" x14ac:dyDescent="0.25">
      <c r="B47" s="32" t="s">
        <v>107</v>
      </c>
      <c r="C47" s="33" t="s">
        <v>77</v>
      </c>
      <c r="D47" s="9">
        <f>D39*D46</f>
        <v>13888.888888888891</v>
      </c>
      <c r="E47" s="16" t="s">
        <v>76</v>
      </c>
      <c r="G47" s="11" t="s">
        <v>107</v>
      </c>
      <c r="H47" s="24" t="s">
        <v>77</v>
      </c>
      <c r="I47" s="6">
        <f>I39*I46</f>
        <v>3958.3333333333339</v>
      </c>
      <c r="J47" s="13" t="s">
        <v>76</v>
      </c>
    </row>
    <row r="48" spans="2:10" x14ac:dyDescent="0.25">
      <c r="B48" s="28" t="s">
        <v>81</v>
      </c>
      <c r="C48" s="29" t="s">
        <v>79</v>
      </c>
      <c r="D48" s="3">
        <f>D46*$D$9</f>
        <v>2749.186240872702</v>
      </c>
      <c r="E48" s="30" t="s">
        <v>75</v>
      </c>
      <c r="G48" s="28" t="s">
        <v>81</v>
      </c>
      <c r="H48" s="29" t="s">
        <v>79</v>
      </c>
      <c r="I48" s="3">
        <f>I46*$D$9</f>
        <v>2749.186240872702</v>
      </c>
      <c r="J48" s="30" t="s">
        <v>75</v>
      </c>
    </row>
    <row r="49" spans="2:10" x14ac:dyDescent="0.25">
      <c r="B49" s="5"/>
      <c r="C49" s="6"/>
      <c r="D49" s="6">
        <f>D48*2*60/PI()</f>
        <v>105011.17913162797</v>
      </c>
      <c r="E49" s="13" t="s">
        <v>82</v>
      </c>
      <c r="G49" s="5"/>
      <c r="H49" s="6"/>
      <c r="I49" s="6">
        <f>I48*2*60/PI()</f>
        <v>105011.17913162797</v>
      </c>
      <c r="J49" s="13" t="s">
        <v>82</v>
      </c>
    </row>
    <row r="50" spans="2:10" x14ac:dyDescent="0.25">
      <c r="B50" s="5" t="s">
        <v>23</v>
      </c>
      <c r="C50" s="6" t="s">
        <v>24</v>
      </c>
      <c r="D50" s="6">
        <f>D39/$D$9</f>
        <v>5.0519999999999996</v>
      </c>
      <c r="E50" s="7" t="s">
        <v>27</v>
      </c>
      <c r="G50" s="5" t="s">
        <v>23</v>
      </c>
      <c r="H50" s="6" t="s">
        <v>24</v>
      </c>
      <c r="I50" s="6">
        <f>I39/$D$9</f>
        <v>1.4398200000000001</v>
      </c>
      <c r="J50" s="7" t="s">
        <v>27</v>
      </c>
    </row>
    <row r="51" spans="2:10" x14ac:dyDescent="0.25">
      <c r="B51" s="11" t="s">
        <v>104</v>
      </c>
      <c r="C51" s="12" t="s">
        <v>108</v>
      </c>
      <c r="D51" s="6">
        <f>D50*D48</f>
        <v>13888.888888888889</v>
      </c>
      <c r="E51" s="13" t="s">
        <v>76</v>
      </c>
      <c r="G51" s="11" t="s">
        <v>104</v>
      </c>
      <c r="H51" s="12" t="s">
        <v>108</v>
      </c>
      <c r="I51" s="6">
        <f>I50*I48</f>
        <v>3958.3333333333339</v>
      </c>
      <c r="J51" s="13" t="s">
        <v>76</v>
      </c>
    </row>
    <row r="52" spans="2:10" x14ac:dyDescent="0.25">
      <c r="B52" s="32"/>
      <c r="C52" s="15"/>
      <c r="D52" s="9">
        <f>D51/1000</f>
        <v>13.888888888888889</v>
      </c>
      <c r="E52" s="16" t="s">
        <v>109</v>
      </c>
      <c r="G52" s="32"/>
      <c r="H52" s="15"/>
      <c r="I52" s="9">
        <f>I51/1000</f>
        <v>3.9583333333333339</v>
      </c>
      <c r="J52" s="16" t="s">
        <v>109</v>
      </c>
    </row>
    <row r="55" spans="2:10" x14ac:dyDescent="0.25">
      <c r="B55" s="39" t="s">
        <v>73</v>
      </c>
      <c r="C55" s="39"/>
      <c r="D55" s="39"/>
      <c r="E55" s="39"/>
      <c r="F55" s="39"/>
      <c r="G55" s="39"/>
      <c r="H55" s="39"/>
      <c r="I55" s="39"/>
      <c r="J55" s="39"/>
    </row>
    <row r="56" spans="2:10" x14ac:dyDescent="0.25">
      <c r="B56" s="2" t="s">
        <v>21</v>
      </c>
      <c r="C56" s="3"/>
      <c r="D56" s="3"/>
      <c r="E56" s="4"/>
      <c r="G56" s="2" t="s">
        <v>41</v>
      </c>
      <c r="H56" s="3"/>
      <c r="I56" s="3"/>
      <c r="J56" s="4"/>
    </row>
    <row r="57" spans="2:10" x14ac:dyDescent="0.25">
      <c r="B57" s="5" t="s">
        <v>5</v>
      </c>
      <c r="C57" s="6"/>
      <c r="D57" s="12">
        <f>D27</f>
        <v>0</v>
      </c>
      <c r="E57" s="7" t="s">
        <v>20</v>
      </c>
      <c r="G57" s="5" t="s">
        <v>5</v>
      </c>
      <c r="H57" s="6"/>
      <c r="I57" s="14">
        <v>0</v>
      </c>
      <c r="J57" s="7" t="s">
        <v>20</v>
      </c>
    </row>
    <row r="58" spans="2:10" x14ac:dyDescent="0.25">
      <c r="B58" s="5" t="s">
        <v>106</v>
      </c>
      <c r="C58" s="6" t="s">
        <v>6</v>
      </c>
      <c r="D58" s="6">
        <f>ATAN(D57/100)</f>
        <v>0</v>
      </c>
      <c r="E58" s="7" t="s">
        <v>11</v>
      </c>
      <c r="G58" s="5"/>
      <c r="H58" s="6" t="s">
        <v>6</v>
      </c>
      <c r="I58" s="6">
        <f>ATAN(I57/100)</f>
        <v>0</v>
      </c>
      <c r="J58" s="7" t="s">
        <v>11</v>
      </c>
    </row>
    <row r="59" spans="2:10" x14ac:dyDescent="0.25">
      <c r="B59" s="5"/>
      <c r="C59" s="6" t="s">
        <v>6</v>
      </c>
      <c r="D59" s="6">
        <f>DEGREES(D58)</f>
        <v>0</v>
      </c>
      <c r="E59" s="7" t="s">
        <v>12</v>
      </c>
      <c r="G59" s="5"/>
      <c r="H59" s="6" t="s">
        <v>6</v>
      </c>
      <c r="I59" s="6">
        <f>DEGREES(I58)</f>
        <v>0</v>
      </c>
      <c r="J59" s="7" t="s">
        <v>12</v>
      </c>
    </row>
    <row r="60" spans="2:10" x14ac:dyDescent="0.25">
      <c r="B60" s="5" t="s">
        <v>7</v>
      </c>
      <c r="C60" s="6" t="s">
        <v>8</v>
      </c>
      <c r="D60" s="12">
        <v>0</v>
      </c>
      <c r="E60" s="7" t="s">
        <v>29</v>
      </c>
      <c r="G60" s="5" t="s">
        <v>7</v>
      </c>
      <c r="H60" s="6" t="s">
        <v>8</v>
      </c>
      <c r="I60" s="14">
        <v>0</v>
      </c>
      <c r="J60" s="7" t="s">
        <v>29</v>
      </c>
    </row>
    <row r="61" spans="2:10" x14ac:dyDescent="0.25">
      <c r="B61" s="5" t="s">
        <v>72</v>
      </c>
      <c r="C61" s="6" t="s">
        <v>9</v>
      </c>
      <c r="D61" s="6">
        <v>0</v>
      </c>
      <c r="E61" s="7" t="s">
        <v>13</v>
      </c>
      <c r="G61" s="5" t="s">
        <v>72</v>
      </c>
      <c r="H61" s="6" t="s">
        <v>9</v>
      </c>
      <c r="I61" s="6">
        <v>0</v>
      </c>
      <c r="J61" s="7" t="s">
        <v>13</v>
      </c>
    </row>
    <row r="62" spans="2:10" x14ac:dyDescent="0.25">
      <c r="B62" s="5" t="s">
        <v>110</v>
      </c>
      <c r="C62" s="6" t="s">
        <v>10</v>
      </c>
      <c r="D62" s="6">
        <f>$D$2*D60+D61+$D$15*SIN(D58)</f>
        <v>0</v>
      </c>
      <c r="E62" s="7" t="s">
        <v>13</v>
      </c>
      <c r="G62" s="5" t="s">
        <v>30</v>
      </c>
      <c r="H62" s="6" t="s">
        <v>10</v>
      </c>
      <c r="I62" s="6">
        <f>$D$2*I60+I61+$D$15*SIN(I58)</f>
        <v>0</v>
      </c>
      <c r="J62" s="7" t="s">
        <v>13</v>
      </c>
    </row>
    <row r="63" spans="2:10" x14ac:dyDescent="0.25">
      <c r="B63" s="5" t="s">
        <v>22</v>
      </c>
      <c r="C63" s="6" t="s">
        <v>14</v>
      </c>
      <c r="D63" s="6">
        <f>D62*$D$8</f>
        <v>0</v>
      </c>
      <c r="E63" s="7" t="s">
        <v>27</v>
      </c>
      <c r="G63" s="5" t="s">
        <v>22</v>
      </c>
      <c r="H63" s="6" t="s">
        <v>14</v>
      </c>
      <c r="I63" s="6">
        <f>I62*$D$8</f>
        <v>0</v>
      </c>
      <c r="J63" s="7" t="s">
        <v>27</v>
      </c>
    </row>
    <row r="64" spans="2:10" x14ac:dyDescent="0.25">
      <c r="B64" s="8" t="s">
        <v>23</v>
      </c>
      <c r="C64" s="9" t="s">
        <v>24</v>
      </c>
      <c r="D64" s="9">
        <f>D63/$D$9</f>
        <v>0</v>
      </c>
      <c r="E64" s="10" t="s">
        <v>27</v>
      </c>
      <c r="G64" s="8" t="s">
        <v>23</v>
      </c>
      <c r="H64" s="9" t="s">
        <v>24</v>
      </c>
      <c r="I64" s="9">
        <f>I63/$D$9</f>
        <v>0</v>
      </c>
      <c r="J64" s="10" t="s">
        <v>27</v>
      </c>
    </row>
    <row r="65" spans="2:10" x14ac:dyDescent="0.25">
      <c r="B65" s="40" t="s">
        <v>28</v>
      </c>
      <c r="C65" s="41"/>
      <c r="D65" s="41"/>
      <c r="E65" s="41"/>
      <c r="G65" s="40"/>
      <c r="H65" s="41"/>
      <c r="I65" s="41"/>
      <c r="J65" s="41"/>
    </row>
    <row r="66" spans="2:10" x14ac:dyDescent="0.25">
      <c r="B66" s="2" t="s">
        <v>40</v>
      </c>
      <c r="C66" s="3"/>
      <c r="D66" s="3"/>
      <c r="E66" s="4"/>
      <c r="G66" s="2" t="s">
        <v>40</v>
      </c>
      <c r="H66" s="3"/>
      <c r="I66" s="3"/>
      <c r="J66" s="4"/>
    </row>
    <row r="67" spans="2:10" x14ac:dyDescent="0.25">
      <c r="B67" s="5" t="s">
        <v>72</v>
      </c>
      <c r="C67" s="6" t="s">
        <v>9</v>
      </c>
      <c r="D67" s="6">
        <f>D23*D73^2</f>
        <v>62.16145833333335</v>
      </c>
      <c r="E67" s="7" t="s">
        <v>13</v>
      </c>
      <c r="G67" s="5" t="s">
        <v>72</v>
      </c>
      <c r="H67" s="6" t="s">
        <v>9</v>
      </c>
      <c r="I67" s="6">
        <f>D23*I73^2</f>
        <v>62.16145833333335</v>
      </c>
      <c r="J67" s="7" t="s">
        <v>13</v>
      </c>
    </row>
    <row r="68" spans="2:10" x14ac:dyDescent="0.25">
      <c r="B68" s="5" t="s">
        <v>30</v>
      </c>
      <c r="C68" s="6" t="s">
        <v>10</v>
      </c>
      <c r="D68" s="14">
        <v>2000</v>
      </c>
      <c r="E68" s="7" t="s">
        <v>13</v>
      </c>
      <c r="G68" s="5" t="s">
        <v>30</v>
      </c>
      <c r="H68" s="6" t="s">
        <v>10</v>
      </c>
      <c r="I68" s="14">
        <v>570</v>
      </c>
      <c r="J68" s="7" t="s">
        <v>13</v>
      </c>
    </row>
    <row r="69" spans="2:10" x14ac:dyDescent="0.25">
      <c r="B69" s="5" t="s">
        <v>83</v>
      </c>
      <c r="C69" s="6" t="s">
        <v>14</v>
      </c>
      <c r="D69" s="6">
        <f>D68*$D$8</f>
        <v>505.2</v>
      </c>
      <c r="E69" s="7" t="s">
        <v>27</v>
      </c>
      <c r="G69" s="5" t="s">
        <v>22</v>
      </c>
      <c r="H69" s="6" t="s">
        <v>14</v>
      </c>
      <c r="I69" s="6">
        <f>I68*$D$8</f>
        <v>143.982</v>
      </c>
      <c r="J69" s="7" t="s">
        <v>27</v>
      </c>
    </row>
    <row r="70" spans="2:10" x14ac:dyDescent="0.25">
      <c r="B70" s="5" t="s">
        <v>7</v>
      </c>
      <c r="C70" s="6" t="s">
        <v>8</v>
      </c>
      <c r="D70" s="12">
        <f>(D68-$D$15*SIN(D58)-D67)/$D$2</f>
        <v>1.6850769927536233</v>
      </c>
      <c r="E70" s="7" t="s">
        <v>29</v>
      </c>
      <c r="G70" s="5" t="s">
        <v>7</v>
      </c>
      <c r="H70" s="6" t="s">
        <v>8</v>
      </c>
      <c r="I70" s="12">
        <f>(I68-$D$15*SIN(I58)-I67)/$D$2</f>
        <v>0.44159873188405796</v>
      </c>
      <c r="J70" s="7" t="s">
        <v>29</v>
      </c>
    </row>
    <row r="71" spans="2:10" x14ac:dyDescent="0.25">
      <c r="G71" s="8" t="s">
        <v>23</v>
      </c>
      <c r="H71" s="9" t="s">
        <v>24</v>
      </c>
      <c r="I71" s="9">
        <f>I69/$D$9</f>
        <v>1.4398200000000001</v>
      </c>
      <c r="J71" s="10" t="s">
        <v>27</v>
      </c>
    </row>
    <row r="72" spans="2:10" x14ac:dyDescent="0.25">
      <c r="B72" s="28" t="s">
        <v>84</v>
      </c>
      <c r="C72" s="31" t="s">
        <v>39</v>
      </c>
      <c r="D72" s="27">
        <v>25</v>
      </c>
      <c r="E72" s="30" t="s">
        <v>32</v>
      </c>
      <c r="G72" s="11" t="s">
        <v>31</v>
      </c>
      <c r="H72" s="12" t="s">
        <v>39</v>
      </c>
      <c r="I72" s="14">
        <v>25</v>
      </c>
      <c r="J72" s="13" t="s">
        <v>32</v>
      </c>
    </row>
    <row r="73" spans="2:10" x14ac:dyDescent="0.25">
      <c r="B73" s="5"/>
      <c r="C73" s="12" t="s">
        <v>39</v>
      </c>
      <c r="D73" s="6">
        <f>D72/3.6</f>
        <v>6.9444444444444446</v>
      </c>
      <c r="E73" s="13" t="s">
        <v>33</v>
      </c>
      <c r="G73" s="5"/>
      <c r="H73" s="12" t="s">
        <v>39</v>
      </c>
      <c r="I73" s="6">
        <f>I72/3.6</f>
        <v>6.9444444444444446</v>
      </c>
      <c r="J73" s="13" t="s">
        <v>33</v>
      </c>
    </row>
    <row r="74" spans="2:10" x14ac:dyDescent="0.25">
      <c r="B74" s="5" t="s">
        <v>37</v>
      </c>
      <c r="C74" s="12" t="s">
        <v>34</v>
      </c>
      <c r="D74" s="6">
        <f>D73/D70</f>
        <v>4.1211437069687644</v>
      </c>
      <c r="E74" s="13" t="s">
        <v>36</v>
      </c>
      <c r="G74" s="5" t="s">
        <v>37</v>
      </c>
      <c r="H74" s="12" t="s">
        <v>34</v>
      </c>
      <c r="I74" s="6">
        <f>I73/I70</f>
        <v>15.725689280891579</v>
      </c>
      <c r="J74" s="13" t="s">
        <v>36</v>
      </c>
    </row>
    <row r="75" spans="2:10" x14ac:dyDescent="0.25">
      <c r="B75" s="5" t="s">
        <v>38</v>
      </c>
      <c r="C75" s="12" t="s">
        <v>35</v>
      </c>
      <c r="D75" s="6">
        <f>0.5*D70*D74^2</f>
        <v>14.309526760308213</v>
      </c>
      <c r="E75" s="13" t="s">
        <v>18</v>
      </c>
      <c r="G75" s="8" t="s">
        <v>38</v>
      </c>
      <c r="H75" s="15" t="s">
        <v>35</v>
      </c>
      <c r="I75" s="9">
        <f>0.5*I70*I74^2</f>
        <v>54.603087780873544</v>
      </c>
      <c r="J75" s="16" t="s">
        <v>18</v>
      </c>
    </row>
    <row r="76" spans="2:10" x14ac:dyDescent="0.25">
      <c r="B76" s="11" t="s">
        <v>80</v>
      </c>
      <c r="C76" s="24" t="s">
        <v>78</v>
      </c>
      <c r="D76" s="6">
        <f>D73/D8</f>
        <v>27.49186240872702</v>
      </c>
      <c r="E76" s="13" t="s">
        <v>75</v>
      </c>
      <c r="G76" s="11" t="s">
        <v>80</v>
      </c>
      <c r="H76" s="24" t="s">
        <v>78</v>
      </c>
      <c r="I76" s="6">
        <f>I73/D8</f>
        <v>27.49186240872702</v>
      </c>
      <c r="J76" s="13" t="s">
        <v>75</v>
      </c>
    </row>
    <row r="77" spans="2:10" x14ac:dyDescent="0.25">
      <c r="B77" s="11" t="s">
        <v>107</v>
      </c>
      <c r="C77" s="24" t="s">
        <v>77</v>
      </c>
      <c r="D77" s="6">
        <f>D69*D76</f>
        <v>13888.888888888891</v>
      </c>
      <c r="E77" s="13" t="s">
        <v>76</v>
      </c>
      <c r="G77" s="11" t="s">
        <v>107</v>
      </c>
      <c r="H77" s="24" t="s">
        <v>77</v>
      </c>
      <c r="I77" s="6">
        <f>I69*I76</f>
        <v>3958.3333333333339</v>
      </c>
      <c r="J77" s="13" t="s">
        <v>76</v>
      </c>
    </row>
    <row r="78" spans="2:10" x14ac:dyDescent="0.25">
      <c r="B78" s="28" t="s">
        <v>81</v>
      </c>
      <c r="C78" s="29" t="s">
        <v>79</v>
      </c>
      <c r="D78" s="3">
        <f>D76*$D$9</f>
        <v>2749.186240872702</v>
      </c>
      <c r="E78" s="30" t="s">
        <v>75</v>
      </c>
      <c r="G78" s="28" t="s">
        <v>81</v>
      </c>
      <c r="H78" s="29" t="s">
        <v>79</v>
      </c>
      <c r="I78" s="3">
        <f>I76*$D$9</f>
        <v>2749.186240872702</v>
      </c>
      <c r="J78" s="30" t="s">
        <v>75</v>
      </c>
    </row>
    <row r="79" spans="2:10" x14ac:dyDescent="0.25">
      <c r="B79" s="5"/>
      <c r="C79" s="6"/>
      <c r="D79" s="6">
        <f>D78*2*60/PI()</f>
        <v>105011.17913162797</v>
      </c>
      <c r="E79" s="13" t="s">
        <v>82</v>
      </c>
      <c r="G79" s="5"/>
      <c r="H79" s="6"/>
      <c r="I79" s="6">
        <f>I78*2*60/PI()</f>
        <v>105011.17913162797</v>
      </c>
      <c r="J79" s="13" t="s">
        <v>82</v>
      </c>
    </row>
    <row r="80" spans="2:10" x14ac:dyDescent="0.25">
      <c r="B80" s="5" t="s">
        <v>23</v>
      </c>
      <c r="C80" s="6" t="s">
        <v>24</v>
      </c>
      <c r="D80" s="6">
        <f>D69/$D$9</f>
        <v>5.0519999999999996</v>
      </c>
      <c r="E80" s="7" t="s">
        <v>27</v>
      </c>
      <c r="G80" s="5" t="s">
        <v>23</v>
      </c>
      <c r="H80" s="6" t="s">
        <v>24</v>
      </c>
      <c r="I80" s="6">
        <f>I69/$D$9</f>
        <v>1.4398200000000001</v>
      </c>
      <c r="J80" s="7" t="s">
        <v>27</v>
      </c>
    </row>
    <row r="81" spans="2:10" x14ac:dyDescent="0.25">
      <c r="B81" s="11" t="s">
        <v>104</v>
      </c>
      <c r="C81" s="12" t="s">
        <v>108</v>
      </c>
      <c r="D81" s="6">
        <f>D80*D78</f>
        <v>13888.888888888889</v>
      </c>
      <c r="E81" s="13" t="s">
        <v>76</v>
      </c>
      <c r="G81" s="11" t="s">
        <v>104</v>
      </c>
      <c r="H81" s="12" t="s">
        <v>108</v>
      </c>
      <c r="I81" s="6">
        <f>I80*I78</f>
        <v>3958.3333333333339</v>
      </c>
      <c r="J81" s="13" t="s">
        <v>76</v>
      </c>
    </row>
    <row r="82" spans="2:10" x14ac:dyDescent="0.25">
      <c r="B82" s="32"/>
      <c r="C82" s="15"/>
      <c r="D82" s="9">
        <f>D81/1000</f>
        <v>13.888888888888889</v>
      </c>
      <c r="E82" s="16" t="s">
        <v>109</v>
      </c>
      <c r="G82" s="32"/>
      <c r="H82" s="15"/>
      <c r="I82" s="9">
        <f>I81/1000</f>
        <v>3.9583333333333339</v>
      </c>
      <c r="J82" s="16" t="s">
        <v>109</v>
      </c>
    </row>
  </sheetData>
  <mergeCells count="6">
    <mergeCell ref="B25:J25"/>
    <mergeCell ref="B35:E35"/>
    <mergeCell ref="G35:J35"/>
    <mergeCell ref="G65:J65"/>
    <mergeCell ref="B55:J55"/>
    <mergeCell ref="B65:E65"/>
  </mergeCells>
  <hyperlinks>
    <hyperlink ref="I20" r:id="rId1" xr:uid="{4DE9BCEC-EF1F-40F4-88EC-52867B15E03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6793-15C0-47C6-AA9E-356F5ED14B66}">
  <dimension ref="A1:X3759"/>
  <sheetViews>
    <sheetView tabSelected="1" topLeftCell="A526" workbookViewId="0">
      <selection activeCell="R550" sqref="R550"/>
    </sheetView>
  </sheetViews>
  <sheetFormatPr defaultRowHeight="15" x14ac:dyDescent="0.25"/>
  <cols>
    <col min="1" max="4" width="9.140625" style="1"/>
    <col min="7" max="11" width="9.140625" style="25"/>
    <col min="13" max="13" width="9.140625" style="34"/>
  </cols>
  <sheetData>
    <row r="1" spans="1:18" x14ac:dyDescent="0.25">
      <c r="A1" s="1" t="s">
        <v>10</v>
      </c>
      <c r="B1" s="1" t="s">
        <v>14</v>
      </c>
      <c r="C1" s="1" t="s">
        <v>2</v>
      </c>
      <c r="D1" s="1" t="s">
        <v>9</v>
      </c>
      <c r="E1" t="s">
        <v>100</v>
      </c>
      <c r="F1" t="s">
        <v>100</v>
      </c>
      <c r="G1" s="25" t="s">
        <v>88</v>
      </c>
      <c r="H1" s="25" t="s">
        <v>87</v>
      </c>
      <c r="I1" s="25" t="s">
        <v>89</v>
      </c>
      <c r="J1" s="25" t="s">
        <v>86</v>
      </c>
      <c r="K1" s="25" t="s">
        <v>85</v>
      </c>
      <c r="L1" t="s">
        <v>114</v>
      </c>
      <c r="M1" s="34" t="s">
        <v>115</v>
      </c>
      <c r="N1" s="21" t="s">
        <v>90</v>
      </c>
      <c r="O1" s="21" t="s">
        <v>91</v>
      </c>
      <c r="P1" s="21" t="s">
        <v>92</v>
      </c>
      <c r="Q1" s="21" t="s">
        <v>93</v>
      </c>
      <c r="R1" s="21" t="s">
        <v>94</v>
      </c>
    </row>
    <row r="2" spans="1:18" x14ac:dyDescent="0.25">
      <c r="A2" s="1">
        <f>Sheet1!D32</f>
        <v>0</v>
      </c>
      <c r="B2" s="1">
        <f>A2*Sheet1!$D$8</f>
        <v>0</v>
      </c>
      <c r="C2" s="1">
        <f>Sheet1!$D$2*Sheet1!$D$10*SIN(Sheet1!$D$28)</f>
        <v>0</v>
      </c>
      <c r="D2" s="1">
        <f>0.5*Sheet1!$D$20*Sheet1!$D$21*Sheet1!$D$22*H2^2</f>
        <v>0</v>
      </c>
      <c r="E2" s="22">
        <f>Sheet1!$D$3/Sheet1!$O$11*H2</f>
        <v>0</v>
      </c>
      <c r="F2" s="22">
        <f>Sheet1!$D$21*Sheet1!$D$3/Sheet1!$O$14*H2</f>
        <v>0</v>
      </c>
      <c r="G2" s="25">
        <v>0</v>
      </c>
      <c r="H2" s="25">
        <f>G2*K2</f>
        <v>0</v>
      </c>
      <c r="I2" s="25">
        <f>H2*3.6</f>
        <v>0</v>
      </c>
      <c r="J2" s="25">
        <v>0</v>
      </c>
      <c r="K2" s="25">
        <v>0</v>
      </c>
      <c r="L2">
        <f>A2*H2</f>
        <v>0</v>
      </c>
      <c r="M2" s="34">
        <f>L2/1000</f>
        <v>0</v>
      </c>
      <c r="N2">
        <v>0</v>
      </c>
      <c r="O2">
        <v>0</v>
      </c>
      <c r="P2">
        <f>O2/1000</f>
        <v>0</v>
      </c>
      <c r="Q2">
        <f>O2/3600</f>
        <v>0</v>
      </c>
      <c r="R2">
        <f>Q2/1000</f>
        <v>0</v>
      </c>
    </row>
    <row r="3" spans="1:18" x14ac:dyDescent="0.25">
      <c r="A3" s="1">
        <f>A2+300</f>
        <v>300</v>
      </c>
      <c r="B3" s="1">
        <f>A3*Sheet1!$D$8</f>
        <v>75.78</v>
      </c>
      <c r="C3" s="1">
        <f>Sheet1!$D$2*Sheet1!$D$10*SIN(Sheet1!$D$28)</f>
        <v>0</v>
      </c>
      <c r="D3" s="1">
        <f>0.5*Sheet1!$D$20*Sheet1!$D$21*Sheet1!$D$22*H3^2</f>
        <v>0</v>
      </c>
      <c r="E3" s="22">
        <f>Sheet1!$D$3/Sheet1!$O$11*H3</f>
        <v>0</v>
      </c>
      <c r="F3" s="22">
        <f>Sheet1!$D$21*Sheet1!$D$3/Sheet1!$O$14*H3</f>
        <v>0</v>
      </c>
      <c r="G3" s="25">
        <f>(A3-C3-D3)/Sheet1!$D$2</f>
        <v>0.2608695652173913</v>
      </c>
      <c r="H3" s="25">
        <f>G2*(K3-K2)+H2</f>
        <v>0</v>
      </c>
      <c r="I3" s="25">
        <f t="shared" ref="I3:I66" si="0">H3*3.6</f>
        <v>0</v>
      </c>
      <c r="J3" s="25">
        <v>0</v>
      </c>
      <c r="K3" s="25">
        <f>K2+0.1</f>
        <v>0.1</v>
      </c>
      <c r="L3">
        <f t="shared" ref="L3:L66" si="1">A3*H3</f>
        <v>0</v>
      </c>
      <c r="M3" s="34">
        <f t="shared" ref="M3:M66" si="2">L3/1000</f>
        <v>0</v>
      </c>
      <c r="N3">
        <f>L3*K3-K2</f>
        <v>0</v>
      </c>
      <c r="O3">
        <f>N3+N2</f>
        <v>0</v>
      </c>
      <c r="P3">
        <f t="shared" ref="P3:P66" si="3">O3/1000</f>
        <v>0</v>
      </c>
      <c r="Q3">
        <f t="shared" ref="Q3:Q66" si="4">O3/3600</f>
        <v>0</v>
      </c>
      <c r="R3">
        <f t="shared" ref="R3:R66" si="5">Q3/1000</f>
        <v>0</v>
      </c>
    </row>
    <row r="4" spans="1:18" x14ac:dyDescent="0.25">
      <c r="A4" s="1">
        <f>A3</f>
        <v>300</v>
      </c>
      <c r="B4" s="1">
        <f>A4*Sheet1!$D$8</f>
        <v>75.78</v>
      </c>
      <c r="C4" s="1">
        <f>Sheet1!$D$2*Sheet1!$D$10*SIN(Sheet1!$D$28)</f>
        <v>0</v>
      </c>
      <c r="D4" s="1">
        <f>0.5*Sheet1!$D$20*Sheet1!$D$21*Sheet1!$D$22*H4^2</f>
        <v>8.7718865784499093E-4</v>
      </c>
      <c r="E4" s="22">
        <f>Sheet1!$D$3/Sheet1!$O$11*H4</f>
        <v>4714.9248594700011</v>
      </c>
      <c r="F4" s="22">
        <f>Sheet1!$D$21*Sheet1!$D$3/Sheet1!$O$14*H4</f>
        <v>4636.4277320799074</v>
      </c>
      <c r="G4" s="25">
        <f>(A4-C4-D4)/Sheet1!$D$2</f>
        <v>0.26086880244464533</v>
      </c>
      <c r="H4" s="25">
        <f>G3*(K4-K3)+H3</f>
        <v>2.6086956521739132E-2</v>
      </c>
      <c r="I4" s="25">
        <f t="shared" si="0"/>
        <v>9.3913043478260877E-2</v>
      </c>
      <c r="J4" s="25">
        <f>0.5*G3*(K4-K3)+H3*(K4-K3)+J3</f>
        <v>1.3043478260869566E-2</v>
      </c>
      <c r="K4" s="25">
        <f>K3+0.1</f>
        <v>0.2</v>
      </c>
      <c r="L4">
        <f t="shared" si="1"/>
        <v>7.8260869565217401</v>
      </c>
      <c r="M4" s="34">
        <f t="shared" si="2"/>
        <v>7.8260869565217397E-3</v>
      </c>
      <c r="N4">
        <f>L4*(K4-K3)</f>
        <v>0.78260869565217406</v>
      </c>
      <c r="O4">
        <f>O3+N4</f>
        <v>0.78260869565217406</v>
      </c>
      <c r="P4">
        <f t="shared" si="3"/>
        <v>7.8260869565217406E-4</v>
      </c>
      <c r="Q4">
        <f t="shared" si="4"/>
        <v>2.1739130434782612E-4</v>
      </c>
      <c r="R4">
        <f t="shared" si="5"/>
        <v>2.1739130434782612E-7</v>
      </c>
    </row>
    <row r="5" spans="1:18" x14ac:dyDescent="0.25">
      <c r="A5" s="1">
        <f t="shared" ref="A5:A11" si="6">A4</f>
        <v>300</v>
      </c>
      <c r="B5" s="1">
        <f>A5*Sheet1!$D$8</f>
        <v>75.78</v>
      </c>
      <c r="C5" s="1">
        <f>Sheet1!$D$2*Sheet1!$D$10*SIN(Sheet1!$D$28)</f>
        <v>0</v>
      </c>
      <c r="D5" s="1">
        <f>0.5*Sheet1!$D$20*Sheet1!$D$21*Sheet1!$D$22*H5^2</f>
        <v>3.5087443719215771E-3</v>
      </c>
      <c r="E5" s="22">
        <f>Sheet1!$D$3/Sheet1!$O$11*H5</f>
        <v>9429.8359326779719</v>
      </c>
      <c r="F5" s="22">
        <f>Sheet1!$D$21*Sheet1!$D$3/Sheet1!$O$14*H5</f>
        <v>9272.8419074204157</v>
      </c>
      <c r="G5" s="25">
        <f>(A5-C5-D5)/Sheet1!$D$2</f>
        <v>0.2608665141353288</v>
      </c>
      <c r="H5" s="25">
        <f t="shared" ref="H5:H11" si="7">G4*(K5-K4)+H4</f>
        <v>5.2173836766203671E-2</v>
      </c>
      <c r="I5" s="25">
        <f t="shared" si="0"/>
        <v>0.18782581235833323</v>
      </c>
      <c r="J5" s="25">
        <f t="shared" ref="J5:J11" si="8">0.5*G4*(K5-K4)+H4*(K5-K4)+J4</f>
        <v>2.8695614035275752E-2</v>
      </c>
      <c r="K5" s="25">
        <f t="shared" ref="K5:K11" si="9">K4+0.1</f>
        <v>0.30000000000000004</v>
      </c>
      <c r="L5">
        <f t="shared" si="1"/>
        <v>15.652151029861102</v>
      </c>
      <c r="M5" s="34">
        <f t="shared" si="2"/>
        <v>1.5652151029861103E-2</v>
      </c>
      <c r="N5">
        <f t="shared" ref="N5:N68" si="10">L5*(K5-K4)</f>
        <v>1.5652151029861108</v>
      </c>
      <c r="O5">
        <f>O4+N5</f>
        <v>2.3478237986382848</v>
      </c>
      <c r="P5">
        <f t="shared" si="3"/>
        <v>2.347823798638285E-3</v>
      </c>
      <c r="Q5">
        <f t="shared" si="4"/>
        <v>6.5217327739952352E-4</v>
      </c>
      <c r="R5">
        <f t="shared" si="5"/>
        <v>6.5217327739952355E-7</v>
      </c>
    </row>
    <row r="6" spans="1:18" x14ac:dyDescent="0.25">
      <c r="A6" s="1">
        <f t="shared" si="6"/>
        <v>300</v>
      </c>
      <c r="B6" s="1">
        <f>A6*Sheet1!$D$8</f>
        <v>75.78</v>
      </c>
      <c r="C6" s="1">
        <f>Sheet1!$D$2*Sheet1!$D$10*SIN(Sheet1!$D$28)</f>
        <v>0</v>
      </c>
      <c r="D6" s="1">
        <f>0.5*Sheet1!$D$20*Sheet1!$D$21*Sheet1!$D$22*H6^2</f>
        <v>7.8946209749782507E-3</v>
      </c>
      <c r="E6" s="22">
        <f>Sheet1!$D$3/Sheet1!$O$11*H6</f>
        <v>14144.705647261091</v>
      </c>
      <c r="F6" s="22">
        <f>Sheet1!$D$21*Sheet1!$D$3/Sheet1!$O$14*H6</f>
        <v>13909.215412701287</v>
      </c>
      <c r="G6" s="25">
        <f>(A6-C6-D6)/Sheet1!$D$2</f>
        <v>0.26086270032958697</v>
      </c>
      <c r="H6" s="25">
        <f t="shared" si="7"/>
        <v>7.8260488179736548E-2</v>
      </c>
      <c r="I6" s="25">
        <f t="shared" si="0"/>
        <v>0.2817377574470516</v>
      </c>
      <c r="J6" s="25">
        <f t="shared" si="8"/>
        <v>4.6956323418662557E-2</v>
      </c>
      <c r="K6" s="25">
        <f t="shared" si="9"/>
        <v>0.4</v>
      </c>
      <c r="L6">
        <f t="shared" si="1"/>
        <v>23.478146453920964</v>
      </c>
      <c r="M6" s="34">
        <f t="shared" si="2"/>
        <v>2.3478146453920965E-2</v>
      </c>
      <c r="N6">
        <f t="shared" si="10"/>
        <v>2.3478146453920958</v>
      </c>
      <c r="O6">
        <f>O5+N6</f>
        <v>4.6956384440303811</v>
      </c>
      <c r="P6">
        <f t="shared" si="3"/>
        <v>4.6956384440303813E-3</v>
      </c>
      <c r="Q6">
        <f t="shared" si="4"/>
        <v>1.3043440122306614E-3</v>
      </c>
      <c r="R6">
        <f t="shared" si="5"/>
        <v>1.3043440122306614E-6</v>
      </c>
    </row>
    <row r="7" spans="1:18" x14ac:dyDescent="0.25">
      <c r="A7" s="1">
        <f t="shared" si="6"/>
        <v>300</v>
      </c>
      <c r="B7" s="1">
        <f>A7*Sheet1!$D$8</f>
        <v>75.78</v>
      </c>
      <c r="C7" s="1">
        <f>Sheet1!$D$2*Sheet1!$D$10*SIN(Sheet1!$D$28)</f>
        <v>0</v>
      </c>
      <c r="D7" s="1">
        <f>0.5*Sheet1!$D$20*Sheet1!$D$21*Sheet1!$D$22*H7^2</f>
        <v>1.4034731263984811E-2</v>
      </c>
      <c r="E7" s="22">
        <f>Sheet1!$D$3/Sheet1!$O$11*H7</f>
        <v>18859.506431582122</v>
      </c>
      <c r="F7" s="22">
        <f>Sheet1!$D$21*Sheet1!$D$3/Sheet1!$O$14*H7</f>
        <v>18545.521135315783</v>
      </c>
      <c r="G7" s="25">
        <f>(A7-C7-D7)/Sheet1!$D$2</f>
        <v>0.26085736110324875</v>
      </c>
      <c r="H7" s="25">
        <f t="shared" si="7"/>
        <v>0.10434675821269523</v>
      </c>
      <c r="I7" s="25">
        <f t="shared" si="0"/>
        <v>0.37564832956570288</v>
      </c>
      <c r="J7" s="25">
        <f t="shared" si="8"/>
        <v>6.7825507253115563E-2</v>
      </c>
      <c r="K7" s="25">
        <f t="shared" si="9"/>
        <v>0.5</v>
      </c>
      <c r="L7">
        <f t="shared" si="1"/>
        <v>31.30402746380857</v>
      </c>
      <c r="M7" s="34">
        <f t="shared" si="2"/>
        <v>3.1304027463808573E-2</v>
      </c>
      <c r="N7">
        <f t="shared" si="10"/>
        <v>3.1304027463808564</v>
      </c>
      <c r="O7">
        <f t="shared" ref="O5:O68" si="11">O6+N7</f>
        <v>7.826041190411237</v>
      </c>
      <c r="P7">
        <f t="shared" si="3"/>
        <v>7.8260411904112377E-3</v>
      </c>
      <c r="Q7">
        <f t="shared" si="4"/>
        <v>2.1739003306697879E-3</v>
      </c>
      <c r="R7">
        <f t="shared" si="5"/>
        <v>2.1739003306697877E-6</v>
      </c>
    </row>
    <row r="8" spans="1:18" x14ac:dyDescent="0.25">
      <c r="A8" s="1">
        <f t="shared" si="6"/>
        <v>300</v>
      </c>
      <c r="B8" s="1">
        <f>A8*Sheet1!$D$8</f>
        <v>75.78</v>
      </c>
      <c r="C8" s="1">
        <f>Sheet1!$D$2*Sheet1!$D$10*SIN(Sheet1!$D$28)</f>
        <v>0</v>
      </c>
      <c r="D8" s="1">
        <f>0.5*Sheet1!$D$20*Sheet1!$D$21*Sheet1!$D$22*H8^2</f>
        <v>2.1928947003881996E-2</v>
      </c>
      <c r="E8" s="22">
        <f>Sheet1!$D$3/Sheet1!$O$11*H8</f>
        <v>23574.210715374345</v>
      </c>
      <c r="F8" s="22">
        <f>Sheet1!$D$21*Sheet1!$D$3/Sheet1!$O$14*H8</f>
        <v>23181.731964004874</v>
      </c>
      <c r="G8" s="25">
        <f>(A8-C8-D8)/Sheet1!$D$2</f>
        <v>0.26085049656782272</v>
      </c>
      <c r="H8" s="25">
        <f t="shared" si="7"/>
        <v>0.13043249432302009</v>
      </c>
      <c r="I8" s="25">
        <f t="shared" si="0"/>
        <v>0.46955697956287235</v>
      </c>
      <c r="J8" s="25">
        <f t="shared" si="8"/>
        <v>9.1303051129547522E-2</v>
      </c>
      <c r="K8" s="25">
        <f t="shared" si="9"/>
        <v>0.6</v>
      </c>
      <c r="L8">
        <f t="shared" si="1"/>
        <v>39.12974829690603</v>
      </c>
      <c r="M8" s="34">
        <f t="shared" si="2"/>
        <v>3.9129748296906026E-2</v>
      </c>
      <c r="N8">
        <f t="shared" si="10"/>
        <v>3.9129748296906022</v>
      </c>
      <c r="O8">
        <f>O7+N8</f>
        <v>11.73901602010184</v>
      </c>
      <c r="P8">
        <f t="shared" si="3"/>
        <v>1.173901602010184E-2</v>
      </c>
      <c r="Q8">
        <f t="shared" si="4"/>
        <v>3.260837783361622E-3</v>
      </c>
      <c r="R8">
        <f t="shared" si="5"/>
        <v>3.2608377833616222E-6</v>
      </c>
    </row>
    <row r="9" spans="1:18" x14ac:dyDescent="0.25">
      <c r="A9" s="1">
        <f t="shared" si="6"/>
        <v>300</v>
      </c>
      <c r="B9" s="1">
        <f>A9*Sheet1!$D$8</f>
        <v>75.78</v>
      </c>
      <c r="C9" s="1">
        <f>Sheet1!$D$2*Sheet1!$D$10*SIN(Sheet1!$D$28)</f>
        <v>0</v>
      </c>
      <c r="D9" s="1">
        <f>0.5*Sheet1!$D$20*Sheet1!$D$21*Sheet1!$D$22*H9^2</f>
        <v>3.1577098933370545E-2</v>
      </c>
      <c r="E9" s="22">
        <f>Sheet1!$D$3/Sheet1!$O$11*H9</f>
        <v>28288.790930386444</v>
      </c>
      <c r="F9" s="22">
        <f>Sheet1!$D$21*Sheet1!$D$3/Sheet1!$O$14*H9</f>
        <v>27817.820789491365</v>
      </c>
      <c r="G9" s="25">
        <f>(A9-C9-D9)/Sheet1!$D$2</f>
        <v>0.2608421068704927</v>
      </c>
      <c r="H9" s="25">
        <f t="shared" si="7"/>
        <v>0.15651754397980236</v>
      </c>
      <c r="I9" s="25">
        <f t="shared" si="0"/>
        <v>0.56346315832728855</v>
      </c>
      <c r="J9" s="25">
        <f t="shared" si="8"/>
        <v>0.11738882539024066</v>
      </c>
      <c r="K9" s="25">
        <f t="shared" si="9"/>
        <v>0.7</v>
      </c>
      <c r="L9">
        <f t="shared" si="1"/>
        <v>46.955263193940709</v>
      </c>
      <c r="M9" s="34">
        <f t="shared" si="2"/>
        <v>4.6955263193940708E-2</v>
      </c>
      <c r="N9">
        <f t="shared" si="10"/>
        <v>4.6955263193940695</v>
      </c>
      <c r="O9">
        <f t="shared" si="11"/>
        <v>16.434542339495909</v>
      </c>
      <c r="P9">
        <f t="shared" si="3"/>
        <v>1.643454233949591E-2</v>
      </c>
      <c r="Q9">
        <f t="shared" si="4"/>
        <v>4.5651506498599745E-3</v>
      </c>
      <c r="R9">
        <f t="shared" si="5"/>
        <v>4.5651506498599747E-6</v>
      </c>
    </row>
    <row r="10" spans="1:18" x14ac:dyDescent="0.25">
      <c r="A10" s="1">
        <f t="shared" si="6"/>
        <v>300</v>
      </c>
      <c r="B10" s="1">
        <f>A10*Sheet1!$D$8</f>
        <v>75.78</v>
      </c>
      <c r="C10" s="1">
        <f>Sheet1!$D$2*Sheet1!$D$10*SIN(Sheet1!$D$28)</f>
        <v>0</v>
      </c>
      <c r="D10" s="1">
        <f>0.5*Sheet1!$D$20*Sheet1!$D$21*Sheet1!$D$22*H10^2</f>
        <v>4.2978976772739312E-2</v>
      </c>
      <c r="E10" s="22">
        <f>Sheet1!$D$3/Sheet1!$O$11*H10</f>
        <v>33003.219511027273</v>
      </c>
      <c r="F10" s="22">
        <f>Sheet1!$D$21*Sheet1!$D$3/Sheet1!$O$14*H10</f>
        <v>32453.760505113962</v>
      </c>
      <c r="G10" s="25">
        <f>(A10-C10-D10)/Sheet1!$D$2</f>
        <v>0.26083219219411063</v>
      </c>
      <c r="H10" s="25">
        <f t="shared" si="7"/>
        <v>0.18260175466685163</v>
      </c>
      <c r="I10" s="25">
        <f t="shared" si="0"/>
        <v>0.65736631680066593</v>
      </c>
      <c r="J10" s="25">
        <f t="shared" si="8"/>
        <v>0.14608268513174552</v>
      </c>
      <c r="K10" s="25">
        <f t="shared" si="9"/>
        <v>0.79999999999999993</v>
      </c>
      <c r="L10">
        <f t="shared" si="1"/>
        <v>54.780526400055493</v>
      </c>
      <c r="M10" s="34">
        <f t="shared" si="2"/>
        <v>5.4780526400055492E-2</v>
      </c>
      <c r="N10">
        <f t="shared" si="10"/>
        <v>5.478052640005548</v>
      </c>
      <c r="O10">
        <f t="shared" si="11"/>
        <v>21.912594979501456</v>
      </c>
      <c r="P10">
        <f t="shared" si="3"/>
        <v>2.1912594979501456E-2</v>
      </c>
      <c r="Q10">
        <f t="shared" si="4"/>
        <v>6.0868319387504047E-3</v>
      </c>
      <c r="R10">
        <f t="shared" si="5"/>
        <v>6.0868319387504046E-6</v>
      </c>
    </row>
    <row r="11" spans="1:18" x14ac:dyDescent="0.25">
      <c r="A11" s="1">
        <f t="shared" si="6"/>
        <v>300</v>
      </c>
      <c r="B11" s="1">
        <f>A11*Sheet1!$D$8</f>
        <v>75.78</v>
      </c>
      <c r="C11" s="1">
        <f>Sheet1!$D$2*Sheet1!$D$10*SIN(Sheet1!$D$28)</f>
        <v>0</v>
      </c>
      <c r="D11" s="1">
        <f>0.5*Sheet1!$D$20*Sheet1!$D$21*Sheet1!$D$22*H11^2</f>
        <v>5.613432923373167E-2</v>
      </c>
      <c r="E11" s="22">
        <f>Sheet1!$D$3/Sheet1!$O$11*H11</f>
        <v>37717.468895010541</v>
      </c>
      <c r="F11" s="22">
        <f>Sheet1!$D$21*Sheet1!$D$3/Sheet1!$O$14*H11</f>
        <v>37089.524007461179</v>
      </c>
      <c r="G11" s="25">
        <f>(A11-C11-D11)/Sheet1!$D$2</f>
        <v>0.26082075275718808</v>
      </c>
      <c r="H11" s="25">
        <f t="shared" si="7"/>
        <v>0.2086849738862627</v>
      </c>
      <c r="I11" s="25">
        <f t="shared" si="0"/>
        <v>0.75126590599054577</v>
      </c>
      <c r="J11" s="25">
        <f t="shared" si="8"/>
        <v>0.17738447020813619</v>
      </c>
      <c r="K11" s="25">
        <f t="shared" si="9"/>
        <v>0.89999999999999991</v>
      </c>
      <c r="L11">
        <f t="shared" si="1"/>
        <v>62.605492165878807</v>
      </c>
      <c r="M11" s="34">
        <f t="shared" si="2"/>
        <v>6.2605492165878809E-2</v>
      </c>
      <c r="N11">
        <f t="shared" si="10"/>
        <v>6.2605492165878793</v>
      </c>
      <c r="O11">
        <f t="shared" si="11"/>
        <v>28.173144196089336</v>
      </c>
      <c r="P11">
        <f t="shared" si="3"/>
        <v>2.8173144196089336E-2</v>
      </c>
      <c r="Q11">
        <f t="shared" si="4"/>
        <v>7.8258733878025927E-3</v>
      </c>
      <c r="R11">
        <f t="shared" si="5"/>
        <v>7.8258733878025934E-6</v>
      </c>
    </row>
    <row r="12" spans="1:18" x14ac:dyDescent="0.25">
      <c r="A12" s="1">
        <f t="shared" ref="A12:A29" si="12">A11</f>
        <v>300</v>
      </c>
      <c r="B12" s="1">
        <f>A12*Sheet1!$D$8</f>
        <v>75.78</v>
      </c>
      <c r="C12" s="1">
        <f>Sheet1!$D$2*Sheet1!$D$10*SIN(Sheet1!$D$28)</f>
        <v>0</v>
      </c>
      <c r="D12" s="1">
        <f>0.5*Sheet1!$D$20*Sheet1!$D$21*Sheet1!$D$22*H12^2</f>
        <v>7.1042864031449604E-2</v>
      </c>
      <c r="E12" s="22">
        <f>Sheet1!$D$3/Sheet1!$O$11*H12</f>
        <v>42431.511523999296</v>
      </c>
      <c r="F12" s="22">
        <f>Sheet1!$D$21*Sheet1!$D$3/Sheet1!$O$14*H12</f>
        <v>41725.084197005148</v>
      </c>
      <c r="G12" s="25">
        <f>(A12-C12-D12)/Sheet1!$D$2</f>
        <v>0.26080778881388572</v>
      </c>
      <c r="H12" s="25">
        <f t="shared" ref="H12:H29" si="13">G11*(K12-K11)+H11</f>
        <v>0.23476704916198149</v>
      </c>
      <c r="I12" s="25">
        <f t="shared" si="0"/>
        <v>0.84516137698313343</v>
      </c>
      <c r="J12" s="25">
        <f t="shared" ref="J12:J29" si="14">0.5*G11*(K12-K11)+H11*(K12-K11)+J11</f>
        <v>0.21129400523462186</v>
      </c>
      <c r="K12" s="25">
        <f t="shared" ref="K12:K29" si="15">K11+0.1</f>
        <v>0.99999999999999989</v>
      </c>
      <c r="L12">
        <f t="shared" si="1"/>
        <v>70.430114748594448</v>
      </c>
      <c r="M12" s="34">
        <f t="shared" si="2"/>
        <v>7.0430114748594452E-2</v>
      </c>
      <c r="N12">
        <f t="shared" si="10"/>
        <v>7.0430114748594432</v>
      </c>
      <c r="O12">
        <f t="shared" si="11"/>
        <v>35.21615567094878</v>
      </c>
      <c r="P12">
        <f t="shared" si="3"/>
        <v>3.5216155670948782E-2</v>
      </c>
      <c r="Q12">
        <f t="shared" si="4"/>
        <v>9.7822654641524388E-3</v>
      </c>
      <c r="R12">
        <f t="shared" si="5"/>
        <v>9.7822654641524393E-6</v>
      </c>
    </row>
    <row r="13" spans="1:18" x14ac:dyDescent="0.25">
      <c r="A13" s="1">
        <f t="shared" si="12"/>
        <v>300</v>
      </c>
      <c r="B13" s="1">
        <f>A13*Sheet1!$D$8</f>
        <v>75.78</v>
      </c>
      <c r="C13" s="1">
        <f>Sheet1!$D$2*Sheet1!$D$10*SIN(Sheet1!$D$28)</f>
        <v>0</v>
      </c>
      <c r="D13" s="1">
        <f>0.5*Sheet1!$D$20*Sheet1!$D$21*Sheet1!$D$22*H13^2</f>
        <v>8.7704247898294341E-2</v>
      </c>
      <c r="E13" s="22">
        <f>Sheet1!$D$3/Sheet1!$O$11*H13</f>
        <v>47145.319844250254</v>
      </c>
      <c r="F13" s="22">
        <f>Sheet1!$D$21*Sheet1!$D$3/Sheet1!$O$14*H13</f>
        <v>46360.413978735181</v>
      </c>
      <c r="G13" s="25">
        <f>(A13-C13-D13)/Sheet1!$D$2</f>
        <v>0.26079330065400153</v>
      </c>
      <c r="H13" s="25">
        <f t="shared" si="13"/>
        <v>0.26084782804337003</v>
      </c>
      <c r="I13" s="25">
        <f t="shared" si="0"/>
        <v>0.93905218095613219</v>
      </c>
      <c r="J13" s="25">
        <f t="shared" si="14"/>
        <v>0.24781109959151429</v>
      </c>
      <c r="K13" s="25">
        <f t="shared" si="15"/>
        <v>1.0999999999999999</v>
      </c>
      <c r="L13">
        <f t="shared" si="1"/>
        <v>78.254348413011016</v>
      </c>
      <c r="M13" s="34">
        <f t="shared" si="2"/>
        <v>7.8254348413011016E-2</v>
      </c>
      <c r="N13">
        <f t="shared" si="10"/>
        <v>7.8254348413010995</v>
      </c>
      <c r="O13">
        <f t="shared" si="11"/>
        <v>43.041590512249883</v>
      </c>
      <c r="P13">
        <f t="shared" si="3"/>
        <v>4.3041590512249886E-2</v>
      </c>
      <c r="Q13">
        <f t="shared" si="4"/>
        <v>1.1955997364513856E-2</v>
      </c>
      <c r="R13">
        <f t="shared" si="5"/>
        <v>1.1955997364513856E-5</v>
      </c>
    </row>
    <row r="14" spans="1:18" x14ac:dyDescent="0.25">
      <c r="A14" s="1">
        <f t="shared" si="12"/>
        <v>300</v>
      </c>
      <c r="B14" s="1">
        <f>A14*Sheet1!$D$8</f>
        <v>75.78</v>
      </c>
      <c r="C14" s="1">
        <f>Sheet1!$D$2*Sheet1!$D$10*SIN(Sheet1!$D$28)</f>
        <v>0</v>
      </c>
      <c r="D14" s="1">
        <f>0.5*Sheet1!$D$20*Sheet1!$D$21*Sheet1!$D$22*H14^2</f>
        <v>0.10611810659994247</v>
      </c>
      <c r="E14" s="22">
        <f>Sheet1!$D$3/Sheet1!$O$11*H14</f>
        <v>51858.866307257944</v>
      </c>
      <c r="F14" s="22">
        <f>Sheet1!$D$21*Sheet1!$D$3/Sheet1!$O$14*H14</f>
        <v>50995.486262791172</v>
      </c>
      <c r="G14" s="25">
        <f>(A14-C14-D14)/Sheet1!$D$2</f>
        <v>0.26077728860295657</v>
      </c>
      <c r="H14" s="25">
        <f t="shared" si="13"/>
        <v>0.28692715810877023</v>
      </c>
      <c r="I14" s="25">
        <f t="shared" si="0"/>
        <v>1.0329377691915729</v>
      </c>
      <c r="J14" s="25">
        <f t="shared" si="14"/>
        <v>0.28693554742855143</v>
      </c>
      <c r="K14" s="25">
        <f t="shared" si="15"/>
        <v>1.2</v>
      </c>
      <c r="L14">
        <f t="shared" si="1"/>
        <v>86.07814743263107</v>
      </c>
      <c r="M14" s="34">
        <f t="shared" si="2"/>
        <v>8.6078147432631064E-2</v>
      </c>
      <c r="N14">
        <f t="shared" si="10"/>
        <v>8.6078147432631145</v>
      </c>
      <c r="O14">
        <f t="shared" si="11"/>
        <v>51.649405255512995</v>
      </c>
      <c r="P14">
        <f t="shared" si="3"/>
        <v>5.1649405255512995E-2</v>
      </c>
      <c r="Q14">
        <f t="shared" si="4"/>
        <v>1.4347057015420276E-2</v>
      </c>
      <c r="R14">
        <f t="shared" si="5"/>
        <v>1.4347057015420276E-5</v>
      </c>
    </row>
    <row r="15" spans="1:18" x14ac:dyDescent="0.25">
      <c r="A15" s="1">
        <f t="shared" si="12"/>
        <v>300</v>
      </c>
      <c r="B15" s="1">
        <f>A15*Sheet1!$D$8</f>
        <v>75.78</v>
      </c>
      <c r="C15" s="1">
        <f>Sheet1!$D$2*Sheet1!$D$10*SIN(Sheet1!$D$28)</f>
        <v>0</v>
      </c>
      <c r="D15" s="1">
        <f>0.5*Sheet1!$D$20*Sheet1!$D$21*Sheet1!$D$22*H15^2</f>
        <v>0.12628402495335606</v>
      </c>
      <c r="E15" s="22">
        <f>Sheet1!$D$3/Sheet1!$O$11*H15</f>
        <v>56572.123370398462</v>
      </c>
      <c r="F15" s="22">
        <f>Sheet1!$D$21*Sheet1!$D$3/Sheet1!$O$14*H15</f>
        <v>55630.273965096698</v>
      </c>
      <c r="G15" s="25">
        <f>(A15-C15-D15)/Sheet1!$D$2</f>
        <v>0.26075975302177967</v>
      </c>
      <c r="H15" s="25">
        <f t="shared" si="13"/>
        <v>0.31300488696906592</v>
      </c>
      <c r="I15" s="25">
        <f t="shared" si="0"/>
        <v>1.1268175930886373</v>
      </c>
      <c r="J15" s="25">
        <f t="shared" si="14"/>
        <v>0.32866712766957634</v>
      </c>
      <c r="K15" s="25">
        <f t="shared" si="15"/>
        <v>1.3</v>
      </c>
      <c r="L15">
        <f t="shared" si="1"/>
        <v>93.901466090719779</v>
      </c>
      <c r="M15" s="34">
        <f t="shared" si="2"/>
        <v>9.3901466090719782E-2</v>
      </c>
      <c r="N15">
        <f t="shared" si="10"/>
        <v>9.3901466090719854</v>
      </c>
      <c r="O15">
        <f t="shared" si="11"/>
        <v>61.039551864584979</v>
      </c>
      <c r="P15">
        <f t="shared" si="3"/>
        <v>6.1039551864584977E-2</v>
      </c>
      <c r="Q15">
        <f t="shared" si="4"/>
        <v>1.6955431073495827E-2</v>
      </c>
      <c r="R15">
        <f t="shared" si="5"/>
        <v>1.6955431073495828E-5</v>
      </c>
    </row>
    <row r="16" spans="1:18" x14ac:dyDescent="0.25">
      <c r="A16" s="1">
        <f t="shared" si="12"/>
        <v>300</v>
      </c>
      <c r="B16" s="1">
        <f>A16*Sheet1!$D$8</f>
        <v>75.78</v>
      </c>
      <c r="C16" s="1">
        <f>Sheet1!$D$2*Sheet1!$D$10*SIN(Sheet1!$D$28)</f>
        <v>0</v>
      </c>
      <c r="D16" s="1">
        <f>0.5*Sheet1!$D$20*Sheet1!$D$21*Sheet1!$D$22*H16^2</f>
        <v>0.14820154684682552</v>
      </c>
      <c r="E16" s="22">
        <f>Sheet1!$D$3/Sheet1!$O$11*H16</f>
        <v>61285.063497573108</v>
      </c>
      <c r="F16" s="22">
        <f>Sheet1!$D$21*Sheet1!$D$3/Sheet1!$O$14*H16</f>
        <v>60264.750007991897</v>
      </c>
      <c r="G16" s="25">
        <f>(A16-C16-D16)/Sheet1!$D$2</f>
        <v>0.26074069430708968</v>
      </c>
      <c r="H16" s="25">
        <f t="shared" si="13"/>
        <v>0.3390808622712439</v>
      </c>
      <c r="I16" s="25">
        <f t="shared" si="0"/>
        <v>1.2206911041764781</v>
      </c>
      <c r="J16" s="25">
        <f t="shared" si="14"/>
        <v>0.37300560401757193</v>
      </c>
      <c r="K16" s="25">
        <f t="shared" si="15"/>
        <v>1.4000000000000001</v>
      </c>
      <c r="L16">
        <f t="shared" si="1"/>
        <v>101.72425868137317</v>
      </c>
      <c r="M16" s="34">
        <f t="shared" si="2"/>
        <v>0.10172425868137318</v>
      </c>
      <c r="N16">
        <f t="shared" si="10"/>
        <v>10.172425868137326</v>
      </c>
      <c r="O16">
        <f t="shared" si="11"/>
        <v>71.211977732722303</v>
      </c>
      <c r="P16">
        <f t="shared" si="3"/>
        <v>7.1211977732722309E-2</v>
      </c>
      <c r="Q16">
        <f t="shared" si="4"/>
        <v>1.9781104925756195E-2</v>
      </c>
      <c r="R16">
        <f t="shared" si="5"/>
        <v>1.9781104925756193E-5</v>
      </c>
    </row>
    <row r="17" spans="1:24" x14ac:dyDescent="0.25">
      <c r="A17" s="1">
        <f t="shared" si="12"/>
        <v>300</v>
      </c>
      <c r="B17" s="1">
        <f>A17*Sheet1!$D$8</f>
        <v>75.78</v>
      </c>
      <c r="C17" s="1">
        <f>Sheet1!$D$2*Sheet1!$D$10*SIN(Sheet1!$D$28)</f>
        <v>0</v>
      </c>
      <c r="D17" s="1">
        <f>0.5*Sheet1!$D$20*Sheet1!$D$21*Sheet1!$D$22*H17^2</f>
        <v>0.17187017526204354</v>
      </c>
      <c r="E17" s="22">
        <f>Sheet1!$D$3/Sheet1!$O$11*H17</f>
        <v>65997.659159851653</v>
      </c>
      <c r="F17" s="22">
        <f>Sheet1!$D$21*Sheet1!$D$3/Sheet1!$O$14*H17</f>
        <v>64898.887320866022</v>
      </c>
      <c r="G17" s="25">
        <f>(A17-C17-D17)/Sheet1!$D$2</f>
        <v>0.26072011289107649</v>
      </c>
      <c r="H17" s="25">
        <f t="shared" si="13"/>
        <v>0.3651549317019529</v>
      </c>
      <c r="I17" s="25">
        <f t="shared" si="0"/>
        <v>1.3145577541270306</v>
      </c>
      <c r="J17" s="25">
        <f t="shared" si="14"/>
        <v>0.41995072496005087</v>
      </c>
      <c r="K17" s="25">
        <f t="shared" si="15"/>
        <v>1.5000000000000002</v>
      </c>
      <c r="L17">
        <f t="shared" si="1"/>
        <v>109.54647951058587</v>
      </c>
      <c r="M17" s="34">
        <f t="shared" si="2"/>
        <v>0.10954647951058587</v>
      </c>
      <c r="N17">
        <f t="shared" si="10"/>
        <v>10.954647951058597</v>
      </c>
      <c r="O17">
        <f t="shared" si="11"/>
        <v>82.166625683780893</v>
      </c>
      <c r="P17">
        <f t="shared" si="3"/>
        <v>8.2166625683780886E-2</v>
      </c>
      <c r="Q17">
        <f t="shared" si="4"/>
        <v>2.2824062689939136E-2</v>
      </c>
      <c r="R17">
        <f t="shared" si="5"/>
        <v>2.2824062689939137E-5</v>
      </c>
    </row>
    <row r="18" spans="1:24" x14ac:dyDescent="0.25">
      <c r="A18" s="1">
        <f t="shared" si="12"/>
        <v>300</v>
      </c>
      <c r="B18" s="1">
        <f>A18*Sheet1!$D$8</f>
        <v>75.78</v>
      </c>
      <c r="C18" s="1">
        <f>Sheet1!$D$2*Sheet1!$D$10*SIN(Sheet1!$D$28)</f>
        <v>0</v>
      </c>
      <c r="D18" s="1">
        <f>0.5*Sheet1!$D$20*Sheet1!$D$21*Sheet1!$D$22*H18^2</f>
        <v>0.19728937229820789</v>
      </c>
      <c r="E18" s="22">
        <f>Sheet1!$D$3/Sheet1!$O$11*H18</f>
        <v>70709.882836115168</v>
      </c>
      <c r="F18" s="22">
        <f>Sheet1!$D$21*Sheet1!$D$3/Sheet1!$O$14*H18</f>
        <v>69532.658840789591</v>
      </c>
      <c r="G18" s="25">
        <f>(A18-C18-D18)/Sheet1!$D$2</f>
        <v>0.26069800924147984</v>
      </c>
      <c r="H18" s="25">
        <f t="shared" si="13"/>
        <v>0.39122694299106059</v>
      </c>
      <c r="I18" s="25">
        <f t="shared" si="0"/>
        <v>1.4084169947678182</v>
      </c>
      <c r="J18" s="25">
        <f t="shared" si="14"/>
        <v>0.4695022237748</v>
      </c>
      <c r="K18" s="25">
        <f t="shared" si="15"/>
        <v>1.6000000000000003</v>
      </c>
      <c r="L18">
        <f t="shared" si="1"/>
        <v>117.36808289731817</v>
      </c>
      <c r="M18" s="34">
        <f t="shared" si="2"/>
        <v>0.11736808289731818</v>
      </c>
      <c r="N18">
        <f t="shared" si="10"/>
        <v>11.736808289731828</v>
      </c>
      <c r="O18">
        <f t="shared" si="11"/>
        <v>93.903433973512719</v>
      </c>
      <c r="P18">
        <f t="shared" si="3"/>
        <v>9.3903433973512723E-2</v>
      </c>
      <c r="Q18">
        <f t="shared" si="4"/>
        <v>2.6084287214864645E-2</v>
      </c>
      <c r="R18">
        <f t="shared" si="5"/>
        <v>2.6084287214864643E-5</v>
      </c>
    </row>
    <row r="19" spans="1:24" x14ac:dyDescent="0.25">
      <c r="A19" s="1">
        <f t="shared" si="12"/>
        <v>300</v>
      </c>
      <c r="B19" s="1">
        <f>A19*Sheet1!$D$8</f>
        <v>75.78</v>
      </c>
      <c r="C19" s="1">
        <f>Sheet1!$D$2*Sheet1!$D$10*SIN(Sheet1!$D$28)</f>
        <v>0</v>
      </c>
      <c r="D19" s="1">
        <f>0.5*Sheet1!$D$20*Sheet1!$D$21*Sheet1!$D$22*H19^2</f>
        <v>0.22445855919815155</v>
      </c>
      <c r="E19" s="22">
        <f>Sheet1!$D$3/Sheet1!$O$11*H19</f>
        <v>75421.707013698659</v>
      </c>
      <c r="F19" s="22">
        <f>Sheet1!$D$21*Sheet1!$D$3/Sheet1!$O$14*H19</f>
        <v>74166.037513146279</v>
      </c>
      <c r="G19" s="25">
        <f>(A19-C19-D19)/Sheet1!$D$2</f>
        <v>0.26067438386156683</v>
      </c>
      <c r="H19" s="25">
        <f t="shared" si="13"/>
        <v>0.4172967439152086</v>
      </c>
      <c r="I19" s="25">
        <f t="shared" si="0"/>
        <v>1.5022682780947509</v>
      </c>
      <c r="J19" s="25">
        <f t="shared" si="14"/>
        <v>0.52165981853598009</v>
      </c>
      <c r="K19" s="25">
        <f t="shared" si="15"/>
        <v>1.7000000000000004</v>
      </c>
      <c r="L19">
        <f t="shared" si="1"/>
        <v>125.18902317456258</v>
      </c>
      <c r="M19" s="34">
        <f t="shared" si="2"/>
        <v>0.12518902317456257</v>
      </c>
      <c r="N19">
        <f t="shared" si="10"/>
        <v>12.518902317456268</v>
      </c>
      <c r="O19">
        <f t="shared" si="11"/>
        <v>106.42233629096899</v>
      </c>
      <c r="P19">
        <f t="shared" si="3"/>
        <v>0.10642233629096899</v>
      </c>
      <c r="Q19">
        <f t="shared" si="4"/>
        <v>2.9561760080824718E-2</v>
      </c>
      <c r="R19">
        <f t="shared" si="5"/>
        <v>2.9561760080824717E-5</v>
      </c>
    </row>
    <row r="20" spans="1:24" x14ac:dyDescent="0.25">
      <c r="A20" s="1">
        <f t="shared" si="12"/>
        <v>300</v>
      </c>
      <c r="B20" s="1">
        <f>A20*Sheet1!$D$8</f>
        <v>75.78</v>
      </c>
      <c r="C20" s="1">
        <f>Sheet1!$D$2*Sheet1!$D$10*SIN(Sheet1!$D$28)</f>
        <v>0</v>
      </c>
      <c r="D20" s="1">
        <f>0.5*Sheet1!$D$20*Sheet1!$D$21*Sheet1!$D$22*H20^2</f>
        <v>0.25337711637649751</v>
      </c>
      <c r="E20" s="22">
        <f>Sheet1!$D$3/Sheet1!$O$11*H20</f>
        <v>80133.104189033053</v>
      </c>
      <c r="F20" s="22">
        <f>Sheet1!$D$21*Sheet1!$D$3/Sheet1!$O$14*H20</f>
        <v>78798.996292264288</v>
      </c>
      <c r="G20" s="25">
        <f>(A20-C20-D20)/Sheet1!$D$2</f>
        <v>0.26064923729010742</v>
      </c>
      <c r="H20" s="25">
        <f t="shared" si="13"/>
        <v>0.44336418230136532</v>
      </c>
      <c r="I20" s="25">
        <f t="shared" si="0"/>
        <v>1.5961110562849152</v>
      </c>
      <c r="J20" s="25">
        <f t="shared" si="14"/>
        <v>0.57642321212057934</v>
      </c>
      <c r="K20" s="25">
        <f t="shared" si="15"/>
        <v>1.8000000000000005</v>
      </c>
      <c r="L20">
        <f t="shared" si="1"/>
        <v>133.00925469040959</v>
      </c>
      <c r="M20" s="34">
        <f t="shared" si="2"/>
        <v>0.13300925469040958</v>
      </c>
      <c r="N20">
        <f t="shared" si="10"/>
        <v>13.300925469040971</v>
      </c>
      <c r="O20">
        <f t="shared" si="11"/>
        <v>119.72326176000996</v>
      </c>
      <c r="P20">
        <f t="shared" si="3"/>
        <v>0.11972326176000996</v>
      </c>
      <c r="Q20">
        <f t="shared" si="4"/>
        <v>3.3256461600002764E-2</v>
      </c>
      <c r="R20">
        <f t="shared" si="5"/>
        <v>3.3256461600002763E-5</v>
      </c>
    </row>
    <row r="21" spans="1:24" x14ac:dyDescent="0.25">
      <c r="A21" s="1">
        <f t="shared" si="12"/>
        <v>300</v>
      </c>
      <c r="B21" s="1">
        <f>A21*Sheet1!$D$8</f>
        <v>75.78</v>
      </c>
      <c r="C21" s="1">
        <f>Sheet1!$D$2*Sheet1!$D$10*SIN(Sheet1!$D$28)</f>
        <v>0</v>
      </c>
      <c r="D21" s="1">
        <f>0.5*Sheet1!$D$20*Sheet1!$D$21*Sheet1!$D$22*H21^2</f>
        <v>0.28404438344983651</v>
      </c>
      <c r="E21" s="22">
        <f>Sheet1!$D$3/Sheet1!$O$11*H21</f>
        <v>84844.046868286969</v>
      </c>
      <c r="F21" s="22">
        <f>Sheet1!$D$21*Sheet1!$D$3/Sheet1!$O$14*H21</f>
        <v>83431.508142047402</v>
      </c>
      <c r="G21" s="25">
        <f>(A21-C21-D21)/Sheet1!$D$2</f>
        <v>0.26062257010134798</v>
      </c>
      <c r="H21" s="25">
        <f t="shared" si="13"/>
        <v>0.46942910603037608</v>
      </c>
      <c r="I21" s="25">
        <f t="shared" si="0"/>
        <v>1.6899447817093538</v>
      </c>
      <c r="J21" s="25">
        <f t="shared" si="14"/>
        <v>0.63379209221522126</v>
      </c>
      <c r="K21" s="25">
        <f t="shared" si="15"/>
        <v>1.9000000000000006</v>
      </c>
      <c r="L21">
        <f t="shared" si="1"/>
        <v>140.82873180911281</v>
      </c>
      <c r="M21" s="34">
        <f t="shared" si="2"/>
        <v>0.14082873180911282</v>
      </c>
      <c r="N21">
        <f t="shared" si="10"/>
        <v>14.082873180911294</v>
      </c>
      <c r="O21">
        <f t="shared" si="11"/>
        <v>133.80613494092125</v>
      </c>
      <c r="P21">
        <f t="shared" si="3"/>
        <v>0.13380613494092125</v>
      </c>
      <c r="Q21">
        <f t="shared" si="4"/>
        <v>3.716837081692257E-2</v>
      </c>
      <c r="R21">
        <f t="shared" si="5"/>
        <v>3.7168370816922572E-5</v>
      </c>
    </row>
    <row r="22" spans="1:24" x14ac:dyDescent="0.25">
      <c r="A22" s="1">
        <f t="shared" si="12"/>
        <v>300</v>
      </c>
      <c r="B22" s="1">
        <f>A22*Sheet1!$D$8</f>
        <v>75.78</v>
      </c>
      <c r="C22" s="1">
        <f>Sheet1!$D$2*Sheet1!$D$10*SIN(Sheet1!$D$28)</f>
        <v>0</v>
      </c>
      <c r="D22" s="1">
        <f>0.5*Sheet1!$D$20*Sheet1!$D$21*Sheet1!$D$22*H22^2</f>
        <v>0.31645965926892422</v>
      </c>
      <c r="E22" s="22">
        <f>Sheet1!$D$3/Sheet1!$O$11*H22</f>
        <v>89554.507568007903</v>
      </c>
      <c r="F22" s="22">
        <f>Sheet1!$D$21*Sheet1!$D$3/Sheet1!$O$14*H22</f>
        <v>88063.546036605403</v>
      </c>
      <c r="G22" s="25">
        <f>(A22-C22-D22)/Sheet1!$D$2</f>
        <v>0.26059438290498355</v>
      </c>
      <c r="H22" s="25">
        <f t="shared" si="13"/>
        <v>0.49549136304051083</v>
      </c>
      <c r="I22" s="25">
        <f t="shared" si="0"/>
        <v>1.7837689069458391</v>
      </c>
      <c r="J22" s="25">
        <f t="shared" si="14"/>
        <v>0.69376613132332621</v>
      </c>
      <c r="K22" s="25">
        <f t="shared" si="15"/>
        <v>2.0000000000000004</v>
      </c>
      <c r="L22">
        <f t="shared" si="1"/>
        <v>148.64740891215325</v>
      </c>
      <c r="M22" s="34">
        <f t="shared" si="2"/>
        <v>0.14864740891215325</v>
      </c>
      <c r="N22">
        <f t="shared" si="10"/>
        <v>14.864740891215305</v>
      </c>
      <c r="O22">
        <f t="shared" si="11"/>
        <v>148.67087583213657</v>
      </c>
      <c r="P22">
        <f t="shared" si="3"/>
        <v>0.14867087583213656</v>
      </c>
      <c r="Q22">
        <f t="shared" si="4"/>
        <v>4.1297465508926823E-2</v>
      </c>
      <c r="R22">
        <f t="shared" si="5"/>
        <v>4.1297465508926824E-5</v>
      </c>
    </row>
    <row r="23" spans="1:24" x14ac:dyDescent="0.25">
      <c r="A23" s="1">
        <f t="shared" si="12"/>
        <v>300</v>
      </c>
      <c r="B23" s="1">
        <f>A23*Sheet1!$D$8</f>
        <v>75.78</v>
      </c>
      <c r="C23" s="1">
        <f>Sheet1!$D$2*Sheet1!$D$10*SIN(Sheet1!$D$28)</f>
        <v>0</v>
      </c>
      <c r="D23" s="1">
        <f>0.5*Sheet1!$D$20*Sheet1!$D$21*Sheet1!$D$22*H23^2</f>
        <v>0.35062220195289662</v>
      </c>
      <c r="E23" s="22">
        <f>Sheet1!$D$3/Sheet1!$O$11*H23</f>
        <v>94264.458815762875</v>
      </c>
      <c r="F23" s="22">
        <f>Sheet1!$D$21*Sheet1!$D$3/Sheet1!$O$14*H23</f>
        <v>92695.082960884247</v>
      </c>
      <c r="G23" s="25">
        <f>(A23-C23-D23)/Sheet1!$D$2</f>
        <v>0.2605646763461279</v>
      </c>
      <c r="H23" s="25">
        <f t="shared" si="13"/>
        <v>0.52155080133100917</v>
      </c>
      <c r="I23" s="25">
        <f t="shared" si="0"/>
        <v>1.8775828847916332</v>
      </c>
      <c r="J23" s="25">
        <f t="shared" si="14"/>
        <v>0.75634498677262652</v>
      </c>
      <c r="K23" s="25">
        <f t="shared" si="15"/>
        <v>2.1000000000000005</v>
      </c>
      <c r="L23">
        <f t="shared" si="1"/>
        <v>156.46524039930276</v>
      </c>
      <c r="M23" s="34">
        <f t="shared" si="2"/>
        <v>0.15646524039930276</v>
      </c>
      <c r="N23">
        <f t="shared" si="10"/>
        <v>15.64652403993029</v>
      </c>
      <c r="O23">
        <f t="shared" si="11"/>
        <v>164.31739987206686</v>
      </c>
      <c r="P23">
        <f t="shared" si="3"/>
        <v>0.16431739987206687</v>
      </c>
      <c r="Q23">
        <f t="shared" si="4"/>
        <v>4.5643722186685241E-2</v>
      </c>
      <c r="R23">
        <f t="shared" si="5"/>
        <v>4.564372218668524E-5</v>
      </c>
      <c r="V23" t="s">
        <v>116</v>
      </c>
      <c r="W23">
        <v>4000</v>
      </c>
      <c r="X23" t="s">
        <v>76</v>
      </c>
    </row>
    <row r="24" spans="1:24" x14ac:dyDescent="0.25">
      <c r="A24" s="1">
        <f t="shared" si="12"/>
        <v>300</v>
      </c>
      <c r="B24" s="1">
        <f>A24*Sheet1!$D$8</f>
        <v>75.78</v>
      </c>
      <c r="C24" s="1">
        <f>Sheet1!$D$2*Sheet1!$D$10*SIN(Sheet1!$D$28)</f>
        <v>0</v>
      </c>
      <c r="D24" s="1">
        <f>0.5*Sheet1!$D$20*Sheet1!$D$21*Sheet1!$D$22*H24^2</f>
        <v>0.38653122892549885</v>
      </c>
      <c r="E24" s="22">
        <f>Sheet1!$D$3/Sheet1!$O$11*H24</f>
        <v>98973.873150778643</v>
      </c>
      <c r="F24" s="22">
        <f>Sheet1!$D$21*Sheet1!$D$3/Sheet1!$O$14*H24</f>
        <v>97326.091911295429</v>
      </c>
      <c r="G24" s="25">
        <f>(A24-C24-D24)/Sheet1!$D$2</f>
        <v>0.2605334511052822</v>
      </c>
      <c r="H24" s="25">
        <f t="shared" si="13"/>
        <v>0.54760726896562195</v>
      </c>
      <c r="I24" s="25">
        <f t="shared" si="0"/>
        <v>1.971386168276239</v>
      </c>
      <c r="J24" s="25">
        <f t="shared" si="14"/>
        <v>0.82152830072303384</v>
      </c>
      <c r="K24" s="25">
        <f t="shared" si="15"/>
        <v>2.2000000000000006</v>
      </c>
      <c r="L24">
        <f t="shared" si="1"/>
        <v>164.28218068968658</v>
      </c>
      <c r="M24" s="34">
        <f t="shared" si="2"/>
        <v>0.16428218068968659</v>
      </c>
      <c r="N24">
        <f t="shared" si="10"/>
        <v>16.428218068968672</v>
      </c>
      <c r="O24">
        <f t="shared" si="11"/>
        <v>180.74561794103553</v>
      </c>
      <c r="P24">
        <f t="shared" si="3"/>
        <v>0.18074561794103552</v>
      </c>
      <c r="Q24">
        <f t="shared" si="4"/>
        <v>5.0207116094732093E-2</v>
      </c>
      <c r="R24">
        <f t="shared" si="5"/>
        <v>5.0207116094732097E-5</v>
      </c>
      <c r="V24" t="s">
        <v>117</v>
      </c>
      <c r="W24">
        <f>H29</f>
        <v>0.67783973449307411</v>
      </c>
      <c r="X24" t="s">
        <v>33</v>
      </c>
    </row>
    <row r="25" spans="1:24" x14ac:dyDescent="0.25">
      <c r="A25" s="1">
        <f t="shared" si="12"/>
        <v>300</v>
      </c>
      <c r="B25" s="1">
        <f>A25*Sheet1!$D$8</f>
        <v>75.78</v>
      </c>
      <c r="C25" s="1">
        <f>Sheet1!$D$2*Sheet1!$D$10*SIN(Sheet1!$D$28)</f>
        <v>0</v>
      </c>
      <c r="D25" s="1">
        <f>0.5*Sheet1!$D$20*Sheet1!$D$21*Sheet1!$D$22*H25^2</f>
        <v>0.42418591695332619</v>
      </c>
      <c r="E25" s="22">
        <f>Sheet1!$D$3/Sheet1!$O$11*H25</f>
        <v>103682.72312458124</v>
      </c>
      <c r="F25" s="22">
        <f>Sheet1!$D$21*Sheet1!$D$3/Sheet1!$O$14*H25</f>
        <v>101956.54589634499</v>
      </c>
      <c r="G25" s="25">
        <f>(A25-C25-D25)/Sheet1!$D$2</f>
        <v>0.26050070789830149</v>
      </c>
      <c r="H25" s="25">
        <f t="shared" si="13"/>
        <v>0.57366061407615021</v>
      </c>
      <c r="I25" s="25">
        <f t="shared" si="0"/>
        <v>2.0651782106741408</v>
      </c>
      <c r="J25" s="25">
        <f t="shared" si="14"/>
        <v>0.88931570017486017</v>
      </c>
      <c r="K25" s="25">
        <f t="shared" si="15"/>
        <v>2.3000000000000007</v>
      </c>
      <c r="L25">
        <f t="shared" si="1"/>
        <v>172.09818422284508</v>
      </c>
      <c r="M25" s="34">
        <f t="shared" si="2"/>
        <v>0.17209818422284509</v>
      </c>
      <c r="N25">
        <f t="shared" si="10"/>
        <v>17.209818422284524</v>
      </c>
      <c r="O25">
        <f t="shared" si="11"/>
        <v>197.95543636332005</v>
      </c>
      <c r="P25">
        <f t="shared" si="3"/>
        <v>0.19795543636332005</v>
      </c>
      <c r="Q25">
        <f t="shared" si="4"/>
        <v>5.498762121203335E-2</v>
      </c>
      <c r="R25">
        <f t="shared" si="5"/>
        <v>5.4987621212033352E-5</v>
      </c>
      <c r="V25" t="s">
        <v>118</v>
      </c>
      <c r="W25">
        <f>W23/W24</f>
        <v>5901.099915589074</v>
      </c>
      <c r="X25" t="s">
        <v>13</v>
      </c>
    </row>
    <row r="26" spans="1:24" x14ac:dyDescent="0.25">
      <c r="A26" s="1">
        <f t="shared" si="12"/>
        <v>300</v>
      </c>
      <c r="B26" s="1">
        <f>A26*Sheet1!$D$8</f>
        <v>75.78</v>
      </c>
      <c r="C26" s="1">
        <f>Sheet1!$D$2*Sheet1!$D$10*SIN(Sheet1!$D$28)</f>
        <v>0</v>
      </c>
      <c r="D26" s="1">
        <f>0.5*Sheet1!$D$20*Sheet1!$D$21*Sheet1!$D$22*H26^2</f>
        <v>0.46358540218607275</v>
      </c>
      <c r="E26" s="22">
        <f>Sheet1!$D$3/Sheet1!$O$11*H26</f>
        <v>108390.98130163497</v>
      </c>
      <c r="F26" s="22">
        <f>Sheet1!$D$21*Sheet1!$D$3/Sheet1!$O$14*H26</f>
        <v>106586.41793726182</v>
      </c>
      <c r="G26" s="25">
        <f>(A26-C26-D26)/Sheet1!$D$2</f>
        <v>0.26046644747635994</v>
      </c>
      <c r="H26" s="25">
        <f t="shared" si="13"/>
        <v>0.59971068486598034</v>
      </c>
      <c r="I26" s="25">
        <f t="shared" si="0"/>
        <v>2.1589584655175291</v>
      </c>
      <c r="J26" s="25">
        <f t="shared" si="14"/>
        <v>0.95970679697739036</v>
      </c>
      <c r="K26" s="25">
        <f t="shared" si="15"/>
        <v>2.4000000000000008</v>
      </c>
      <c r="L26">
        <f t="shared" si="1"/>
        <v>179.91320545979411</v>
      </c>
      <c r="M26" s="34">
        <f t="shared" si="2"/>
        <v>0.17991320545979411</v>
      </c>
      <c r="N26">
        <f t="shared" si="10"/>
        <v>17.991320545979427</v>
      </c>
      <c r="O26">
        <f t="shared" si="11"/>
        <v>215.94675690929947</v>
      </c>
      <c r="P26">
        <f t="shared" si="3"/>
        <v>0.21594675690929946</v>
      </c>
      <c r="Q26">
        <f t="shared" si="4"/>
        <v>5.9985210252583188E-2</v>
      </c>
      <c r="R26">
        <f t="shared" si="5"/>
        <v>5.9985210252583189E-5</v>
      </c>
    </row>
    <row r="27" spans="1:24" x14ac:dyDescent="0.25">
      <c r="A27" s="1">
        <f t="shared" si="12"/>
        <v>300</v>
      </c>
      <c r="B27" s="1">
        <f>A27*Sheet1!$D$8</f>
        <v>75.78</v>
      </c>
      <c r="C27" s="1">
        <f>Sheet1!$D$2*Sheet1!$D$10*SIN(Sheet1!$D$28)</f>
        <v>0</v>
      </c>
      <c r="D27" s="1">
        <f>0.5*Sheet1!$D$20*Sheet1!$D$21*Sheet1!$D$22*H27^2</f>
        <v>0.5047287801987852</v>
      </c>
      <c r="E27" s="22">
        <f>Sheet1!$D$3/Sheet1!$O$11*H27</f>
        <v>113098.62025998079</v>
      </c>
      <c r="F27" s="22">
        <f>Sheet1!$D$21*Sheet1!$D$3/Sheet1!$O$14*H27</f>
        <v>111215.68106862545</v>
      </c>
      <c r="G27" s="25">
        <f>(A27-C27-D27)/Sheet1!$D$2</f>
        <v>0.26043067062591413</v>
      </c>
      <c r="H27" s="25">
        <f t="shared" si="13"/>
        <v>0.6257573296136163</v>
      </c>
      <c r="I27" s="25">
        <f t="shared" si="0"/>
        <v>2.2527263866090186</v>
      </c>
      <c r="J27" s="25">
        <f t="shared" si="14"/>
        <v>1.0327011878378065</v>
      </c>
      <c r="K27" s="25">
        <f t="shared" si="15"/>
        <v>2.5000000000000009</v>
      </c>
      <c r="L27">
        <f t="shared" si="1"/>
        <v>187.72719888408488</v>
      </c>
      <c r="M27" s="34">
        <f t="shared" si="2"/>
        <v>0.18772719888408487</v>
      </c>
      <c r="N27">
        <f t="shared" si="10"/>
        <v>18.772719888408506</v>
      </c>
      <c r="O27">
        <f t="shared" si="11"/>
        <v>234.71947679770798</v>
      </c>
      <c r="P27">
        <f t="shared" si="3"/>
        <v>0.23471947679770799</v>
      </c>
      <c r="Q27">
        <f t="shared" si="4"/>
        <v>6.5199854666029997E-2</v>
      </c>
      <c r="R27">
        <f t="shared" si="5"/>
        <v>6.5199854666030002E-5</v>
      </c>
    </row>
    <row r="28" spans="1:24" x14ac:dyDescent="0.25">
      <c r="A28" s="1">
        <f t="shared" si="12"/>
        <v>300</v>
      </c>
      <c r="B28" s="1">
        <f>A28*Sheet1!$D$8</f>
        <v>75.78</v>
      </c>
      <c r="C28" s="1">
        <f>Sheet1!$D$2*Sheet1!$D$10*SIN(Sheet1!$D$28)</f>
        <v>0</v>
      </c>
      <c r="D28" s="1">
        <f>0.5*Sheet1!$D$20*Sheet1!$D$21*Sheet1!$D$22*H28^2</f>
        <v>0.54761510603611829</v>
      </c>
      <c r="E28" s="22">
        <f>Sheet1!$D$3/Sheet1!$O$11*H28</f>
        <v>117805.61259187396</v>
      </c>
      <c r="F28" s="22">
        <f>Sheet1!$D$21*Sheet1!$D$3/Sheet1!$O$14*H28</f>
        <v>115844.30833899304</v>
      </c>
      <c r="G28" s="25">
        <f>(A28-C28-D28)/Sheet1!$D$2</f>
        <v>0.26039337816866426</v>
      </c>
      <c r="H28" s="25">
        <f t="shared" si="13"/>
        <v>0.65180039667620771</v>
      </c>
      <c r="I28" s="25">
        <f t="shared" si="0"/>
        <v>2.3464814280343478</v>
      </c>
      <c r="J28" s="25">
        <f t="shared" si="14"/>
        <v>1.1082984543304639</v>
      </c>
      <c r="K28" s="25">
        <f t="shared" si="15"/>
        <v>2.600000000000001</v>
      </c>
      <c r="L28">
        <f t="shared" si="1"/>
        <v>195.5401190028623</v>
      </c>
      <c r="M28" s="34">
        <f t="shared" si="2"/>
        <v>0.19554011900286231</v>
      </c>
      <c r="N28">
        <f t="shared" si="10"/>
        <v>19.554011900286248</v>
      </c>
      <c r="O28">
        <f t="shared" si="11"/>
        <v>254.27348869799422</v>
      </c>
      <c r="P28">
        <f t="shared" si="3"/>
        <v>0.25427348869799421</v>
      </c>
      <c r="Q28">
        <f t="shared" si="4"/>
        <v>7.0631524638331736E-2</v>
      </c>
      <c r="R28">
        <f t="shared" si="5"/>
        <v>7.0631524638331742E-5</v>
      </c>
    </row>
    <row r="29" spans="1:24" x14ac:dyDescent="0.25">
      <c r="A29" s="1">
        <f t="shared" si="12"/>
        <v>300</v>
      </c>
      <c r="B29" s="1">
        <f>A29*Sheet1!$D$8</f>
        <v>75.78</v>
      </c>
      <c r="C29" s="1">
        <f>Sheet1!$D$2*Sheet1!$D$10*SIN(Sheet1!$D$28)</f>
        <v>0</v>
      </c>
      <c r="D29" s="1">
        <f>0.5*Sheet1!$D$20*Sheet1!$D$21*Sheet1!$D$22*H29^2</f>
        <v>0.59224339425858641</v>
      </c>
      <c r="E29" s="22">
        <f>Sheet1!$D$3/Sheet1!$O$11*H29</f>
        <v>122511.93090442105</v>
      </c>
      <c r="F29" s="22">
        <f>Sheet1!$D$21*Sheet1!$D$3/Sheet1!$O$14*H29</f>
        <v>120472.27281152584</v>
      </c>
      <c r="G29" s="25">
        <f>(A29-C29-D29)/Sheet1!$D$2</f>
        <v>0.26035457096151432</v>
      </c>
      <c r="H29" s="25">
        <f t="shared" si="13"/>
        <v>0.67783973449307411</v>
      </c>
      <c r="I29" s="25">
        <f t="shared" si="0"/>
        <v>2.4402230441750667</v>
      </c>
      <c r="J29" s="25">
        <f t="shared" si="14"/>
        <v>1.1864981629065179</v>
      </c>
      <c r="K29" s="25">
        <f t="shared" si="15"/>
        <v>2.7000000000000011</v>
      </c>
      <c r="L29">
        <f>A29*H29</f>
        <v>203.35192034792223</v>
      </c>
      <c r="M29" s="34">
        <f t="shared" si="2"/>
        <v>0.20335192034792224</v>
      </c>
      <c r="N29">
        <f t="shared" si="10"/>
        <v>20.335192034792239</v>
      </c>
      <c r="O29">
        <f t="shared" si="11"/>
        <v>274.60868073278647</v>
      </c>
      <c r="P29">
        <f t="shared" si="3"/>
        <v>0.27460868073278649</v>
      </c>
      <c r="Q29">
        <f t="shared" si="4"/>
        <v>7.6280189092440692E-2</v>
      </c>
      <c r="R29">
        <f t="shared" si="5"/>
        <v>7.6280189092440688E-5</v>
      </c>
    </row>
    <row r="30" spans="1:24" x14ac:dyDescent="0.25">
      <c r="A30" s="1">
        <f t="shared" ref="A30:A46" si="16">A29</f>
        <v>300</v>
      </c>
      <c r="B30" s="1">
        <f>A30*Sheet1!$D$8</f>
        <v>75.78</v>
      </c>
      <c r="C30" s="1">
        <f>Sheet1!$D$2*Sheet1!$D$10*SIN(Sheet1!$D$28)</f>
        <v>0</v>
      </c>
      <c r="D30" s="1">
        <f>0.5*Sheet1!$D$20*Sheet1!$D$21*Sheet1!$D$22*H30^2</f>
        <v>0.63861261899081057</v>
      </c>
      <c r="E30" s="22">
        <f>Sheet1!$D$3/Sheet1!$O$11*H30</f>
        <v>127217.54782021622</v>
      </c>
      <c r="F30" s="22">
        <f>Sheet1!$D$21*Sheet1!$D$3/Sheet1!$O$14*H30</f>
        <v>125099.54756461481</v>
      </c>
      <c r="G30" s="25">
        <f>(A30-C30-D30)/Sheet1!$D$2</f>
        <v>0.26031424989652974</v>
      </c>
      <c r="H30" s="25">
        <f t="shared" ref="H30:H46" si="17">G29*(K30-K29)+H29</f>
        <v>0.70387519158922551</v>
      </c>
      <c r="I30" s="25">
        <f t="shared" si="0"/>
        <v>2.5339506897212121</v>
      </c>
      <c r="J30" s="25">
        <f t="shared" ref="J30:J46" si="18">0.5*G29*(K30-K29)+H29*(K30-K29)+J29</f>
        <v>1.2672998649039011</v>
      </c>
      <c r="K30" s="25">
        <f t="shared" ref="K30:K46" si="19">K29+0.1</f>
        <v>2.8000000000000012</v>
      </c>
      <c r="L30">
        <f t="shared" si="1"/>
        <v>211.16255747676766</v>
      </c>
      <c r="M30" s="34">
        <f t="shared" si="2"/>
        <v>0.21116255747676765</v>
      </c>
      <c r="N30">
        <f t="shared" si="10"/>
        <v>21.116255747676785</v>
      </c>
      <c r="O30">
        <f t="shared" si="11"/>
        <v>295.72493648046327</v>
      </c>
      <c r="P30">
        <f t="shared" si="3"/>
        <v>0.29572493648046327</v>
      </c>
      <c r="Q30">
        <f t="shared" si="4"/>
        <v>8.2145815689017576E-2</v>
      </c>
      <c r="R30">
        <f t="shared" si="5"/>
        <v>8.2145815689017572E-5</v>
      </c>
    </row>
    <row r="31" spans="1:24" x14ac:dyDescent="0.25">
      <c r="A31" s="1">
        <f t="shared" si="16"/>
        <v>300</v>
      </c>
      <c r="B31" s="1">
        <f>A31*Sheet1!$D$8</f>
        <v>75.78</v>
      </c>
      <c r="C31" s="1">
        <f>Sheet1!$D$2*Sheet1!$D$10*SIN(Sheet1!$D$28)</f>
        <v>0</v>
      </c>
      <c r="D31" s="1">
        <f>0.5*Sheet1!$D$20*Sheet1!$D$21*Sheet1!$D$22*H31^2</f>
        <v>0.68672171397175363</v>
      </c>
      <c r="E31" s="22">
        <f>Sheet1!$D$3/Sheet1!$O$11*H31</f>
        <v>131922.43597797674</v>
      </c>
      <c r="F31" s="22">
        <f>Sheet1!$D$21*Sheet1!$D$3/Sheet1!$O$14*H31</f>
        <v>129726.10569250557</v>
      </c>
      <c r="G31" s="25">
        <f>(A31-C31-D31)/Sheet1!$D$2</f>
        <v>0.26027241590089412</v>
      </c>
      <c r="H31" s="25">
        <f t="shared" si="17"/>
        <v>0.72990661657887856</v>
      </c>
      <c r="I31" s="25">
        <f t="shared" si="0"/>
        <v>2.627663819683963</v>
      </c>
      <c r="J31" s="25">
        <f t="shared" si="18"/>
        <v>1.3507030965576503</v>
      </c>
      <c r="K31" s="25">
        <f t="shared" si="19"/>
        <v>2.9000000000000012</v>
      </c>
      <c r="L31">
        <f t="shared" si="1"/>
        <v>218.97198497366358</v>
      </c>
      <c r="M31" s="34">
        <f t="shared" si="2"/>
        <v>0.21897198497366357</v>
      </c>
      <c r="N31">
        <f t="shared" si="10"/>
        <v>21.897198497366379</v>
      </c>
      <c r="O31">
        <f t="shared" si="11"/>
        <v>317.62213497782966</v>
      </c>
      <c r="P31">
        <f t="shared" si="3"/>
        <v>0.31762213497782965</v>
      </c>
      <c r="Q31">
        <f t="shared" si="4"/>
        <v>8.8228370827174912E-2</v>
      </c>
      <c r="R31">
        <f t="shared" si="5"/>
        <v>8.8228370827174912E-5</v>
      </c>
    </row>
    <row r="32" spans="1:24" x14ac:dyDescent="0.25">
      <c r="A32" s="1">
        <f t="shared" si="16"/>
        <v>300</v>
      </c>
      <c r="B32" s="1">
        <f>A32*Sheet1!$D$8</f>
        <v>75.78</v>
      </c>
      <c r="C32" s="1">
        <f>Sheet1!$D$2*Sheet1!$D$10*SIN(Sheet1!$D$28)</f>
        <v>0</v>
      </c>
      <c r="D32" s="1">
        <f>0.5*Sheet1!$D$20*Sheet1!$D$21*Sheet1!$D$22*H32^2</f>
        <v>0.73656957260694089</v>
      </c>
      <c r="E32" s="22">
        <f>Sheet1!$D$3/Sheet1!$O$11*H32</f>
        <v>136626.56803317758</v>
      </c>
      <c r="F32" s="22">
        <f>Sheet1!$D$21*Sheet1!$D$3/Sheet1!$O$14*H32</f>
        <v>134351.92030592254</v>
      </c>
      <c r="G32" s="25">
        <f>(A32-C32-D32)/Sheet1!$D$2</f>
        <v>0.26022906993686357</v>
      </c>
      <c r="H32" s="25">
        <f t="shared" si="17"/>
        <v>0.75593385816896796</v>
      </c>
      <c r="I32" s="25">
        <f t="shared" si="0"/>
        <v>2.7213618894082847</v>
      </c>
      <c r="J32" s="25">
        <f t="shared" si="18"/>
        <v>1.4367073790105829</v>
      </c>
      <c r="K32" s="25">
        <f t="shared" si="19"/>
        <v>3.0000000000000013</v>
      </c>
      <c r="L32">
        <f t="shared" si="1"/>
        <v>226.78015745069038</v>
      </c>
      <c r="M32" s="34">
        <f t="shared" si="2"/>
        <v>0.22678015745069038</v>
      </c>
      <c r="N32">
        <f t="shared" si="10"/>
        <v>22.678015745069057</v>
      </c>
      <c r="O32">
        <f t="shared" si="11"/>
        <v>340.30015072289871</v>
      </c>
      <c r="P32">
        <f t="shared" si="3"/>
        <v>0.34030015072289871</v>
      </c>
      <c r="Q32">
        <f t="shared" si="4"/>
        <v>9.4527819645249644E-2</v>
      </c>
      <c r="R32">
        <f t="shared" si="5"/>
        <v>9.4527819645249647E-5</v>
      </c>
    </row>
    <row r="33" spans="1:18" x14ac:dyDescent="0.25">
      <c r="A33" s="1">
        <f t="shared" si="16"/>
        <v>300</v>
      </c>
      <c r="B33" s="1">
        <f>A33*Sheet1!$D$8</f>
        <v>75.78</v>
      </c>
      <c r="C33" s="1">
        <f>Sheet1!$D$2*Sheet1!$D$10*SIN(Sheet1!$D$28)</f>
        <v>0</v>
      </c>
      <c r="D33" s="1">
        <f>0.5*Sheet1!$D$20*Sheet1!$D$21*Sheet1!$D$22*H33^2</f>
        <v>0.78815504802266367</v>
      </c>
      <c r="E33" s="22">
        <f>Sheet1!$D$3/Sheet1!$O$11*H33</f>
        <v>141329.91665868554</v>
      </c>
      <c r="F33" s="22">
        <f>Sheet1!$D$21*Sheet1!$D$3/Sheet1!$O$14*H33</f>
        <v>138976.96453269233</v>
      </c>
      <c r="G33" s="25">
        <f>(A33-C33-D33)/Sheet1!$D$2</f>
        <v>0.26018421300171946</v>
      </c>
      <c r="H33" s="25">
        <f t="shared" si="17"/>
        <v>0.78195676516265433</v>
      </c>
      <c r="I33" s="25">
        <f t="shared" si="0"/>
        <v>2.8150443545855555</v>
      </c>
      <c r="J33" s="25">
        <f t="shared" si="18"/>
        <v>1.5253122183243228</v>
      </c>
      <c r="K33" s="25">
        <f t="shared" si="19"/>
        <v>3.1000000000000014</v>
      </c>
      <c r="L33">
        <f t="shared" si="1"/>
        <v>234.58702954879629</v>
      </c>
      <c r="M33" s="34">
        <f t="shared" si="2"/>
        <v>0.23458702954879629</v>
      </c>
      <c r="N33">
        <f t="shared" si="10"/>
        <v>23.458702954879652</v>
      </c>
      <c r="O33">
        <f t="shared" si="11"/>
        <v>363.75885367777835</v>
      </c>
      <c r="P33">
        <f t="shared" si="3"/>
        <v>0.36375885367777833</v>
      </c>
      <c r="Q33">
        <f t="shared" si="4"/>
        <v>0.10104412602160509</v>
      </c>
      <c r="R33">
        <f t="shared" si="5"/>
        <v>1.0104412602160509E-4</v>
      </c>
    </row>
    <row r="34" spans="1:18" x14ac:dyDescent="0.25">
      <c r="A34" s="1">
        <f t="shared" si="16"/>
        <v>300</v>
      </c>
      <c r="B34" s="1">
        <f>A34*Sheet1!$D$8</f>
        <v>75.78</v>
      </c>
      <c r="C34" s="1">
        <f>Sheet1!$D$2*Sheet1!$D$10*SIN(Sheet1!$D$28)</f>
        <v>0</v>
      </c>
      <c r="D34" s="1">
        <f>0.5*Sheet1!$D$20*Sheet1!$D$21*Sheet1!$D$22*H34^2</f>
        <v>0.84147695312215587</v>
      </c>
      <c r="E34" s="22">
        <f>Sheet1!$D$3/Sheet1!$O$11*H34</f>
        <v>146032.4545453921</v>
      </c>
      <c r="F34" s="22">
        <f>Sheet1!$D$21*Sheet1!$D$3/Sheet1!$O$14*H34</f>
        <v>143601.21151836612</v>
      </c>
      <c r="G34" s="25">
        <f>(A34-C34-D34)/Sheet1!$D$2</f>
        <v>0.2601378461277199</v>
      </c>
      <c r="H34" s="25">
        <f t="shared" si="17"/>
        <v>0.80797518646282629</v>
      </c>
      <c r="I34" s="25">
        <f t="shared" si="0"/>
        <v>2.9087106712661748</v>
      </c>
      <c r="J34" s="25">
        <f t="shared" si="18"/>
        <v>1.6165171054906744</v>
      </c>
      <c r="K34" s="25">
        <f t="shared" si="19"/>
        <v>3.2000000000000015</v>
      </c>
      <c r="L34">
        <f t="shared" si="1"/>
        <v>242.39255593884789</v>
      </c>
      <c r="M34" s="34">
        <f t="shared" si="2"/>
        <v>0.2423925559388479</v>
      </c>
      <c r="N34">
        <f t="shared" si="10"/>
        <v>24.23925559388481</v>
      </c>
      <c r="O34">
        <f t="shared" si="11"/>
        <v>387.99810927166317</v>
      </c>
      <c r="P34">
        <f t="shared" si="3"/>
        <v>0.38799810927166317</v>
      </c>
      <c r="Q34">
        <f t="shared" si="4"/>
        <v>0.10777725257546199</v>
      </c>
      <c r="R34">
        <f t="shared" si="5"/>
        <v>1.0777725257546199E-4</v>
      </c>
    </row>
    <row r="35" spans="1:18" x14ac:dyDescent="0.25">
      <c r="A35" s="1">
        <f t="shared" si="16"/>
        <v>300</v>
      </c>
      <c r="B35" s="1">
        <f>A35*Sheet1!$D$8</f>
        <v>75.78</v>
      </c>
      <c r="C35" s="1">
        <f>Sheet1!$D$2*Sheet1!$D$10*SIN(Sheet1!$D$28)</f>
        <v>0</v>
      </c>
      <c r="D35" s="1">
        <f>0.5*Sheet1!$D$20*Sheet1!$D$21*Sheet1!$D$22*H35^2</f>
        <v>0.8965340606437453</v>
      </c>
      <c r="E35" s="22">
        <f>Sheet1!$D$3/Sheet1!$O$11*H35</f>
        <v>150734.1544028456</v>
      </c>
      <c r="F35" s="22">
        <f>Sheet1!$D$21*Sheet1!$D$3/Sheet1!$O$14*H35</f>
        <v>148224.63442684151</v>
      </c>
      <c r="G35" s="25">
        <f>(A35-C35-D35)/Sheet1!$D$2</f>
        <v>0.2600899703820489</v>
      </c>
      <c r="H35" s="25">
        <f t="shared" si="17"/>
        <v>0.83398897107559833</v>
      </c>
      <c r="I35" s="25">
        <f t="shared" si="0"/>
        <v>3.0023602958721542</v>
      </c>
      <c r="J35" s="25">
        <f t="shared" si="18"/>
        <v>1.7103215164433432</v>
      </c>
      <c r="K35" s="25">
        <f t="shared" si="19"/>
        <v>3.3000000000000016</v>
      </c>
      <c r="L35">
        <f t="shared" si="1"/>
        <v>250.1966913226795</v>
      </c>
      <c r="M35" s="34">
        <f t="shared" si="2"/>
        <v>0.25019669132267952</v>
      </c>
      <c r="N35">
        <f t="shared" si="10"/>
        <v>25.019669132267971</v>
      </c>
      <c r="O35">
        <f t="shared" si="11"/>
        <v>413.01777840393112</v>
      </c>
      <c r="P35">
        <f t="shared" si="3"/>
        <v>0.41301777840393111</v>
      </c>
      <c r="Q35">
        <f t="shared" si="4"/>
        <v>0.11472716066775865</v>
      </c>
      <c r="R35">
        <f t="shared" si="5"/>
        <v>1.1472716066775865E-4</v>
      </c>
    </row>
    <row r="36" spans="1:18" x14ac:dyDescent="0.25">
      <c r="A36" s="1">
        <f t="shared" si="16"/>
        <v>300</v>
      </c>
      <c r="B36" s="1">
        <f>A36*Sheet1!$D$8</f>
        <v>75.78</v>
      </c>
      <c r="C36" s="1">
        <f>Sheet1!$D$2*Sheet1!$D$10*SIN(Sheet1!$D$28)</f>
        <v>0</v>
      </c>
      <c r="D36" s="1">
        <f>0.5*Sheet1!$D$20*Sheet1!$D$21*Sheet1!$D$22*H36^2</f>
        <v>0.95332510322096964</v>
      </c>
      <c r="E36" s="22">
        <f>Sheet1!$D$3/Sheet1!$O$11*H36</f>
        <v>155434.98895988264</v>
      </c>
      <c r="F36" s="22">
        <f>Sheet1!$D$21*Sheet1!$D$3/Sheet1!$O$14*H36</f>
        <v>152847.20644098299</v>
      </c>
      <c r="G36" s="25">
        <f>(A36-C36-D36)/Sheet1!$D$2</f>
        <v>0.2600405868667644</v>
      </c>
      <c r="H36" s="25">
        <f t="shared" si="17"/>
        <v>0.85999796811380325</v>
      </c>
      <c r="I36" s="25">
        <f t="shared" si="0"/>
        <v>3.095992685209692</v>
      </c>
      <c r="J36" s="25">
        <f t="shared" si="18"/>
        <v>1.8067249120700055</v>
      </c>
      <c r="K36" s="25">
        <f t="shared" si="19"/>
        <v>3.4000000000000017</v>
      </c>
      <c r="L36">
        <f t="shared" si="1"/>
        <v>257.99939043414099</v>
      </c>
      <c r="M36" s="34">
        <f t="shared" si="2"/>
        <v>0.257999390434141</v>
      </c>
      <c r="N36">
        <f t="shared" si="10"/>
        <v>25.79993904341412</v>
      </c>
      <c r="O36">
        <f t="shared" si="11"/>
        <v>438.81771744734522</v>
      </c>
      <c r="P36">
        <f t="shared" si="3"/>
        <v>0.43881771744734521</v>
      </c>
      <c r="Q36">
        <f t="shared" si="4"/>
        <v>0.12189381040204034</v>
      </c>
      <c r="R36">
        <f t="shared" si="5"/>
        <v>1.2189381040204034E-4</v>
      </c>
    </row>
    <row r="37" spans="1:18" x14ac:dyDescent="0.25">
      <c r="A37" s="1">
        <f t="shared" si="16"/>
        <v>300</v>
      </c>
      <c r="B37" s="1">
        <f>A37*Sheet1!$D$8</f>
        <v>75.78</v>
      </c>
      <c r="C37" s="1">
        <f>Sheet1!$D$2*Sheet1!$D$10*SIN(Sheet1!$D$28)</f>
        <v>0</v>
      </c>
      <c r="D37" s="1">
        <f>0.5*Sheet1!$D$20*Sheet1!$D$21*Sheet1!$D$22*H37^2</f>
        <v>1.0118487734446555</v>
      </c>
      <c r="E37" s="22">
        <f>Sheet1!$D$3/Sheet1!$O$11*H37</f>
        <v>160134.93096525822</v>
      </c>
      <c r="F37" s="22">
        <f>Sheet1!$D$21*Sheet1!$D$3/Sheet1!$O$14*H37</f>
        <v>157468.90076324204</v>
      </c>
      <c r="G37" s="25">
        <f>(A37-C37-D37)/Sheet1!$D$2</f>
        <v>0.25998969671874378</v>
      </c>
      <c r="H37" s="25">
        <f t="shared" si="17"/>
        <v>0.88600202680047968</v>
      </c>
      <c r="I37" s="25">
        <f t="shared" si="0"/>
        <v>3.1896072964817268</v>
      </c>
      <c r="J37" s="25">
        <f t="shared" si="18"/>
        <v>1.905726738224724</v>
      </c>
      <c r="K37" s="25">
        <f t="shared" si="19"/>
        <v>3.5000000000000018</v>
      </c>
      <c r="L37">
        <f t="shared" si="1"/>
        <v>265.80060804014391</v>
      </c>
      <c r="M37" s="34">
        <f t="shared" si="2"/>
        <v>0.26580060804014394</v>
      </c>
      <c r="N37">
        <f t="shared" si="10"/>
        <v>26.580060804014416</v>
      </c>
      <c r="O37">
        <f t="shared" si="11"/>
        <v>465.39777825135963</v>
      </c>
      <c r="P37">
        <f t="shared" si="3"/>
        <v>0.46539777825135964</v>
      </c>
      <c r="Q37">
        <f t="shared" si="4"/>
        <v>0.12927716062537767</v>
      </c>
      <c r="R37">
        <f t="shared" si="5"/>
        <v>1.2927716062537768E-4</v>
      </c>
    </row>
    <row r="38" spans="1:18" x14ac:dyDescent="0.25">
      <c r="A38" s="1">
        <f t="shared" si="16"/>
        <v>300</v>
      </c>
      <c r="B38" s="1">
        <f>A38*Sheet1!$D$8</f>
        <v>75.78</v>
      </c>
      <c r="C38" s="1">
        <f>Sheet1!$D$2*Sheet1!$D$10*SIN(Sheet1!$D$28)</f>
        <v>0</v>
      </c>
      <c r="D38" s="1">
        <f>0.5*Sheet1!$D$20*Sheet1!$D$21*Sheet1!$D$22*H38^2</f>
        <v>1.0721037239269535</v>
      </c>
      <c r="E38" s="22">
        <f>Sheet1!$D$3/Sheet1!$O$11*H38</f>
        <v>164833.95318827507</v>
      </c>
      <c r="F38" s="22">
        <f>Sheet1!$D$21*Sheet1!$D$3/Sheet1!$O$14*H38</f>
        <v>162089.69061627574</v>
      </c>
      <c r="G38" s="25">
        <f>(A38-C38-D38)/Sheet1!$D$2</f>
        <v>0.25993730110962876</v>
      </c>
      <c r="H38" s="25">
        <f t="shared" si="17"/>
        <v>0.91200099647235411</v>
      </c>
      <c r="I38" s="25">
        <f t="shared" si="0"/>
        <v>3.2832035873004748</v>
      </c>
      <c r="J38" s="25">
        <f t="shared" si="18"/>
        <v>2.0073264257407093</v>
      </c>
      <c r="K38" s="25">
        <f t="shared" si="19"/>
        <v>3.6000000000000019</v>
      </c>
      <c r="L38">
        <f t="shared" si="1"/>
        <v>273.60029894170623</v>
      </c>
      <c r="M38" s="34">
        <f t="shared" si="2"/>
        <v>0.27360029894170623</v>
      </c>
      <c r="N38">
        <f t="shared" si="10"/>
        <v>27.360029894170648</v>
      </c>
      <c r="O38">
        <f t="shared" si="11"/>
        <v>492.75780814553025</v>
      </c>
      <c r="P38">
        <f t="shared" si="3"/>
        <v>0.49275780814553027</v>
      </c>
      <c r="Q38">
        <f t="shared" si="4"/>
        <v>0.13687716892931395</v>
      </c>
      <c r="R38">
        <f t="shared" si="5"/>
        <v>1.3687716892931396E-4</v>
      </c>
    </row>
    <row r="39" spans="1:18" x14ac:dyDescent="0.25">
      <c r="A39" s="1">
        <f t="shared" si="16"/>
        <v>300</v>
      </c>
      <c r="B39" s="1">
        <f>A39*Sheet1!$D$8</f>
        <v>75.78</v>
      </c>
      <c r="C39" s="1">
        <f>Sheet1!$D$2*Sheet1!$D$10*SIN(Sheet1!$D$28)</f>
        <v>0</v>
      </c>
      <c r="D39" s="1">
        <f>0.5*Sheet1!$D$20*Sheet1!$D$21*Sheet1!$D$22*H39^2</f>
        <v>1.1340885673673242</v>
      </c>
      <c r="E39" s="22">
        <f>Sheet1!$D$3/Sheet1!$O$11*H39</f>
        <v>169532.02841941218</v>
      </c>
      <c r="F39" s="22">
        <f>Sheet1!$D$21*Sheet1!$D$3/Sheet1!$O$14*H39</f>
        <v>166709.54924356472</v>
      </c>
      <c r="G39" s="25">
        <f>(A39-C39-D39)/Sheet1!$D$2</f>
        <v>0.25988340124576753</v>
      </c>
      <c r="H39" s="25">
        <f t="shared" si="17"/>
        <v>0.93799472658331706</v>
      </c>
      <c r="I39" s="25">
        <f t="shared" si="0"/>
        <v>3.3767810156999416</v>
      </c>
      <c r="J39" s="25">
        <f t="shared" si="18"/>
        <v>2.1115233904434261</v>
      </c>
      <c r="K39" s="25">
        <f t="shared" si="19"/>
        <v>3.700000000000002</v>
      </c>
      <c r="L39">
        <f t="shared" si="1"/>
        <v>281.39841797499514</v>
      </c>
      <c r="M39" s="34">
        <f t="shared" si="2"/>
        <v>0.28139841797499515</v>
      </c>
      <c r="N39">
        <f t="shared" si="10"/>
        <v>28.139841797499539</v>
      </c>
      <c r="O39">
        <f t="shared" si="11"/>
        <v>520.89764994302982</v>
      </c>
      <c r="P39">
        <f t="shared" si="3"/>
        <v>0.52089764994302978</v>
      </c>
      <c r="Q39">
        <f t="shared" si="4"/>
        <v>0.14469379165084162</v>
      </c>
      <c r="R39">
        <f t="shared" si="5"/>
        <v>1.4469379165084161E-4</v>
      </c>
    </row>
    <row r="40" spans="1:18" x14ac:dyDescent="0.25">
      <c r="A40" s="1">
        <f t="shared" si="16"/>
        <v>300</v>
      </c>
      <c r="B40" s="1">
        <f>A40*Sheet1!$D$8</f>
        <v>75.78</v>
      </c>
      <c r="C40" s="1">
        <f>Sheet1!$D$2*Sheet1!$D$10*SIN(Sheet1!$D$28)</f>
        <v>0</v>
      </c>
      <c r="D40" s="1">
        <f>0.5*Sheet1!$D$20*Sheet1!$D$21*Sheet1!$D$22*H40^2</f>
        <v>1.1978018766204694</v>
      </c>
      <c r="E40" s="22">
        <f>Sheet1!$D$3/Sheet1!$O$11*H40</f>
        <v>174229.1294709518</v>
      </c>
      <c r="F40" s="22">
        <f>Sheet1!$D$21*Sheet1!$D$3/Sheet1!$O$14*H40</f>
        <v>171328.44991003003</v>
      </c>
      <c r="G40" s="25">
        <f>(A40-C40-D40)/Sheet1!$D$2</f>
        <v>0.25982799836815612</v>
      </c>
      <c r="H40" s="25">
        <f t="shared" si="17"/>
        <v>0.9639830667078938</v>
      </c>
      <c r="I40" s="25">
        <f t="shared" si="0"/>
        <v>3.4703390401484175</v>
      </c>
      <c r="J40" s="25">
        <f t="shared" si="18"/>
        <v>2.218317033164046</v>
      </c>
      <c r="K40" s="25">
        <f t="shared" si="19"/>
        <v>3.800000000000002</v>
      </c>
      <c r="L40">
        <f t="shared" si="1"/>
        <v>289.19492001236813</v>
      </c>
      <c r="M40" s="34">
        <f t="shared" si="2"/>
        <v>0.28919492001236813</v>
      </c>
      <c r="N40">
        <f t="shared" si="10"/>
        <v>28.91949200123684</v>
      </c>
      <c r="O40">
        <f t="shared" si="11"/>
        <v>549.81714194426661</v>
      </c>
      <c r="P40">
        <f t="shared" si="3"/>
        <v>0.54981714194426656</v>
      </c>
      <c r="Q40">
        <f t="shared" si="4"/>
        <v>0.15272698387340738</v>
      </c>
      <c r="R40">
        <f t="shared" si="5"/>
        <v>1.5272698387340739E-4</v>
      </c>
    </row>
    <row r="41" spans="1:18" x14ac:dyDescent="0.25">
      <c r="A41" s="1">
        <f t="shared" si="16"/>
        <v>300</v>
      </c>
      <c r="B41" s="1">
        <f>A41*Sheet1!$D$8</f>
        <v>75.78</v>
      </c>
      <c r="C41" s="1">
        <f>Sheet1!$D$2*Sheet1!$D$10*SIN(Sheet1!$D$28)</f>
        <v>0</v>
      </c>
      <c r="D41" s="1">
        <f>0.5*Sheet1!$D$20*Sheet1!$D$21*Sheet1!$D$22*H41^2</f>
        <v>1.2632421847662045</v>
      </c>
      <c r="E41" s="22">
        <f>Sheet1!$D$3/Sheet1!$O$11*H41</f>
        <v>178925.2291776058</v>
      </c>
      <c r="F41" s="22">
        <f>Sheet1!$D$21*Sheet1!$D$3/Sheet1!$O$14*H41</f>
        <v>175946.36590264892</v>
      </c>
      <c r="G41" s="25">
        <f>(A41-C41-D41)/Sheet1!$D$2</f>
        <v>0.25977109375237717</v>
      </c>
      <c r="H41" s="25">
        <f t="shared" si="17"/>
        <v>0.98996586654470942</v>
      </c>
      <c r="I41" s="25">
        <f t="shared" si="0"/>
        <v>3.5638771195609538</v>
      </c>
      <c r="J41" s="25">
        <f t="shared" si="18"/>
        <v>2.3277067397532432</v>
      </c>
      <c r="K41" s="25">
        <f t="shared" si="19"/>
        <v>3.9000000000000021</v>
      </c>
      <c r="L41">
        <f t="shared" si="1"/>
        <v>296.98975996341284</v>
      </c>
      <c r="M41" s="34">
        <f t="shared" si="2"/>
        <v>0.29698975996341281</v>
      </c>
      <c r="N41">
        <f t="shared" si="10"/>
        <v>29.698975996341311</v>
      </c>
      <c r="O41">
        <f t="shared" si="11"/>
        <v>579.51611794060796</v>
      </c>
      <c r="P41">
        <f t="shared" si="3"/>
        <v>0.57951611794060798</v>
      </c>
      <c r="Q41">
        <f t="shared" si="4"/>
        <v>0.16097669942794665</v>
      </c>
      <c r="R41">
        <f t="shared" si="5"/>
        <v>1.6097669942794664E-4</v>
      </c>
    </row>
    <row r="42" spans="1:18" x14ac:dyDescent="0.25">
      <c r="A42" s="1">
        <f t="shared" si="16"/>
        <v>300</v>
      </c>
      <c r="B42" s="1">
        <f>A42*Sheet1!$D$8</f>
        <v>75.78</v>
      </c>
      <c r="C42" s="1">
        <f>Sheet1!$D$2*Sheet1!$D$10*SIN(Sheet1!$D$28)</f>
        <v>0</v>
      </c>
      <c r="D42" s="1">
        <f>0.5*Sheet1!$D$20*Sheet1!$D$21*Sheet1!$D$22*H42^2</f>
        <v>1.3304079851812634</v>
      </c>
      <c r="E42" s="22">
        <f>Sheet1!$D$3/Sheet1!$O$11*H42</f>
        <v>183620.30039714082</v>
      </c>
      <c r="F42" s="22">
        <f>Sheet1!$D$21*Sheet1!$D$3/Sheet1!$O$14*H42</f>
        <v>180563.27053106952</v>
      </c>
      <c r="G42" s="25">
        <f>(A42-C42-D42)/Sheet1!$D$2</f>
        <v>0.25971268870853803</v>
      </c>
      <c r="H42" s="25">
        <f t="shared" si="17"/>
        <v>1.015942975919947</v>
      </c>
      <c r="I42" s="25">
        <f t="shared" si="0"/>
        <v>3.6573947133118092</v>
      </c>
      <c r="J42" s="25">
        <f t="shared" si="18"/>
        <v>2.4396918810953325</v>
      </c>
      <c r="K42" s="25">
        <f t="shared" si="19"/>
        <v>4.0000000000000018</v>
      </c>
      <c r="L42">
        <f t="shared" si="1"/>
        <v>304.78289277598407</v>
      </c>
      <c r="M42" s="34">
        <f t="shared" si="2"/>
        <v>0.30478289277598408</v>
      </c>
      <c r="N42">
        <f t="shared" si="10"/>
        <v>30.4782892775983</v>
      </c>
      <c r="O42">
        <f t="shared" si="11"/>
        <v>609.99440721820622</v>
      </c>
      <c r="P42">
        <f t="shared" si="3"/>
        <v>0.60999440721820619</v>
      </c>
      <c r="Q42">
        <f t="shared" si="4"/>
        <v>0.16944289089394618</v>
      </c>
      <c r="R42">
        <f t="shared" si="5"/>
        <v>1.6944289089394619E-4</v>
      </c>
    </row>
    <row r="43" spans="1:18" x14ac:dyDescent="0.25">
      <c r="A43" s="1">
        <f t="shared" si="16"/>
        <v>300</v>
      </c>
      <c r="B43" s="1">
        <f>A43*Sheet1!$D$8</f>
        <v>75.78</v>
      </c>
      <c r="C43" s="1">
        <f>Sheet1!$D$2*Sheet1!$D$10*SIN(Sheet1!$D$28)</f>
        <v>0</v>
      </c>
      <c r="D43" s="1">
        <f>0.5*Sheet1!$D$20*Sheet1!$D$21*Sheet1!$D$22*H43^2</f>
        <v>1.3992977316130324</v>
      </c>
      <c r="E43" s="22">
        <f>Sheet1!$D$3/Sheet1!$O$11*H43</f>
        <v>188314.31601100226</v>
      </c>
      <c r="F43" s="22">
        <f>Sheet1!$D$21*Sheet1!$D$3/Sheet1!$O$14*H43</f>
        <v>185179.13712822451</v>
      </c>
      <c r="G43" s="25">
        <f>(A43-C43-D43)/Sheet1!$D$2</f>
        <v>0.25965278458120605</v>
      </c>
      <c r="H43" s="25">
        <f t="shared" si="17"/>
        <v>1.0419142447908007</v>
      </c>
      <c r="I43" s="25">
        <f t="shared" si="0"/>
        <v>3.7508912812468829</v>
      </c>
      <c r="J43" s="25">
        <f t="shared" si="18"/>
        <v>2.5542718131227535</v>
      </c>
      <c r="K43" s="25">
        <f t="shared" si="19"/>
        <v>4.1000000000000014</v>
      </c>
      <c r="L43">
        <f t="shared" si="1"/>
        <v>312.57427343724021</v>
      </c>
      <c r="M43" s="34">
        <f t="shared" si="2"/>
        <v>0.3125742734372402</v>
      </c>
      <c r="N43">
        <f t="shared" si="10"/>
        <v>31.257427343723911</v>
      </c>
      <c r="O43">
        <f t="shared" si="11"/>
        <v>641.25183456193008</v>
      </c>
      <c r="P43">
        <f t="shared" si="3"/>
        <v>0.64125183456193013</v>
      </c>
      <c r="Q43">
        <f t="shared" si="4"/>
        <v>0.17812550960053614</v>
      </c>
      <c r="R43">
        <f t="shared" si="5"/>
        <v>1.7812550960053615E-4</v>
      </c>
    </row>
    <row r="44" spans="1:18" x14ac:dyDescent="0.25">
      <c r="A44" s="1">
        <f t="shared" si="16"/>
        <v>300</v>
      </c>
      <c r="B44" s="1">
        <f>A44*Sheet1!$D$8</f>
        <v>75.78</v>
      </c>
      <c r="C44" s="1">
        <f>Sheet1!$D$2*Sheet1!$D$10*SIN(Sheet1!$D$28)</f>
        <v>0</v>
      </c>
      <c r="D44" s="1">
        <f>0.5*Sheet1!$D$20*Sheet1!$D$21*Sheet1!$D$22*H44^2</f>
        <v>1.4699098382552054</v>
      </c>
      <c r="E44" s="22">
        <f>Sheet1!$D$3/Sheet1!$O$11*H44</f>
        <v>193007.24892493698</v>
      </c>
      <c r="F44" s="22">
        <f>Sheet1!$D$21*Sheet1!$D$3/Sheet1!$O$14*H44</f>
        <v>189793.93905094345</v>
      </c>
      <c r="G44" s="25">
        <f>(A44-C44-D44)/Sheet1!$D$2</f>
        <v>0.25959138274934329</v>
      </c>
      <c r="H44" s="25">
        <f t="shared" si="17"/>
        <v>1.0678795232489213</v>
      </c>
      <c r="I44" s="25">
        <f t="shared" si="0"/>
        <v>3.8443662836961168</v>
      </c>
      <c r="J44" s="25">
        <f t="shared" si="18"/>
        <v>2.6714458768308935</v>
      </c>
      <c r="K44" s="25">
        <f t="shared" si="19"/>
        <v>4.2000000000000011</v>
      </c>
      <c r="L44">
        <f t="shared" si="1"/>
        <v>320.36385697467642</v>
      </c>
      <c r="M44" s="34">
        <f t="shared" si="2"/>
        <v>0.3203638569746764</v>
      </c>
      <c r="N44">
        <f t="shared" si="10"/>
        <v>32.03638569746753</v>
      </c>
      <c r="O44">
        <f t="shared" si="11"/>
        <v>673.28822025939758</v>
      </c>
      <c r="P44">
        <f t="shared" si="3"/>
        <v>0.67328822025939761</v>
      </c>
      <c r="Q44">
        <f t="shared" si="4"/>
        <v>0.18702450562761044</v>
      </c>
      <c r="R44">
        <f t="shared" si="5"/>
        <v>1.8702450562761044E-4</v>
      </c>
    </row>
    <row r="45" spans="1:18" x14ac:dyDescent="0.25">
      <c r="A45" s="1">
        <f t="shared" si="16"/>
        <v>300</v>
      </c>
      <c r="B45" s="1">
        <f>A45*Sheet1!$D$8</f>
        <v>75.78</v>
      </c>
      <c r="C45" s="1">
        <f>Sheet1!$D$2*Sheet1!$D$10*SIN(Sheet1!$D$28)</f>
        <v>0</v>
      </c>
      <c r="D45" s="1">
        <f>0.5*Sheet1!$D$20*Sheet1!$D$21*Sheet1!$D$22*H45^2</f>
        <v>1.5422426798253537</v>
      </c>
      <c r="E45" s="22">
        <f>Sheet1!$D$3/Sheet1!$O$11*H45</f>
        <v>197699.07206961507</v>
      </c>
      <c r="F45" s="22">
        <f>Sheet1!$D$21*Sheet1!$D$3/Sheet1!$O$14*H45</f>
        <v>194407.64968056421</v>
      </c>
      <c r="G45" s="25">
        <f>(A45-C45-D45)/Sheet1!$D$2</f>
        <v>0.25952848462623884</v>
      </c>
      <c r="H45" s="25">
        <f t="shared" si="17"/>
        <v>1.0938386615238556</v>
      </c>
      <c r="I45" s="25">
        <f t="shared" si="0"/>
        <v>3.9378191814858803</v>
      </c>
      <c r="J45" s="25">
        <f t="shared" si="18"/>
        <v>2.7912133982932525</v>
      </c>
      <c r="K45" s="25">
        <f t="shared" si="19"/>
        <v>4.3000000000000007</v>
      </c>
      <c r="L45">
        <f t="shared" si="1"/>
        <v>328.15159845715669</v>
      </c>
      <c r="M45" s="34">
        <f t="shared" si="2"/>
        <v>0.32815159845715669</v>
      </c>
      <c r="N45">
        <f t="shared" si="10"/>
        <v>32.815159845715556</v>
      </c>
      <c r="O45">
        <f t="shared" si="11"/>
        <v>706.10338010511316</v>
      </c>
      <c r="P45">
        <f t="shared" si="3"/>
        <v>0.7061033801051132</v>
      </c>
      <c r="Q45">
        <f t="shared" si="4"/>
        <v>0.19613982780697589</v>
      </c>
      <c r="R45">
        <f t="shared" si="5"/>
        <v>1.9613982780697589E-4</v>
      </c>
    </row>
    <row r="46" spans="1:18" x14ac:dyDescent="0.25">
      <c r="A46" s="1">
        <f t="shared" si="16"/>
        <v>300</v>
      </c>
      <c r="B46" s="1">
        <f>A46*Sheet1!$D$8</f>
        <v>75.78</v>
      </c>
      <c r="C46" s="1">
        <f>Sheet1!$D$2*Sheet1!$D$10*SIN(Sheet1!$D$28)</f>
        <v>0</v>
      </c>
      <c r="D46" s="1">
        <f>0.5*Sheet1!$D$20*Sheet1!$D$21*Sheet1!$D$22*H46^2</f>
        <v>1.6162945916444067</v>
      </c>
      <c r="E46" s="22">
        <f>Sheet1!$D$3/Sheet1!$O$11*H46</f>
        <v>202389.7584012502</v>
      </c>
      <c r="F46" s="22">
        <f>Sheet1!$D$21*Sheet1!$D$3/Sheet1!$O$14*H46</f>
        <v>199020.24242354295</v>
      </c>
      <c r="G46" s="25">
        <f>(A46-C46-D46)/Sheet1!$D$2</f>
        <v>0.25946409165943962</v>
      </c>
      <c r="H46" s="25">
        <f t="shared" si="17"/>
        <v>1.1197915099864792</v>
      </c>
      <c r="I46" s="25">
        <f t="shared" si="0"/>
        <v>4.0312494359513256</v>
      </c>
      <c r="J46" s="25">
        <f t="shared" si="18"/>
        <v>2.9135736886769497</v>
      </c>
      <c r="K46" s="25">
        <f t="shared" si="19"/>
        <v>4.4000000000000004</v>
      </c>
      <c r="L46">
        <f t="shared" si="1"/>
        <v>335.93745299594377</v>
      </c>
      <c r="M46" s="34">
        <f t="shared" si="2"/>
        <v>0.3359374529959438</v>
      </c>
      <c r="N46">
        <f t="shared" si="10"/>
        <v>33.593745299594261</v>
      </c>
      <c r="O46">
        <f t="shared" si="11"/>
        <v>739.69712540470744</v>
      </c>
      <c r="P46">
        <f t="shared" si="3"/>
        <v>0.73969712540470745</v>
      </c>
      <c r="Q46">
        <f t="shared" si="4"/>
        <v>0.20547142372352983</v>
      </c>
      <c r="R46">
        <f t="shared" si="5"/>
        <v>2.0547142372352983E-4</v>
      </c>
    </row>
    <row r="47" spans="1:18" x14ac:dyDescent="0.25">
      <c r="A47" s="1">
        <f t="shared" ref="A47:A71" si="20">A46</f>
        <v>300</v>
      </c>
      <c r="B47" s="1">
        <f>A47*Sheet1!$D$8</f>
        <v>75.78</v>
      </c>
      <c r="C47" s="1">
        <f>Sheet1!$D$2*Sheet1!$D$10*SIN(Sheet1!$D$28)</f>
        <v>0</v>
      </c>
      <c r="D47" s="1">
        <f>0.5*Sheet1!$D$20*Sheet1!$D$21*Sheet1!$D$22*H47^2</f>
        <v>1.6920638697180332</v>
      </c>
      <c r="E47" s="22">
        <f>Sheet1!$D$3/Sheet1!$O$11*H47</f>
        <v>207079.28090221895</v>
      </c>
      <c r="F47" s="22">
        <f>Sheet1!$D$21*Sheet1!$D$3/Sheet1!$O$14*H47</f>
        <v>203631.69071206311</v>
      </c>
      <c r="G47" s="25">
        <f>(A47-C47-D47)/Sheet1!$D$2</f>
        <v>0.25939820533067998</v>
      </c>
      <c r="H47" s="25">
        <f t="shared" ref="H47:H71" si="21">G46*(K47-K46)+H46</f>
        <v>1.1457379191524231</v>
      </c>
      <c r="I47" s="25">
        <f t="shared" si="0"/>
        <v>4.124656508948723</v>
      </c>
      <c r="J47" s="25">
        <f t="shared" ref="J47:J71" si="22">0.5*G46*(K47-K46)+H46*(K47-K46)+J46</f>
        <v>3.0385260442585693</v>
      </c>
      <c r="K47" s="25">
        <f t="shared" ref="K47:K71" si="23">K46+0.1</f>
        <v>4.5</v>
      </c>
      <c r="L47">
        <f t="shared" si="1"/>
        <v>343.7213757457269</v>
      </c>
      <c r="M47" s="34">
        <f t="shared" si="2"/>
        <v>0.34372137574572692</v>
      </c>
      <c r="N47">
        <f t="shared" si="10"/>
        <v>34.372137574572569</v>
      </c>
      <c r="O47">
        <f t="shared" si="11"/>
        <v>774.06926297927998</v>
      </c>
      <c r="P47">
        <f t="shared" si="3"/>
        <v>0.77406926297928003</v>
      </c>
      <c r="Q47">
        <f t="shared" si="4"/>
        <v>0.21501923971646666</v>
      </c>
      <c r="R47">
        <f t="shared" si="5"/>
        <v>2.1501923971646667E-4</v>
      </c>
    </row>
    <row r="48" spans="1:18" x14ac:dyDescent="0.25">
      <c r="A48" s="1">
        <f t="shared" si="20"/>
        <v>300</v>
      </c>
      <c r="B48" s="1">
        <f>A48*Sheet1!$D$8</f>
        <v>75.78</v>
      </c>
      <c r="C48" s="1">
        <f>Sheet1!$D$2*Sheet1!$D$10*SIN(Sheet1!$D$28)</f>
        <v>0</v>
      </c>
      <c r="D48" s="1">
        <f>0.5*Sheet1!$D$20*Sheet1!$D$21*Sheet1!$D$22*H48^2</f>
        <v>1.7695487708199187</v>
      </c>
      <c r="E48" s="22">
        <f>Sheet1!$D$3/Sheet1!$O$11*H48</f>
        <v>211767.61258167843</v>
      </c>
      <c r="F48" s="22">
        <f>Sheet1!$D$21*Sheet1!$D$3/Sheet1!$O$14*H48</f>
        <v>208241.96800464296</v>
      </c>
      <c r="G48" s="25">
        <f>(A48-C48-D48)/Sheet1!$D$2</f>
        <v>0.25933082715580874</v>
      </c>
      <c r="H48" s="25">
        <f t="shared" si="21"/>
        <v>1.1716777396854909</v>
      </c>
      <c r="I48" s="25">
        <f t="shared" si="0"/>
        <v>4.2180398628677676</v>
      </c>
      <c r="J48" s="25">
        <f t="shared" si="22"/>
        <v>3.1660697464403453</v>
      </c>
      <c r="K48" s="25">
        <f t="shared" si="23"/>
        <v>4.5999999999999996</v>
      </c>
      <c r="L48">
        <f t="shared" si="1"/>
        <v>351.50332190564728</v>
      </c>
      <c r="M48" s="34">
        <f t="shared" si="2"/>
        <v>0.35150332190564726</v>
      </c>
      <c r="N48">
        <f t="shared" si="10"/>
        <v>35.150332190564605</v>
      </c>
      <c r="O48">
        <f t="shared" si="11"/>
        <v>809.21959516984464</v>
      </c>
      <c r="P48">
        <f t="shared" si="3"/>
        <v>0.80921959516984465</v>
      </c>
      <c r="Q48">
        <f t="shared" si="4"/>
        <v>0.22478322088051239</v>
      </c>
      <c r="R48">
        <f t="shared" si="5"/>
        <v>2.2478322088051239E-4</v>
      </c>
    </row>
    <row r="49" spans="1:18" x14ac:dyDescent="0.25">
      <c r="A49" s="1">
        <f t="shared" si="20"/>
        <v>300</v>
      </c>
      <c r="B49" s="1">
        <f>A49*Sheet1!$D$8</f>
        <v>75.78</v>
      </c>
      <c r="C49" s="1">
        <f>Sheet1!$D$2*Sheet1!$D$10*SIN(Sheet1!$D$28)</f>
        <v>0</v>
      </c>
      <c r="D49" s="1">
        <f>0.5*Sheet1!$D$20*Sheet1!$D$21*Sheet1!$D$22*H49^2</f>
        <v>1.8487475125769308</v>
      </c>
      <c r="E49" s="22">
        <f>Sheet1!$D$3/Sheet1!$O$11*H49</f>
        <v>216454.72647618316</v>
      </c>
      <c r="F49" s="22">
        <f>Sheet1!$D$21*Sheet1!$D$3/Sheet1!$O$14*H49</f>
        <v>212851.04778674187</v>
      </c>
      <c r="G49" s="25">
        <f>(A49-C49-D49)/Sheet1!$D$2</f>
        <v>0.25926195868471569</v>
      </c>
      <c r="H49" s="25">
        <f t="shared" si="21"/>
        <v>1.1976108224010718</v>
      </c>
      <c r="I49" s="25">
        <f t="shared" si="0"/>
        <v>4.3113989606438583</v>
      </c>
      <c r="J49" s="25">
        <f t="shared" si="22"/>
        <v>3.2962040617666846</v>
      </c>
      <c r="K49" s="25">
        <f t="shared" si="23"/>
        <v>4.6999999999999993</v>
      </c>
      <c r="L49">
        <f t="shared" si="1"/>
        <v>359.28324672032153</v>
      </c>
      <c r="M49" s="34">
        <f t="shared" si="2"/>
        <v>0.35928324672032153</v>
      </c>
      <c r="N49">
        <f t="shared" si="10"/>
        <v>35.928324672032026</v>
      </c>
      <c r="O49">
        <f t="shared" si="11"/>
        <v>845.14791984187661</v>
      </c>
      <c r="P49">
        <f t="shared" si="3"/>
        <v>0.84514791984187665</v>
      </c>
      <c r="Q49">
        <f t="shared" si="4"/>
        <v>0.23476331106718795</v>
      </c>
      <c r="R49">
        <f t="shared" si="5"/>
        <v>2.3476331106718796E-4</v>
      </c>
    </row>
    <row r="50" spans="1:18" x14ac:dyDescent="0.25">
      <c r="A50" s="1">
        <f t="shared" si="20"/>
        <v>300</v>
      </c>
      <c r="B50" s="1">
        <f>A50*Sheet1!$D$8</f>
        <v>75.78</v>
      </c>
      <c r="C50" s="1">
        <f>Sheet1!$D$2*Sheet1!$D$10*SIN(Sheet1!$D$28)</f>
        <v>0</v>
      </c>
      <c r="D50" s="1">
        <f>0.5*Sheet1!$D$20*Sheet1!$D$21*Sheet1!$D$22*H50^2</f>
        <v>1.929658273556166</v>
      </c>
      <c r="E50" s="22">
        <f>Sheet1!$D$3/Sheet1!$O$11*H50</f>
        <v>221140.59565030003</v>
      </c>
      <c r="F50" s="22">
        <f>Sheet1!$D$21*Sheet1!$D$3/Sheet1!$O$14*H50</f>
        <v>217458.90357136537</v>
      </c>
      <c r="G50" s="25">
        <f>(A50-C50-D50)/Sheet1!$D$2</f>
        <v>0.25919160150125548</v>
      </c>
      <c r="H50" s="25">
        <f t="shared" si="21"/>
        <v>1.2235370182695433</v>
      </c>
      <c r="I50" s="25">
        <f t="shared" si="0"/>
        <v>4.4047332657703562</v>
      </c>
      <c r="J50" s="25">
        <f t="shared" si="22"/>
        <v>3.4289282419410272</v>
      </c>
      <c r="K50" s="25">
        <f t="shared" si="23"/>
        <v>4.7999999999999989</v>
      </c>
      <c r="L50">
        <f t="shared" si="1"/>
        <v>367.06110548086298</v>
      </c>
      <c r="M50" s="34">
        <f t="shared" si="2"/>
        <v>0.36706110548086296</v>
      </c>
      <c r="N50">
        <f t="shared" si="10"/>
        <v>36.706110548086166</v>
      </c>
      <c r="O50">
        <f t="shared" si="11"/>
        <v>881.85403038996276</v>
      </c>
      <c r="P50">
        <f t="shared" si="3"/>
        <v>0.8818540303899628</v>
      </c>
      <c r="Q50">
        <f t="shared" si="4"/>
        <v>0.24495945288610077</v>
      </c>
      <c r="R50">
        <f t="shared" si="5"/>
        <v>2.449594528861008E-4</v>
      </c>
    </row>
    <row r="51" spans="1:18" x14ac:dyDescent="0.25">
      <c r="A51" s="1">
        <f t="shared" si="20"/>
        <v>300</v>
      </c>
      <c r="B51" s="1">
        <f>A51*Sheet1!$D$8</f>
        <v>75.78</v>
      </c>
      <c r="C51" s="1">
        <f>Sheet1!$D$2*Sheet1!$D$10*SIN(Sheet1!$D$28)</f>
        <v>0</v>
      </c>
      <c r="D51" s="1">
        <f>0.5*Sheet1!$D$20*Sheet1!$D$21*Sheet1!$D$22*H51^2</f>
        <v>2.0122791933538706</v>
      </c>
      <c r="E51" s="22">
        <f>Sheet1!$D$3/Sheet1!$O$11*H51</f>
        <v>225825.19319722246</v>
      </c>
      <c r="F51" s="22">
        <f>Sheet1!$D$21*Sheet1!$D$3/Sheet1!$O$14*H51</f>
        <v>222065.50889966873</v>
      </c>
      <c r="G51" s="25">
        <f>(A51-C51-D51)/Sheet1!$D$2</f>
        <v>0.25911975722317054</v>
      </c>
      <c r="H51" s="25">
        <f t="shared" si="21"/>
        <v>1.2494561784196687</v>
      </c>
      <c r="I51" s="25">
        <f t="shared" si="0"/>
        <v>4.4980422423108077</v>
      </c>
      <c r="J51" s="25">
        <f t="shared" si="22"/>
        <v>3.5642415238430436</v>
      </c>
      <c r="K51" s="25">
        <f t="shared" si="23"/>
        <v>4.8999999999999986</v>
      </c>
      <c r="L51">
        <f t="shared" si="1"/>
        <v>374.83685352590061</v>
      </c>
      <c r="M51" s="34">
        <f t="shared" si="2"/>
        <v>0.37483685352590063</v>
      </c>
      <c r="N51">
        <f t="shared" si="10"/>
        <v>37.48368535258993</v>
      </c>
      <c r="O51">
        <f t="shared" si="11"/>
        <v>919.33771574255275</v>
      </c>
      <c r="P51">
        <f t="shared" si="3"/>
        <v>0.91933771574255274</v>
      </c>
      <c r="Q51">
        <f t="shared" si="4"/>
        <v>0.25537158770626467</v>
      </c>
      <c r="R51">
        <f t="shared" si="5"/>
        <v>2.5537158770626468E-4</v>
      </c>
    </row>
    <row r="52" spans="1:18" x14ac:dyDescent="0.25">
      <c r="A52" s="1">
        <f t="shared" si="20"/>
        <v>300</v>
      </c>
      <c r="B52" s="1">
        <f>A52*Sheet1!$D$8</f>
        <v>75.78</v>
      </c>
      <c r="C52" s="1">
        <f>Sheet1!$D$2*Sheet1!$D$10*SIN(Sheet1!$D$28)</f>
        <v>0</v>
      </c>
      <c r="D52" s="1">
        <f>0.5*Sheet1!$D$20*Sheet1!$D$21*Sheet1!$D$22*H52^2</f>
        <v>2.0966083726862297</v>
      </c>
      <c r="E52" s="22">
        <f>Sheet1!$D$3/Sheet1!$O$11*H52</f>
        <v>230508.49223938264</v>
      </c>
      <c r="F52" s="22">
        <f>Sheet1!$D$21*Sheet1!$D$3/Sheet1!$O$14*H52</f>
        <v>226670.83734155944</v>
      </c>
      <c r="G52" s="25">
        <f>(A52-C52-D52)/Sheet1!$D$2</f>
        <v>0.25904642750201201</v>
      </c>
      <c r="H52" s="25">
        <f t="shared" si="21"/>
        <v>1.2753681541419857</v>
      </c>
      <c r="I52" s="25">
        <f t="shared" si="0"/>
        <v>4.5913253549111488</v>
      </c>
      <c r="J52" s="25">
        <f t="shared" si="22"/>
        <v>3.7021431295461684</v>
      </c>
      <c r="K52" s="25">
        <f t="shared" si="23"/>
        <v>4.9999999999999982</v>
      </c>
      <c r="L52">
        <f t="shared" si="1"/>
        <v>382.61044624259569</v>
      </c>
      <c r="M52" s="34">
        <f t="shared" si="2"/>
        <v>0.38261044624259566</v>
      </c>
      <c r="N52">
        <f t="shared" si="10"/>
        <v>38.261044624259434</v>
      </c>
      <c r="O52">
        <f t="shared" si="11"/>
        <v>957.59876036681214</v>
      </c>
      <c r="P52">
        <f t="shared" si="3"/>
        <v>0.95759876036681213</v>
      </c>
      <c r="Q52">
        <f t="shared" si="4"/>
        <v>0.26599965565744782</v>
      </c>
      <c r="R52">
        <f t="shared" si="5"/>
        <v>2.6599965565744782E-4</v>
      </c>
    </row>
    <row r="53" spans="1:18" x14ac:dyDescent="0.25">
      <c r="A53" s="1">
        <f t="shared" si="20"/>
        <v>300</v>
      </c>
      <c r="B53" s="1">
        <f>A53*Sheet1!$D$8</f>
        <v>75.78</v>
      </c>
      <c r="C53" s="1">
        <f>Sheet1!$D$2*Sheet1!$D$10*SIN(Sheet1!$D$28)</f>
        <v>0</v>
      </c>
      <c r="D53" s="1">
        <f>0.5*Sheet1!$D$20*Sheet1!$D$21*Sheet1!$D$22*H53^2</f>
        <v>2.1826438734820131</v>
      </c>
      <c r="E53" s="22">
        <f>Sheet1!$D$3/Sheet1!$O$11*H53</f>
        <v>235190.4659290628</v>
      </c>
      <c r="F53" s="22">
        <f>Sheet1!$D$21*Sheet1!$D$3/Sheet1!$O$14*H53</f>
        <v>231274.86249629789</v>
      </c>
      <c r="G53" s="25">
        <f>(A53-C53-D53)/Sheet1!$D$2</f>
        <v>0.25897161402305913</v>
      </c>
      <c r="H53" s="25">
        <f t="shared" si="21"/>
        <v>1.3012727968921869</v>
      </c>
      <c r="I53" s="25">
        <f t="shared" si="0"/>
        <v>4.6845820688118733</v>
      </c>
      <c r="J53" s="25">
        <f t="shared" si="22"/>
        <v>3.8426322663354671</v>
      </c>
      <c r="K53" s="25">
        <f t="shared" si="23"/>
        <v>5.0999999999999979</v>
      </c>
      <c r="L53">
        <f t="shared" si="1"/>
        <v>390.38183906765607</v>
      </c>
      <c r="M53" s="34">
        <f t="shared" si="2"/>
        <v>0.39038183906765606</v>
      </c>
      <c r="N53">
        <f t="shared" si="10"/>
        <v>39.038183906765468</v>
      </c>
      <c r="O53">
        <f t="shared" si="11"/>
        <v>996.63694427357757</v>
      </c>
      <c r="P53">
        <f t="shared" si="3"/>
        <v>0.99663694427357752</v>
      </c>
      <c r="Q53">
        <f t="shared" si="4"/>
        <v>0.27684359563154931</v>
      </c>
      <c r="R53">
        <f t="shared" si="5"/>
        <v>2.7684359563154932E-4</v>
      </c>
    </row>
    <row r="54" spans="1:18" x14ac:dyDescent="0.25">
      <c r="A54" s="1">
        <f t="shared" si="20"/>
        <v>300</v>
      </c>
      <c r="B54" s="1">
        <f>A54*Sheet1!$D$8</f>
        <v>75.78</v>
      </c>
      <c r="C54" s="1">
        <f>Sheet1!$D$2*Sheet1!$D$10*SIN(Sheet1!$D$28)</f>
        <v>0</v>
      </c>
      <c r="D54" s="1">
        <f>0.5*Sheet1!$D$20*Sheet1!$D$21*Sheet1!$D$22*H54^2</f>
        <v>2.2703837189770701</v>
      </c>
      <c r="E54" s="22">
        <f>Sheet1!$D$3/Sheet1!$O$11*H54</f>
        <v>239871.08744900461</v>
      </c>
      <c r="F54" s="22">
        <f>Sheet1!$D$21*Sheet1!$D$3/Sheet1!$O$14*H54</f>
        <v>235877.55799309691</v>
      </c>
      <c r="G54" s="25">
        <f>(A54-C54-D54)/Sheet1!$D$2</f>
        <v>0.25889531850523734</v>
      </c>
      <c r="H54" s="25">
        <f t="shared" si="21"/>
        <v>1.3271699582944927</v>
      </c>
      <c r="I54" s="25">
        <f t="shared" si="0"/>
        <v>4.777811849860174</v>
      </c>
      <c r="J54" s="25">
        <f t="shared" si="22"/>
        <v>3.9857081267258381</v>
      </c>
      <c r="K54" s="25">
        <f t="shared" si="23"/>
        <v>5.1999999999999975</v>
      </c>
      <c r="L54">
        <f t="shared" si="1"/>
        <v>398.15098748834782</v>
      </c>
      <c r="M54" s="34">
        <f t="shared" si="2"/>
        <v>0.39815098748834782</v>
      </c>
      <c r="N54">
        <f t="shared" si="10"/>
        <v>39.815098748834643</v>
      </c>
      <c r="O54">
        <f t="shared" si="11"/>
        <v>1036.4520430224122</v>
      </c>
      <c r="P54">
        <f t="shared" si="3"/>
        <v>1.0364520430224122</v>
      </c>
      <c r="Q54">
        <f t="shared" si="4"/>
        <v>0.28790334528400341</v>
      </c>
      <c r="R54">
        <f t="shared" si="5"/>
        <v>2.8790334528400343E-4</v>
      </c>
    </row>
    <row r="55" spans="1:18" x14ac:dyDescent="0.25">
      <c r="A55" s="1">
        <f t="shared" si="20"/>
        <v>300</v>
      </c>
      <c r="B55" s="1">
        <f>A55*Sheet1!$D$8</f>
        <v>75.78</v>
      </c>
      <c r="C55" s="1">
        <f>Sheet1!$D$2*Sheet1!$D$10*SIN(Sheet1!$D$28)</f>
        <v>0</v>
      </c>
      <c r="D55" s="1">
        <f>0.5*Sheet1!$D$20*Sheet1!$D$21*Sheet1!$D$22*H55^2</f>
        <v>2.359825893810676</v>
      </c>
      <c r="E55" s="22">
        <f>Sheet1!$D$3/Sheet1!$O$11*H55</f>
        <v>244550.33001301746</v>
      </c>
      <c r="F55" s="22">
        <f>Sheet1!$D$21*Sheet1!$D$3/Sheet1!$O$14*H55</f>
        <v>240478.89749171972</v>
      </c>
      <c r="G55" s="25">
        <f>(A55-C55-D55)/Sheet1!$D$2</f>
        <v>0.25881754270103419</v>
      </c>
      <c r="H55" s="25">
        <f t="shared" si="21"/>
        <v>1.3530594901450164</v>
      </c>
      <c r="I55" s="25">
        <f t="shared" si="0"/>
        <v>4.8710141645220588</v>
      </c>
      <c r="J55" s="25">
        <f t="shared" si="22"/>
        <v>4.131369888480549</v>
      </c>
      <c r="K55" s="25">
        <f t="shared" si="23"/>
        <v>5.2999999999999972</v>
      </c>
      <c r="L55">
        <f t="shared" si="1"/>
        <v>405.91784704350493</v>
      </c>
      <c r="M55" s="34">
        <f t="shared" si="2"/>
        <v>0.40591784704350492</v>
      </c>
      <c r="N55">
        <f t="shared" si="10"/>
        <v>40.591784704350353</v>
      </c>
      <c r="O55">
        <f t="shared" si="11"/>
        <v>1077.0438277267626</v>
      </c>
      <c r="P55">
        <f t="shared" si="3"/>
        <v>1.0770438277267627</v>
      </c>
      <c r="Q55">
        <f t="shared" si="4"/>
        <v>0.29917884103521186</v>
      </c>
      <c r="R55">
        <f t="shared" si="5"/>
        <v>2.9917884103521184E-4</v>
      </c>
    </row>
    <row r="56" spans="1:18" x14ac:dyDescent="0.25">
      <c r="A56" s="1">
        <f t="shared" si="20"/>
        <v>300</v>
      </c>
      <c r="B56" s="1">
        <f>A56*Sheet1!$D$8</f>
        <v>75.78</v>
      </c>
      <c r="C56" s="1">
        <f>Sheet1!$D$2*Sheet1!$D$10*SIN(Sheet1!$D$28)</f>
        <v>0</v>
      </c>
      <c r="D56" s="1">
        <f>0.5*Sheet1!$D$20*Sheet1!$D$21*Sheet1!$D$22*H56^2</f>
        <v>2.4509683441237033</v>
      </c>
      <c r="E56" s="22">
        <f>Sheet1!$D$3/Sheet1!$O$11*H56</f>
        <v>249228.16686658494</v>
      </c>
      <c r="F56" s="22">
        <f>Sheet1!$D$21*Sheet1!$D$3/Sheet1!$O$14*H56</f>
        <v>245078.85468307644</v>
      </c>
      <c r="G56" s="25">
        <f>(A56-C56-D56)/Sheet1!$D$2</f>
        <v>0.25873828839641422</v>
      </c>
      <c r="H56" s="25">
        <f t="shared" si="21"/>
        <v>1.3789412444151197</v>
      </c>
      <c r="I56" s="25">
        <f t="shared" si="0"/>
        <v>4.9641884798944309</v>
      </c>
      <c r="J56" s="25">
        <f t="shared" si="22"/>
        <v>4.2796167146301016</v>
      </c>
      <c r="K56" s="25">
        <f t="shared" si="23"/>
        <v>5.3999999999999968</v>
      </c>
      <c r="L56">
        <f t="shared" si="1"/>
        <v>413.68237332453589</v>
      </c>
      <c r="M56" s="34">
        <f t="shared" si="2"/>
        <v>0.41368237332453589</v>
      </c>
      <c r="N56">
        <f t="shared" si="10"/>
        <v>41.36823733245344</v>
      </c>
      <c r="O56">
        <f t="shared" si="11"/>
        <v>1118.412065059216</v>
      </c>
      <c r="P56">
        <f t="shared" si="3"/>
        <v>1.118412065059216</v>
      </c>
      <c r="Q56">
        <f t="shared" si="4"/>
        <v>0.31067001807200445</v>
      </c>
      <c r="R56">
        <f t="shared" si="5"/>
        <v>3.1067001807200443E-4</v>
      </c>
    </row>
    <row r="57" spans="1:18" x14ac:dyDescent="0.25">
      <c r="A57" s="1">
        <f t="shared" si="20"/>
        <v>300</v>
      </c>
      <c r="B57" s="1">
        <f>A57*Sheet1!$D$8</f>
        <v>75.78</v>
      </c>
      <c r="C57" s="1">
        <f>Sheet1!$D$2*Sheet1!$D$10*SIN(Sheet1!$D$28)</f>
        <v>0</v>
      </c>
      <c r="D57" s="1">
        <f>0.5*Sheet1!$D$20*Sheet1!$D$21*Sheet1!$D$22*H57^2</f>
        <v>2.5438089776586317</v>
      </c>
      <c r="E57" s="22">
        <f>Sheet1!$D$3/Sheet1!$O$11*H57</f>
        <v>253904.57128747003</v>
      </c>
      <c r="F57" s="22">
        <f>Sheet1!$D$21*Sheet1!$D$3/Sheet1!$O$14*H57</f>
        <v>249677.40328981919</v>
      </c>
      <c r="G57" s="25">
        <f>(A57-C57-D57)/Sheet1!$D$2</f>
        <v>0.25865755741073165</v>
      </c>
      <c r="H57" s="25">
        <f t="shared" si="21"/>
        <v>1.4048150732547611</v>
      </c>
      <c r="I57" s="25">
        <f t="shared" si="0"/>
        <v>5.0573342637171397</v>
      </c>
      <c r="J57" s="25">
        <f t="shared" si="22"/>
        <v>4.4304477534914337</v>
      </c>
      <c r="K57" s="25">
        <f t="shared" si="23"/>
        <v>5.4999999999999964</v>
      </c>
      <c r="L57">
        <f t="shared" si="1"/>
        <v>421.44452197642835</v>
      </c>
      <c r="M57" s="34">
        <f t="shared" si="2"/>
        <v>0.42144452197642834</v>
      </c>
      <c r="N57">
        <f t="shared" si="10"/>
        <v>42.144452197642686</v>
      </c>
      <c r="O57">
        <f t="shared" si="11"/>
        <v>1160.5565172568588</v>
      </c>
      <c r="P57">
        <f t="shared" si="3"/>
        <v>1.1605565172568588</v>
      </c>
      <c r="Q57">
        <f t="shared" si="4"/>
        <v>0.32237681034912746</v>
      </c>
      <c r="R57">
        <f t="shared" si="5"/>
        <v>3.2237681034912746E-4</v>
      </c>
    </row>
    <row r="58" spans="1:18" x14ac:dyDescent="0.25">
      <c r="A58" s="1">
        <f t="shared" si="20"/>
        <v>300</v>
      </c>
      <c r="B58" s="1">
        <f>A58*Sheet1!$D$8</f>
        <v>75.78</v>
      </c>
      <c r="C58" s="1">
        <f>Sheet1!$D$2*Sheet1!$D$10*SIN(Sheet1!$D$28)</f>
        <v>0</v>
      </c>
      <c r="D58" s="1">
        <f>0.5*Sheet1!$D$20*Sheet1!$D$21*Sheet1!$D$22*H58^2</f>
        <v>2.6383456638613625</v>
      </c>
      <c r="E58" s="22">
        <f>Sheet1!$D$3/Sheet1!$O$11*H58</f>
        <v>258579.51658631832</v>
      </c>
      <c r="F58" s="22">
        <f>Sheet1!$D$21*Sheet1!$D$3/Sheet1!$O$14*H58</f>
        <v>254274.51706693534</v>
      </c>
      <c r="G58" s="25">
        <f>(A58-C58-D58)/Sheet1!$D$2</f>
        <v>0.2585753515966423</v>
      </c>
      <c r="H58" s="25">
        <f t="shared" si="21"/>
        <v>1.4306808289958342</v>
      </c>
      <c r="I58" s="25">
        <f t="shared" si="0"/>
        <v>5.150450984385003</v>
      </c>
      <c r="J58" s="25">
        <f t="shared" si="22"/>
        <v>4.5838621386874454</v>
      </c>
      <c r="K58" s="25">
        <f t="shared" si="23"/>
        <v>5.5999999999999961</v>
      </c>
      <c r="L58">
        <f t="shared" si="1"/>
        <v>429.20424869875023</v>
      </c>
      <c r="M58" s="34">
        <f t="shared" si="2"/>
        <v>0.42920424869875023</v>
      </c>
      <c r="N58">
        <f t="shared" si="10"/>
        <v>42.920424869874871</v>
      </c>
      <c r="O58">
        <f t="shared" si="11"/>
        <v>1203.4769421267338</v>
      </c>
      <c r="P58">
        <f t="shared" si="3"/>
        <v>1.2034769421267337</v>
      </c>
      <c r="Q58">
        <f t="shared" si="4"/>
        <v>0.33429915059075938</v>
      </c>
      <c r="R58">
        <f t="shared" si="5"/>
        <v>3.3429915059075935E-4</v>
      </c>
    </row>
    <row r="59" spans="1:18" x14ac:dyDescent="0.25">
      <c r="A59" s="1">
        <f t="shared" si="20"/>
        <v>300</v>
      </c>
      <c r="B59" s="1">
        <f>A59*Sheet1!$D$8</f>
        <v>75.78</v>
      </c>
      <c r="C59" s="1">
        <f>Sheet1!$D$2*Sheet1!$D$10*SIN(Sheet1!$D$28)</f>
        <v>0</v>
      </c>
      <c r="D59" s="1">
        <f>0.5*Sheet1!$D$20*Sheet1!$D$21*Sheet1!$D$22*H59^2</f>
        <v>2.7345762339848583</v>
      </c>
      <c r="E59" s="22">
        <f>Sheet1!$D$3/Sheet1!$O$11*H59</f>
        <v>263252.97610726027</v>
      </c>
      <c r="F59" s="22">
        <f>Sheet1!$D$21*Sheet1!$D$3/Sheet1!$O$14*H59</f>
        <v>258870.16980233943</v>
      </c>
      <c r="G59" s="25">
        <f>(A59-C59-D59)/Sheet1!$D$2</f>
        <v>0.25849167284001318</v>
      </c>
      <c r="H59" s="25">
        <f t="shared" si="21"/>
        <v>1.4565383641554983</v>
      </c>
      <c r="I59" s="25">
        <f t="shared" si="0"/>
        <v>5.2435381109597943</v>
      </c>
      <c r="J59" s="25">
        <f t="shared" si="22"/>
        <v>4.7398589891668603</v>
      </c>
      <c r="K59" s="25">
        <f t="shared" si="23"/>
        <v>5.6999999999999957</v>
      </c>
      <c r="L59">
        <f t="shared" si="1"/>
        <v>436.96150924664948</v>
      </c>
      <c r="M59" s="34">
        <f t="shared" si="2"/>
        <v>0.4369615092466495</v>
      </c>
      <c r="N59">
        <f t="shared" si="10"/>
        <v>43.696150924664792</v>
      </c>
      <c r="O59">
        <f t="shared" si="11"/>
        <v>1247.1730930513986</v>
      </c>
      <c r="P59">
        <f t="shared" si="3"/>
        <v>1.2471730930513987</v>
      </c>
      <c r="Q59">
        <f t="shared" si="4"/>
        <v>0.34643697029205517</v>
      </c>
      <c r="R59">
        <f t="shared" si="5"/>
        <v>3.4643697029205519E-4</v>
      </c>
    </row>
    <row r="60" spans="1:18" x14ac:dyDescent="0.25">
      <c r="A60" s="1">
        <f t="shared" si="20"/>
        <v>300</v>
      </c>
      <c r="B60" s="1">
        <f>A60*Sheet1!$D$8</f>
        <v>75.78</v>
      </c>
      <c r="C60" s="1">
        <f>Sheet1!$D$2*Sheet1!$D$10*SIN(Sheet1!$D$28)</f>
        <v>0</v>
      </c>
      <c r="D60" s="1">
        <f>0.5*Sheet1!$D$20*Sheet1!$D$21*Sheet1!$D$22*H60^2</f>
        <v>2.8324984811945746</v>
      </c>
      <c r="E60" s="22">
        <f>Sheet1!$D$3/Sheet1!$O$11*H60</f>
        <v>267924.92322851118</v>
      </c>
      <c r="F60" s="22">
        <f>Sheet1!$D$21*Sheet1!$D$3/Sheet1!$O$14*H60</f>
        <v>263464.33531746356</v>
      </c>
      <c r="G60" s="25">
        <f>(A60-C60-D60)/Sheet1!$D$2</f>
        <v>0.25840652305983081</v>
      </c>
      <c r="H60" s="25">
        <f t="shared" si="21"/>
        <v>1.4823875314394996</v>
      </c>
      <c r="I60" s="25">
        <f t="shared" si="0"/>
        <v>5.3365951131821987</v>
      </c>
      <c r="J60" s="25">
        <f t="shared" si="22"/>
        <v>4.8984374092244103</v>
      </c>
      <c r="K60" s="25">
        <f t="shared" si="23"/>
        <v>5.7999999999999954</v>
      </c>
      <c r="L60">
        <f t="shared" si="1"/>
        <v>444.71625943184989</v>
      </c>
      <c r="M60" s="34">
        <f t="shared" si="2"/>
        <v>0.44471625943184989</v>
      </c>
      <c r="N60">
        <f t="shared" si="10"/>
        <v>44.471625943184833</v>
      </c>
      <c r="O60">
        <f t="shared" si="11"/>
        <v>1291.6447189945834</v>
      </c>
      <c r="P60">
        <f t="shared" si="3"/>
        <v>1.2916447189945834</v>
      </c>
      <c r="Q60">
        <f t="shared" si="4"/>
        <v>0.35879019972071763</v>
      </c>
      <c r="R60">
        <f t="shared" si="5"/>
        <v>3.5879019972071761E-4</v>
      </c>
    </row>
    <row r="61" spans="1:18" x14ac:dyDescent="0.25">
      <c r="A61" s="1">
        <f t="shared" si="20"/>
        <v>300</v>
      </c>
      <c r="B61" s="1">
        <f>A61*Sheet1!$D$8</f>
        <v>75.78</v>
      </c>
      <c r="C61" s="1">
        <f>Sheet1!$D$2*Sheet1!$D$10*SIN(Sheet1!$D$28)</f>
        <v>0</v>
      </c>
      <c r="D61" s="1">
        <f>0.5*Sheet1!$D$20*Sheet1!$D$21*Sheet1!$D$22*H61^2</f>
        <v>2.9321101606756863</v>
      </c>
      <c r="E61" s="22">
        <f>Sheet1!$D$3/Sheet1!$O$11*H61</f>
        <v>272595.33136296982</v>
      </c>
      <c r="F61" s="22">
        <f>Sheet1!$D$21*Sheet1!$D$3/Sheet1!$O$14*H61</f>
        <v>268056.98746784584</v>
      </c>
      <c r="G61" s="25">
        <f>(A61-C61-D61)/Sheet1!$D$2</f>
        <v>0.25831990420810813</v>
      </c>
      <c r="H61" s="25">
        <f t="shared" si="21"/>
        <v>1.5082281837454827</v>
      </c>
      <c r="I61" s="25">
        <f t="shared" si="0"/>
        <v>5.4296214614837384</v>
      </c>
      <c r="J61" s="25">
        <f t="shared" si="22"/>
        <v>5.0595964885213514</v>
      </c>
      <c r="K61" s="25">
        <f t="shared" si="23"/>
        <v>5.899999999999995</v>
      </c>
      <c r="L61">
        <f t="shared" si="1"/>
        <v>452.46845512364484</v>
      </c>
      <c r="M61" s="34">
        <f t="shared" si="2"/>
        <v>0.45246845512364486</v>
      </c>
      <c r="N61">
        <f t="shared" si="10"/>
        <v>45.246845512364324</v>
      </c>
      <c r="O61">
        <f t="shared" si="11"/>
        <v>1336.8915645069478</v>
      </c>
      <c r="P61">
        <f t="shared" si="3"/>
        <v>1.3368915645069479</v>
      </c>
      <c r="Q61">
        <f t="shared" si="4"/>
        <v>0.37135876791859662</v>
      </c>
      <c r="R61">
        <f t="shared" si="5"/>
        <v>3.7135876791859662E-4</v>
      </c>
    </row>
    <row r="62" spans="1:18" x14ac:dyDescent="0.25">
      <c r="A62" s="1">
        <f t="shared" si="20"/>
        <v>300</v>
      </c>
      <c r="B62" s="1">
        <f>A62*Sheet1!$D$8</f>
        <v>75.78</v>
      </c>
      <c r="C62" s="1">
        <f>Sheet1!$D$2*Sheet1!$D$10*SIN(Sheet1!$D$28)</f>
        <v>0</v>
      </c>
      <c r="D62" s="1">
        <f>0.5*Sheet1!$D$20*Sheet1!$D$21*Sheet1!$D$22*H62^2</f>
        <v>3.0334089897421008</v>
      </c>
      <c r="E62" s="22">
        <f>Sheet1!$D$3/Sheet1!$O$11*H62</f>
        <v>277264.17395881558</v>
      </c>
      <c r="F62" s="22">
        <f>Sheet1!$D$21*Sheet1!$D$3/Sheet1!$O$14*H62</f>
        <v>272648.10014371749</v>
      </c>
      <c r="G62" s="25">
        <f>(A62-C62-D62)/Sheet1!$D$2</f>
        <v>0.25823181826978947</v>
      </c>
      <c r="H62" s="25">
        <f t="shared" si="21"/>
        <v>1.5340601741662934</v>
      </c>
      <c r="I62" s="25">
        <f t="shared" si="0"/>
        <v>5.5226166269986559</v>
      </c>
      <c r="J62" s="25">
        <f t="shared" si="22"/>
        <v>5.223335302106304</v>
      </c>
      <c r="K62" s="25">
        <f t="shared" si="23"/>
        <v>5.9999999999999947</v>
      </c>
      <c r="L62">
        <f t="shared" si="1"/>
        <v>460.21805224988799</v>
      </c>
      <c r="M62" s="34">
        <f t="shared" si="2"/>
        <v>0.46021805224988799</v>
      </c>
      <c r="N62">
        <f t="shared" si="10"/>
        <v>46.021805224988633</v>
      </c>
      <c r="O62">
        <f t="shared" si="11"/>
        <v>1382.9133697319364</v>
      </c>
      <c r="P62">
        <f t="shared" si="3"/>
        <v>1.3829133697319365</v>
      </c>
      <c r="Q62">
        <f t="shared" si="4"/>
        <v>0.38414260270331568</v>
      </c>
      <c r="R62">
        <f t="shared" si="5"/>
        <v>3.8414260270331566E-4</v>
      </c>
    </row>
    <row r="63" spans="1:18" x14ac:dyDescent="0.25">
      <c r="A63" s="1">
        <f t="shared" si="20"/>
        <v>300</v>
      </c>
      <c r="B63" s="1">
        <f>A63*Sheet1!$D$8</f>
        <v>75.78</v>
      </c>
      <c r="C63" s="1">
        <f>Sheet1!$D$2*Sheet1!$D$10*SIN(Sheet1!$D$28)</f>
        <v>0</v>
      </c>
      <c r="D63" s="1">
        <f>0.5*Sheet1!$D$20*Sheet1!$D$21*Sheet1!$D$22*H63^2</f>
        <v>3.1363926479472459</v>
      </c>
      <c r="E63" s="22">
        <f>Sheet1!$D$3/Sheet1!$O$11*H63</f>
        <v>281931.42450010334</v>
      </c>
      <c r="F63" s="22">
        <f>Sheet1!$D$21*Sheet1!$D$3/Sheet1!$O$14*H63</f>
        <v>277237.64727058815</v>
      </c>
      <c r="G63" s="25">
        <f>(A63-C63-D63)/Sheet1!$D$2</f>
        <v>0.2581422672626546</v>
      </c>
      <c r="H63" s="25">
        <f t="shared" si="21"/>
        <v>1.5598833559932723</v>
      </c>
      <c r="I63" s="25">
        <f t="shared" si="0"/>
        <v>5.6155800815757804</v>
      </c>
      <c r="J63" s="25">
        <f t="shared" si="22"/>
        <v>5.3896529104364221</v>
      </c>
      <c r="K63" s="25">
        <f t="shared" si="23"/>
        <v>6.0999999999999943</v>
      </c>
      <c r="L63">
        <f t="shared" si="1"/>
        <v>467.96500679798169</v>
      </c>
      <c r="M63" s="34">
        <f t="shared" si="2"/>
        <v>0.4679650067979817</v>
      </c>
      <c r="N63">
        <f t="shared" si="10"/>
        <v>46.796500679798001</v>
      </c>
      <c r="O63">
        <f t="shared" si="11"/>
        <v>1429.7098704117345</v>
      </c>
      <c r="P63">
        <f t="shared" si="3"/>
        <v>1.4297098704117346</v>
      </c>
      <c r="Q63">
        <f t="shared" si="4"/>
        <v>0.39714163066992625</v>
      </c>
      <c r="R63">
        <f t="shared" si="5"/>
        <v>3.9714163066992627E-4</v>
      </c>
    </row>
    <row r="64" spans="1:18" x14ac:dyDescent="0.25">
      <c r="A64" s="1">
        <f t="shared" si="20"/>
        <v>300</v>
      </c>
      <c r="B64" s="1">
        <f>A64*Sheet1!$D$8</f>
        <v>75.78</v>
      </c>
      <c r="C64" s="1">
        <f>Sheet1!$D$2*Sheet1!$D$10*SIN(Sheet1!$D$28)</f>
        <v>0</v>
      </c>
      <c r="D64" s="1">
        <f>0.5*Sheet1!$D$20*Sheet1!$D$21*Sheet1!$D$22*H64^2</f>
        <v>3.2410587771966162</v>
      </c>
      <c r="E64" s="22">
        <f>Sheet1!$D$3/Sheet1!$O$11*H64</f>
        <v>286597.05650735705</v>
      </c>
      <c r="F64" s="22">
        <f>Sheet1!$D$21*Sheet1!$D$3/Sheet1!$O$14*H64</f>
        <v>281825.60280982923</v>
      </c>
      <c r="G64" s="25">
        <f>(A64-C64-D64)/Sheet1!$D$2</f>
        <v>0.25805125323722033</v>
      </c>
      <c r="H64" s="25">
        <f t="shared" si="21"/>
        <v>1.5856975827195376</v>
      </c>
      <c r="I64" s="25">
        <f t="shared" si="0"/>
        <v>5.7085112977903361</v>
      </c>
      <c r="J64" s="25">
        <f t="shared" si="22"/>
        <v>5.5585483593988814</v>
      </c>
      <c r="K64" s="25">
        <f t="shared" si="23"/>
        <v>6.199999999999994</v>
      </c>
      <c r="L64">
        <f t="shared" si="1"/>
        <v>475.70927481586131</v>
      </c>
      <c r="M64" s="34">
        <f t="shared" si="2"/>
        <v>0.47570927481586128</v>
      </c>
      <c r="N64">
        <f t="shared" si="10"/>
        <v>47.570927481585962</v>
      </c>
      <c r="O64">
        <f t="shared" si="11"/>
        <v>1477.2807978933206</v>
      </c>
      <c r="P64">
        <f t="shared" si="3"/>
        <v>1.4772807978933207</v>
      </c>
      <c r="Q64">
        <f t="shared" si="4"/>
        <v>0.41035577719258903</v>
      </c>
      <c r="R64">
        <f t="shared" si="5"/>
        <v>4.1035577719258904E-4</v>
      </c>
    </row>
    <row r="65" spans="1:18" x14ac:dyDescent="0.25">
      <c r="A65" s="1">
        <f t="shared" si="20"/>
        <v>300</v>
      </c>
      <c r="B65" s="1">
        <f>A65*Sheet1!$D$8</f>
        <v>75.78</v>
      </c>
      <c r="C65" s="1">
        <f>Sheet1!$D$2*Sheet1!$D$10*SIN(Sheet1!$D$28)</f>
        <v>0</v>
      </c>
      <c r="D65" s="1">
        <f>0.5*Sheet1!$D$20*Sheet1!$D$21*Sheet1!$D$22*H65^2</f>
        <v>3.3474049818620886</v>
      </c>
      <c r="E65" s="22">
        <f>Sheet1!$D$3/Sheet1!$O$11*H65</f>
        <v>291261.04353816167</v>
      </c>
      <c r="F65" s="22">
        <f>Sheet1!$D$21*Sheet1!$D$3/Sheet1!$O$14*H65</f>
        <v>286411.94075925613</v>
      </c>
      <c r="G65" s="25">
        <f>(A65-C65-D65)/Sheet1!$D$2</f>
        <v>0.25795877827664165</v>
      </c>
      <c r="H65" s="25">
        <f t="shared" si="21"/>
        <v>1.6115027080432596</v>
      </c>
      <c r="I65" s="25">
        <f t="shared" si="0"/>
        <v>5.8014097489557344</v>
      </c>
      <c r="J65" s="25">
        <f t="shared" si="22"/>
        <v>5.7300206803326956</v>
      </c>
      <c r="K65" s="25">
        <f t="shared" si="23"/>
        <v>6.2999999999999936</v>
      </c>
      <c r="L65">
        <f t="shared" si="1"/>
        <v>483.45081241297788</v>
      </c>
      <c r="M65" s="34">
        <f t="shared" si="2"/>
        <v>0.48345081241297788</v>
      </c>
      <c r="N65">
        <f t="shared" si="10"/>
        <v>48.345081241297613</v>
      </c>
      <c r="O65">
        <f t="shared" si="11"/>
        <v>1525.6258791346181</v>
      </c>
      <c r="P65">
        <f t="shared" si="3"/>
        <v>1.5256258791346182</v>
      </c>
      <c r="Q65">
        <f t="shared" si="4"/>
        <v>0.42378496642628283</v>
      </c>
      <c r="R65">
        <f t="shared" si="5"/>
        <v>4.2378496642628282E-4</v>
      </c>
    </row>
    <row r="66" spans="1:18" x14ac:dyDescent="0.25">
      <c r="A66" s="1">
        <f t="shared" si="20"/>
        <v>300</v>
      </c>
      <c r="B66" s="1">
        <f>A66*Sheet1!$D$8</f>
        <v>75.78</v>
      </c>
      <c r="C66" s="1">
        <f>Sheet1!$D$2*Sheet1!$D$10*SIN(Sheet1!$D$28)</f>
        <v>0</v>
      </c>
      <c r="D66" s="1">
        <f>0.5*Sheet1!$D$20*Sheet1!$D$21*Sheet1!$D$22*H66^2</f>
        <v>3.4554288288979746</v>
      </c>
      <c r="E66" s="22">
        <f>Sheet1!$D$3/Sheet1!$O$11*H66</f>
        <v>295923.35918775271</v>
      </c>
      <c r="F66" s="22">
        <f>Sheet1!$D$21*Sheet1!$D$3/Sheet1!$O$14*H66</f>
        <v>290996.63515370799</v>
      </c>
      <c r="G66" s="25">
        <f>(A66-C66-D66)/Sheet1!$D$2</f>
        <v>0.25786484449661046</v>
      </c>
      <c r="H66" s="25">
        <f t="shared" si="21"/>
        <v>1.6372985858709237</v>
      </c>
      <c r="I66" s="25">
        <f t="shared" si="0"/>
        <v>5.8942749091353255</v>
      </c>
      <c r="J66" s="25">
        <f t="shared" si="22"/>
        <v>5.9040688900508531</v>
      </c>
      <c r="K66" s="25">
        <f t="shared" si="23"/>
        <v>6.3999999999999932</v>
      </c>
      <c r="L66">
        <f t="shared" si="1"/>
        <v>491.18957576127713</v>
      </c>
      <c r="M66" s="34">
        <f t="shared" si="2"/>
        <v>0.49118957576127714</v>
      </c>
      <c r="N66">
        <f t="shared" si="10"/>
        <v>49.118957576127535</v>
      </c>
      <c r="O66">
        <f t="shared" si="11"/>
        <v>1574.7448367107456</v>
      </c>
      <c r="P66">
        <f t="shared" si="3"/>
        <v>1.5747448367107457</v>
      </c>
      <c r="Q66">
        <f t="shared" si="4"/>
        <v>0.43742912130854045</v>
      </c>
      <c r="R66">
        <f t="shared" si="5"/>
        <v>4.3742912130854045E-4</v>
      </c>
    </row>
    <row r="67" spans="1:18" x14ac:dyDescent="0.25">
      <c r="A67" s="1">
        <f t="shared" si="20"/>
        <v>300</v>
      </c>
      <c r="B67" s="1">
        <f>A67*Sheet1!$D$8</f>
        <v>75.78</v>
      </c>
      <c r="C67" s="1">
        <f>Sheet1!$D$2*Sheet1!$D$10*SIN(Sheet1!$D$28)</f>
        <v>0</v>
      </c>
      <c r="D67" s="1">
        <f>0.5*Sheet1!$D$20*Sheet1!$D$21*Sheet1!$D$22*H67^2</f>
        <v>3.5651278479588138</v>
      </c>
      <c r="E67" s="22">
        <f>Sheet1!$D$3/Sheet1!$O$11*H67</f>
        <v>300583.97708960436</v>
      </c>
      <c r="F67" s="22">
        <f>Sheet1!$D$21*Sheet1!$D$3/Sheet1!$O$14*H67</f>
        <v>295579.66006562614</v>
      </c>
      <c r="G67" s="25">
        <f>(A67-C67-D67)/Sheet1!$D$2</f>
        <v>0.2577694540452532</v>
      </c>
      <c r="H67" s="25">
        <f t="shared" si="21"/>
        <v>1.6630850703205846</v>
      </c>
      <c r="I67" s="25">
        <f t="shared" ref="I67:I130" si="24">H67*3.6</f>
        <v>5.9871062531541046</v>
      </c>
      <c r="J67" s="25">
        <f t="shared" si="22"/>
        <v>6.0806919908627757</v>
      </c>
      <c r="K67" s="25">
        <f t="shared" si="23"/>
        <v>6.4999999999999929</v>
      </c>
      <c r="L67">
        <f t="shared" ref="L67:L130" si="25">A67*H67</f>
        <v>498.92552109617537</v>
      </c>
      <c r="M67" s="34">
        <f t="shared" ref="M67:M130" si="26">L67/1000</f>
        <v>0.49892552109617538</v>
      </c>
      <c r="N67">
        <f t="shared" si="10"/>
        <v>49.892552109617363</v>
      </c>
      <c r="O67">
        <f t="shared" si="11"/>
        <v>1624.637388820363</v>
      </c>
      <c r="P67">
        <f t="shared" ref="P67:P130" si="27">O67/1000</f>
        <v>1.6246373888203629</v>
      </c>
      <c r="Q67">
        <f t="shared" ref="Q67:Q130" si="28">O67/3600</f>
        <v>0.45128816356121193</v>
      </c>
      <c r="R67">
        <f t="shared" ref="R67:R130" si="29">Q67/1000</f>
        <v>4.5128816356121193E-4</v>
      </c>
    </row>
    <row r="68" spans="1:18" x14ac:dyDescent="0.25">
      <c r="A68" s="1">
        <f t="shared" si="20"/>
        <v>300</v>
      </c>
      <c r="B68" s="1">
        <f>A68*Sheet1!$D$8</f>
        <v>75.78</v>
      </c>
      <c r="C68" s="1">
        <f>Sheet1!$D$2*Sheet1!$D$10*SIN(Sheet1!$D$28)</f>
        <v>0</v>
      </c>
      <c r="D68" s="1">
        <f>0.5*Sheet1!$D$20*Sheet1!$D$21*Sheet1!$D$22*H68^2</f>
        <v>3.6764995315188926</v>
      </c>
      <c r="E68" s="22">
        <f>Sheet1!$D$3/Sheet1!$O$11*H68</f>
        <v>305242.87091601588</v>
      </c>
      <c r="F68" s="22">
        <f>Sheet1!$D$21*Sheet1!$D$3/Sheet1!$O$14*H68</f>
        <v>300160.9896056304</v>
      </c>
      <c r="G68" s="25">
        <f>(A68-C68-D68)/Sheet1!$D$2</f>
        <v>0.25767260910302703</v>
      </c>
      <c r="H68" s="25">
        <f t="shared" si="21"/>
        <v>1.6888620157251097</v>
      </c>
      <c r="I68" s="25">
        <f t="shared" si="24"/>
        <v>6.079903256610395</v>
      </c>
      <c r="J68" s="25">
        <f t="shared" si="22"/>
        <v>6.2598889705970961</v>
      </c>
      <c r="K68" s="25">
        <f t="shared" si="23"/>
        <v>6.5999999999999925</v>
      </c>
      <c r="L68">
        <f t="shared" si="25"/>
        <v>506.65860471753291</v>
      </c>
      <c r="M68" s="34">
        <f t="shared" si="26"/>
        <v>0.50665860471753288</v>
      </c>
      <c r="N68">
        <f t="shared" si="10"/>
        <v>50.665860471753113</v>
      </c>
      <c r="O68">
        <f t="shared" si="11"/>
        <v>1675.3032492921161</v>
      </c>
      <c r="P68">
        <f t="shared" si="27"/>
        <v>1.675303249292116</v>
      </c>
      <c r="Q68">
        <f t="shared" si="28"/>
        <v>0.46536201369225449</v>
      </c>
      <c r="R68">
        <f t="shared" si="29"/>
        <v>4.653620136922545E-4</v>
      </c>
    </row>
    <row r="69" spans="1:18" x14ac:dyDescent="0.25">
      <c r="A69" s="1">
        <f t="shared" si="20"/>
        <v>300</v>
      </c>
      <c r="B69" s="1">
        <f>A69*Sheet1!$D$8</f>
        <v>75.78</v>
      </c>
      <c r="C69" s="1">
        <f>Sheet1!$D$2*Sheet1!$D$10*SIN(Sheet1!$D$28)</f>
        <v>0</v>
      </c>
      <c r="D69" s="1">
        <f>0.5*Sheet1!$D$20*Sheet1!$D$21*Sheet1!$D$22*H69^2</f>
        <v>3.7895413349934874</v>
      </c>
      <c r="E69" s="22">
        <f>Sheet1!$D$3/Sheet1!$O$11*H69</f>
        <v>309900.01437869592</v>
      </c>
      <c r="F69" s="22">
        <f>Sheet1!$D$21*Sheet1!$D$3/Sheet1!$O$14*H69</f>
        <v>304740.59792309388</v>
      </c>
      <c r="G69" s="25">
        <f>(A69-C69-D69)/Sheet1!$D$2</f>
        <v>0.25757431188261437</v>
      </c>
      <c r="H69" s="25">
        <f t="shared" si="21"/>
        <v>1.7146292766354123</v>
      </c>
      <c r="I69" s="25">
        <f t="shared" si="24"/>
        <v>6.1726653958874849</v>
      </c>
      <c r="J69" s="25">
        <f t="shared" si="22"/>
        <v>6.4416588026247581</v>
      </c>
      <c r="K69" s="25">
        <f t="shared" si="23"/>
        <v>6.6999999999999922</v>
      </c>
      <c r="L69">
        <f t="shared" si="25"/>
        <v>514.38878299062367</v>
      </c>
      <c r="M69" s="34">
        <f t="shared" si="26"/>
        <v>0.51438878299062363</v>
      </c>
      <c r="N69">
        <f t="shared" ref="N69:N132" si="30">L69*(K69-K68)</f>
        <v>51.438878299062182</v>
      </c>
      <c r="O69">
        <f t="shared" ref="O69:O132" si="31">O68+N69</f>
        <v>1726.7421275911784</v>
      </c>
      <c r="P69">
        <f t="shared" si="27"/>
        <v>1.7267421275911783</v>
      </c>
      <c r="Q69">
        <f t="shared" si="28"/>
        <v>0.47965059099754953</v>
      </c>
      <c r="R69">
        <f t="shared" si="29"/>
        <v>4.7965059099754954E-4</v>
      </c>
    </row>
    <row r="70" spans="1:18" x14ac:dyDescent="0.25">
      <c r="A70" s="1">
        <f t="shared" si="20"/>
        <v>300</v>
      </c>
      <c r="B70" s="1">
        <f>A70*Sheet1!$D$8</f>
        <v>75.78</v>
      </c>
      <c r="C70" s="1">
        <f>Sheet1!$D$2*Sheet1!$D$10*SIN(Sheet1!$D$28)</f>
        <v>0</v>
      </c>
      <c r="D70" s="1">
        <f>0.5*Sheet1!$D$20*Sheet1!$D$21*Sheet1!$D$22*H70^2</f>
        <v>3.9042506768618055</v>
      </c>
      <c r="E70" s="22">
        <f>Sheet1!$D$3/Sheet1!$O$11*H70</f>
        <v>314555.3812293447</v>
      </c>
      <c r="F70" s="22">
        <f>Sheet1!$D$21*Sheet1!$D$3/Sheet1!$O$14*H70</f>
        <v>309318.45920671569</v>
      </c>
      <c r="G70" s="25">
        <f>(A70-C70-D70)/Sheet1!$D$2</f>
        <v>0.25747456462881579</v>
      </c>
      <c r="H70" s="25">
        <f t="shared" si="21"/>
        <v>1.7403867078236737</v>
      </c>
      <c r="I70" s="25">
        <f t="shared" si="24"/>
        <v>6.2653921481652253</v>
      </c>
      <c r="J70" s="25">
        <f t="shared" si="22"/>
        <v>6.6260004458824291</v>
      </c>
      <c r="K70" s="25">
        <f t="shared" si="23"/>
        <v>6.7999999999999918</v>
      </c>
      <c r="L70">
        <f t="shared" si="25"/>
        <v>522.11601234710213</v>
      </c>
      <c r="M70" s="34">
        <f t="shared" si="26"/>
        <v>0.52211601234710214</v>
      </c>
      <c r="N70">
        <f t="shared" si="30"/>
        <v>52.211601234710024</v>
      </c>
      <c r="O70">
        <f t="shared" si="31"/>
        <v>1778.9537288258884</v>
      </c>
      <c r="P70">
        <f t="shared" si="27"/>
        <v>1.7789537288258885</v>
      </c>
      <c r="Q70">
        <f t="shared" si="28"/>
        <v>0.49415381356274679</v>
      </c>
      <c r="R70">
        <f t="shared" si="29"/>
        <v>4.9415381356274679E-4</v>
      </c>
    </row>
    <row r="71" spans="1:18" x14ac:dyDescent="0.25">
      <c r="A71" s="1">
        <f t="shared" si="20"/>
        <v>300</v>
      </c>
      <c r="B71" s="1">
        <f>A71*Sheet1!$D$8</f>
        <v>75.78</v>
      </c>
      <c r="C71" s="1">
        <f>Sheet1!$D$2*Sheet1!$D$10*SIN(Sheet1!$D$28)</f>
        <v>0</v>
      </c>
      <c r="D71" s="1">
        <f>0.5*Sheet1!$D$20*Sheet1!$D$21*Sheet1!$D$22*H71^2</f>
        <v>4.0206249387916326</v>
      </c>
      <c r="E71" s="22">
        <f>Sheet1!$D$3/Sheet1!$O$11*H71</f>
        <v>319208.94526023488</v>
      </c>
      <c r="F71" s="22">
        <f>Sheet1!$D$21*Sheet1!$D$3/Sheet1!$O$14*H71</f>
        <v>313894.54768509156</v>
      </c>
      <c r="G71" s="25">
        <f>(A71-C71-D71)/Sheet1!$D$2</f>
        <v>0.25737336961844204</v>
      </c>
      <c r="H71" s="25">
        <f t="shared" si="21"/>
        <v>1.7661341642865551</v>
      </c>
      <c r="I71" s="25">
        <f t="shared" si="24"/>
        <v>6.3580829914315986</v>
      </c>
      <c r="J71" s="25">
        <f t="shared" si="22"/>
        <v>6.8129128448962364</v>
      </c>
      <c r="K71" s="25">
        <f t="shared" si="23"/>
        <v>6.8999999999999915</v>
      </c>
      <c r="L71">
        <f t="shared" si="25"/>
        <v>529.84024928596659</v>
      </c>
      <c r="M71" s="34">
        <f t="shared" si="26"/>
        <v>0.52984024928596662</v>
      </c>
      <c r="N71">
        <f t="shared" si="30"/>
        <v>52.984024928596469</v>
      </c>
      <c r="O71">
        <f t="shared" si="31"/>
        <v>1831.9377537544849</v>
      </c>
      <c r="P71">
        <f t="shared" si="27"/>
        <v>1.831937753754485</v>
      </c>
      <c r="Q71">
        <f t="shared" si="28"/>
        <v>0.50887159826513473</v>
      </c>
      <c r="R71">
        <f t="shared" si="29"/>
        <v>5.0887159826513474E-4</v>
      </c>
    </row>
    <row r="72" spans="1:18" x14ac:dyDescent="0.25">
      <c r="A72" s="1">
        <f t="shared" ref="A72:A135" si="32">A71</f>
        <v>300</v>
      </c>
      <c r="B72" s="1">
        <f>A72*Sheet1!$D$8</f>
        <v>75.78</v>
      </c>
      <c r="C72" s="1">
        <f>Sheet1!$D$2*Sheet1!$D$10*SIN(Sheet1!$D$28)</f>
        <v>0</v>
      </c>
      <c r="D72" s="1">
        <f>0.5*Sheet1!$D$20*Sheet1!$D$21*Sheet1!$D$22*H72^2</f>
        <v>4.1386614657656624</v>
      </c>
      <c r="E72" s="22">
        <f>Sheet1!$D$3/Sheet1!$O$11*H72</f>
        <v>323860.68030478986</v>
      </c>
      <c r="F72" s="22">
        <f>Sheet1!$D$21*Sheet1!$D$3/Sheet1!$O$14*H72</f>
        <v>318468.83762728312</v>
      </c>
      <c r="G72" s="25">
        <f>(A72-C72-D72)/Sheet1!$D$2</f>
        <v>0.25727072916020377</v>
      </c>
      <c r="H72" s="25">
        <f t="shared" ref="H72:H135" si="33">G71*(K72-K71)+H71</f>
        <v>1.7918715012483992</v>
      </c>
      <c r="I72" s="25">
        <f t="shared" si="24"/>
        <v>6.4507374044942374</v>
      </c>
      <c r="J72" s="25">
        <f t="shared" ref="J72:J135" si="34">0.5*G71*(K72-K71)+H71*(K72-K71)+J71</f>
        <v>7.0023949298058135</v>
      </c>
      <c r="K72" s="25">
        <f t="shared" ref="K72:K135" si="35">K71+0.1</f>
        <v>6.9999999999999911</v>
      </c>
      <c r="L72">
        <f t="shared" si="25"/>
        <v>537.56145037451972</v>
      </c>
      <c r="M72" s="34">
        <f t="shared" si="26"/>
        <v>0.53756145037451974</v>
      </c>
      <c r="N72">
        <f t="shared" si="30"/>
        <v>53.75614503745178</v>
      </c>
      <c r="O72">
        <f t="shared" si="31"/>
        <v>1885.6938987919366</v>
      </c>
      <c r="P72">
        <f t="shared" si="27"/>
        <v>1.8856938987919365</v>
      </c>
      <c r="Q72">
        <f t="shared" si="28"/>
        <v>0.52380386077553798</v>
      </c>
      <c r="R72">
        <f t="shared" si="29"/>
        <v>5.2380386077553796E-4</v>
      </c>
    </row>
    <row r="73" spans="1:18" x14ac:dyDescent="0.25">
      <c r="A73" s="1">
        <f t="shared" si="32"/>
        <v>300</v>
      </c>
      <c r="B73" s="1">
        <f>A73*Sheet1!$D$8</f>
        <v>75.78</v>
      </c>
      <c r="C73" s="1">
        <f>Sheet1!$D$2*Sheet1!$D$10*SIN(Sheet1!$D$28)</f>
        <v>0</v>
      </c>
      <c r="D73" s="1">
        <f>0.5*Sheet1!$D$20*Sheet1!$D$21*Sheet1!$D$22*H73^2</f>
        <v>4.2583575662095052</v>
      </c>
      <c r="E73" s="22">
        <f>Sheet1!$D$3/Sheet1!$O$11*H73</f>
        <v>328510.56023816025</v>
      </c>
      <c r="F73" s="22">
        <f>Sheet1!$D$21*Sheet1!$D$3/Sheet1!$O$14*H73</f>
        <v>323041.30334338447</v>
      </c>
      <c r="G73" s="25">
        <f>(A73-C73-D73)/Sheet1!$D$2</f>
        <v>0.25716664559460045</v>
      </c>
      <c r="H73" s="25">
        <f t="shared" si="33"/>
        <v>1.8175985741644196</v>
      </c>
      <c r="I73" s="25">
        <f t="shared" si="24"/>
        <v>6.543354866991911</v>
      </c>
      <c r="J73" s="25">
        <f t="shared" si="34"/>
        <v>7.1944456163886628</v>
      </c>
      <c r="K73" s="25">
        <f t="shared" si="35"/>
        <v>7.0999999999999908</v>
      </c>
      <c r="L73">
        <f t="shared" si="25"/>
        <v>545.27957224932584</v>
      </c>
      <c r="M73" s="34">
        <f t="shared" si="26"/>
        <v>0.54527957224932588</v>
      </c>
      <c r="N73">
        <f t="shared" si="30"/>
        <v>54.527957224932393</v>
      </c>
      <c r="O73">
        <f t="shared" si="31"/>
        <v>1940.221856016869</v>
      </c>
      <c r="P73">
        <f t="shared" si="27"/>
        <v>1.9402218560168689</v>
      </c>
      <c r="Q73">
        <f t="shared" si="28"/>
        <v>0.53895051556024143</v>
      </c>
      <c r="R73">
        <f t="shared" si="29"/>
        <v>5.3895051556024148E-4</v>
      </c>
    </row>
    <row r="74" spans="1:18" x14ac:dyDescent="0.25">
      <c r="A74" s="1">
        <f t="shared" si="32"/>
        <v>300</v>
      </c>
      <c r="B74" s="1">
        <f>A74*Sheet1!$D$8</f>
        <v>75.78</v>
      </c>
      <c r="C74" s="1">
        <f>Sheet1!$D$2*Sheet1!$D$10*SIN(Sheet1!$D$28)</f>
        <v>0</v>
      </c>
      <c r="D74" s="1">
        <f>0.5*Sheet1!$D$20*Sheet1!$D$21*Sheet1!$D$22*H74^2</f>
        <v>4.3797105121213615</v>
      </c>
      <c r="E74" s="22">
        <f>Sheet1!$D$3/Sheet1!$O$11*H74</f>
        <v>333158.55897779885</v>
      </c>
      <c r="F74" s="22">
        <f>Sheet1!$D$21*Sheet1!$D$3/Sheet1!$O$14*H74</f>
        <v>327611.91918508743</v>
      </c>
      <c r="G74" s="25">
        <f>(A74-C74-D74)/Sheet1!$D$2</f>
        <v>0.25706112129380754</v>
      </c>
      <c r="H74" s="25">
        <f t="shared" si="33"/>
        <v>1.8433152387238796</v>
      </c>
      <c r="I74" s="25">
        <f t="shared" si="24"/>
        <v>6.6359348594059666</v>
      </c>
      <c r="J74" s="25">
        <f t="shared" si="34"/>
        <v>7.3890638060848337</v>
      </c>
      <c r="K74" s="25">
        <f t="shared" si="35"/>
        <v>7.1999999999999904</v>
      </c>
      <c r="L74">
        <f t="shared" si="25"/>
        <v>552.99457161716384</v>
      </c>
      <c r="M74" s="34">
        <f t="shared" si="26"/>
        <v>0.55299457161716381</v>
      </c>
      <c r="N74">
        <f t="shared" si="30"/>
        <v>55.299457161716191</v>
      </c>
      <c r="O74">
        <f t="shared" si="31"/>
        <v>1995.5213131785852</v>
      </c>
      <c r="P74">
        <f t="shared" si="27"/>
        <v>1.9955213131785852</v>
      </c>
      <c r="Q74">
        <f t="shared" si="28"/>
        <v>0.55431147588294027</v>
      </c>
      <c r="R74">
        <f t="shared" si="29"/>
        <v>5.543114758829403E-4</v>
      </c>
    </row>
    <row r="75" spans="1:18" x14ac:dyDescent="0.25">
      <c r="A75" s="1">
        <f t="shared" si="32"/>
        <v>300</v>
      </c>
      <c r="B75" s="1">
        <f>A75*Sheet1!$D$8</f>
        <v>75.78</v>
      </c>
      <c r="C75" s="1">
        <f>Sheet1!$D$2*Sheet1!$D$10*SIN(Sheet1!$D$28)</f>
        <v>0</v>
      </c>
      <c r="D75" s="1">
        <f>0.5*Sheet1!$D$20*Sheet1!$D$21*Sheet1!$D$22*H75^2</f>
        <v>4.5027175392033527</v>
      </c>
      <c r="E75" s="22">
        <f>Sheet1!$D$3/Sheet1!$O$11*H75</f>
        <v>337804.65048403252</v>
      </c>
      <c r="F75" s="22">
        <f>Sheet1!$D$21*Sheet1!$D$3/Sheet1!$O$14*H75</f>
        <v>332180.65954624437</v>
      </c>
      <c r="G75" s="25">
        <f>(A75-C75-D75)/Sheet1!$D$2</f>
        <v>0.25695415866156229</v>
      </c>
      <c r="H75" s="25">
        <f t="shared" si="33"/>
        <v>1.8690213508532603</v>
      </c>
      <c r="I75" s="25">
        <f t="shared" si="24"/>
        <v>6.7284768630717373</v>
      </c>
      <c r="J75" s="25">
        <f t="shared" si="34"/>
        <v>7.5862483860219116</v>
      </c>
      <c r="K75" s="25">
        <f t="shared" si="35"/>
        <v>7.2999999999999901</v>
      </c>
      <c r="L75">
        <f t="shared" si="25"/>
        <v>560.7064052559781</v>
      </c>
      <c r="M75" s="34">
        <f t="shared" si="26"/>
        <v>0.56070640525597815</v>
      </c>
      <c r="N75">
        <f t="shared" si="30"/>
        <v>56.070640525597611</v>
      </c>
      <c r="O75">
        <f t="shared" si="31"/>
        <v>2051.5919537041827</v>
      </c>
      <c r="P75">
        <f t="shared" si="27"/>
        <v>2.0515919537041829</v>
      </c>
      <c r="Q75">
        <f t="shared" si="28"/>
        <v>0.56988665380671744</v>
      </c>
      <c r="R75">
        <f t="shared" si="29"/>
        <v>5.6988665380671745E-4</v>
      </c>
    </row>
    <row r="76" spans="1:18" x14ac:dyDescent="0.25">
      <c r="A76" s="1">
        <f t="shared" si="32"/>
        <v>300</v>
      </c>
      <c r="B76" s="1">
        <f>A76*Sheet1!$D$8</f>
        <v>75.78</v>
      </c>
      <c r="C76" s="1">
        <f>Sheet1!$D$2*Sheet1!$D$10*SIN(Sheet1!$D$28)</f>
        <v>0</v>
      </c>
      <c r="D76" s="1">
        <f>0.5*Sheet1!$D$20*Sheet1!$D$21*Sheet1!$D$22*H76^2</f>
        <v>4.6273758469944983</v>
      </c>
      <c r="E76" s="22">
        <f>Sheet1!$D$3/Sheet1!$O$11*H76</f>
        <v>342448.80876063334</v>
      </c>
      <c r="F76" s="22">
        <f>Sheet1!$D$21*Sheet1!$D$3/Sheet1!$O$14*H76</f>
        <v>336747.4988634293</v>
      </c>
      <c r="G76" s="25">
        <f>(A76-C76-D76)/Sheet1!$D$2</f>
        <v>0.25684576013304827</v>
      </c>
      <c r="H76" s="25">
        <f t="shared" si="33"/>
        <v>1.8947167667194165</v>
      </c>
      <c r="I76" s="25">
        <f t="shared" si="24"/>
        <v>6.8209803601898997</v>
      </c>
      <c r="J76" s="25">
        <f t="shared" si="34"/>
        <v>7.7859982290403149</v>
      </c>
      <c r="K76" s="25">
        <f t="shared" si="35"/>
        <v>7.3999999999999897</v>
      </c>
      <c r="L76">
        <f t="shared" si="25"/>
        <v>568.41503001582498</v>
      </c>
      <c r="M76" s="34">
        <f t="shared" si="26"/>
        <v>0.56841503001582494</v>
      </c>
      <c r="N76">
        <f t="shared" si="30"/>
        <v>56.841503001582296</v>
      </c>
      <c r="O76">
        <f t="shared" si="31"/>
        <v>2108.4334567057649</v>
      </c>
      <c r="P76">
        <f t="shared" si="27"/>
        <v>2.108433456705765</v>
      </c>
      <c r="Q76">
        <f t="shared" si="28"/>
        <v>0.58567596019604584</v>
      </c>
      <c r="R76">
        <f t="shared" si="29"/>
        <v>5.8567596019604585E-4</v>
      </c>
    </row>
    <row r="77" spans="1:18" x14ac:dyDescent="0.25">
      <c r="A77" s="1">
        <f t="shared" si="32"/>
        <v>300</v>
      </c>
      <c r="B77" s="1">
        <f>A77*Sheet1!$D$8</f>
        <v>75.78</v>
      </c>
      <c r="C77" s="1">
        <f>Sheet1!$D$2*Sheet1!$D$10*SIN(Sheet1!$D$28)</f>
        <v>0</v>
      </c>
      <c r="D77" s="1">
        <f>0.5*Sheet1!$D$20*Sheet1!$D$21*Sheet1!$D$22*H77^2</f>
        <v>4.7536825990053213</v>
      </c>
      <c r="E77" s="22">
        <f>Sheet1!$D$3/Sheet1!$O$11*H77</f>
        <v>347091.0078553863</v>
      </c>
      <c r="F77" s="22">
        <f>Sheet1!$D$21*Sheet1!$D$3/Sheet1!$O$14*H77</f>
        <v>341312.41161649668</v>
      </c>
      <c r="G77" s="25">
        <f>(A77-C77-D77)/Sheet1!$D$2</f>
        <v>0.25673592817477797</v>
      </c>
      <c r="H77" s="25">
        <f t="shared" si="33"/>
        <v>1.9204013427327211</v>
      </c>
      <c r="I77" s="25">
        <f t="shared" si="24"/>
        <v>6.9134448338377963</v>
      </c>
      <c r="J77" s="25">
        <f t="shared" si="34"/>
        <v>7.9883121937189081</v>
      </c>
      <c r="K77" s="25">
        <f t="shared" si="35"/>
        <v>7.4999999999999893</v>
      </c>
      <c r="L77">
        <f t="shared" si="25"/>
        <v>576.12040281981638</v>
      </c>
      <c r="M77" s="34">
        <f t="shared" si="26"/>
        <v>0.57612040281981636</v>
      </c>
      <c r="N77">
        <f t="shared" si="30"/>
        <v>57.612040281981436</v>
      </c>
      <c r="O77">
        <f t="shared" si="31"/>
        <v>2166.0454969877464</v>
      </c>
      <c r="P77">
        <f t="shared" si="27"/>
        <v>2.1660454969877465</v>
      </c>
      <c r="Q77">
        <f t="shared" si="28"/>
        <v>0.60167930471881848</v>
      </c>
      <c r="R77">
        <f t="shared" si="29"/>
        <v>6.0167930471881847E-4</v>
      </c>
    </row>
    <row r="78" spans="1:18" x14ac:dyDescent="0.25">
      <c r="A78" s="1">
        <f t="shared" si="32"/>
        <v>300</v>
      </c>
      <c r="B78" s="1">
        <f>A78*Sheet1!$D$8</f>
        <v>75.78</v>
      </c>
      <c r="C78" s="1">
        <f>Sheet1!$D$2*Sheet1!$D$10*SIN(Sheet1!$D$28)</f>
        <v>0</v>
      </c>
      <c r="D78" s="1">
        <f>0.5*Sheet1!$D$20*Sheet1!$D$21*Sheet1!$D$22*H78^2</f>
        <v>4.8816349228540847</v>
      </c>
      <c r="E78" s="22">
        <f>Sheet1!$D$3/Sheet1!$O$11*H78</f>
        <v>351731.22186065599</v>
      </c>
      <c r="F78" s="22">
        <f>Sheet1!$D$21*Sheet1!$D$3/Sheet1!$O$14*H78</f>
        <v>345875.3723291381</v>
      </c>
      <c r="G78" s="25">
        <f>(A78-C78-D78)/Sheet1!$D$2</f>
        <v>0.25662466528447475</v>
      </c>
      <c r="H78" s="25">
        <f t="shared" si="33"/>
        <v>1.9460749355501987</v>
      </c>
      <c r="I78" s="25">
        <f t="shared" si="24"/>
        <v>7.0058697679807151</v>
      </c>
      <c r="J78" s="25">
        <f t="shared" si="34"/>
        <v>8.1931891244009183</v>
      </c>
      <c r="K78" s="25">
        <f t="shared" si="35"/>
        <v>7.599999999999989</v>
      </c>
      <c r="L78">
        <f t="shared" si="25"/>
        <v>583.82248066505963</v>
      </c>
      <c r="M78" s="34">
        <f t="shared" si="26"/>
        <v>0.5838224806650596</v>
      </c>
      <c r="N78">
        <f t="shared" si="30"/>
        <v>58.382248066505753</v>
      </c>
      <c r="O78">
        <f t="shared" si="31"/>
        <v>2224.4277450542522</v>
      </c>
      <c r="P78">
        <f t="shared" si="27"/>
        <v>2.2244277450542524</v>
      </c>
      <c r="Q78">
        <f t="shared" si="28"/>
        <v>0.6178965958484034</v>
      </c>
      <c r="R78">
        <f t="shared" si="29"/>
        <v>6.1789659584840344E-4</v>
      </c>
    </row>
    <row r="79" spans="1:18" x14ac:dyDescent="0.25">
      <c r="A79" s="1">
        <f t="shared" si="32"/>
        <v>300</v>
      </c>
      <c r="B79" s="1">
        <f>A79*Sheet1!$D$8</f>
        <v>75.78</v>
      </c>
      <c r="C79" s="1">
        <f>Sheet1!$D$2*Sheet1!$D$10*SIN(Sheet1!$D$28)</f>
        <v>0</v>
      </c>
      <c r="D79" s="1">
        <f>0.5*Sheet1!$D$20*Sheet1!$D$21*Sheet1!$D$22*H79^2</f>
        <v>5.0112299104046336</v>
      </c>
      <c r="E79" s="22">
        <f>Sheet1!$D$3/Sheet1!$O$11*H79</f>
        <v>356369.42491395056</v>
      </c>
      <c r="F79" s="22">
        <f>Sheet1!$D$21*Sheet1!$D$3/Sheet1!$O$14*H79</f>
        <v>350436.35556943726</v>
      </c>
      <c r="G79" s="25">
        <f>(A79-C79-D79)/Sheet1!$D$2</f>
        <v>0.25651197399095249</v>
      </c>
      <c r="H79" s="25">
        <f t="shared" si="33"/>
        <v>1.971737402078646</v>
      </c>
      <c r="I79" s="25">
        <f t="shared" si="24"/>
        <v>7.0982546474831256</v>
      </c>
      <c r="J79" s="25">
        <f t="shared" si="34"/>
        <v>8.4006278512201611</v>
      </c>
      <c r="K79" s="25">
        <f t="shared" si="35"/>
        <v>7.6999999999999886</v>
      </c>
      <c r="L79">
        <f t="shared" si="25"/>
        <v>591.52122062359376</v>
      </c>
      <c r="M79" s="34">
        <f t="shared" si="26"/>
        <v>0.5915212206235938</v>
      </c>
      <c r="N79">
        <f t="shared" si="30"/>
        <v>59.152122062359169</v>
      </c>
      <c r="O79">
        <f t="shared" si="31"/>
        <v>2283.5798671166112</v>
      </c>
      <c r="P79">
        <f t="shared" si="27"/>
        <v>2.2835798671166114</v>
      </c>
      <c r="Q79">
        <f t="shared" si="28"/>
        <v>0.6343277408657253</v>
      </c>
      <c r="R79">
        <f t="shared" si="29"/>
        <v>6.3432774086572528E-4</v>
      </c>
    </row>
    <row r="80" spans="1:18" x14ac:dyDescent="0.25">
      <c r="A80" s="1">
        <f t="shared" si="32"/>
        <v>300</v>
      </c>
      <c r="B80" s="1">
        <f>A80*Sheet1!$D$8</f>
        <v>75.78</v>
      </c>
      <c r="C80" s="1">
        <f>Sheet1!$D$2*Sheet1!$D$10*SIN(Sheet1!$D$28)</f>
        <v>0</v>
      </c>
      <c r="D80" s="1">
        <f>0.5*Sheet1!$D$20*Sheet1!$D$21*Sheet1!$D$22*H80^2</f>
        <v>5.1424646179058424</v>
      </c>
      <c r="E80" s="22">
        <f>Sheet1!$D$3/Sheet1!$O$11*H80</f>
        <v>361005.59119848354</v>
      </c>
      <c r="F80" s="22">
        <f>Sheet1!$D$21*Sheet1!$D$3/Sheet1!$O$14*H80</f>
        <v>354995.33595042239</v>
      </c>
      <c r="G80" s="25">
        <f>(A80-C80-D80)/Sheet1!$D$2</f>
        <v>0.25639785685399491</v>
      </c>
      <c r="H80" s="25">
        <f t="shared" si="33"/>
        <v>1.9973885994777412</v>
      </c>
      <c r="I80" s="25">
        <f t="shared" si="24"/>
        <v>7.1905989581198684</v>
      </c>
      <c r="J80" s="25">
        <f t="shared" si="34"/>
        <v>8.6106271901275733</v>
      </c>
      <c r="K80" s="25">
        <f t="shared" si="35"/>
        <v>7.7999999999999883</v>
      </c>
      <c r="L80">
        <f t="shared" si="25"/>
        <v>599.21657984332239</v>
      </c>
      <c r="M80" s="34">
        <f t="shared" si="26"/>
        <v>0.59921657984332244</v>
      </c>
      <c r="N80">
        <f t="shared" si="30"/>
        <v>59.921657984332029</v>
      </c>
      <c r="O80">
        <f t="shared" si="31"/>
        <v>2343.5015251009431</v>
      </c>
      <c r="P80">
        <f t="shared" si="27"/>
        <v>2.343501525100943</v>
      </c>
      <c r="Q80">
        <f t="shared" si="28"/>
        <v>0.65097264586137304</v>
      </c>
      <c r="R80">
        <f t="shared" si="29"/>
        <v>6.5097264586137305E-4</v>
      </c>
    </row>
    <row r="81" spans="1:18" x14ac:dyDescent="0.25">
      <c r="A81" s="1">
        <f t="shared" si="32"/>
        <v>300</v>
      </c>
      <c r="B81" s="1">
        <f>A81*Sheet1!$D$8</f>
        <v>75.78</v>
      </c>
      <c r="C81" s="1">
        <f>Sheet1!$D$2*Sheet1!$D$10*SIN(Sheet1!$D$28)</f>
        <v>0</v>
      </c>
      <c r="D81" s="1">
        <f>0.5*Sheet1!$D$20*Sheet1!$D$21*Sheet1!$D$22*H81^2</f>
        <v>5.2753360661326436</v>
      </c>
      <c r="E81" s="22">
        <f>Sheet1!$D$3/Sheet1!$O$11*H81</f>
        <v>365639.69494373386</v>
      </c>
      <c r="F81" s="22">
        <f>Sheet1!$D$21*Sheet1!$D$3/Sheet1!$O$14*H81</f>
        <v>359552.28813061659</v>
      </c>
      <c r="G81" s="25">
        <f>(A81-C81-D81)/Sheet1!$D$2</f>
        <v>0.2562823164642325</v>
      </c>
      <c r="H81" s="25">
        <f t="shared" si="33"/>
        <v>2.0230283851631405</v>
      </c>
      <c r="I81" s="25">
        <f t="shared" si="24"/>
        <v>7.2829021865873065</v>
      </c>
      <c r="J81" s="25">
        <f t="shared" si="34"/>
        <v>8.8231859429180464</v>
      </c>
      <c r="K81" s="25">
        <f t="shared" si="35"/>
        <v>7.8999999999999879</v>
      </c>
      <c r="L81">
        <f t="shared" si="25"/>
        <v>606.9085155489422</v>
      </c>
      <c r="M81" s="34">
        <f t="shared" si="26"/>
        <v>0.60690851554894221</v>
      </c>
      <c r="N81">
        <f t="shared" si="30"/>
        <v>60.690851554894003</v>
      </c>
      <c r="O81">
        <f t="shared" si="31"/>
        <v>2404.1923766558371</v>
      </c>
      <c r="P81">
        <f t="shared" si="27"/>
        <v>2.4041923766558368</v>
      </c>
      <c r="Q81">
        <f t="shared" si="28"/>
        <v>0.66783121573773252</v>
      </c>
      <c r="R81">
        <f t="shared" si="29"/>
        <v>6.678312157377325E-4</v>
      </c>
    </row>
    <row r="82" spans="1:18" x14ac:dyDescent="0.25">
      <c r="A82" s="1">
        <f t="shared" si="32"/>
        <v>300</v>
      </c>
      <c r="B82" s="1">
        <f>A82*Sheet1!$D$8</f>
        <v>75.78</v>
      </c>
      <c r="C82" s="1">
        <f>Sheet1!$D$2*Sheet1!$D$10*SIN(Sheet1!$D$28)</f>
        <v>0</v>
      </c>
      <c r="D82" s="1">
        <f>0.5*Sheet1!$D$20*Sheet1!$D$21*Sheet1!$D$22*H82^2</f>
        <v>5.4098412405286451</v>
      </c>
      <c r="E82" s="22">
        <f>Sheet1!$D$3/Sheet1!$O$11*H82</f>
        <v>370271.71042600292</v>
      </c>
      <c r="F82" s="22">
        <f>Sheet1!$D$21*Sheet1!$D$3/Sheet1!$O$14*H82</f>
        <v>364107.18681458628</v>
      </c>
      <c r="G82" s="25">
        <f>(A82-C82-D82)/Sheet1!$D$2</f>
        <v>0.25616535544301861</v>
      </c>
      <c r="H82" s="25">
        <f t="shared" si="33"/>
        <v>2.0486566168095637</v>
      </c>
      <c r="I82" s="25">
        <f t="shared" si="24"/>
        <v>7.3751638205144294</v>
      </c>
      <c r="J82" s="25">
        <f t="shared" si="34"/>
        <v>9.0383028972575712</v>
      </c>
      <c r="K82" s="25">
        <f t="shared" si="35"/>
        <v>7.9999999999999876</v>
      </c>
      <c r="L82">
        <f t="shared" si="25"/>
        <v>614.59698504286905</v>
      </c>
      <c r="M82" s="34">
        <f t="shared" si="26"/>
        <v>0.61459698504286908</v>
      </c>
      <c r="N82">
        <f t="shared" si="30"/>
        <v>61.459698504286685</v>
      </c>
      <c r="O82">
        <f t="shared" si="31"/>
        <v>2465.6520751601238</v>
      </c>
      <c r="P82">
        <f t="shared" si="27"/>
        <v>2.4656520751601239</v>
      </c>
      <c r="Q82">
        <f t="shared" si="28"/>
        <v>0.68490335421114545</v>
      </c>
      <c r="R82">
        <f t="shared" si="29"/>
        <v>6.8490335421114549E-4</v>
      </c>
    </row>
    <row r="83" spans="1:18" x14ac:dyDescent="0.25">
      <c r="A83" s="1">
        <f t="shared" si="32"/>
        <v>300</v>
      </c>
      <c r="B83" s="1">
        <f>A83*Sheet1!$D$8</f>
        <v>75.78</v>
      </c>
      <c r="C83" s="1">
        <f>Sheet1!$D$2*Sheet1!$D$10*SIN(Sheet1!$D$28)</f>
        <v>0</v>
      </c>
      <c r="D83" s="1">
        <f>0.5*Sheet1!$D$20*Sheet1!$D$21*Sheet1!$D$22*H83^2</f>
        <v>5.5459770913503075</v>
      </c>
      <c r="E83" s="22">
        <f>Sheet1!$D$3/Sheet1!$O$11*H83</f>
        <v>374901.61196897039</v>
      </c>
      <c r="F83" s="22">
        <f>Sheet1!$D$21*Sheet1!$D$3/Sheet1!$O$14*H83</f>
        <v>368660.00675348705</v>
      </c>
      <c r="G83" s="25">
        <f>(A83-C83-D83)/Sheet1!$D$2</f>
        <v>0.25604697644230406</v>
      </c>
      <c r="H83" s="25">
        <f t="shared" si="33"/>
        <v>2.0742731523538653</v>
      </c>
      <c r="I83" s="25">
        <f t="shared" si="24"/>
        <v>7.4673833484739154</v>
      </c>
      <c r="J83" s="25">
        <f t="shared" si="34"/>
        <v>9.2559768267106772</v>
      </c>
      <c r="K83" s="25">
        <f t="shared" si="35"/>
        <v>8.0999999999999872</v>
      </c>
      <c r="L83">
        <f t="shared" si="25"/>
        <v>622.2819457061596</v>
      </c>
      <c r="M83" s="34">
        <f t="shared" si="26"/>
        <v>0.62228194570615958</v>
      </c>
      <c r="N83">
        <f t="shared" si="30"/>
        <v>62.228194570615742</v>
      </c>
      <c r="O83">
        <f t="shared" si="31"/>
        <v>2527.8802697307397</v>
      </c>
      <c r="P83">
        <f t="shared" si="27"/>
        <v>2.5278802697307396</v>
      </c>
      <c r="Q83">
        <f t="shared" si="28"/>
        <v>0.70218896381409435</v>
      </c>
      <c r="R83">
        <f t="shared" si="29"/>
        <v>7.0218896381409436E-4</v>
      </c>
    </row>
    <row r="84" spans="1:18" x14ac:dyDescent="0.25">
      <c r="A84" s="1">
        <f t="shared" si="32"/>
        <v>300</v>
      </c>
      <c r="B84" s="1">
        <f>A84*Sheet1!$D$8</f>
        <v>75.78</v>
      </c>
      <c r="C84" s="1">
        <f>Sheet1!$D$2*Sheet1!$D$10*SIN(Sheet1!$D$28)</f>
        <v>0</v>
      </c>
      <c r="D84" s="1">
        <f>0.5*Sheet1!$D$20*Sheet1!$D$21*Sheet1!$D$22*H84^2</f>
        <v>5.6837405338126761</v>
      </c>
      <c r="E84" s="22">
        <f>Sheet1!$D$3/Sheet1!$O$11*H84</f>
        <v>379529.37394424685</v>
      </c>
      <c r="F84" s="22">
        <f>Sheet1!$D$21*Sheet1!$D$3/Sheet1!$O$14*H84</f>
        <v>373210.72274560755</v>
      </c>
      <c r="G84" s="25">
        <f>(A84-C84-D84)/Sheet1!$D$2</f>
        <v>0.25592718214451071</v>
      </c>
      <c r="H84" s="25">
        <f t="shared" si="33"/>
        <v>2.0998778499980957</v>
      </c>
      <c r="I84" s="25">
        <f t="shared" si="24"/>
        <v>7.5595602599931446</v>
      </c>
      <c r="J84" s="25">
        <f t="shared" si="34"/>
        <v>9.4762064907681776</v>
      </c>
      <c r="K84" s="25">
        <f t="shared" si="35"/>
        <v>8.1999999999999869</v>
      </c>
      <c r="L84">
        <f t="shared" si="25"/>
        <v>629.9633549994287</v>
      </c>
      <c r="M84" s="34">
        <f t="shared" si="26"/>
        <v>0.62996335499942868</v>
      </c>
      <c r="N84">
        <f t="shared" si="30"/>
        <v>62.996335499942646</v>
      </c>
      <c r="O84">
        <f t="shared" si="31"/>
        <v>2590.8766052306823</v>
      </c>
      <c r="P84">
        <f t="shared" si="27"/>
        <v>2.5908766052306822</v>
      </c>
      <c r="Q84">
        <f t="shared" si="28"/>
        <v>0.71968794589741181</v>
      </c>
      <c r="R84">
        <f t="shared" si="29"/>
        <v>7.1968794589741183E-4</v>
      </c>
    </row>
    <row r="85" spans="1:18" x14ac:dyDescent="0.25">
      <c r="A85" s="1">
        <f t="shared" si="32"/>
        <v>300</v>
      </c>
      <c r="B85" s="1">
        <f>A85*Sheet1!$D$8</f>
        <v>75.78</v>
      </c>
      <c r="C85" s="1">
        <f>Sheet1!$D$2*Sheet1!$D$10*SIN(Sheet1!$D$28)</f>
        <v>0</v>
      </c>
      <c r="D85" s="1">
        <f>0.5*Sheet1!$D$20*Sheet1!$D$21*Sheet1!$D$22*H85^2</f>
        <v>5.8231284482366554</v>
      </c>
      <c r="E85" s="22">
        <f>Sheet1!$D$3/Sheet1!$O$11*H85</f>
        <v>384154.97077192471</v>
      </c>
      <c r="F85" s="22">
        <f>Sheet1!$D$21*Sheet1!$D$3/Sheet1!$O$14*H85</f>
        <v>377759.30963691109</v>
      </c>
      <c r="G85" s="25">
        <f>(A85-C85-D85)/Sheet1!$D$2</f>
        <v>0.2558059752624029</v>
      </c>
      <c r="H85" s="25">
        <f t="shared" si="33"/>
        <v>2.1254705682125468</v>
      </c>
      <c r="I85" s="25">
        <f t="shared" si="24"/>
        <v>7.6516940455651685</v>
      </c>
      <c r="J85" s="25">
        <f t="shared" si="34"/>
        <v>9.6989906348752122</v>
      </c>
      <c r="K85" s="25">
        <f t="shared" si="35"/>
        <v>8.2999999999999865</v>
      </c>
      <c r="L85">
        <f t="shared" si="25"/>
        <v>637.64117046376407</v>
      </c>
      <c r="M85" s="34">
        <f t="shared" si="26"/>
        <v>0.63764117046376412</v>
      </c>
      <c r="N85">
        <f t="shared" si="30"/>
        <v>63.764117046376178</v>
      </c>
      <c r="O85">
        <f t="shared" si="31"/>
        <v>2654.6407222770586</v>
      </c>
      <c r="P85">
        <f t="shared" si="27"/>
        <v>2.6546407222770587</v>
      </c>
      <c r="Q85">
        <f t="shared" si="28"/>
        <v>0.73740020063251621</v>
      </c>
      <c r="R85">
        <f t="shared" si="29"/>
        <v>7.3740020063251617E-4</v>
      </c>
    </row>
    <row r="86" spans="1:18" x14ac:dyDescent="0.25">
      <c r="A86" s="1">
        <f t="shared" si="32"/>
        <v>300</v>
      </c>
      <c r="B86" s="1">
        <f>A86*Sheet1!$D$8</f>
        <v>75.78</v>
      </c>
      <c r="C86" s="1">
        <f>Sheet1!$D$2*Sheet1!$D$10*SIN(Sheet1!$D$28)</f>
        <v>0</v>
      </c>
      <c r="D86" s="1">
        <f>0.5*Sheet1!$D$20*Sheet1!$D$21*Sheet1!$D$22*H86^2</f>
        <v>5.9641376801978128</v>
      </c>
      <c r="E86" s="22">
        <f>Sheet1!$D$3/Sheet1!$O$11*H86</f>
        <v>388778.37692112639</v>
      </c>
      <c r="F86" s="22">
        <f>Sheet1!$D$21*Sheet1!$D$3/Sheet1!$O$14*H86</f>
        <v>382305.74232157477</v>
      </c>
      <c r="G86" s="25">
        <f>(A86-C86-D86)/Sheet1!$D$2</f>
        <v>0.25568335853895841</v>
      </c>
      <c r="H86" s="25">
        <f t="shared" si="33"/>
        <v>2.151051165738787</v>
      </c>
      <c r="I86" s="25">
        <f t="shared" si="24"/>
        <v>7.7437841966596332</v>
      </c>
      <c r="J86" s="25">
        <f t="shared" si="34"/>
        <v>9.9243279904595862</v>
      </c>
      <c r="K86" s="25">
        <f t="shared" si="35"/>
        <v>8.3999999999999861</v>
      </c>
      <c r="L86">
        <f t="shared" si="25"/>
        <v>645.31534972163604</v>
      </c>
      <c r="M86" s="34">
        <f t="shared" si="26"/>
        <v>0.64531534972163607</v>
      </c>
      <c r="N86">
        <f t="shared" si="30"/>
        <v>64.531534972163371</v>
      </c>
      <c r="O86">
        <f t="shared" si="31"/>
        <v>2719.1722572492217</v>
      </c>
      <c r="P86">
        <f t="shared" si="27"/>
        <v>2.7191722572492218</v>
      </c>
      <c r="Q86">
        <f t="shared" si="28"/>
        <v>0.75532562701367267</v>
      </c>
      <c r="R86">
        <f t="shared" si="29"/>
        <v>7.553256270136727E-4</v>
      </c>
    </row>
    <row r="87" spans="1:18" x14ac:dyDescent="0.25">
      <c r="A87" s="1">
        <f t="shared" si="32"/>
        <v>300</v>
      </c>
      <c r="B87" s="1">
        <f>A87*Sheet1!$D$8</f>
        <v>75.78</v>
      </c>
      <c r="C87" s="1">
        <f>Sheet1!$D$2*Sheet1!$D$10*SIN(Sheet1!$D$28)</f>
        <v>0</v>
      </c>
      <c r="D87" s="1">
        <f>0.5*Sheet1!$D$20*Sheet1!$D$21*Sheet1!$D$22*H87^2</f>
        <v>6.1067650406767084</v>
      </c>
      <c r="E87" s="22">
        <f>Sheet1!$D$3/Sheet1!$O$11*H87</f>
        <v>393399.56691055081</v>
      </c>
      <c r="F87" s="22">
        <f>Sheet1!$D$21*Sheet1!$D$3/Sheet1!$O$14*H87</f>
        <v>386849.9957425266</v>
      </c>
      <c r="G87" s="25">
        <f>(A87-C87-D87)/Sheet1!$D$2</f>
        <v>0.25555933474723763</v>
      </c>
      <c r="H87" s="25">
        <f t="shared" si="33"/>
        <v>2.1766195015926826</v>
      </c>
      <c r="I87" s="25">
        <f t="shared" si="24"/>
        <v>7.8358302057336573</v>
      </c>
      <c r="J87" s="25">
        <f t="shared" si="34"/>
        <v>10.152217274960412</v>
      </c>
      <c r="K87" s="25">
        <f t="shared" si="35"/>
        <v>8.4999999999999858</v>
      </c>
      <c r="L87">
        <f t="shared" si="25"/>
        <v>652.98585047780477</v>
      </c>
      <c r="M87" s="34">
        <f t="shared" si="26"/>
        <v>0.65298585047780477</v>
      </c>
      <c r="N87">
        <f t="shared" si="30"/>
        <v>65.29858504778025</v>
      </c>
      <c r="O87">
        <f t="shared" si="31"/>
        <v>2784.470842297002</v>
      </c>
      <c r="P87">
        <f t="shared" si="27"/>
        <v>2.7844708422970021</v>
      </c>
      <c r="Q87">
        <f t="shared" si="28"/>
        <v>0.77346412286027832</v>
      </c>
      <c r="R87">
        <f t="shared" si="29"/>
        <v>7.7346412286027834E-4</v>
      </c>
    </row>
    <row r="88" spans="1:18" x14ac:dyDescent="0.25">
      <c r="A88" s="1">
        <f t="shared" si="32"/>
        <v>300</v>
      </c>
      <c r="B88" s="1">
        <f>A88*Sheet1!$D$8</f>
        <v>75.78</v>
      </c>
      <c r="C88" s="1">
        <f>Sheet1!$D$2*Sheet1!$D$10*SIN(Sheet1!$D$28)</f>
        <v>0</v>
      </c>
      <c r="D88" s="1">
        <f>0.5*Sheet1!$D$20*Sheet1!$D$21*Sheet1!$D$22*H88^2</f>
        <v>6.2510073062107221</v>
      </c>
      <c r="E88" s="22">
        <f>Sheet1!$D$3/Sheet1!$O$11*H88</f>
        <v>398018.51530901669</v>
      </c>
      <c r="F88" s="22">
        <f>Sheet1!$D$21*Sheet1!$D$3/Sheet1!$O$14*H88</f>
        <v>391392.04489198013</v>
      </c>
      <c r="G88" s="25">
        <f>(A88-C88-D88)/Sheet1!$D$2</f>
        <v>0.25543390669025151</v>
      </c>
      <c r="H88" s="25">
        <f t="shared" si="33"/>
        <v>2.2021754350674061</v>
      </c>
      <c r="I88" s="25">
        <f t="shared" si="24"/>
        <v>7.9278315662426619</v>
      </c>
      <c r="J88" s="25">
        <f t="shared" si="34"/>
        <v>10.382657191857041</v>
      </c>
      <c r="K88" s="25">
        <f t="shared" si="35"/>
        <v>8.5999999999999854</v>
      </c>
      <c r="L88">
        <f t="shared" si="25"/>
        <v>660.65263052022181</v>
      </c>
      <c r="M88" s="34">
        <f t="shared" si="26"/>
        <v>0.66065263052022183</v>
      </c>
      <c r="N88">
        <f t="shared" si="30"/>
        <v>66.065263052021947</v>
      </c>
      <c r="O88">
        <f t="shared" si="31"/>
        <v>2850.5361053490242</v>
      </c>
      <c r="P88">
        <f t="shared" si="27"/>
        <v>2.8505361053490241</v>
      </c>
      <c r="Q88">
        <f t="shared" si="28"/>
        <v>0.79181558481917336</v>
      </c>
      <c r="R88">
        <f t="shared" si="29"/>
        <v>7.9181558481917331E-4</v>
      </c>
    </row>
    <row r="89" spans="1:18" x14ac:dyDescent="0.25">
      <c r="A89" s="1">
        <f t="shared" si="32"/>
        <v>300</v>
      </c>
      <c r="B89" s="1">
        <f>A89*Sheet1!$D$8</f>
        <v>75.78</v>
      </c>
      <c r="C89" s="1">
        <f>Sheet1!$D$2*Sheet1!$D$10*SIN(Sheet1!$D$28)</f>
        <v>0</v>
      </c>
      <c r="D89" s="1">
        <f>0.5*Sheet1!$D$20*Sheet1!$D$21*Sheet1!$D$22*H89^2</f>
        <v>6.3968612190473797</v>
      </c>
      <c r="E89" s="22">
        <f>Sheet1!$D$3/Sheet1!$O$11*H89</f>
        <v>402635.19673600403</v>
      </c>
      <c r="F89" s="22">
        <f>Sheet1!$D$21*Sheet1!$D$3/Sheet1!$O$14*H89</f>
        <v>395931.86481196684</v>
      </c>
      <c r="G89" s="25">
        <f>(A89-C89-D89)/Sheet1!$D$2</f>
        <v>0.2553070772008284</v>
      </c>
      <c r="H89" s="25">
        <f t="shared" si="33"/>
        <v>2.2277188257364311</v>
      </c>
      <c r="I89" s="25">
        <f t="shared" si="24"/>
        <v>8.0197877726511528</v>
      </c>
      <c r="J89" s="25">
        <f t="shared" si="34"/>
        <v>10.615646430698293</v>
      </c>
      <c r="K89" s="25">
        <f t="shared" si="35"/>
        <v>8.6999999999999851</v>
      </c>
      <c r="L89">
        <f t="shared" si="25"/>
        <v>668.31564772092929</v>
      </c>
      <c r="M89" s="34">
        <f t="shared" si="26"/>
        <v>0.66831564772092933</v>
      </c>
      <c r="N89">
        <f t="shared" si="30"/>
        <v>66.83156477209269</v>
      </c>
      <c r="O89">
        <f t="shared" si="31"/>
        <v>2917.367670121117</v>
      </c>
      <c r="P89">
        <f t="shared" si="27"/>
        <v>2.9173676701211169</v>
      </c>
      <c r="Q89">
        <f t="shared" si="28"/>
        <v>0.81037990836697693</v>
      </c>
      <c r="R89">
        <f t="shared" si="29"/>
        <v>8.1037990836697698E-4</v>
      </c>
    </row>
    <row r="90" spans="1:18" x14ac:dyDescent="0.25">
      <c r="A90" s="1">
        <f t="shared" si="32"/>
        <v>300</v>
      </c>
      <c r="B90" s="1">
        <f>A90*Sheet1!$D$8</f>
        <v>75.78</v>
      </c>
      <c r="C90" s="1">
        <f>Sheet1!$D$2*Sheet1!$D$10*SIN(Sheet1!$D$28)</f>
        <v>0</v>
      </c>
      <c r="D90" s="1">
        <f>0.5*Sheet1!$D$20*Sheet1!$D$21*Sheet1!$D$22*H90^2</f>
        <v>6.5443234872991551</v>
      </c>
      <c r="E90" s="22">
        <f>Sheet1!$D$3/Sheet1!$O$11*H90</f>
        <v>407249.58586219314</v>
      </c>
      <c r="F90" s="22">
        <f>Sheet1!$D$21*Sheet1!$D$3/Sheet1!$O$14*H90</f>
        <v>400469.43059486587</v>
      </c>
      <c r="G90" s="25">
        <f>(A90-C90-D90)/Sheet1!$D$2</f>
        <v>0.25517884914147898</v>
      </c>
      <c r="H90" s="25">
        <f t="shared" si="33"/>
        <v>2.2532495334565139</v>
      </c>
      <c r="I90" s="25">
        <f t="shared" si="24"/>
        <v>8.1116983204434501</v>
      </c>
      <c r="J90" s="25">
        <f t="shared" si="34"/>
        <v>10.851183667131977</v>
      </c>
      <c r="K90" s="25">
        <f t="shared" si="35"/>
        <v>8.7999999999999847</v>
      </c>
      <c r="L90">
        <f t="shared" si="25"/>
        <v>675.97486003695417</v>
      </c>
      <c r="M90" s="34">
        <f t="shared" si="26"/>
        <v>0.67597486003695417</v>
      </c>
      <c r="N90">
        <f t="shared" si="30"/>
        <v>67.597486003695181</v>
      </c>
      <c r="O90">
        <f t="shared" si="31"/>
        <v>2984.9651561248124</v>
      </c>
      <c r="P90">
        <f t="shared" si="27"/>
        <v>2.9849651561248125</v>
      </c>
      <c r="Q90">
        <f t="shared" si="28"/>
        <v>0.82915698781244795</v>
      </c>
      <c r="R90">
        <f t="shared" si="29"/>
        <v>8.29156987812448E-4</v>
      </c>
    </row>
    <row r="91" spans="1:18" x14ac:dyDescent="0.25">
      <c r="A91" s="1">
        <f t="shared" si="32"/>
        <v>300</v>
      </c>
      <c r="B91" s="1">
        <f>A91*Sheet1!$D$8</f>
        <v>75.78</v>
      </c>
      <c r="C91" s="1">
        <f>Sheet1!$D$2*Sheet1!$D$10*SIN(Sheet1!$D$28)</f>
        <v>0</v>
      </c>
      <c r="D91" s="1">
        <f>0.5*Sheet1!$D$20*Sheet1!$D$21*Sheet1!$D$22*H91^2</f>
        <v>6.693390785099754</v>
      </c>
      <c r="E91" s="22">
        <f>Sheet1!$D$3/Sheet1!$O$11*H91</f>
        <v>411861.65741000092</v>
      </c>
      <c r="F91" s="22">
        <f>Sheet1!$D$21*Sheet1!$D$3/Sheet1!$O$14*H91</f>
        <v>405004.71738393174</v>
      </c>
      <c r="G91" s="25">
        <f>(A91-C91-D91)/Sheet1!$D$2</f>
        <v>0.25504922540426106</v>
      </c>
      <c r="H91" s="25">
        <f t="shared" si="33"/>
        <v>2.2787674183706619</v>
      </c>
      <c r="I91" s="25">
        <f t="shared" si="24"/>
        <v>8.2035627061343828</v>
      </c>
      <c r="J91" s="25">
        <f t="shared" si="34"/>
        <v>11.089267562934701</v>
      </c>
      <c r="K91" s="25">
        <f t="shared" si="35"/>
        <v>8.8999999999999844</v>
      </c>
      <c r="L91">
        <f t="shared" si="25"/>
        <v>683.63022551119855</v>
      </c>
      <c r="M91" s="34">
        <f t="shared" si="26"/>
        <v>0.68363022551119856</v>
      </c>
      <c r="N91">
        <f t="shared" si="30"/>
        <v>68.363022551119613</v>
      </c>
      <c r="O91">
        <f t="shared" si="31"/>
        <v>3053.3281786759321</v>
      </c>
      <c r="P91">
        <f t="shared" si="27"/>
        <v>3.0533281786759323</v>
      </c>
      <c r="Q91">
        <f t="shared" si="28"/>
        <v>0.84814671629887006</v>
      </c>
      <c r="R91">
        <f t="shared" si="29"/>
        <v>8.4814671629887008E-4</v>
      </c>
    </row>
    <row r="92" spans="1:18" x14ac:dyDescent="0.25">
      <c r="A92" s="1">
        <f t="shared" si="32"/>
        <v>300</v>
      </c>
      <c r="B92" s="1">
        <f>A92*Sheet1!$D$8</f>
        <v>75.78</v>
      </c>
      <c r="C92" s="1">
        <f>Sheet1!$D$2*Sheet1!$D$10*SIN(Sheet1!$D$28)</f>
        <v>0</v>
      </c>
      <c r="D92" s="1">
        <f>0.5*Sheet1!$D$20*Sheet1!$D$21*Sheet1!$D$22*H92^2</f>
        <v>6.8440597527618365</v>
      </c>
      <c r="E92" s="22">
        <f>Sheet1!$D$3/Sheet1!$O$11*H92</f>
        <v>416471.38615411485</v>
      </c>
      <c r="F92" s="22">
        <f>Sheet1!$D$21*Sheet1!$D$3/Sheet1!$O$14*H92</f>
        <v>409537.70037381939</v>
      </c>
      <c r="G92" s="25">
        <f>(A92-C92-D92)/Sheet1!$D$2</f>
        <v>0.25491820891064187</v>
      </c>
      <c r="H92" s="25">
        <f t="shared" si="33"/>
        <v>2.3042723409110879</v>
      </c>
      <c r="I92" s="25">
        <f t="shared" si="24"/>
        <v>8.2953804272799161</v>
      </c>
      <c r="J92" s="25">
        <f t="shared" si="34"/>
        <v>11.32989676604198</v>
      </c>
      <c r="K92" s="25">
        <f t="shared" si="35"/>
        <v>8.999999999999984</v>
      </c>
      <c r="L92">
        <f t="shared" si="25"/>
        <v>691.28170227332635</v>
      </c>
      <c r="M92" s="34">
        <f t="shared" si="26"/>
        <v>0.6912817022733263</v>
      </c>
      <c r="N92">
        <f t="shared" si="30"/>
        <v>69.12817022733239</v>
      </c>
      <c r="O92">
        <f t="shared" si="31"/>
        <v>3122.4563489032644</v>
      </c>
      <c r="P92">
        <f t="shared" si="27"/>
        <v>3.1224563489032642</v>
      </c>
      <c r="Q92">
        <f t="shared" si="28"/>
        <v>0.86734898580646236</v>
      </c>
      <c r="R92">
        <f t="shared" si="29"/>
        <v>8.6734898580646238E-4</v>
      </c>
    </row>
    <row r="93" spans="1:18" x14ac:dyDescent="0.25">
      <c r="A93" s="1">
        <f t="shared" si="32"/>
        <v>300</v>
      </c>
      <c r="B93" s="1">
        <f>A93*Sheet1!$D$8</f>
        <v>75.78</v>
      </c>
      <c r="C93" s="1">
        <f>Sheet1!$D$2*Sheet1!$D$10*SIN(Sheet1!$D$28)</f>
        <v>0</v>
      </c>
      <c r="D93" s="1">
        <f>0.5*Sheet1!$D$20*Sheet1!$D$21*Sheet1!$D$22*H93^2</f>
        <v>6.9963269969362036</v>
      </c>
      <c r="E93" s="22">
        <f>Sheet1!$D$3/Sheet1!$O$11*H93</f>
        <v>421078.74692202487</v>
      </c>
      <c r="F93" s="22">
        <f>Sheet1!$D$21*Sheet1!$D$3/Sheet1!$O$14*H93</f>
        <v>414068.35481110687</v>
      </c>
      <c r="G93" s="25">
        <f>(A93-C93-D93)/Sheet1!$D$2</f>
        <v>0.2547858026113598</v>
      </c>
      <c r="H93" s="25">
        <f t="shared" si="33"/>
        <v>2.3297641618021521</v>
      </c>
      <c r="I93" s="25">
        <f t="shared" si="24"/>
        <v>8.3871509824877482</v>
      </c>
      <c r="J93" s="25">
        <f t="shared" si="34"/>
        <v>11.573069910578619</v>
      </c>
      <c r="K93" s="25">
        <f t="shared" si="35"/>
        <v>9.0999999999999837</v>
      </c>
      <c r="L93">
        <f t="shared" si="25"/>
        <v>698.92924854064563</v>
      </c>
      <c r="M93" s="34">
        <f t="shared" si="26"/>
        <v>0.69892924854064564</v>
      </c>
      <c r="N93">
        <f t="shared" si="30"/>
        <v>69.892924854064319</v>
      </c>
      <c r="O93">
        <f t="shared" si="31"/>
        <v>3192.3492737573288</v>
      </c>
      <c r="P93">
        <f t="shared" si="27"/>
        <v>3.1923492737573289</v>
      </c>
      <c r="Q93">
        <f t="shared" si="28"/>
        <v>0.88676368715481357</v>
      </c>
      <c r="R93">
        <f t="shared" si="29"/>
        <v>8.8676368715481357E-4</v>
      </c>
    </row>
    <row r="94" spans="1:18" x14ac:dyDescent="0.25">
      <c r="A94" s="1">
        <f t="shared" si="32"/>
        <v>300</v>
      </c>
      <c r="B94" s="1">
        <f>A94*Sheet1!$D$8</f>
        <v>75.78</v>
      </c>
      <c r="C94" s="1">
        <f>Sheet1!$D$2*Sheet1!$D$10*SIN(Sheet1!$D$28)</f>
        <v>0</v>
      </c>
      <c r="D94" s="1">
        <f>0.5*Sheet1!$D$20*Sheet1!$D$21*Sheet1!$D$22*H94^2</f>
        <v>7.1501890907723942</v>
      </c>
      <c r="E94" s="22">
        <f>Sheet1!$D$3/Sheet1!$O$11*H94</f>
        <v>425683.714594552</v>
      </c>
      <c r="F94" s="22">
        <f>Sheet1!$D$21*Sheet1!$D$3/Sheet1!$O$14*H94</f>
        <v>418596.65599481575</v>
      </c>
      <c r="G94" s="25">
        <f>(A94-C94-D94)/Sheet1!$D$2</f>
        <v>0.25465200948628486</v>
      </c>
      <c r="H94" s="25">
        <f t="shared" si="33"/>
        <v>2.3552427420632878</v>
      </c>
      <c r="I94" s="25">
        <f t="shared" si="24"/>
        <v>8.4788738714278367</v>
      </c>
      <c r="J94" s="25">
        <f t="shared" si="34"/>
        <v>11.818785616889402</v>
      </c>
      <c r="K94" s="25">
        <f t="shared" si="35"/>
        <v>9.1999999999999833</v>
      </c>
      <c r="L94">
        <f t="shared" si="25"/>
        <v>706.57282261898638</v>
      </c>
      <c r="M94" s="34">
        <f t="shared" si="26"/>
        <v>0.70657282261898635</v>
      </c>
      <c r="N94">
        <f t="shared" si="30"/>
        <v>70.657282261898388</v>
      </c>
      <c r="O94">
        <f t="shared" si="31"/>
        <v>3263.006556019227</v>
      </c>
      <c r="P94">
        <f t="shared" si="27"/>
        <v>3.263006556019227</v>
      </c>
      <c r="Q94">
        <f t="shared" si="28"/>
        <v>0.90639071000534088</v>
      </c>
      <c r="R94">
        <f t="shared" si="29"/>
        <v>9.0639071000534084E-4</v>
      </c>
    </row>
    <row r="95" spans="1:18" x14ac:dyDescent="0.25">
      <c r="A95" s="1">
        <f t="shared" si="32"/>
        <v>300</v>
      </c>
      <c r="B95" s="1">
        <f>A95*Sheet1!$D$8</f>
        <v>75.78</v>
      </c>
      <c r="C95" s="1">
        <f>Sheet1!$D$2*Sheet1!$D$10*SIN(Sheet1!$D$28)</f>
        <v>0</v>
      </c>
      <c r="D95" s="1">
        <f>0.5*Sheet1!$D$20*Sheet1!$D$21*Sheet1!$D$22*H95^2</f>
        <v>7.3056425740807205</v>
      </c>
      <c r="E95" s="22">
        <f>Sheet1!$D$3/Sheet1!$O$11*H95</f>
        <v>430286.26410637534</v>
      </c>
      <c r="F95" s="22">
        <f>Sheet1!$D$21*Sheet1!$D$3/Sheet1!$O$14*H95</f>
        <v>423122.57927692874</v>
      </c>
      <c r="G95" s="25">
        <f>(A95-C95-D95)/Sheet1!$D$2</f>
        <v>0.25451683254427765</v>
      </c>
      <c r="H95" s="25">
        <f t="shared" si="33"/>
        <v>2.3807079430119162</v>
      </c>
      <c r="I95" s="25">
        <f t="shared" si="24"/>
        <v>8.570548594842899</v>
      </c>
      <c r="J95" s="25">
        <f t="shared" si="34"/>
        <v>12.067042491570044</v>
      </c>
      <c r="K95" s="25">
        <f t="shared" si="35"/>
        <v>9.2999999999999829</v>
      </c>
      <c r="L95">
        <f t="shared" si="25"/>
        <v>714.21238290357485</v>
      </c>
      <c r="M95" s="34">
        <f t="shared" si="26"/>
        <v>0.71421238290357481</v>
      </c>
      <c r="N95">
        <f t="shared" si="30"/>
        <v>71.421238290357238</v>
      </c>
      <c r="O95">
        <f t="shared" si="31"/>
        <v>3334.4277943095844</v>
      </c>
      <c r="P95">
        <f t="shared" si="27"/>
        <v>3.3344277943095846</v>
      </c>
      <c r="Q95">
        <f t="shared" si="28"/>
        <v>0.92622994286377347</v>
      </c>
      <c r="R95">
        <f t="shared" si="29"/>
        <v>9.2622994286377348E-4</v>
      </c>
    </row>
    <row r="96" spans="1:18" x14ac:dyDescent="0.25">
      <c r="A96" s="1">
        <f t="shared" si="32"/>
        <v>300</v>
      </c>
      <c r="B96" s="1">
        <f>A96*Sheet1!$D$8</f>
        <v>75.78</v>
      </c>
      <c r="C96" s="1">
        <f>Sheet1!$D$2*Sheet1!$D$10*SIN(Sheet1!$D$28)</f>
        <v>0</v>
      </c>
      <c r="D96" s="1">
        <f>0.5*Sheet1!$D$20*Sheet1!$D$21*Sheet1!$D$22*H96^2</f>
        <v>7.4626839534956932</v>
      </c>
      <c r="E96" s="22">
        <f>Sheet1!$D$3/Sheet1!$O$11*H96</f>
        <v>434886.37044655555</v>
      </c>
      <c r="F96" s="22">
        <f>Sheet1!$D$21*Sheet1!$D$3/Sheet1!$O$14*H96</f>
        <v>427646.10006290488</v>
      </c>
      <c r="G96" s="25">
        <f>(A96-C96-D96)/Sheet1!$D$2</f>
        <v>0.2543802748230472</v>
      </c>
      <c r="H96" s="25">
        <f t="shared" si="33"/>
        <v>2.4061596262663438</v>
      </c>
      <c r="I96" s="25">
        <f t="shared" si="24"/>
        <v>8.6621746545588376</v>
      </c>
      <c r="J96" s="25">
        <f t="shared" si="34"/>
        <v>12.317839127498448</v>
      </c>
      <c r="K96" s="25">
        <f t="shared" si="35"/>
        <v>9.3999999999999826</v>
      </c>
      <c r="L96">
        <f t="shared" si="25"/>
        <v>721.84788787990317</v>
      </c>
      <c r="M96" s="34">
        <f t="shared" si="26"/>
        <v>0.72184788787990317</v>
      </c>
      <c r="N96">
        <f t="shared" si="30"/>
        <v>72.184788787990058</v>
      </c>
      <c r="O96">
        <f t="shared" si="31"/>
        <v>3406.6125830975743</v>
      </c>
      <c r="P96">
        <f t="shared" si="27"/>
        <v>3.4066125830975742</v>
      </c>
      <c r="Q96">
        <f t="shared" si="28"/>
        <v>0.94628127308265952</v>
      </c>
      <c r="R96">
        <f t="shared" si="29"/>
        <v>9.4628127308265956E-4</v>
      </c>
    </row>
    <row r="97" spans="1:18" x14ac:dyDescent="0.25">
      <c r="A97" s="1">
        <f t="shared" si="32"/>
        <v>300</v>
      </c>
      <c r="B97" s="1">
        <f>A97*Sheet1!$D$8</f>
        <v>75.78</v>
      </c>
      <c r="C97" s="1">
        <f>Sheet1!$D$2*Sheet1!$D$10*SIN(Sheet1!$D$28)</f>
        <v>0</v>
      </c>
      <c r="D97" s="1">
        <f>0.5*Sheet1!$D$20*Sheet1!$D$21*Sheet1!$D$22*H97^2</f>
        <v>7.6213097026408443</v>
      </c>
      <c r="E97" s="22">
        <f>Sheet1!$D$3/Sheet1!$O$11*H97</f>
        <v>439484.00865905656</v>
      </c>
      <c r="F97" s="22">
        <f>Sheet1!$D$21*Sheet1!$D$3/Sheet1!$O$14*H97</f>
        <v>432167.1938121923</v>
      </c>
      <c r="G97" s="25">
        <f>(A97-C97-D97)/Sheet1!$D$2</f>
        <v>0.25424233938900792</v>
      </c>
      <c r="H97" s="25">
        <f t="shared" si="33"/>
        <v>2.4315976537486486</v>
      </c>
      <c r="I97" s="25">
        <f t="shared" si="24"/>
        <v>8.7537515534951353</v>
      </c>
      <c r="J97" s="25">
        <f t="shared" si="34"/>
        <v>12.571174103866234</v>
      </c>
      <c r="K97" s="25">
        <f t="shared" si="35"/>
        <v>9.4999999999999822</v>
      </c>
      <c r="L97">
        <f t="shared" si="25"/>
        <v>729.47929612459461</v>
      </c>
      <c r="M97" s="34">
        <f t="shared" si="26"/>
        <v>0.72947929612459461</v>
      </c>
      <c r="N97">
        <f t="shared" si="30"/>
        <v>72.947929612459205</v>
      </c>
      <c r="O97">
        <f t="shared" si="31"/>
        <v>3479.5605127100334</v>
      </c>
      <c r="P97">
        <f t="shared" si="27"/>
        <v>3.4795605127100333</v>
      </c>
      <c r="Q97">
        <f t="shared" si="28"/>
        <v>0.96654458686389821</v>
      </c>
      <c r="R97">
        <f t="shared" si="29"/>
        <v>9.6654458686389825E-4</v>
      </c>
    </row>
    <row r="98" spans="1:18" x14ac:dyDescent="0.25">
      <c r="A98" s="1">
        <f t="shared" si="32"/>
        <v>300</v>
      </c>
      <c r="B98" s="1">
        <f>A98*Sheet1!$D$8</f>
        <v>75.78</v>
      </c>
      <c r="C98" s="1">
        <f>Sheet1!$D$2*Sheet1!$D$10*SIN(Sheet1!$D$28)</f>
        <v>0</v>
      </c>
      <c r="D98" s="1">
        <f>0.5*Sheet1!$D$20*Sheet1!$D$21*Sheet1!$D$22*H98^2</f>
        <v>7.7815162622949323</v>
      </c>
      <c r="E98" s="22">
        <f>Sheet1!$D$3/Sheet1!$O$11*H98</f>
        <v>444079.15384326421</v>
      </c>
      <c r="F98" s="22">
        <f>Sheet1!$D$21*Sheet1!$D$3/Sheet1!$O$14*H98</f>
        <v>436685.83603873861</v>
      </c>
      <c r="G98" s="25">
        <f>(A98-C98-D98)/Sheet1!$D$2</f>
        <v>0.25410302933713486</v>
      </c>
      <c r="H98" s="25">
        <f t="shared" si="33"/>
        <v>2.4570218876875494</v>
      </c>
      <c r="I98" s="25">
        <f t="shared" si="24"/>
        <v>8.8452787956751777</v>
      </c>
      <c r="J98" s="25">
        <f t="shared" si="34"/>
        <v>12.827045986210548</v>
      </c>
      <c r="K98" s="25">
        <f t="shared" si="35"/>
        <v>9.5999999999999819</v>
      </c>
      <c r="L98">
        <f t="shared" si="25"/>
        <v>737.10656630626477</v>
      </c>
      <c r="M98" s="34">
        <f t="shared" si="26"/>
        <v>0.73710656630626481</v>
      </c>
      <c r="N98">
        <f t="shared" si="30"/>
        <v>73.710656630626218</v>
      </c>
      <c r="O98">
        <f t="shared" si="31"/>
        <v>3553.2711693406595</v>
      </c>
      <c r="P98">
        <f t="shared" si="27"/>
        <v>3.5532711693406593</v>
      </c>
      <c r="Q98">
        <f t="shared" si="28"/>
        <v>0.98701976926129431</v>
      </c>
      <c r="R98">
        <f t="shared" si="29"/>
        <v>9.8701976926129421E-4</v>
      </c>
    </row>
    <row r="99" spans="1:18" x14ac:dyDescent="0.25">
      <c r="A99" s="1">
        <f t="shared" si="32"/>
        <v>300</v>
      </c>
      <c r="B99" s="1">
        <f>A99*Sheet1!$D$8</f>
        <v>75.78</v>
      </c>
      <c r="C99" s="1">
        <f>Sheet1!$D$2*Sheet1!$D$10*SIN(Sheet1!$D$28)</f>
        <v>0</v>
      </c>
      <c r="D99" s="1">
        <f>0.5*Sheet1!$D$20*Sheet1!$D$21*Sheet1!$D$22*H99^2</f>
        <v>7.9433000405595084</v>
      </c>
      <c r="E99" s="22">
        <f>Sheet1!$D$3/Sheet1!$O$11*H99</f>
        <v>448671.78115450271</v>
      </c>
      <c r="F99" s="22">
        <f>Sheet1!$D$21*Sheet1!$D$3/Sheet1!$O$14*H99</f>
        <v>441202.00231149804</v>
      </c>
      <c r="G99" s="25">
        <f>(A99-C99-D99)/Sheet1!$D$2</f>
        <v>0.25396234779081783</v>
      </c>
      <c r="H99" s="25">
        <f t="shared" si="33"/>
        <v>2.482432190621263</v>
      </c>
      <c r="I99" s="25">
        <f t="shared" si="24"/>
        <v>8.936755886236547</v>
      </c>
      <c r="J99" s="25">
        <f t="shared" si="34"/>
        <v>13.085453326446158</v>
      </c>
      <c r="K99" s="25">
        <f t="shared" si="35"/>
        <v>9.6999999999999815</v>
      </c>
      <c r="L99">
        <f t="shared" si="25"/>
        <v>744.72965718637886</v>
      </c>
      <c r="M99" s="34">
        <f t="shared" si="26"/>
        <v>0.74472965718637885</v>
      </c>
      <c r="N99">
        <f t="shared" si="30"/>
        <v>74.472965718637624</v>
      </c>
      <c r="O99">
        <f t="shared" si="31"/>
        <v>3627.7441350592972</v>
      </c>
      <c r="P99">
        <f t="shared" si="27"/>
        <v>3.6277441350592969</v>
      </c>
      <c r="Q99">
        <f t="shared" si="28"/>
        <v>1.007706704183138</v>
      </c>
      <c r="R99">
        <f t="shared" si="29"/>
        <v>1.0077067041831379E-3</v>
      </c>
    </row>
    <row r="100" spans="1:18" x14ac:dyDescent="0.25">
      <c r="A100" s="1">
        <f t="shared" si="32"/>
        <v>300</v>
      </c>
      <c r="B100" s="1">
        <f>A100*Sheet1!$D$8</f>
        <v>75.78</v>
      </c>
      <c r="C100" s="1">
        <f>Sheet1!$D$2*Sheet1!$D$10*SIN(Sheet1!$D$28)</f>
        <v>0</v>
      </c>
      <c r="D100" s="1">
        <f>0.5*Sheet1!$D$20*Sheet1!$D$21*Sheet1!$D$22*H100^2</f>
        <v>8.1066574130278344</v>
      </c>
      <c r="E100" s="22">
        <f>Sheet1!$D$3/Sheet1!$O$11*H100</f>
        <v>453261.86580454779</v>
      </c>
      <c r="F100" s="22">
        <f>Sheet1!$D$21*Sheet1!$D$3/Sheet1!$O$14*H100</f>
        <v>445715.66825493705</v>
      </c>
      <c r="G100" s="25">
        <f>(A100-C100-D100)/Sheet1!$D$2</f>
        <v>0.2538202979017149</v>
      </c>
      <c r="H100" s="25">
        <f t="shared" si="33"/>
        <v>2.5078284254003447</v>
      </c>
      <c r="I100" s="25">
        <f t="shared" si="24"/>
        <v>9.0281823314412417</v>
      </c>
      <c r="J100" s="25">
        <f t="shared" si="34"/>
        <v>13.346394662897824</v>
      </c>
      <c r="K100" s="25">
        <f t="shared" si="35"/>
        <v>9.7999999999999812</v>
      </c>
      <c r="L100">
        <f t="shared" si="25"/>
        <v>752.34852762010337</v>
      </c>
      <c r="M100" s="34">
        <f t="shared" si="26"/>
        <v>0.7523485276201034</v>
      </c>
      <c r="N100">
        <f t="shared" si="30"/>
        <v>75.234852762010064</v>
      </c>
      <c r="O100">
        <f t="shared" si="31"/>
        <v>3702.9789878213073</v>
      </c>
      <c r="P100">
        <f t="shared" si="27"/>
        <v>3.7029789878213073</v>
      </c>
      <c r="Q100">
        <f t="shared" si="28"/>
        <v>1.0286052743948075</v>
      </c>
      <c r="R100">
        <f t="shared" si="29"/>
        <v>1.0286052743948076E-3</v>
      </c>
    </row>
    <row r="101" spans="1:18" x14ac:dyDescent="0.25">
      <c r="A101" s="1">
        <f t="shared" si="32"/>
        <v>300</v>
      </c>
      <c r="B101" s="1">
        <f>A101*Sheet1!$D$8</f>
        <v>75.78</v>
      </c>
      <c r="C101" s="1">
        <f>Sheet1!$D$2*Sheet1!$D$10*SIN(Sheet1!$D$28)</f>
        <v>0</v>
      </c>
      <c r="D101" s="1">
        <f>0.5*Sheet1!$D$20*Sheet1!$D$21*Sheet1!$D$22*H101^2</f>
        <v>8.2715847229551471</v>
      </c>
      <c r="E101" s="22">
        <f>Sheet1!$D$3/Sheet1!$O$11*H101</f>
        <v>457849.38306213811</v>
      </c>
      <c r="F101" s="22">
        <f>Sheet1!$D$21*Sheet1!$D$3/Sheet1!$O$14*H101</f>
        <v>450226.80954953609</v>
      </c>
      <c r="G101" s="25">
        <f>(A101-C101-D101)/Sheet1!$D$2</f>
        <v>0.25367688284960421</v>
      </c>
      <c r="H101" s="25">
        <f t="shared" si="33"/>
        <v>2.5332104551905159</v>
      </c>
      <c r="I101" s="25">
        <f t="shared" si="24"/>
        <v>9.1195576386858583</v>
      </c>
      <c r="J101" s="25">
        <f t="shared" si="34"/>
        <v>13.609868520332943</v>
      </c>
      <c r="K101" s="25">
        <f t="shared" si="35"/>
        <v>9.8999999999999808</v>
      </c>
      <c r="L101">
        <f t="shared" si="25"/>
        <v>759.96313655715483</v>
      </c>
      <c r="M101" s="34">
        <f t="shared" si="26"/>
        <v>0.75996313655715486</v>
      </c>
      <c r="N101">
        <f t="shared" si="30"/>
        <v>75.996313655715213</v>
      </c>
      <c r="O101">
        <f t="shared" si="31"/>
        <v>3778.9753014770226</v>
      </c>
      <c r="P101">
        <f t="shared" si="27"/>
        <v>3.7789753014770224</v>
      </c>
      <c r="Q101">
        <f t="shared" si="28"/>
        <v>1.0497153615213952</v>
      </c>
      <c r="R101">
        <f t="shared" si="29"/>
        <v>1.0497153615213952E-3</v>
      </c>
    </row>
    <row r="102" spans="1:18" x14ac:dyDescent="0.25">
      <c r="A102" s="1">
        <f t="shared" si="32"/>
        <v>300</v>
      </c>
      <c r="B102" s="1">
        <f>A102*Sheet1!$D$8</f>
        <v>75.78</v>
      </c>
      <c r="C102" s="1">
        <f>Sheet1!$D$2*Sheet1!$D$10*SIN(Sheet1!$D$28)</f>
        <v>0</v>
      </c>
      <c r="D102" s="1">
        <f>0.5*Sheet1!$D$20*Sheet1!$D$21*Sheet1!$D$22*H102^2</f>
        <v>8.43807828143024</v>
      </c>
      <c r="E102" s="22">
        <f>Sheet1!$D$3/Sheet1!$O$11*H102</f>
        <v>462434.30825348315</v>
      </c>
      <c r="F102" s="22">
        <f>Sheet1!$D$21*Sheet1!$D$3/Sheet1!$O$14*H102</f>
        <v>454735.40193229011</v>
      </c>
      <c r="G102" s="25">
        <f>(A102-C102-D102)/Sheet1!$D$2</f>
        <v>0.25353210584223457</v>
      </c>
      <c r="H102" s="25">
        <f t="shared" si="33"/>
        <v>2.5585781434754762</v>
      </c>
      <c r="I102" s="25">
        <f t="shared" si="24"/>
        <v>9.2108813165117152</v>
      </c>
      <c r="J102" s="25">
        <f t="shared" si="34"/>
        <v>13.875873409994474</v>
      </c>
      <c r="K102" s="25">
        <f t="shared" si="35"/>
        <v>9.9999999999999805</v>
      </c>
      <c r="L102">
        <f t="shared" si="25"/>
        <v>767.57344304264291</v>
      </c>
      <c r="M102" s="34">
        <f t="shared" si="26"/>
        <v>0.76757344304264286</v>
      </c>
      <c r="N102">
        <f t="shared" si="30"/>
        <v>76.757344304264024</v>
      </c>
      <c r="O102">
        <f t="shared" si="31"/>
        <v>3855.7326457812865</v>
      </c>
      <c r="P102">
        <f t="shared" si="27"/>
        <v>3.8557326457812864</v>
      </c>
      <c r="Q102">
        <f t="shared" si="28"/>
        <v>1.0710368460503574</v>
      </c>
      <c r="R102">
        <f t="shared" si="29"/>
        <v>1.0710368460503574E-3</v>
      </c>
    </row>
    <row r="103" spans="1:18" x14ac:dyDescent="0.25">
      <c r="A103" s="1">
        <f t="shared" si="32"/>
        <v>300</v>
      </c>
      <c r="B103" s="1">
        <f>A103*Sheet1!$D$8</f>
        <v>75.78</v>
      </c>
      <c r="C103" s="1">
        <f>Sheet1!$D$2*Sheet1!$D$10*SIN(Sheet1!$D$28)</f>
        <v>0</v>
      </c>
      <c r="D103" s="1">
        <f>0.5*Sheet1!$D$20*Sheet1!$D$21*Sheet1!$D$22*H103^2</f>
        <v>8.6061343675483606</v>
      </c>
      <c r="E103" s="22">
        <f>Sheet1!$D$3/Sheet1!$O$11*H103</f>
        <v>467016.61676276894</v>
      </c>
      <c r="F103" s="22">
        <f>Sheet1!$D$21*Sheet1!$D$3/Sheet1!$O$14*H103</f>
        <v>459241.42119720508</v>
      </c>
      <c r="G103" s="25">
        <f>(A103-C103-D103)/Sheet1!$D$2</f>
        <v>0.25338597011517533</v>
      </c>
      <c r="H103" s="25">
        <f t="shared" si="33"/>
        <v>2.5839313540596995</v>
      </c>
      <c r="I103" s="25">
        <f t="shared" si="24"/>
        <v>9.3021528746149187</v>
      </c>
      <c r="J103" s="25">
        <f t="shared" si="34"/>
        <v>14.144407829634133</v>
      </c>
      <c r="K103" s="25">
        <f t="shared" si="35"/>
        <v>10.09999999999998</v>
      </c>
      <c r="L103">
        <f t="shared" si="25"/>
        <v>775.1794062179099</v>
      </c>
      <c r="M103" s="34">
        <f t="shared" si="26"/>
        <v>0.77517940621790993</v>
      </c>
      <c r="N103">
        <f t="shared" si="30"/>
        <v>77.517940621790714</v>
      </c>
      <c r="O103">
        <f t="shared" si="31"/>
        <v>3933.2505864030772</v>
      </c>
      <c r="P103">
        <f t="shared" si="27"/>
        <v>3.9332505864030773</v>
      </c>
      <c r="Q103">
        <f t="shared" si="28"/>
        <v>1.0925696073341882</v>
      </c>
      <c r="R103">
        <f t="shared" si="29"/>
        <v>1.0925696073341882E-3</v>
      </c>
    </row>
    <row r="104" spans="1:18" x14ac:dyDescent="0.25">
      <c r="A104" s="1">
        <f t="shared" si="32"/>
        <v>300</v>
      </c>
      <c r="B104" s="1">
        <f>A104*Sheet1!$D$8</f>
        <v>75.78</v>
      </c>
      <c r="C104" s="1">
        <f>Sheet1!$D$2*Sheet1!$D$10*SIN(Sheet1!$D$28)</f>
        <v>0</v>
      </c>
      <c r="D104" s="1">
        <f>0.5*Sheet1!$D$20*Sheet1!$D$21*Sheet1!$D$22*H104^2</f>
        <v>8.775749228585406</v>
      </c>
      <c r="E104" s="22">
        <f>Sheet1!$D$3/Sheet1!$O$11*H104</f>
        <v>471596.28403266065</v>
      </c>
      <c r="F104" s="22">
        <f>Sheet1!$D$21*Sheet1!$D$3/Sheet1!$O$14*H104</f>
        <v>463744.84319579264</v>
      </c>
      <c r="G104" s="25">
        <f>(A104-C104-D104)/Sheet1!$D$2</f>
        <v>0.25323847893166485</v>
      </c>
      <c r="H104" s="25">
        <f t="shared" si="33"/>
        <v>2.6092699510712172</v>
      </c>
      <c r="I104" s="25">
        <f t="shared" si="24"/>
        <v>9.3933718238563824</v>
      </c>
      <c r="J104" s="25">
        <f t="shared" si="34"/>
        <v>14.415470263545862</v>
      </c>
      <c r="K104" s="25">
        <f t="shared" si="35"/>
        <v>10.19999999999998</v>
      </c>
      <c r="L104">
        <f t="shared" si="25"/>
        <v>782.78098532136516</v>
      </c>
      <c r="M104" s="34">
        <f t="shared" si="26"/>
        <v>0.7827809853213652</v>
      </c>
      <c r="N104">
        <f t="shared" si="30"/>
        <v>78.278098532136241</v>
      </c>
      <c r="O104">
        <f t="shared" si="31"/>
        <v>4011.5286849352133</v>
      </c>
      <c r="P104">
        <f t="shared" si="27"/>
        <v>4.0115286849352136</v>
      </c>
      <c r="Q104">
        <f t="shared" si="28"/>
        <v>1.1143135235931148</v>
      </c>
      <c r="R104">
        <f t="shared" si="29"/>
        <v>1.1143135235931149E-3</v>
      </c>
    </row>
    <row r="105" spans="1:18" x14ac:dyDescent="0.25">
      <c r="A105" s="1">
        <f t="shared" si="32"/>
        <v>300</v>
      </c>
      <c r="B105" s="1">
        <f>A105*Sheet1!$D$8</f>
        <v>75.78</v>
      </c>
      <c r="C105" s="1">
        <f>Sheet1!$D$2*Sheet1!$D$10*SIN(Sheet1!$D$28)</f>
        <v>0</v>
      </c>
      <c r="D105" s="1">
        <f>0.5*Sheet1!$D$20*Sheet1!$D$21*Sheet1!$D$22*H105^2</f>
        <v>8.9469190801733927</v>
      </c>
      <c r="E105" s="22">
        <f>Sheet1!$D$3/Sheet1!$O$11*H105</f>
        <v>476173.28556480288</v>
      </c>
      <c r="F105" s="22">
        <f>Sheet1!$D$21*Sheet1!$D$3/Sheet1!$O$14*H105</f>
        <v>468245.64383756189</v>
      </c>
      <c r="G105" s="25">
        <f>(A105-C105-D105)/Sheet1!$D$2</f>
        <v>0.25308963558245789</v>
      </c>
      <c r="H105" s="25">
        <f t="shared" si="33"/>
        <v>2.6345937989643837</v>
      </c>
      <c r="I105" s="25">
        <f t="shared" si="24"/>
        <v>9.4845376762717812</v>
      </c>
      <c r="J105" s="25">
        <f t="shared" si="34"/>
        <v>14.689059182599566</v>
      </c>
      <c r="K105" s="25">
        <f t="shared" si="35"/>
        <v>10.299999999999979</v>
      </c>
      <c r="L105">
        <f t="shared" si="25"/>
        <v>790.37813968931516</v>
      </c>
      <c r="M105" s="34">
        <f t="shared" si="26"/>
        <v>0.79037813968931514</v>
      </c>
      <c r="N105">
        <f t="shared" si="30"/>
        <v>79.037813968931232</v>
      </c>
      <c r="O105">
        <f t="shared" si="31"/>
        <v>4090.5664989041443</v>
      </c>
      <c r="P105">
        <f t="shared" si="27"/>
        <v>4.0905664989041446</v>
      </c>
      <c r="Q105">
        <f t="shared" si="28"/>
        <v>1.1362684719178178</v>
      </c>
      <c r="R105">
        <f t="shared" si="29"/>
        <v>1.1362684719178177E-3</v>
      </c>
    </row>
    <row r="106" spans="1:18" x14ac:dyDescent="0.25">
      <c r="A106" s="1">
        <f t="shared" si="32"/>
        <v>300</v>
      </c>
      <c r="B106" s="1">
        <f>A106*Sheet1!$D$8</f>
        <v>75.78</v>
      </c>
      <c r="C106" s="1">
        <f>Sheet1!$D$2*Sheet1!$D$10*SIN(Sheet1!$D$28)</f>
        <v>0</v>
      </c>
      <c r="D106" s="1">
        <f>0.5*Sheet1!$D$20*Sheet1!$D$21*Sheet1!$D$22*H106^2</f>
        <v>9.1196401064772186</v>
      </c>
      <c r="E106" s="22">
        <f>Sheet1!$D$3/Sheet1!$O$11*H106</f>
        <v>480747.59692031692</v>
      </c>
      <c r="F106" s="22">
        <f>Sheet1!$D$21*Sheet1!$D$3/Sheet1!$O$14*H106</f>
        <v>472743.79909050849</v>
      </c>
      <c r="G106" s="25">
        <f>(A106-C106-D106)/Sheet1!$D$2</f>
        <v>0.25293944338567198</v>
      </c>
      <c r="H106" s="25">
        <f t="shared" si="33"/>
        <v>2.6599027625226292</v>
      </c>
      <c r="I106" s="25">
        <f t="shared" si="24"/>
        <v>9.5756499450814658</v>
      </c>
      <c r="J106" s="25">
        <f t="shared" si="34"/>
        <v>14.965173044275126</v>
      </c>
      <c r="K106" s="25">
        <f t="shared" si="35"/>
        <v>10.399999999999979</v>
      </c>
      <c r="L106">
        <f t="shared" si="25"/>
        <v>797.97082875678882</v>
      </c>
      <c r="M106" s="34">
        <f t="shared" si="26"/>
        <v>0.79797082875678882</v>
      </c>
      <c r="N106">
        <f t="shared" si="30"/>
        <v>79.797082875678598</v>
      </c>
      <c r="O106">
        <f t="shared" si="31"/>
        <v>4170.3635817798231</v>
      </c>
      <c r="P106">
        <f t="shared" si="27"/>
        <v>4.1703635817798235</v>
      </c>
      <c r="Q106">
        <f t="shared" si="28"/>
        <v>1.1584343282721732</v>
      </c>
      <c r="R106">
        <f t="shared" si="29"/>
        <v>1.1584343282721732E-3</v>
      </c>
    </row>
    <row r="107" spans="1:18" x14ac:dyDescent="0.25">
      <c r="A107" s="1">
        <f t="shared" si="32"/>
        <v>300</v>
      </c>
      <c r="B107" s="1">
        <f>A107*Sheet1!$D$8</f>
        <v>75.78</v>
      </c>
      <c r="C107" s="1">
        <f>Sheet1!$D$2*Sheet1!$D$10*SIN(Sheet1!$D$28)</f>
        <v>0</v>
      </c>
      <c r="D107" s="1">
        <f>0.5*Sheet1!$D$20*Sheet1!$D$21*Sheet1!$D$22*H107^2</f>
        <v>9.2939084603726663</v>
      </c>
      <c r="E107" s="22">
        <f>Sheet1!$D$3/Sheet1!$O$11*H107</f>
        <v>485319.19372029533</v>
      </c>
      <c r="F107" s="22">
        <f>Sheet1!$D$21*Sheet1!$D$3/Sheet1!$O$14*H107</f>
        <v>477239.28498160077</v>
      </c>
      <c r="G107" s="25">
        <f>(A107-C107-D107)/Sheet1!$D$2</f>
        <v>0.25278790568663245</v>
      </c>
      <c r="H107" s="25">
        <f t="shared" si="33"/>
        <v>2.6851967068611962</v>
      </c>
      <c r="I107" s="25">
        <f t="shared" si="24"/>
        <v>9.6667081447003067</v>
      </c>
      <c r="J107" s="25">
        <f t="shared" si="34"/>
        <v>15.243810292696672</v>
      </c>
      <c r="K107" s="25">
        <f t="shared" si="35"/>
        <v>10.499999999999979</v>
      </c>
      <c r="L107">
        <f t="shared" si="25"/>
        <v>805.5590120583588</v>
      </c>
      <c r="M107" s="34">
        <f t="shared" si="26"/>
        <v>0.80555901205835878</v>
      </c>
      <c r="N107">
        <f t="shared" si="30"/>
        <v>80.555901205835596</v>
      </c>
      <c r="O107">
        <f t="shared" si="31"/>
        <v>4250.9194829856588</v>
      </c>
      <c r="P107">
        <f t="shared" si="27"/>
        <v>4.2509194829856591</v>
      </c>
      <c r="Q107">
        <f t="shared" si="28"/>
        <v>1.1808109674960163</v>
      </c>
      <c r="R107">
        <f t="shared" si="29"/>
        <v>1.1808109674960163E-3</v>
      </c>
    </row>
    <row r="108" spans="1:18" x14ac:dyDescent="0.25">
      <c r="A108" s="1">
        <f t="shared" si="32"/>
        <v>300</v>
      </c>
      <c r="B108" s="1">
        <f>A108*Sheet1!$D$8</f>
        <v>75.78</v>
      </c>
      <c r="C108" s="1">
        <f>Sheet1!$D$2*Sheet1!$D$10*SIN(Sheet1!$D$28)</f>
        <v>0</v>
      </c>
      <c r="D108" s="1">
        <f>0.5*Sheet1!$D$20*Sheet1!$D$21*Sheet1!$D$22*H108^2</f>
        <v>9.4697202636256499</v>
      </c>
      <c r="E108" s="22">
        <f>Sheet1!$D$3/Sheet1!$O$11*H108</f>
        <v>489888.05164629384</v>
      </c>
      <c r="F108" s="22">
        <f>Sheet1!$D$21*Sheet1!$D$3/Sheet1!$O$14*H108</f>
        <v>481732.07759726373</v>
      </c>
      <c r="G108" s="25">
        <f>(A108-C108-D108)/Sheet1!$D$2</f>
        <v>0.2526350258577168</v>
      </c>
      <c r="H108" s="25">
        <f t="shared" si="33"/>
        <v>2.7104754974298593</v>
      </c>
      <c r="I108" s="25">
        <f t="shared" si="24"/>
        <v>9.7577117907474928</v>
      </c>
      <c r="J108" s="25">
        <f t="shared" si="34"/>
        <v>15.524969358667123</v>
      </c>
      <c r="K108" s="25">
        <f t="shared" si="35"/>
        <v>10.599999999999978</v>
      </c>
      <c r="L108">
        <f t="shared" si="25"/>
        <v>813.14264922895779</v>
      </c>
      <c r="M108" s="34">
        <f t="shared" si="26"/>
        <v>0.81314264922895785</v>
      </c>
      <c r="N108">
        <f t="shared" si="30"/>
        <v>81.314264922895489</v>
      </c>
      <c r="O108">
        <f t="shared" si="31"/>
        <v>4332.2337479085545</v>
      </c>
      <c r="P108">
        <f t="shared" si="27"/>
        <v>4.3322337479085542</v>
      </c>
      <c r="Q108">
        <f t="shared" si="28"/>
        <v>1.2033982633079319</v>
      </c>
      <c r="R108">
        <f t="shared" si="29"/>
        <v>1.2033982633079319E-3</v>
      </c>
    </row>
    <row r="109" spans="1:18" x14ac:dyDescent="0.25">
      <c r="A109" s="1">
        <f t="shared" si="32"/>
        <v>300</v>
      </c>
      <c r="B109" s="1">
        <f>A109*Sheet1!$D$8</f>
        <v>75.78</v>
      </c>
      <c r="C109" s="1">
        <f>Sheet1!$D$2*Sheet1!$D$10*SIN(Sheet1!$D$28)</f>
        <v>0</v>
      </c>
      <c r="D109" s="1">
        <f>0.5*Sheet1!$D$20*Sheet1!$D$21*Sheet1!$D$22*H109^2</f>
        <v>9.6470716070726859</v>
      </c>
      <c r="E109" s="22">
        <f>Sheet1!$D$3/Sheet1!$O$11*H109</f>
        <v>494454.14644081984</v>
      </c>
      <c r="F109" s="22">
        <f>Sheet1!$D$21*Sheet1!$D$3/Sheet1!$O$14*H109</f>
        <v>486222.15308385924</v>
      </c>
      <c r="G109" s="25">
        <f>(A109-C109-D109)/Sheet1!$D$2</f>
        <v>0.25248080729819766</v>
      </c>
      <c r="H109" s="25">
        <f t="shared" si="33"/>
        <v>2.7357390000156308</v>
      </c>
      <c r="I109" s="25">
        <f t="shared" si="24"/>
        <v>9.8486604000562714</v>
      </c>
      <c r="J109" s="25">
        <f t="shared" si="34"/>
        <v>15.808648659702994</v>
      </c>
      <c r="K109" s="25">
        <f t="shared" si="35"/>
        <v>10.699999999999978</v>
      </c>
      <c r="L109">
        <f t="shared" si="25"/>
        <v>820.72170000468918</v>
      </c>
      <c r="M109" s="34">
        <f t="shared" si="26"/>
        <v>0.82072170000468914</v>
      </c>
      <c r="N109">
        <f t="shared" si="30"/>
        <v>82.072170000468631</v>
      </c>
      <c r="O109">
        <f t="shared" si="31"/>
        <v>4414.3059179090233</v>
      </c>
      <c r="P109">
        <f t="shared" si="27"/>
        <v>4.4143059179090232</v>
      </c>
      <c r="Q109">
        <f t="shared" si="28"/>
        <v>1.226196088308062</v>
      </c>
      <c r="R109">
        <f t="shared" si="29"/>
        <v>1.226196088308062E-3</v>
      </c>
    </row>
    <row r="110" spans="1:18" x14ac:dyDescent="0.25">
      <c r="A110" s="1">
        <f t="shared" si="32"/>
        <v>300</v>
      </c>
      <c r="B110" s="1">
        <f>A110*Sheet1!$D$8</f>
        <v>75.78</v>
      </c>
      <c r="C110" s="1">
        <f>Sheet1!$D$2*Sheet1!$D$10*SIN(Sheet1!$D$28)</f>
        <v>0</v>
      </c>
      <c r="D110" s="1">
        <f>0.5*Sheet1!$D$20*Sheet1!$D$21*Sheet1!$D$22*H110^2</f>
        <v>9.8259585508025946</v>
      </c>
      <c r="E110" s="22">
        <f>Sheet1!$D$3/Sheet1!$O$11*H110</f>
        <v>499017.45390781888</v>
      </c>
      <c r="F110" s="22">
        <f>Sheet1!$D$21*Sheet1!$D$3/Sheet1!$O$14*H110</f>
        <v>490709.48764816445</v>
      </c>
      <c r="G110" s="25">
        <f>(A110-C110-D110)/Sheet1!$D$2</f>
        <v>0.25232525343408474</v>
      </c>
      <c r="H110" s="25">
        <f t="shared" si="33"/>
        <v>2.7609870807454504</v>
      </c>
      <c r="I110" s="25">
        <f t="shared" si="24"/>
        <v>9.9395534906836218</v>
      </c>
      <c r="J110" s="25">
        <f t="shared" si="34"/>
        <v>16.094846600069467</v>
      </c>
      <c r="K110" s="25">
        <f t="shared" si="35"/>
        <v>10.799999999999978</v>
      </c>
      <c r="L110">
        <f t="shared" si="25"/>
        <v>828.29612422363516</v>
      </c>
      <c r="M110" s="34">
        <f t="shared" si="26"/>
        <v>0.82829612422363519</v>
      </c>
      <c r="N110">
        <f t="shared" si="30"/>
        <v>82.829612422363226</v>
      </c>
      <c r="O110">
        <f t="shared" si="31"/>
        <v>4497.1355303313867</v>
      </c>
      <c r="P110">
        <f t="shared" si="27"/>
        <v>4.4971355303313869</v>
      </c>
      <c r="Q110">
        <f t="shared" si="28"/>
        <v>1.2492043139809408</v>
      </c>
      <c r="R110">
        <f t="shared" si="29"/>
        <v>1.2492043139809407E-3</v>
      </c>
    </row>
    <row r="111" spans="1:18" x14ac:dyDescent="0.25">
      <c r="A111" s="1">
        <f t="shared" si="32"/>
        <v>300</v>
      </c>
      <c r="B111" s="1">
        <f>A111*Sheet1!$D$8</f>
        <v>75.78</v>
      </c>
      <c r="C111" s="1">
        <f>Sheet1!$D$2*Sheet1!$D$10*SIN(Sheet1!$D$28)</f>
        <v>0</v>
      </c>
      <c r="D111" s="1">
        <f>0.5*Sheet1!$D$20*Sheet1!$D$21*Sheet1!$D$22*H111^2</f>
        <v>10.006377124339382</v>
      </c>
      <c r="E111" s="22">
        <f>Sheet1!$D$3/Sheet1!$O$11*H111</f>
        <v>503577.94991315785</v>
      </c>
      <c r="F111" s="22">
        <f>Sheet1!$D$21*Sheet1!$D$3/Sheet1!$O$14*H111</f>
        <v>495194.05755784694</v>
      </c>
      <c r="G111" s="25">
        <f>(A111-C111-D111)/Sheet1!$D$2</f>
        <v>0.25216836771796575</v>
      </c>
      <c r="H111" s="25">
        <f t="shared" si="33"/>
        <v>2.7862196060888587</v>
      </c>
      <c r="I111" s="25">
        <f t="shared" si="24"/>
        <v>10.030390581919891</v>
      </c>
      <c r="J111" s="25">
        <f t="shared" si="34"/>
        <v>16.383561570815715</v>
      </c>
      <c r="K111" s="25">
        <f t="shared" si="35"/>
        <v>10.899999999999977</v>
      </c>
      <c r="L111">
        <f t="shared" si="25"/>
        <v>835.86588182665764</v>
      </c>
      <c r="M111" s="34">
        <f t="shared" si="26"/>
        <v>0.83586588182665766</v>
      </c>
      <c r="N111">
        <f t="shared" si="30"/>
        <v>83.586588182665466</v>
      </c>
      <c r="O111">
        <f t="shared" si="31"/>
        <v>4580.7221185140525</v>
      </c>
      <c r="P111">
        <f t="shared" si="27"/>
        <v>4.5807221185140525</v>
      </c>
      <c r="Q111">
        <f t="shared" si="28"/>
        <v>1.272422810698348</v>
      </c>
      <c r="R111">
        <f t="shared" si="29"/>
        <v>1.2724228106983479E-3</v>
      </c>
    </row>
    <row r="112" spans="1:18" x14ac:dyDescent="0.25">
      <c r="A112" s="1">
        <f t="shared" si="32"/>
        <v>300</v>
      </c>
      <c r="B112" s="1">
        <f>A112*Sheet1!$D$8</f>
        <v>75.78</v>
      </c>
      <c r="C112" s="1">
        <f>Sheet1!$D$2*Sheet1!$D$10*SIN(Sheet1!$D$28)</f>
        <v>0</v>
      </c>
      <c r="D112" s="1">
        <f>0.5*Sheet1!$D$20*Sheet1!$D$21*Sheet1!$D$22*H112^2</f>
        <v>10.18832332682633</v>
      </c>
      <c r="E112" s="22">
        <f>Sheet1!$D$3/Sheet1!$O$11*H112</f>
        <v>508135.61038510525</v>
      </c>
      <c r="F112" s="22">
        <f>Sheet1!$D$21*Sheet1!$D$3/Sheet1!$O$14*H112</f>
        <v>499675.83914193709</v>
      </c>
      <c r="G112" s="25">
        <f>(A112-C112-D112)/Sheet1!$D$2</f>
        <v>0.25201015362884666</v>
      </c>
      <c r="H112" s="25">
        <f t="shared" si="33"/>
        <v>2.8114364428606553</v>
      </c>
      <c r="I112" s="25">
        <f t="shared" si="24"/>
        <v>10.121171194298359</v>
      </c>
      <c r="J112" s="25">
        <f t="shared" si="34"/>
        <v>16.674791949810498</v>
      </c>
      <c r="K112" s="25">
        <f t="shared" si="35"/>
        <v>10.999999999999977</v>
      </c>
      <c r="L112">
        <f t="shared" si="25"/>
        <v>843.43093285819657</v>
      </c>
      <c r="M112" s="34">
        <f t="shared" si="26"/>
        <v>0.84343093285819659</v>
      </c>
      <c r="N112">
        <f t="shared" si="30"/>
        <v>84.343093285819364</v>
      </c>
      <c r="O112">
        <f t="shared" si="31"/>
        <v>4665.0652117998716</v>
      </c>
      <c r="P112">
        <f t="shared" si="27"/>
        <v>4.6650652117998712</v>
      </c>
      <c r="Q112">
        <f t="shared" si="28"/>
        <v>1.2958514477221865</v>
      </c>
      <c r="R112">
        <f t="shared" si="29"/>
        <v>1.2958514477221866E-3</v>
      </c>
    </row>
    <row r="113" spans="1:18" x14ac:dyDescent="0.25">
      <c r="A113" s="1">
        <f t="shared" si="32"/>
        <v>300</v>
      </c>
      <c r="B113" s="1">
        <f>A113*Sheet1!$D$8</f>
        <v>75.78</v>
      </c>
      <c r="C113" s="1">
        <f>Sheet1!$D$2*Sheet1!$D$10*SIN(Sheet1!$D$28)</f>
        <v>0</v>
      </c>
      <c r="D113" s="1">
        <f>0.5*Sheet1!$D$20*Sheet1!$D$21*Sheet1!$D$22*H113^2</f>
        <v>10.371793127211225</v>
      </c>
      <c r="E113" s="22">
        <f>Sheet1!$D$3/Sheet1!$O$11*H113</f>
        <v>512690.41131480871</v>
      </c>
      <c r="F113" s="22">
        <f>Sheet1!$D$21*Sheet1!$D$3/Sheet1!$O$14*H113</f>
        <v>504154.80879129737</v>
      </c>
      <c r="G113" s="25">
        <f>(A113-C113-D113)/Sheet1!$D$2</f>
        <v>0.25185061467199027</v>
      </c>
      <c r="H113" s="25">
        <f t="shared" si="33"/>
        <v>2.8366374582235401</v>
      </c>
      <c r="I113" s="25">
        <f t="shared" si="24"/>
        <v>10.211894849604745</v>
      </c>
      <c r="J113" s="25">
        <f t="shared" si="34"/>
        <v>16.968536101778003</v>
      </c>
      <c r="K113" s="25">
        <f t="shared" si="35"/>
        <v>11.099999999999977</v>
      </c>
      <c r="L113">
        <f t="shared" si="25"/>
        <v>850.99123746706198</v>
      </c>
      <c r="M113" s="34">
        <f t="shared" si="26"/>
        <v>0.85099123746706196</v>
      </c>
      <c r="N113">
        <f t="shared" si="30"/>
        <v>85.099123746705899</v>
      </c>
      <c r="O113">
        <f t="shared" si="31"/>
        <v>4750.1643355465776</v>
      </c>
      <c r="P113">
        <f t="shared" si="27"/>
        <v>4.7501643355465779</v>
      </c>
      <c r="Q113">
        <f t="shared" si="28"/>
        <v>1.3194900932073828</v>
      </c>
      <c r="R113">
        <f t="shared" si="29"/>
        <v>1.3194900932073828E-3</v>
      </c>
    </row>
    <row r="114" spans="1:18" x14ac:dyDescent="0.25">
      <c r="A114" s="1">
        <f t="shared" si="32"/>
        <v>300</v>
      </c>
      <c r="B114" s="1">
        <f>A114*Sheet1!$D$8</f>
        <v>75.78</v>
      </c>
      <c r="C114" s="1">
        <f>Sheet1!$D$2*Sheet1!$D$10*SIN(Sheet1!$D$28)</f>
        <v>0</v>
      </c>
      <c r="D114" s="1">
        <f>0.5*Sheet1!$D$20*Sheet1!$D$21*Sheet1!$D$22*H114^2</f>
        <v>10.556782464432784</v>
      </c>
      <c r="E114" s="22">
        <f>Sheet1!$D$3/Sheet1!$O$11*H114</f>
        <v>517242.32875676948</v>
      </c>
      <c r="F114" s="22">
        <f>Sheet1!$D$21*Sheet1!$D$3/Sheet1!$O$14*H114</f>
        <v>508630.9429590893</v>
      </c>
      <c r="G114" s="25">
        <f>(A114-C114-D114)/Sheet1!$D$2</f>
        <v>0.25168975437875413</v>
      </c>
      <c r="H114" s="25">
        <f t="shared" si="33"/>
        <v>2.861822519690739</v>
      </c>
      <c r="I114" s="25">
        <f t="shared" si="24"/>
        <v>10.302561070886661</v>
      </c>
      <c r="J114" s="25">
        <f t="shared" si="34"/>
        <v>17.264792378333954</v>
      </c>
      <c r="K114" s="25">
        <f t="shared" si="35"/>
        <v>11.199999999999976</v>
      </c>
      <c r="L114">
        <f t="shared" si="25"/>
        <v>858.54675590722172</v>
      </c>
      <c r="M114" s="34">
        <f t="shared" si="26"/>
        <v>0.85854675590722174</v>
      </c>
      <c r="N114">
        <f t="shared" si="30"/>
        <v>85.854675590721868</v>
      </c>
      <c r="O114">
        <f t="shared" si="31"/>
        <v>4836.0190111372995</v>
      </c>
      <c r="P114">
        <f t="shared" si="27"/>
        <v>4.8360190111372994</v>
      </c>
      <c r="Q114">
        <f t="shared" si="28"/>
        <v>1.3433386142048054</v>
      </c>
      <c r="R114">
        <f t="shared" si="29"/>
        <v>1.3433386142048054E-3</v>
      </c>
    </row>
    <row r="115" spans="1:18" x14ac:dyDescent="0.25">
      <c r="A115" s="1">
        <f t="shared" si="32"/>
        <v>300</v>
      </c>
      <c r="B115" s="1">
        <f>A115*Sheet1!$D$8</f>
        <v>75.78</v>
      </c>
      <c r="C115" s="1">
        <f>Sheet1!$D$2*Sheet1!$D$10*SIN(Sheet1!$D$28)</f>
        <v>0</v>
      </c>
      <c r="D115" s="1">
        <f>0.5*Sheet1!$D$20*Sheet1!$D$21*Sheet1!$D$22*H115^2</f>
        <v>10.743287247608185</v>
      </c>
      <c r="E115" s="22">
        <f>Sheet1!$D$3/Sheet1!$O$11*H115</f>
        <v>521791.33882931416</v>
      </c>
      <c r="F115" s="22">
        <f>Sheet1!$D$21*Sheet1!$D$3/Sheet1!$O$14*H115</f>
        <v>513104.21816123702</v>
      </c>
      <c r="G115" s="25">
        <f>(A115-C115-D115)/Sheet1!$D$2</f>
        <v>0.25152757630642769</v>
      </c>
      <c r="H115" s="25">
        <f t="shared" si="33"/>
        <v>2.8869914951286142</v>
      </c>
      <c r="I115" s="25">
        <f t="shared" si="24"/>
        <v>10.393169382463011</v>
      </c>
      <c r="J115" s="25">
        <f t="shared" si="34"/>
        <v>17.563559118021963</v>
      </c>
      <c r="K115" s="25">
        <f t="shared" si="35"/>
        <v>11.299999999999976</v>
      </c>
      <c r="L115">
        <f t="shared" si="25"/>
        <v>866.09744853858422</v>
      </c>
      <c r="M115" s="34">
        <f t="shared" si="26"/>
        <v>0.86609744853858417</v>
      </c>
      <c r="N115">
        <f t="shared" si="30"/>
        <v>86.609744853858118</v>
      </c>
      <c r="O115">
        <f t="shared" si="31"/>
        <v>4922.628755991158</v>
      </c>
      <c r="P115">
        <f t="shared" si="27"/>
        <v>4.9226287559911581</v>
      </c>
      <c r="Q115">
        <f t="shared" si="28"/>
        <v>1.3673968766642106</v>
      </c>
      <c r="R115">
        <f t="shared" si="29"/>
        <v>1.3673968766642105E-3</v>
      </c>
    </row>
    <row r="116" spans="1:18" x14ac:dyDescent="0.25">
      <c r="A116" s="1">
        <f t="shared" si="32"/>
        <v>300</v>
      </c>
      <c r="B116" s="1">
        <f>A116*Sheet1!$D$8</f>
        <v>75.78</v>
      </c>
      <c r="C116" s="1">
        <f>Sheet1!$D$2*Sheet1!$D$10*SIN(Sheet1!$D$28)</f>
        <v>0</v>
      </c>
      <c r="D116" s="1">
        <f>0.5*Sheet1!$D$20*Sheet1!$D$21*Sheet1!$D$22*H116^2</f>
        <v>10.931303356221758</v>
      </c>
      <c r="E116" s="22">
        <f>Sheet1!$D$3/Sheet1!$O$11*H116</f>
        <v>526337.41771506355</v>
      </c>
      <c r="F116" s="22">
        <f>Sheet1!$D$21*Sheet1!$D$3/Sheet1!$O$14*H116</f>
        <v>517574.61097688851</v>
      </c>
      <c r="G116" s="25">
        <f>(A116-C116-D116)/Sheet1!$D$2</f>
        <v>0.25136408403806804</v>
      </c>
      <c r="H116" s="25">
        <f t="shared" si="33"/>
        <v>2.9121442527592567</v>
      </c>
      <c r="I116" s="25">
        <f t="shared" si="24"/>
        <v>10.483719309933324</v>
      </c>
      <c r="J116" s="25">
        <f t="shared" si="34"/>
        <v>17.864834646350147</v>
      </c>
      <c r="K116" s="25">
        <f t="shared" si="35"/>
        <v>11.399999999999975</v>
      </c>
      <c r="L116">
        <f t="shared" si="25"/>
        <v>873.64327582777696</v>
      </c>
      <c r="M116" s="34">
        <f t="shared" si="26"/>
        <v>0.87364327582777701</v>
      </c>
      <c r="N116">
        <f t="shared" si="30"/>
        <v>87.364327582777392</v>
      </c>
      <c r="O116">
        <f t="shared" si="31"/>
        <v>5009.9930835739351</v>
      </c>
      <c r="P116">
        <f t="shared" si="27"/>
        <v>5.009993083573935</v>
      </c>
      <c r="Q116">
        <f t="shared" si="28"/>
        <v>1.3916647454372042</v>
      </c>
      <c r="R116">
        <f t="shared" si="29"/>
        <v>1.3916647454372043E-3</v>
      </c>
    </row>
    <row r="117" spans="1:18" x14ac:dyDescent="0.25">
      <c r="A117" s="1">
        <f t="shared" si="32"/>
        <v>300</v>
      </c>
      <c r="B117" s="1">
        <f>A117*Sheet1!$D$8</f>
        <v>75.78</v>
      </c>
      <c r="C117" s="1">
        <f>Sheet1!$D$2*Sheet1!$D$10*SIN(Sheet1!$D$28)</f>
        <v>0</v>
      </c>
      <c r="D117" s="1">
        <f>0.5*Sheet1!$D$20*Sheet1!$D$21*Sheet1!$D$22*H117^2</f>
        <v>11.120826640314766</v>
      </c>
      <c r="E117" s="22">
        <f>Sheet1!$D$3/Sheet1!$O$11*H117</f>
        <v>530880.54166139802</v>
      </c>
      <c r="F117" s="22">
        <f>Sheet1!$D$21*Sheet1!$D$3/Sheet1!$O$14*H117</f>
        <v>522042.09804887319</v>
      </c>
      <c r="G117" s="25">
        <f>(A117-C117-D117)/Sheet1!$D$2</f>
        <v>0.25119928118233498</v>
      </c>
      <c r="H117" s="25">
        <f t="shared" si="33"/>
        <v>2.9372806611630633</v>
      </c>
      <c r="I117" s="25">
        <f t="shared" si="24"/>
        <v>10.574210380187028</v>
      </c>
      <c r="J117" s="25">
        <f t="shared" si="34"/>
        <v>18.168617275827973</v>
      </c>
      <c r="K117" s="25">
        <f t="shared" si="35"/>
        <v>11.499999999999975</v>
      </c>
      <c r="L117">
        <f t="shared" si="25"/>
        <v>881.18419834891904</v>
      </c>
      <c r="M117" s="34">
        <f t="shared" si="26"/>
        <v>0.88118419834891903</v>
      </c>
      <c r="N117">
        <f t="shared" si="30"/>
        <v>88.118419834891597</v>
      </c>
      <c r="O117">
        <f t="shared" si="31"/>
        <v>5098.111503408827</v>
      </c>
      <c r="P117">
        <f t="shared" si="27"/>
        <v>5.0981115034088269</v>
      </c>
      <c r="Q117">
        <f t="shared" si="28"/>
        <v>1.4161420842802297</v>
      </c>
      <c r="R117">
        <f t="shared" si="29"/>
        <v>1.4161420842802297E-3</v>
      </c>
    </row>
    <row r="118" spans="1:18" x14ac:dyDescent="0.25">
      <c r="A118" s="1">
        <f t="shared" si="32"/>
        <v>300</v>
      </c>
      <c r="B118" s="1">
        <f>A118*Sheet1!$D$8</f>
        <v>75.78</v>
      </c>
      <c r="C118" s="1">
        <f>Sheet1!$D$2*Sheet1!$D$10*SIN(Sheet1!$D$28)</f>
        <v>0</v>
      </c>
      <c r="D118" s="1">
        <f>0.5*Sheet1!$D$20*Sheet1!$D$21*Sheet1!$D$22*H118^2</f>
        <v>11.311852920676285</v>
      </c>
      <c r="E118" s="22">
        <f>Sheet1!$D$3/Sheet1!$O$11*H118</f>
        <v>535420.68698092038</v>
      </c>
      <c r="F118" s="22">
        <f>Sheet1!$D$21*Sheet1!$D$3/Sheet1!$O$14*H118</f>
        <v>526506.65608415706</v>
      </c>
      <c r="G118" s="25">
        <f>(A118-C118-D118)/Sheet1!$D$2</f>
        <v>0.25103317137332498</v>
      </c>
      <c r="H118" s="25">
        <f t="shared" si="33"/>
        <v>2.9624005892812968</v>
      </c>
      <c r="I118" s="25">
        <f t="shared" si="24"/>
        <v>10.664642121412669</v>
      </c>
      <c r="J118" s="25">
        <f t="shared" si="34"/>
        <v>18.474905306003397</v>
      </c>
      <c r="K118" s="25">
        <f t="shared" si="35"/>
        <v>11.599999999999975</v>
      </c>
      <c r="L118">
        <f t="shared" si="25"/>
        <v>888.72017678438908</v>
      </c>
      <c r="M118" s="34">
        <f t="shared" si="26"/>
        <v>0.88872017678438908</v>
      </c>
      <c r="N118">
        <f t="shared" si="30"/>
        <v>88.872017678438596</v>
      </c>
      <c r="O118">
        <f t="shared" si="31"/>
        <v>5186.9835210872652</v>
      </c>
      <c r="P118">
        <f t="shared" si="27"/>
        <v>5.1869835210872655</v>
      </c>
      <c r="Q118">
        <f t="shared" si="28"/>
        <v>1.4408287558575736</v>
      </c>
      <c r="R118">
        <f t="shared" si="29"/>
        <v>1.4408287558575737E-3</v>
      </c>
    </row>
    <row r="119" spans="1:18" x14ac:dyDescent="0.25">
      <c r="A119" s="1">
        <f t="shared" si="32"/>
        <v>300</v>
      </c>
      <c r="B119" s="1">
        <f>A119*Sheet1!$D$8</f>
        <v>75.78</v>
      </c>
      <c r="C119" s="1">
        <f>Sheet1!$D$2*Sheet1!$D$10*SIN(Sheet1!$D$28)</f>
        <v>0</v>
      </c>
      <c r="D119" s="1">
        <f>0.5*Sheet1!$D$20*Sheet1!$D$21*Sheet1!$D$22*H119^2</f>
        <v>11.504377989035193</v>
      </c>
      <c r="E119" s="22">
        <f>Sheet1!$D$3/Sheet1!$O$11*H119</f>
        <v>539957.83005191584</v>
      </c>
      <c r="F119" s="22">
        <f>Sheet1!$D$21*Sheet1!$D$3/Sheet1!$O$14*H119</f>
        <v>530968.2618542948</v>
      </c>
      <c r="G119" s="25">
        <f>(A119-C119-D119)/Sheet1!$D$2</f>
        <v>0.25086575827040414</v>
      </c>
      <c r="H119" s="25">
        <f t="shared" si="33"/>
        <v>2.9875039064186293</v>
      </c>
      <c r="I119" s="25">
        <f t="shared" si="24"/>
        <v>10.755014063107065</v>
      </c>
      <c r="J119" s="25">
        <f t="shared" si="34"/>
        <v>18.783697023500192</v>
      </c>
      <c r="K119" s="25">
        <f t="shared" si="35"/>
        <v>11.699999999999974</v>
      </c>
      <c r="L119">
        <f t="shared" si="25"/>
        <v>896.25117192558878</v>
      </c>
      <c r="M119" s="34">
        <f t="shared" si="26"/>
        <v>0.89625117192558879</v>
      </c>
      <c r="N119">
        <f t="shared" si="30"/>
        <v>89.625117192558562</v>
      </c>
      <c r="O119">
        <f t="shared" si="31"/>
        <v>5276.6086382798239</v>
      </c>
      <c r="P119">
        <f t="shared" si="27"/>
        <v>5.2766086382798241</v>
      </c>
      <c r="Q119">
        <f t="shared" si="28"/>
        <v>1.4657246217443956</v>
      </c>
      <c r="R119">
        <f t="shared" si="29"/>
        <v>1.4657246217443956E-3</v>
      </c>
    </row>
    <row r="120" spans="1:18" x14ac:dyDescent="0.25">
      <c r="A120" s="1">
        <f t="shared" si="32"/>
        <v>300</v>
      </c>
      <c r="B120" s="1">
        <f>A120*Sheet1!$D$8</f>
        <v>75.78</v>
      </c>
      <c r="C120" s="1">
        <f>Sheet1!$D$2*Sheet1!$D$10*SIN(Sheet1!$D$28)</f>
        <v>0</v>
      </c>
      <c r="D120" s="1">
        <f>0.5*Sheet1!$D$20*Sheet1!$D$21*Sheet1!$D$22*H120^2</f>
        <v>11.698397608253194</v>
      </c>
      <c r="E120" s="22">
        <f>Sheet1!$D$3/Sheet1!$O$11*H120</f>
        <v>544491.94731880829</v>
      </c>
      <c r="F120" s="22">
        <f>Sheet1!$D$21*Sheet1!$D$3/Sheet1!$O$14*H120</f>
        <v>535426.89219587913</v>
      </c>
      <c r="G120" s="25">
        <f>(A120-C120-D120)/Sheet1!$D$2</f>
        <v>0.25069704555804073</v>
      </c>
      <c r="H120" s="25">
        <f t="shared" si="33"/>
        <v>3.0125904822456695</v>
      </c>
      <c r="I120" s="25">
        <f t="shared" si="24"/>
        <v>10.84532573608441</v>
      </c>
      <c r="J120" s="25">
        <f t="shared" si="34"/>
        <v>19.094990702055576</v>
      </c>
      <c r="K120" s="25">
        <f t="shared" si="35"/>
        <v>11.799999999999974</v>
      </c>
      <c r="L120">
        <f t="shared" si="25"/>
        <v>903.77714467370083</v>
      </c>
      <c r="M120" s="34">
        <f t="shared" si="26"/>
        <v>0.90377714467370085</v>
      </c>
      <c r="N120">
        <f t="shared" si="30"/>
        <v>90.377714467369756</v>
      </c>
      <c r="O120">
        <f t="shared" si="31"/>
        <v>5366.9863527471935</v>
      </c>
      <c r="P120">
        <f t="shared" si="27"/>
        <v>5.366986352747193</v>
      </c>
      <c r="Q120">
        <f t="shared" si="28"/>
        <v>1.4908295424297759</v>
      </c>
      <c r="R120">
        <f t="shared" si="29"/>
        <v>1.4908295424297759E-3</v>
      </c>
    </row>
    <row r="121" spans="1:18" x14ac:dyDescent="0.25">
      <c r="A121" s="1">
        <f t="shared" si="32"/>
        <v>300</v>
      </c>
      <c r="B121" s="1">
        <f>A121*Sheet1!$D$8</f>
        <v>75.78</v>
      </c>
      <c r="C121" s="1">
        <f>Sheet1!$D$2*Sheet1!$D$10*SIN(Sheet1!$D$28)</f>
        <v>0</v>
      </c>
      <c r="D121" s="1">
        <f>0.5*Sheet1!$D$20*Sheet1!$D$21*Sheet1!$D$22*H121^2</f>
        <v>11.893907512518918</v>
      </c>
      <c r="E121" s="22">
        <f>Sheet1!$D$3/Sheet1!$O$11*H121</f>
        <v>549023.01529261458</v>
      </c>
      <c r="F121" s="22">
        <f>Sheet1!$D$21*Sheet1!$D$3/Sheet1!$O$14*H121</f>
        <v>539882.52401098632</v>
      </c>
      <c r="G121" s="25">
        <f>(A121-C121-D121)/Sheet1!$D$2</f>
        <v>0.25052703694563572</v>
      </c>
      <c r="H121" s="25">
        <f t="shared" si="33"/>
        <v>3.0376601868014736</v>
      </c>
      <c r="I121" s="25">
        <f t="shared" si="24"/>
        <v>10.935576672485306</v>
      </c>
      <c r="J121" s="25">
        <f t="shared" si="34"/>
        <v>19.408784602558043</v>
      </c>
      <c r="K121" s="25">
        <f t="shared" si="35"/>
        <v>11.899999999999974</v>
      </c>
      <c r="L121">
        <f t="shared" si="25"/>
        <v>911.29805604044213</v>
      </c>
      <c r="M121" s="34">
        <f t="shared" si="26"/>
        <v>0.91129805604044212</v>
      </c>
      <c r="N121">
        <f t="shared" si="30"/>
        <v>91.129805604043895</v>
      </c>
      <c r="O121">
        <f t="shared" si="31"/>
        <v>5458.1161583512376</v>
      </c>
      <c r="P121">
        <f t="shared" si="27"/>
        <v>5.4581161583512374</v>
      </c>
      <c r="Q121">
        <f t="shared" si="28"/>
        <v>1.5161433773197883</v>
      </c>
      <c r="R121">
        <f t="shared" si="29"/>
        <v>1.5161433773197882E-3</v>
      </c>
    </row>
    <row r="122" spans="1:18" x14ac:dyDescent="0.25">
      <c r="A122" s="1">
        <f t="shared" si="32"/>
        <v>300</v>
      </c>
      <c r="B122" s="1">
        <f>A122*Sheet1!$D$8</f>
        <v>75.78</v>
      </c>
      <c r="C122" s="1">
        <f>Sheet1!$D$2*Sheet1!$D$10*SIN(Sheet1!$D$28)</f>
        <v>0</v>
      </c>
      <c r="D122" s="1">
        <f>0.5*Sheet1!$D$20*Sheet1!$D$21*Sheet1!$D$22*H122^2</f>
        <v>12.090903407543063</v>
      </c>
      <c r="E122" s="22">
        <f>Sheet1!$D$3/Sheet1!$O$11*H122</f>
        <v>553551.01055139455</v>
      </c>
      <c r="F122" s="22">
        <f>Sheet1!$D$21*Sheet1!$D$3/Sheet1!$O$14*H122</f>
        <v>544335.13426762016</v>
      </c>
      <c r="G122" s="25">
        <f>(A122-C122-D122)/Sheet1!$D$2</f>
        <v>0.25035573616735385</v>
      </c>
      <c r="H122" s="25">
        <f t="shared" si="33"/>
        <v>3.0627128904960372</v>
      </c>
      <c r="I122" s="25">
        <f t="shared" si="24"/>
        <v>11.025766405785735</v>
      </c>
      <c r="J122" s="25">
        <f t="shared" si="34"/>
        <v>19.725076973085471</v>
      </c>
      <c r="K122" s="25">
        <f t="shared" si="35"/>
        <v>11.999999999999973</v>
      </c>
      <c r="L122">
        <f t="shared" si="25"/>
        <v>918.81386714881114</v>
      </c>
      <c r="M122" s="34">
        <f t="shared" si="26"/>
        <v>0.91881386714881119</v>
      </c>
      <c r="N122">
        <f t="shared" si="30"/>
        <v>91.88138671488079</v>
      </c>
      <c r="O122">
        <f t="shared" si="31"/>
        <v>5549.9975450661186</v>
      </c>
      <c r="P122">
        <f t="shared" si="27"/>
        <v>5.5499975450661188</v>
      </c>
      <c r="Q122">
        <f t="shared" si="28"/>
        <v>1.5416659847405885</v>
      </c>
      <c r="R122">
        <f t="shared" si="29"/>
        <v>1.5416659847405886E-3</v>
      </c>
    </row>
    <row r="123" spans="1:18" x14ac:dyDescent="0.25">
      <c r="A123" s="1">
        <f t="shared" si="32"/>
        <v>300</v>
      </c>
      <c r="B123" s="1">
        <f>A123*Sheet1!$D$8</f>
        <v>75.78</v>
      </c>
      <c r="C123" s="1">
        <f>Sheet1!$D$2*Sheet1!$D$10*SIN(Sheet1!$D$28)</f>
        <v>0</v>
      </c>
      <c r="D123" s="1">
        <f>0.5*Sheet1!$D$20*Sheet1!$D$21*Sheet1!$D$22*H123^2</f>
        <v>12.289380970754534</v>
      </c>
      <c r="E123" s="22">
        <f>Sheet1!$D$3/Sheet1!$O$11*H123</f>
        <v>558075.90974069899</v>
      </c>
      <c r="F123" s="22">
        <f>Sheet1!$D$21*Sheet1!$D$3/Sheet1!$O$14*H123</f>
        <v>548784.70000015129</v>
      </c>
      <c r="G123" s="25">
        <f>(A123-C123-D123)/Sheet1!$D$2</f>
        <v>0.2501831469819526</v>
      </c>
      <c r="H123" s="25">
        <f t="shared" si="33"/>
        <v>3.0877484641127726</v>
      </c>
      <c r="I123" s="25">
        <f t="shared" si="24"/>
        <v>11.115894470805982</v>
      </c>
      <c r="J123" s="25">
        <f t="shared" si="34"/>
        <v>20.043866048943443</v>
      </c>
      <c r="K123" s="25">
        <f t="shared" si="35"/>
        <v>12.099999999999973</v>
      </c>
      <c r="L123">
        <f t="shared" si="25"/>
        <v>926.32453923383173</v>
      </c>
      <c r="M123" s="34">
        <f t="shared" si="26"/>
        <v>0.92632453923383173</v>
      </c>
      <c r="N123">
        <f t="shared" si="30"/>
        <v>92.63245392338284</v>
      </c>
      <c r="O123">
        <f t="shared" si="31"/>
        <v>5642.6299989895015</v>
      </c>
      <c r="P123">
        <f t="shared" si="27"/>
        <v>5.6426299989895012</v>
      </c>
      <c r="Q123">
        <f t="shared" si="28"/>
        <v>1.5673972219415282</v>
      </c>
      <c r="R123">
        <f t="shared" si="29"/>
        <v>1.5673972219415282E-3</v>
      </c>
    </row>
    <row r="124" spans="1:18" x14ac:dyDescent="0.25">
      <c r="A124" s="14">
        <f t="shared" si="32"/>
        <v>300</v>
      </c>
      <c r="B124" s="14">
        <f>A124*Sheet1!$D$8</f>
        <v>75.78</v>
      </c>
      <c r="C124" s="14">
        <f>Sheet1!$D$2*Sheet1!$D$10*SIN(Sheet1!$D$28)</f>
        <v>0</v>
      </c>
      <c r="D124" s="14">
        <f>0.5*Sheet1!$D$20*Sheet1!$D$21*Sheet1!$D$22*H124^2</f>
        <v>12.489335851497628</v>
      </c>
      <c r="E124" s="46">
        <f>Sheet1!$D$3/Sheet1!$O$11*H124</f>
        <v>562597.68957401393</v>
      </c>
      <c r="F124" s="46">
        <f>Sheet1!$D$21*Sheet1!$D$3/Sheet1!$O$14*H124</f>
        <v>553231.19830975484</v>
      </c>
      <c r="G124" s="25">
        <f>(A124-C124-D124)/Sheet1!$D$2</f>
        <v>0.25000927317261074</v>
      </c>
      <c r="H124" s="47">
        <f t="shared" si="33"/>
        <v>3.1127667788109679</v>
      </c>
      <c r="I124" s="47">
        <f t="shared" si="24"/>
        <v>11.205960403719484</v>
      </c>
      <c r="J124" s="47">
        <f t="shared" si="34"/>
        <v>20.365150052703818</v>
      </c>
      <c r="K124" s="47">
        <f t="shared" si="35"/>
        <v>12.199999999999973</v>
      </c>
      <c r="L124" s="6">
        <f t="shared" si="25"/>
        <v>933.83003364329034</v>
      </c>
      <c r="M124" s="48">
        <f t="shared" si="26"/>
        <v>0.93383003364329031</v>
      </c>
      <c r="N124" s="6">
        <f t="shared" si="30"/>
        <v>93.383003364328701</v>
      </c>
      <c r="O124" s="6">
        <f t="shared" si="31"/>
        <v>5736.0130023538304</v>
      </c>
      <c r="P124" s="6">
        <f t="shared" si="27"/>
        <v>5.7360130023538307</v>
      </c>
      <c r="Q124" s="6">
        <f t="shared" si="28"/>
        <v>1.5933369450982862</v>
      </c>
      <c r="R124" s="6">
        <f t="shared" si="29"/>
        <v>1.5933369450982862E-3</v>
      </c>
    </row>
    <row r="125" spans="1:18" x14ac:dyDescent="0.25">
      <c r="A125" s="1">
        <f t="shared" si="32"/>
        <v>300</v>
      </c>
      <c r="B125" s="1">
        <f>A125*Sheet1!$D$8</f>
        <v>75.78</v>
      </c>
      <c r="C125" s="1">
        <f>Sheet1!$D$2*Sheet1!$D$10*SIN(Sheet1!$D$28)</f>
        <v>0</v>
      </c>
      <c r="D125" s="1">
        <f>0.5*Sheet1!$D$20*Sheet1!$D$21*Sheet1!$D$22*H125^2</f>
        <v>12.690763671230187</v>
      </c>
      <c r="E125" s="22">
        <f>Sheet1!$D$3/Sheet1!$O$11*H125</f>
        <v>567116.32683320239</v>
      </c>
      <c r="F125" s="22">
        <f>Sheet1!$D$21*Sheet1!$D$3/Sheet1!$O$14*H125</f>
        <v>557674.60636484425</v>
      </c>
      <c r="G125" s="25">
        <f>(A125-C125-D125)/Sheet1!$D$2</f>
        <v>0.24983411854675638</v>
      </c>
      <c r="H125" s="25">
        <f t="shared" si="33"/>
        <v>3.137767706128229</v>
      </c>
      <c r="I125" s="25">
        <f t="shared" si="24"/>
        <v>11.295963742061625</v>
      </c>
      <c r="J125" s="25">
        <f t="shared" si="34"/>
        <v>20.688927194243544</v>
      </c>
      <c r="K125" s="25">
        <f t="shared" si="35"/>
        <v>12.299999999999972</v>
      </c>
      <c r="L125">
        <f t="shared" si="25"/>
        <v>941.33031183846867</v>
      </c>
      <c r="M125" s="34">
        <f t="shared" si="26"/>
        <v>0.94133031183846871</v>
      </c>
      <c r="N125">
        <f t="shared" si="30"/>
        <v>94.133031183846526</v>
      </c>
      <c r="O125">
        <f t="shared" si="31"/>
        <v>5830.1460335376769</v>
      </c>
      <c r="P125">
        <f t="shared" si="27"/>
        <v>5.8301460335376767</v>
      </c>
      <c r="Q125">
        <f t="shared" si="28"/>
        <v>1.6194850093160214</v>
      </c>
      <c r="R125">
        <f t="shared" si="29"/>
        <v>1.6194850093160214E-3</v>
      </c>
    </row>
    <row r="126" spans="1:18" x14ac:dyDescent="0.25">
      <c r="A126" s="1">
        <f t="shared" si="32"/>
        <v>300</v>
      </c>
      <c r="B126" s="1">
        <f>A126*Sheet1!$D$8</f>
        <v>75.78</v>
      </c>
      <c r="C126" s="1">
        <f>Sheet1!$D$2*Sheet1!$D$10*SIN(Sheet1!$D$28)</f>
        <v>0</v>
      </c>
      <c r="D126" s="1">
        <f>0.5*Sheet1!$D$20*Sheet1!$D$21*Sheet1!$D$22*H126^2</f>
        <v>12.89366002372274</v>
      </c>
      <c r="E126" s="22">
        <f>Sheet1!$D$3/Sheet1!$O$11*H126</f>
        <v>571631.79836894188</v>
      </c>
      <c r="F126" s="22">
        <f>Sheet1!$D$21*Sheet1!$D$3/Sheet1!$O$14*H126</f>
        <v>562114.9014015022</v>
      </c>
      <c r="G126" s="25">
        <f>(A126-C126-D126)/Sheet1!$D$2</f>
        <v>0.24965768693589324</v>
      </c>
      <c r="H126" s="25">
        <f t="shared" si="33"/>
        <v>3.1627511179829044</v>
      </c>
      <c r="I126" s="25">
        <f t="shared" si="24"/>
        <v>11.385904024738457</v>
      </c>
      <c r="J126" s="25">
        <f t="shared" si="34"/>
        <v>21.015195670783704</v>
      </c>
      <c r="K126" s="25">
        <f t="shared" si="35"/>
        <v>12.399999999999972</v>
      </c>
      <c r="L126">
        <f t="shared" si="25"/>
        <v>948.82533539487133</v>
      </c>
      <c r="M126" s="34">
        <f t="shared" si="26"/>
        <v>0.94882533539487135</v>
      </c>
      <c r="N126">
        <f t="shared" si="30"/>
        <v>94.882533539486801</v>
      </c>
      <c r="O126">
        <f t="shared" si="31"/>
        <v>5925.0285670771636</v>
      </c>
      <c r="P126">
        <f t="shared" si="27"/>
        <v>5.9250285670771641</v>
      </c>
      <c r="Q126">
        <f t="shared" si="28"/>
        <v>1.6458412686325454</v>
      </c>
      <c r="R126">
        <f t="shared" si="29"/>
        <v>1.6458412686325453E-3</v>
      </c>
    </row>
    <row r="127" spans="1:18" x14ac:dyDescent="0.25">
      <c r="A127" s="1">
        <f t="shared" si="32"/>
        <v>300</v>
      </c>
      <c r="B127" s="1">
        <f>A127*Sheet1!$D$8</f>
        <v>75.78</v>
      </c>
      <c r="C127" s="1">
        <f>Sheet1!$D$2*Sheet1!$D$10*SIN(Sheet1!$D$28)</f>
        <v>0</v>
      </c>
      <c r="D127" s="1">
        <f>0.5*Sheet1!$D$20*Sheet1!$D$21*Sheet1!$D$22*H127^2</f>
        <v>13.098020475258602</v>
      </c>
      <c r="E127" s="22">
        <f>Sheet1!$D$3/Sheet1!$O$11*H127</f>
        <v>576144.0811011605</v>
      </c>
      <c r="F127" s="22">
        <f>Sheet1!$D$21*Sheet1!$D$3/Sheet1!$O$14*H127</f>
        <v>566552.06072390883</v>
      </c>
      <c r="G127" s="25">
        <f>(A127-C127-D127)/Sheet1!$D$2</f>
        <v>0.24947998219542733</v>
      </c>
      <c r="H127" s="25">
        <f t="shared" si="33"/>
        <v>3.1877168866764936</v>
      </c>
      <c r="I127" s="25">
        <f t="shared" si="24"/>
        <v>11.475780792035376</v>
      </c>
      <c r="J127" s="25">
        <f t="shared" si="34"/>
        <v>21.343953666928787</v>
      </c>
      <c r="K127" s="25">
        <f t="shared" si="35"/>
        <v>12.499999999999972</v>
      </c>
      <c r="L127">
        <f t="shared" si="25"/>
        <v>956.31506600294802</v>
      </c>
      <c r="M127" s="34">
        <f t="shared" si="26"/>
        <v>0.95631506600294802</v>
      </c>
      <c r="N127">
        <f t="shared" si="30"/>
        <v>95.631506600294458</v>
      </c>
      <c r="O127">
        <f t="shared" si="31"/>
        <v>6020.6600736774581</v>
      </c>
      <c r="P127">
        <f t="shared" si="27"/>
        <v>6.0206600736774583</v>
      </c>
      <c r="Q127">
        <f t="shared" si="28"/>
        <v>1.6724055760215162</v>
      </c>
      <c r="R127">
        <f t="shared" si="29"/>
        <v>1.6724055760215161E-3</v>
      </c>
    </row>
    <row r="128" spans="1:18" x14ac:dyDescent="0.25">
      <c r="A128" s="1">
        <f t="shared" si="32"/>
        <v>300</v>
      </c>
      <c r="B128" s="1">
        <f>A128*Sheet1!$D$8</f>
        <v>75.78</v>
      </c>
      <c r="C128" s="1">
        <f>Sheet1!$D$2*Sheet1!$D$10*SIN(Sheet1!$D$28)</f>
        <v>0</v>
      </c>
      <c r="D128" s="1">
        <f>0.5*Sheet1!$D$20*Sheet1!$D$21*Sheet1!$D$22*H128^2</f>
        <v>13.303840564834944</v>
      </c>
      <c r="E128" s="22">
        <f>Sheet1!$D$3/Sheet1!$O$11*H128</f>
        <v>580653.15201946825</v>
      </c>
      <c r="F128" s="22">
        <f>Sheet1!$D$21*Sheet1!$D$3/Sheet1!$O$14*H128</f>
        <v>570986.06170476589</v>
      </c>
      <c r="G128" s="25">
        <f>(A128-C128-D128)/Sheet1!$D$2</f>
        <v>0.24930100820449133</v>
      </c>
      <c r="H128" s="25">
        <f t="shared" si="33"/>
        <v>3.2126648848960362</v>
      </c>
      <c r="I128" s="25">
        <f t="shared" si="24"/>
        <v>11.565593585625731</v>
      </c>
      <c r="J128" s="25">
        <f t="shared" si="34"/>
        <v>21.675199354706205</v>
      </c>
      <c r="K128" s="25">
        <f t="shared" si="35"/>
        <v>12.599999999999971</v>
      </c>
      <c r="L128">
        <f t="shared" si="25"/>
        <v>963.79946546881081</v>
      </c>
      <c r="M128" s="34">
        <f t="shared" si="26"/>
        <v>0.96379946546881079</v>
      </c>
      <c r="N128">
        <f t="shared" si="30"/>
        <v>96.379946546880745</v>
      </c>
      <c r="O128">
        <f t="shared" si="31"/>
        <v>6117.0400202243391</v>
      </c>
      <c r="P128">
        <f t="shared" si="27"/>
        <v>6.1170400202243389</v>
      </c>
      <c r="Q128">
        <f t="shared" si="28"/>
        <v>1.6991777833956498</v>
      </c>
      <c r="R128">
        <f t="shared" si="29"/>
        <v>1.6991777833956498E-3</v>
      </c>
    </row>
    <row r="129" spans="1:18" x14ac:dyDescent="0.25">
      <c r="A129" s="1">
        <f t="shared" si="32"/>
        <v>300</v>
      </c>
      <c r="B129" s="1">
        <f>A129*Sheet1!$D$8</f>
        <v>75.78</v>
      </c>
      <c r="C129" s="1">
        <f>Sheet1!$D$2*Sheet1!$D$10*SIN(Sheet1!$D$28)</f>
        <v>0</v>
      </c>
      <c r="D129" s="1">
        <f>0.5*Sheet1!$D$20*Sheet1!$D$21*Sheet1!$D$22*H129^2</f>
        <v>13.511115804364758</v>
      </c>
      <c r="E129" s="22">
        <f>Sheet1!$D$3/Sheet1!$O$11*H129</f>
        <v>585158.98818358639</v>
      </c>
      <c r="F129" s="22">
        <f>Sheet1!$D$21*Sheet1!$D$3/Sheet1!$O$14*H129</f>
        <v>575416.88178571919</v>
      </c>
      <c r="G129" s="25">
        <f>(A129-C129-D129)/Sheet1!$D$2</f>
        <v>0.24912076886576978</v>
      </c>
      <c r="H129" s="25">
        <f t="shared" si="33"/>
        <v>3.2375949857164854</v>
      </c>
      <c r="I129" s="25">
        <f t="shared" si="24"/>
        <v>11.655341948579348</v>
      </c>
      <c r="J129" s="25">
        <f t="shared" si="34"/>
        <v>22.008930893606031</v>
      </c>
      <c r="K129" s="25">
        <f t="shared" si="35"/>
        <v>12.699999999999971</v>
      </c>
      <c r="L129">
        <f t="shared" si="25"/>
        <v>971.27849571494562</v>
      </c>
      <c r="M129" s="34">
        <f t="shared" si="26"/>
        <v>0.97127849571494562</v>
      </c>
      <c r="N129">
        <f t="shared" si="30"/>
        <v>97.127849571494224</v>
      </c>
      <c r="O129">
        <f t="shared" si="31"/>
        <v>6214.1678697958332</v>
      </c>
      <c r="P129">
        <f t="shared" si="27"/>
        <v>6.2141678697958334</v>
      </c>
      <c r="Q129">
        <f t="shared" si="28"/>
        <v>1.7261577416099536</v>
      </c>
      <c r="R129">
        <f t="shared" si="29"/>
        <v>1.7261577416099537E-3</v>
      </c>
    </row>
    <row r="130" spans="1:18" x14ac:dyDescent="0.25">
      <c r="A130" s="1">
        <f t="shared" si="32"/>
        <v>300</v>
      </c>
      <c r="B130" s="1">
        <f>A130*Sheet1!$D$8</f>
        <v>75.78</v>
      </c>
      <c r="C130" s="1">
        <f>Sheet1!$D$2*Sheet1!$D$10*SIN(Sheet1!$D$28)</f>
        <v>0</v>
      </c>
      <c r="D130" s="1">
        <f>0.5*Sheet1!$D$20*Sheet1!$D$21*Sheet1!$D$22*H130^2</f>
        <v>13.719841678879767</v>
      </c>
      <c r="E130" s="22">
        <f>Sheet1!$D$3/Sheet1!$O$11*H130</f>
        <v>589661.56672377244</v>
      </c>
      <c r="F130" s="22">
        <f>Sheet1!$D$21*Sheet1!$D$3/Sheet1!$O$14*H130</f>
        <v>579844.49847777677</v>
      </c>
      <c r="G130" s="25">
        <f>(A130-C130-D130)/Sheet1!$D$2</f>
        <v>0.24893926810532191</v>
      </c>
      <c r="H130" s="25">
        <f t="shared" si="33"/>
        <v>3.2625070626030621</v>
      </c>
      <c r="I130" s="25">
        <f t="shared" si="24"/>
        <v>11.745025425371024</v>
      </c>
      <c r="J130" s="25">
        <f t="shared" si="34"/>
        <v>22.345146430620968</v>
      </c>
      <c r="K130" s="25">
        <f t="shared" si="35"/>
        <v>12.799999999999971</v>
      </c>
      <c r="L130">
        <f t="shared" si="25"/>
        <v>978.75211878091864</v>
      </c>
      <c r="M130" s="34">
        <f t="shared" si="26"/>
        <v>0.97875211878091861</v>
      </c>
      <c r="N130">
        <f t="shared" si="30"/>
        <v>97.87521187809152</v>
      </c>
      <c r="O130">
        <f t="shared" si="31"/>
        <v>6312.0430816739245</v>
      </c>
      <c r="P130">
        <f t="shared" si="27"/>
        <v>6.3120430816739246</v>
      </c>
      <c r="Q130">
        <f t="shared" si="28"/>
        <v>1.7533453004649791</v>
      </c>
      <c r="R130">
        <f t="shared" si="29"/>
        <v>1.753345300464979E-3</v>
      </c>
    </row>
    <row r="131" spans="1:18" x14ac:dyDescent="0.25">
      <c r="A131" s="1">
        <f t="shared" si="32"/>
        <v>300</v>
      </c>
      <c r="B131" s="1">
        <f>A131*Sheet1!$D$8</f>
        <v>75.78</v>
      </c>
      <c r="C131" s="1">
        <f>Sheet1!$D$2*Sheet1!$D$10*SIN(Sheet1!$D$28)</f>
        <v>0</v>
      </c>
      <c r="D131" s="1">
        <f>0.5*Sheet1!$D$20*Sheet1!$D$21*Sheet1!$D$22*H131^2</f>
        <v>13.930013646734245</v>
      </c>
      <c r="E131" s="22">
        <f>Sheet1!$D$3/Sheet1!$O$11*H131</f>
        <v>594160.86484124325</v>
      </c>
      <c r="F131" s="22">
        <f>Sheet1!$D$21*Sheet1!$D$3/Sheet1!$O$14*H131</f>
        <v>584268.88936172426</v>
      </c>
      <c r="G131" s="25">
        <f>(A131-C131-D131)/Sheet1!$D$2</f>
        <v>0.248756509872405</v>
      </c>
      <c r="H131" s="25">
        <f t="shared" si="33"/>
        <v>3.287400989413594</v>
      </c>
      <c r="I131" s="25">
        <f t="shared" ref="I131:I141" si="36">H131*3.6</f>
        <v>11.834643561888939</v>
      </c>
      <c r="J131" s="25">
        <f t="shared" si="34"/>
        <v>22.683844100286539</v>
      </c>
      <c r="K131" s="25">
        <f t="shared" si="35"/>
        <v>12.89999999999997</v>
      </c>
      <c r="L131">
        <f t="shared" ref="L131:L139" si="37">A131*H131</f>
        <v>986.22029682407822</v>
      </c>
      <c r="M131" s="34">
        <f t="shared" ref="M131:M141" si="38">L131/1000</f>
        <v>0.98622029682407819</v>
      </c>
      <c r="N131">
        <f t="shared" si="30"/>
        <v>98.622029682407472</v>
      </c>
      <c r="O131">
        <f t="shared" si="31"/>
        <v>6410.6651113563321</v>
      </c>
      <c r="P131">
        <f t="shared" ref="P131:P141" si="39">O131/1000</f>
        <v>6.410665111356332</v>
      </c>
      <c r="Q131">
        <f t="shared" ref="Q131:Q141" si="40">O131/3600</f>
        <v>1.7807403087100921</v>
      </c>
      <c r="R131">
        <f t="shared" ref="R131:R141" si="41">Q131/1000</f>
        <v>1.7807403087100921E-3</v>
      </c>
    </row>
    <row r="132" spans="1:18" x14ac:dyDescent="0.25">
      <c r="A132" s="1">
        <f t="shared" si="32"/>
        <v>300</v>
      </c>
      <c r="B132" s="1">
        <f>A132*Sheet1!$D$8</f>
        <v>75.78</v>
      </c>
      <c r="C132" s="1">
        <f>Sheet1!$D$2*Sheet1!$D$10*SIN(Sheet1!$D$28)</f>
        <v>0</v>
      </c>
      <c r="D132" s="1">
        <f>0.5*Sheet1!$D$20*Sheet1!$D$21*Sheet1!$D$22*H132^2</f>
        <v>14.141627139809705</v>
      </c>
      <c r="E132" s="22">
        <f>Sheet1!$D$3/Sheet1!$O$11*H132</f>
        <v>598656.8598085941</v>
      </c>
      <c r="F132" s="22">
        <f>Sheet1!$D$21*Sheet1!$D$3/Sheet1!$O$14*H132</f>
        <v>588690.03208853758</v>
      </c>
      <c r="G132" s="25">
        <f>(A132-C132-D132)/Sheet1!$D$2</f>
        <v>0.24857249813929591</v>
      </c>
      <c r="H132" s="25">
        <f t="shared" si="33"/>
        <v>3.3122766404008344</v>
      </c>
      <c r="I132" s="25">
        <f t="shared" si="36"/>
        <v>11.924195905443003</v>
      </c>
      <c r="J132" s="25">
        <f t="shared" si="34"/>
        <v>23.025022024721519</v>
      </c>
      <c r="K132" s="25">
        <f t="shared" si="35"/>
        <v>12.99999999999997</v>
      </c>
      <c r="L132">
        <f t="shared" si="37"/>
        <v>993.68299212025033</v>
      </c>
      <c r="M132" s="34">
        <f t="shared" si="38"/>
        <v>0.99368299212025035</v>
      </c>
      <c r="N132">
        <f t="shared" si="30"/>
        <v>99.368299212024681</v>
      </c>
      <c r="O132">
        <f t="shared" si="31"/>
        <v>6510.0334105683569</v>
      </c>
      <c r="P132">
        <f t="shared" si="39"/>
        <v>6.510033410568357</v>
      </c>
      <c r="Q132">
        <f t="shared" si="40"/>
        <v>1.8083426140467658</v>
      </c>
      <c r="R132">
        <f t="shared" si="41"/>
        <v>1.8083426140467658E-3</v>
      </c>
    </row>
    <row r="133" spans="1:18" x14ac:dyDescent="0.25">
      <c r="A133" s="1">
        <f t="shared" si="32"/>
        <v>300</v>
      </c>
      <c r="B133" s="1">
        <f>A133*Sheet1!$D$8</f>
        <v>75.78</v>
      </c>
      <c r="C133" s="1">
        <f>Sheet1!$D$2*Sheet1!$D$10*SIN(Sheet1!$D$28)</f>
        <v>0</v>
      </c>
      <c r="D133" s="1">
        <f>0.5*Sheet1!$D$20*Sheet1!$D$21*Sheet1!$D$22*H133^2</f>
        <v>14.354677563720459</v>
      </c>
      <c r="E133" s="22">
        <f>Sheet1!$D$3/Sheet1!$O$11*H133</f>
        <v>603149.52897021454</v>
      </c>
      <c r="F133" s="22">
        <f>Sheet1!$D$21*Sheet1!$D$3/Sheet1!$O$14*H133</f>
        <v>593107.9043797917</v>
      </c>
      <c r="G133" s="25">
        <f>(A133-C133-D133)/Sheet1!$D$2</f>
        <v>0.24838723690111261</v>
      </c>
      <c r="H133" s="25">
        <f t="shared" si="33"/>
        <v>3.3371338902147638</v>
      </c>
      <c r="I133" s="25">
        <f t="shared" si="36"/>
        <v>12.01368200477315</v>
      </c>
      <c r="J133" s="25">
        <f t="shared" si="34"/>
        <v>23.368678313668568</v>
      </c>
      <c r="K133" s="25">
        <f t="shared" si="35"/>
        <v>13.099999999999969</v>
      </c>
      <c r="L133">
        <f t="shared" si="37"/>
        <v>1001.1401670644292</v>
      </c>
      <c r="M133" s="34">
        <f t="shared" si="38"/>
        <v>1.0011401670644291</v>
      </c>
      <c r="N133">
        <f t="shared" ref="N133:N141" si="42">L133*(K133-K132)</f>
        <v>100.11401670644257</v>
      </c>
      <c r="O133">
        <f t="shared" ref="O133:O196" si="43">O132+N133</f>
        <v>6610.1474272747992</v>
      </c>
      <c r="P133">
        <f t="shared" si="39"/>
        <v>6.6101474272747991</v>
      </c>
      <c r="Q133">
        <f t="shared" si="40"/>
        <v>1.8361520631318886</v>
      </c>
      <c r="R133">
        <f t="shared" si="41"/>
        <v>1.8361520631318886E-3</v>
      </c>
    </row>
    <row r="134" spans="1:18" x14ac:dyDescent="0.25">
      <c r="A134" s="1">
        <f t="shared" si="32"/>
        <v>300</v>
      </c>
      <c r="B134" s="1">
        <f>A134*Sheet1!$D$8</f>
        <v>75.78</v>
      </c>
      <c r="C134" s="1">
        <f>Sheet1!$D$2*Sheet1!$D$10*SIN(Sheet1!$D$28)</f>
        <v>0</v>
      </c>
      <c r="D134" s="1">
        <f>0.5*Sheet1!$D$20*Sheet1!$D$21*Sheet1!$D$22*H134^2</f>
        <v>14.569160298020051</v>
      </c>
      <c r="E134" s="22">
        <f>Sheet1!$D$3/Sheet1!$O$11*H134</f>
        <v>607638.84974270174</v>
      </c>
      <c r="F134" s="22">
        <f>Sheet1!$D$21*Sheet1!$D$3/Sheet1!$O$14*H134</f>
        <v>597522.48402806651</v>
      </c>
      <c r="G134" s="25">
        <f>(A134-C134-D134)/Sheet1!$D$2</f>
        <v>0.24820073017563474</v>
      </c>
      <c r="H134" s="25">
        <f t="shared" si="33"/>
        <v>3.3619726139048751</v>
      </c>
      <c r="I134" s="25">
        <f t="shared" si="36"/>
        <v>12.103101410057551</v>
      </c>
      <c r="J134" s="25">
        <f t="shared" si="34"/>
        <v>23.714811064535098</v>
      </c>
      <c r="K134" s="25">
        <f t="shared" si="35"/>
        <v>13.199999999999969</v>
      </c>
      <c r="L134">
        <f t="shared" si="37"/>
        <v>1008.5917841714626</v>
      </c>
      <c r="M134" s="34">
        <f t="shared" si="38"/>
        <v>1.0085917841714627</v>
      </c>
      <c r="N134">
        <f t="shared" si="42"/>
        <v>100.8591784171459</v>
      </c>
      <c r="O134">
        <f t="shared" si="43"/>
        <v>6711.006605691945</v>
      </c>
      <c r="P134">
        <f t="shared" si="39"/>
        <v>6.7110066056919448</v>
      </c>
      <c r="Q134">
        <f t="shared" si="40"/>
        <v>1.8641685015810958</v>
      </c>
      <c r="R134">
        <f t="shared" si="41"/>
        <v>1.8641685015810959E-3</v>
      </c>
    </row>
    <row r="135" spans="1:18" x14ac:dyDescent="0.25">
      <c r="A135" s="1">
        <f t="shared" si="32"/>
        <v>300</v>
      </c>
      <c r="B135" s="1">
        <f>A135*Sheet1!$D$8</f>
        <v>75.78</v>
      </c>
      <c r="C135" s="1">
        <f>Sheet1!$D$2*Sheet1!$D$10*SIN(Sheet1!$D$28)</f>
        <v>0</v>
      </c>
      <c r="D135" s="1">
        <f>0.5*Sheet1!$D$20*Sheet1!$D$21*Sheet1!$D$22*H135^2</f>
        <v>14.785070696408518</v>
      </c>
      <c r="E135" s="22">
        <f>Sheet1!$D$3/Sheet1!$O$11*H135</f>
        <v>612124.79961526918</v>
      </c>
      <c r="F135" s="22">
        <f>Sheet1!$D$21*Sheet1!$D$3/Sheet1!$O$14*H135</f>
        <v>601933.74889735028</v>
      </c>
      <c r="G135" s="25">
        <f>(A135-C135-D135)/Sheet1!$D$2</f>
        <v>0.24801298200312302</v>
      </c>
      <c r="H135" s="25">
        <f t="shared" si="33"/>
        <v>3.3867926869224383</v>
      </c>
      <c r="I135" s="25">
        <f t="shared" si="36"/>
        <v>12.192453672920777</v>
      </c>
      <c r="J135" s="25">
        <f t="shared" si="34"/>
        <v>24.063418362434366</v>
      </c>
      <c r="K135" s="25">
        <f t="shared" si="35"/>
        <v>13.299999999999969</v>
      </c>
      <c r="L135">
        <f t="shared" si="37"/>
        <v>1016.0378060767315</v>
      </c>
      <c r="M135" s="34">
        <f t="shared" si="38"/>
        <v>1.0160378060767314</v>
      </c>
      <c r="N135">
        <f t="shared" si="42"/>
        <v>101.60378060767279</v>
      </c>
      <c r="O135">
        <f t="shared" si="43"/>
        <v>6812.6103862996179</v>
      </c>
      <c r="P135">
        <f t="shared" si="39"/>
        <v>6.8126103862996175</v>
      </c>
      <c r="Q135">
        <f t="shared" si="40"/>
        <v>1.8923917739721161</v>
      </c>
      <c r="R135">
        <f t="shared" si="41"/>
        <v>1.8923917739721162E-3</v>
      </c>
    </row>
    <row r="136" spans="1:18" x14ac:dyDescent="0.25">
      <c r="A136" s="1">
        <f t="shared" ref="A136:A139" si="44">A135</f>
        <v>300</v>
      </c>
      <c r="B136" s="1">
        <f>A136*Sheet1!$D$8</f>
        <v>75.78</v>
      </c>
      <c r="C136" s="1">
        <f>Sheet1!$D$2*Sheet1!$D$10*SIN(Sheet1!$D$28)</f>
        <v>0</v>
      </c>
      <c r="D136" s="1">
        <f>0.5*Sheet1!$D$20*Sheet1!$D$21*Sheet1!$D$22*H136^2</f>
        <v>15.002404086940482</v>
      </c>
      <c r="E136" s="22">
        <f>Sheet1!$D$3/Sheet1!$O$11*H136</f>
        <v>616607.35615015414</v>
      </c>
      <c r="F136" s="22">
        <f>Sheet1!$D$21*Sheet1!$D$3/Sheet1!$O$14*H136</f>
        <v>606341.67692343809</v>
      </c>
      <c r="G136" s="25">
        <f>(A136-C136-D136)/Sheet1!$D$2</f>
        <v>0.2478239964461387</v>
      </c>
      <c r="H136" s="25">
        <f t="shared" ref="H136:H139" si="45">G135*(K136-K135)+H135</f>
        <v>3.4115939851227504</v>
      </c>
      <c r="I136" s="25">
        <f t="shared" si="36"/>
        <v>12.281738346441902</v>
      </c>
      <c r="J136" s="25">
        <f t="shared" ref="J136:J139" si="46">0.5*G135*(K136-K135)+H135*(K136-K135)+J135</f>
        <v>24.414498280226763</v>
      </c>
      <c r="K136" s="25">
        <f t="shared" ref="K136:K139" si="47">K135+0.1</f>
        <v>13.399999999999968</v>
      </c>
      <c r="L136">
        <f t="shared" si="37"/>
        <v>1023.4781955368251</v>
      </c>
      <c r="M136" s="34">
        <f t="shared" si="38"/>
        <v>1.0234781955368251</v>
      </c>
      <c r="N136">
        <f t="shared" si="42"/>
        <v>102.34781955368214</v>
      </c>
      <c r="O136">
        <f t="shared" si="43"/>
        <v>6914.9582058532997</v>
      </c>
      <c r="P136">
        <f t="shared" si="39"/>
        <v>6.9149582058532992</v>
      </c>
      <c r="Q136">
        <f t="shared" si="40"/>
        <v>1.9208217238481389</v>
      </c>
      <c r="R136">
        <f t="shared" si="41"/>
        <v>1.9208217238481388E-3</v>
      </c>
    </row>
    <row r="137" spans="1:18" x14ac:dyDescent="0.25">
      <c r="A137" s="1">
        <f t="shared" si="44"/>
        <v>300</v>
      </c>
      <c r="B137" s="1">
        <f>A137*Sheet1!$D$8</f>
        <v>75.78</v>
      </c>
      <c r="C137" s="1">
        <f>Sheet1!$D$2*Sheet1!$D$10*SIN(Sheet1!$D$28)</f>
        <v>0</v>
      </c>
      <c r="D137" s="1">
        <f>0.5*Sheet1!$D$20*Sheet1!$D$21*Sheet1!$D$22*H137^2</f>
        <v>15.221155772234058</v>
      </c>
      <c r="E137" s="22">
        <f>Sheet1!$D$3/Sheet1!$O$11*H137</f>
        <v>621086.49698301964</v>
      </c>
      <c r="F137" s="22">
        <f>Sheet1!$D$21*Sheet1!$D$3/Sheet1!$O$14*H137</f>
        <v>610746.24611432955</v>
      </c>
      <c r="G137" s="25">
        <f>(A137-C137-D137)/Sheet1!$D$2</f>
        <v>0.2476337775893617</v>
      </c>
      <c r="H137" s="25">
        <f t="shared" si="45"/>
        <v>3.4363763847673643</v>
      </c>
      <c r="I137" s="25">
        <f t="shared" si="36"/>
        <v>12.370954985162511</v>
      </c>
      <c r="J137" s="25">
        <f t="shared" si="46"/>
        <v>24.768048878561345</v>
      </c>
      <c r="K137" s="25">
        <f t="shared" si="47"/>
        <v>13.499999999999968</v>
      </c>
      <c r="L137">
        <f t="shared" si="37"/>
        <v>1030.9129154302093</v>
      </c>
      <c r="M137" s="34">
        <f t="shared" si="38"/>
        <v>1.0309129154302092</v>
      </c>
      <c r="N137">
        <f t="shared" si="42"/>
        <v>103.09129154302056</v>
      </c>
      <c r="O137">
        <f t="shared" si="43"/>
        <v>7018.0494973963205</v>
      </c>
      <c r="P137">
        <f t="shared" si="39"/>
        <v>7.0180494973963201</v>
      </c>
      <c r="Q137">
        <f t="shared" si="40"/>
        <v>1.9494581937212001</v>
      </c>
      <c r="R137">
        <f t="shared" si="41"/>
        <v>1.9494581937212002E-3</v>
      </c>
    </row>
    <row r="138" spans="1:18" x14ac:dyDescent="0.25">
      <c r="A138" s="1">
        <f t="shared" si="44"/>
        <v>300</v>
      </c>
      <c r="B138" s="1">
        <f>A138*Sheet1!$D$8</f>
        <v>75.78</v>
      </c>
      <c r="C138" s="1">
        <f>Sheet1!$D$2*Sheet1!$D$10*SIN(Sheet1!$D$28)</f>
        <v>0</v>
      </c>
      <c r="D138" s="1">
        <f>0.5*Sheet1!$D$20*Sheet1!$D$21*Sheet1!$D$22*H138^2</f>
        <v>15.441321029680543</v>
      </c>
      <c r="E138" s="22">
        <f>Sheet1!$D$3/Sheet1!$O$11*H138</f>
        <v>625562.19982335507</v>
      </c>
      <c r="F138" s="22">
        <f>Sheet1!$D$21*Sheet1!$D$3/Sheet1!$O$14*H138</f>
        <v>615147.4345506205</v>
      </c>
      <c r="G138" s="25">
        <f>(A138-C138-D138)/Sheet1!$D$2</f>
        <v>0.24744232953940823</v>
      </c>
      <c r="H138" s="25">
        <f t="shared" si="45"/>
        <v>3.4611397625263005</v>
      </c>
      <c r="I138" s="25">
        <f t="shared" si="36"/>
        <v>12.460103145094681</v>
      </c>
      <c r="J138" s="25">
        <f t="shared" si="46"/>
        <v>25.124068205917549</v>
      </c>
      <c r="K138" s="25">
        <f t="shared" si="47"/>
        <v>13.599999999999968</v>
      </c>
      <c r="L138">
        <f t="shared" si="37"/>
        <v>1038.3419287578902</v>
      </c>
      <c r="M138" s="34">
        <f t="shared" si="38"/>
        <v>1.0383419287578901</v>
      </c>
      <c r="N138">
        <f t="shared" si="42"/>
        <v>103.83419287578864</v>
      </c>
      <c r="O138">
        <f t="shared" si="43"/>
        <v>7121.8836902721096</v>
      </c>
      <c r="P138">
        <f t="shared" si="39"/>
        <v>7.1218836902721092</v>
      </c>
      <c r="Q138">
        <f t="shared" si="40"/>
        <v>1.9783010250755859</v>
      </c>
      <c r="R138">
        <f t="shared" si="41"/>
        <v>1.9783010250755857E-3</v>
      </c>
    </row>
    <row r="139" spans="1:18" x14ac:dyDescent="0.25">
      <c r="A139" s="1">
        <f t="shared" si="44"/>
        <v>300</v>
      </c>
      <c r="B139" s="1">
        <f>A139*Sheet1!$D$8</f>
        <v>75.78</v>
      </c>
      <c r="C139" s="1">
        <f>Sheet1!$D$2*Sheet1!$D$10*SIN(Sheet1!$D$28)</f>
        <v>0</v>
      </c>
      <c r="D139" s="1">
        <f>0.5*Sheet1!$D$20*Sheet1!$D$21*Sheet1!$D$22*H139^2</f>
        <v>15.662895111654883</v>
      </c>
      <c r="E139" s="22">
        <f>Sheet1!$D$3/Sheet1!$O$11*H139</f>
        <v>630034.44245487207</v>
      </c>
      <c r="F139" s="22">
        <f>Sheet1!$D$21*Sheet1!$D$3/Sheet1!$O$14*H139</f>
        <v>619545.22038589383</v>
      </c>
      <c r="G139" s="25">
        <f>(A139-C139-D139)/Sheet1!$D$2</f>
        <v>0.24724965642464791</v>
      </c>
      <c r="H139" s="25">
        <f t="shared" si="45"/>
        <v>3.4858839954802412</v>
      </c>
      <c r="I139" s="25">
        <f t="shared" si="36"/>
        <v>12.549182383728869</v>
      </c>
      <c r="J139" s="25">
        <f t="shared" si="46"/>
        <v>25.482554298647148</v>
      </c>
      <c r="K139" s="25">
        <f t="shared" si="47"/>
        <v>13.699999999999967</v>
      </c>
      <c r="L139">
        <f t="shared" si="37"/>
        <v>1045.7651986440724</v>
      </c>
      <c r="M139" s="34">
        <f t="shared" si="38"/>
        <v>1.0457651986440724</v>
      </c>
      <c r="N139">
        <f t="shared" si="42"/>
        <v>104.57651986440686</v>
      </c>
      <c r="O139">
        <f t="shared" si="43"/>
        <v>7226.4602101365163</v>
      </c>
      <c r="P139">
        <f t="shared" si="39"/>
        <v>7.2264602101365165</v>
      </c>
      <c r="Q139">
        <f t="shared" si="40"/>
        <v>2.0073500583712547</v>
      </c>
      <c r="R139">
        <f t="shared" si="41"/>
        <v>2.0073500583712546E-3</v>
      </c>
    </row>
    <row r="140" spans="1:18" x14ac:dyDescent="0.25">
      <c r="A140" s="1">
        <f t="shared" ref="A140:A203" si="48">A139</f>
        <v>300</v>
      </c>
      <c r="B140" s="1">
        <f>A140*Sheet1!$D$8</f>
        <v>75.78</v>
      </c>
      <c r="C140" s="1">
        <f>Sheet1!$D$2*Sheet1!$D$10*SIN(Sheet1!$D$28)</f>
        <v>0</v>
      </c>
      <c r="D140" s="1">
        <f>0.5*Sheet1!$D$20*Sheet1!$D$21*Sheet1!$D$22*H140^2</f>
        <v>15.885873245726936</v>
      </c>
      <c r="E140" s="22">
        <f>Sheet1!$D$3/Sheet1!$O$11*H140</f>
        <v>634503.20273589797</v>
      </c>
      <c r="F140" s="22">
        <f>Sheet1!$D$21*Sheet1!$D$3/Sheet1!$O$14*H140</f>
        <v>623939.58184710587</v>
      </c>
      <c r="G140" s="25">
        <f>(A140-C140-D140)/Sheet1!$D$2</f>
        <v>0.24705576239502006</v>
      </c>
      <c r="H140" s="25">
        <f t="shared" ref="H140:H141" si="49">G139*(K140-K139)+H139</f>
        <v>3.5106089611227058</v>
      </c>
      <c r="I140" s="25">
        <f t="shared" si="36"/>
        <v>12.638192260041741</v>
      </c>
      <c r="J140" s="25">
        <f t="shared" ref="J140:J141" si="50">0.5*G139*(K140-K139)+H139*(K140-K139)+J139</f>
        <v>25.843505181016404</v>
      </c>
      <c r="K140" s="25">
        <f t="shared" ref="K140:K203" si="51">K139+0.1</f>
        <v>13.799999999999967</v>
      </c>
      <c r="L140">
        <f t="shared" ref="L140:L141" si="52">A140*H140</f>
        <v>1053.1826883368117</v>
      </c>
      <c r="M140" s="34">
        <f t="shared" si="38"/>
        <v>1.0531826883368116</v>
      </c>
      <c r="N140">
        <f t="shared" si="42"/>
        <v>105.31826883368079</v>
      </c>
      <c r="O140">
        <f t="shared" si="43"/>
        <v>7331.7784789701973</v>
      </c>
      <c r="P140">
        <f t="shared" si="39"/>
        <v>7.3317784789701976</v>
      </c>
      <c r="Q140">
        <f t="shared" si="40"/>
        <v>2.036605133047277</v>
      </c>
      <c r="R140">
        <f t="shared" si="41"/>
        <v>2.0366051330472771E-3</v>
      </c>
    </row>
    <row r="141" spans="1:18" x14ac:dyDescent="0.25">
      <c r="A141" s="1">
        <f t="shared" si="48"/>
        <v>300</v>
      </c>
      <c r="B141" s="1">
        <f>A141*Sheet1!$D$8</f>
        <v>75.78</v>
      </c>
      <c r="C141" s="1">
        <f>Sheet1!$D$2*Sheet1!$D$10*SIN(Sheet1!$D$28)</f>
        <v>0</v>
      </c>
      <c r="D141" s="1">
        <f>0.5*Sheet1!$D$20*Sheet1!$D$21*Sheet1!$D$22*H141^2</f>
        <v>16.110250634873442</v>
      </c>
      <c r="E141" s="22">
        <f>Sheet1!$D$3/Sheet1!$O$11*H141</f>
        <v>638968.45859976579</v>
      </c>
      <c r="F141" s="22">
        <f>Sheet1!$D$21*Sheet1!$D$3/Sheet1!$O$14*H141</f>
        <v>628330.49723496975</v>
      </c>
      <c r="G141" s="25">
        <f>(A141-C141-D141)/Sheet1!$D$2</f>
        <v>0.24686065162184917</v>
      </c>
      <c r="H141" s="25">
        <f t="shared" si="49"/>
        <v>3.5353145373622077</v>
      </c>
      <c r="I141" s="25">
        <f t="shared" si="36"/>
        <v>12.727132334503947</v>
      </c>
      <c r="J141" s="25">
        <f t="shared" si="50"/>
        <v>26.206918865248426</v>
      </c>
      <c r="K141" s="25">
        <f t="shared" si="51"/>
        <v>13.899999999999967</v>
      </c>
      <c r="L141">
        <f t="shared" si="52"/>
        <v>1060.5943612086623</v>
      </c>
      <c r="M141" s="34">
        <f t="shared" si="38"/>
        <v>1.0605943612086624</v>
      </c>
      <c r="N141">
        <f t="shared" si="42"/>
        <v>106.05943612086585</v>
      </c>
      <c r="O141">
        <f t="shared" si="43"/>
        <v>7437.8379150910632</v>
      </c>
      <c r="P141">
        <f t="shared" si="39"/>
        <v>7.4378379150910634</v>
      </c>
      <c r="Q141">
        <f t="shared" si="40"/>
        <v>2.0660660875252952</v>
      </c>
      <c r="R141">
        <f t="shared" si="41"/>
        <v>2.0660660875252953E-3</v>
      </c>
    </row>
    <row r="142" spans="1:18" x14ac:dyDescent="0.25">
      <c r="A142" s="1">
        <f t="shared" si="48"/>
        <v>300</v>
      </c>
      <c r="B142" s="1">
        <f>A142*Sheet1!$D$8</f>
        <v>75.78</v>
      </c>
      <c r="C142" s="1">
        <f>Sheet1!$D$2*Sheet1!$D$10*SIN(Sheet1!$D$28)</f>
        <v>0</v>
      </c>
      <c r="D142" s="1">
        <f>0.5*Sheet1!$D$20*Sheet1!$D$21*Sheet1!$D$22*H142^2</f>
        <v>16.336022457690738</v>
      </c>
      <c r="E142" s="22">
        <f>Sheet1!$D$3/Sheet1!$O$11*H142</f>
        <v>643430.18805520027</v>
      </c>
      <c r="F142" s="22">
        <f>Sheet1!$D$21*Sheet1!$D$3/Sheet1!$O$14*H142</f>
        <v>632717.94492433546</v>
      </c>
      <c r="G142" s="25">
        <f>(A142-C142-D142)/Sheet1!$D$2</f>
        <v>0.24666432829766025</v>
      </c>
      <c r="H142" s="25">
        <f t="shared" ref="H142:H205" si="53">G141*(K142-K141)+H141</f>
        <v>3.5600006025243927</v>
      </c>
      <c r="I142" s="25">
        <f t="shared" ref="I142:I205" si="54">H142*3.6</f>
        <v>12.816002169087813</v>
      </c>
      <c r="J142" s="25">
        <f t="shared" ref="J142:J205" si="55">0.5*G141*(K142-K141)+H141*(K142-K141)+J141</f>
        <v>26.572793351565739</v>
      </c>
      <c r="K142" s="25">
        <f t="shared" si="51"/>
        <v>13.999999999999966</v>
      </c>
      <c r="L142">
        <f t="shared" ref="L142:L205" si="56">A142*H142</f>
        <v>1068.0001807573178</v>
      </c>
      <c r="M142" s="34">
        <f t="shared" ref="M142:M205" si="57">L142/1000</f>
        <v>1.0680001807573178</v>
      </c>
      <c r="N142">
        <f t="shared" ref="N142:N205" si="58">L142*(K142-K141)</f>
        <v>106.8000180757314</v>
      </c>
      <c r="O142">
        <f t="shared" si="43"/>
        <v>7544.6379331667949</v>
      </c>
      <c r="P142">
        <f t="shared" ref="P142:P205" si="59">O142/1000</f>
        <v>7.5446379331667952</v>
      </c>
      <c r="Q142">
        <f t="shared" ref="Q142:Q205" si="60">O142/3600</f>
        <v>2.0957327592129986</v>
      </c>
      <c r="R142">
        <f t="shared" ref="R142:R205" si="61">Q142/1000</f>
        <v>2.0957327592129988E-3</v>
      </c>
    </row>
    <row r="143" spans="1:18" x14ac:dyDescent="0.25">
      <c r="A143" s="1">
        <f t="shared" si="48"/>
        <v>300</v>
      </c>
      <c r="B143" s="1">
        <f>A143*Sheet1!$D$8</f>
        <v>75.78</v>
      </c>
      <c r="C143" s="1">
        <f>Sheet1!$D$2*Sheet1!$D$10*SIN(Sheet1!$D$28)</f>
        <v>0</v>
      </c>
      <c r="D143" s="1">
        <f>0.5*Sheet1!$D$20*Sheet1!$D$21*Sheet1!$D$22*H143^2</f>
        <v>16.56318386860822</v>
      </c>
      <c r="E143" s="22">
        <f>Sheet1!$D$3/Sheet1!$O$11*H143</f>
        <v>647888.36918670149</v>
      </c>
      <c r="F143" s="22">
        <f>Sheet1!$D$21*Sheet1!$D$3/Sheet1!$O$14*H143</f>
        <v>637101.90336456627</v>
      </c>
      <c r="G143" s="25">
        <f>(A143-C143-D143)/Sheet1!$D$2</f>
        <v>0.24646679663599283</v>
      </c>
      <c r="H143" s="25">
        <f t="shared" si="53"/>
        <v>3.5846670353541588</v>
      </c>
      <c r="I143" s="25">
        <f t="shared" si="54"/>
        <v>12.904801327274972</v>
      </c>
      <c r="J143" s="25">
        <f t="shared" si="55"/>
        <v>26.941126628233061</v>
      </c>
      <c r="K143" s="25">
        <f t="shared" si="51"/>
        <v>14.099999999999966</v>
      </c>
      <c r="L143">
        <f t="shared" si="56"/>
        <v>1075.4001106062476</v>
      </c>
      <c r="M143" s="34">
        <f t="shared" si="57"/>
        <v>1.0754001106062476</v>
      </c>
      <c r="N143">
        <f t="shared" si="58"/>
        <v>107.54001106062438</v>
      </c>
      <c r="O143">
        <f t="shared" si="43"/>
        <v>7652.1779442274192</v>
      </c>
      <c r="P143">
        <f t="shared" si="59"/>
        <v>7.6521779442274189</v>
      </c>
      <c r="Q143">
        <f t="shared" si="60"/>
        <v>2.1256049845076164</v>
      </c>
      <c r="R143">
        <f t="shared" si="61"/>
        <v>2.1256049845076162E-3</v>
      </c>
    </row>
    <row r="144" spans="1:18" x14ac:dyDescent="0.25">
      <c r="A144" s="1">
        <f t="shared" si="48"/>
        <v>300</v>
      </c>
      <c r="B144" s="1">
        <f>A144*Sheet1!$D$8</f>
        <v>75.78</v>
      </c>
      <c r="C144" s="1">
        <f>Sheet1!$D$2*Sheet1!$D$10*SIN(Sheet1!$D$28)</f>
        <v>0</v>
      </c>
      <c r="D144" s="1">
        <f>0.5*Sheet1!$D$20*Sheet1!$D$21*Sheet1!$D$22*H144^2</f>
        <v>16.791729998102443</v>
      </c>
      <c r="E144" s="22">
        <f>Sheet1!$D$3/Sheet1!$O$11*H144</f>
        <v>652342.98015492468</v>
      </c>
      <c r="F144" s="22">
        <f>Sheet1!$D$21*Sheet1!$D$3/Sheet1!$O$14*H144</f>
        <v>641482.35107991297</v>
      </c>
      <c r="G144" s="25">
        <f>(A144-C144-D144)/Sheet1!$D$2</f>
        <v>0.24626806087121528</v>
      </c>
      <c r="H144" s="25">
        <f t="shared" si="53"/>
        <v>3.6093137150177581</v>
      </c>
      <c r="I144" s="25">
        <f t="shared" si="54"/>
        <v>12.993529374063929</v>
      </c>
      <c r="J144" s="25">
        <f t="shared" si="55"/>
        <v>27.311916671600276</v>
      </c>
      <c r="K144" s="25">
        <f t="shared" si="51"/>
        <v>14.199999999999966</v>
      </c>
      <c r="L144">
        <f t="shared" si="56"/>
        <v>1082.7941145053273</v>
      </c>
      <c r="M144" s="34">
        <f t="shared" si="57"/>
        <v>1.0827941145053273</v>
      </c>
      <c r="N144">
        <f t="shared" si="58"/>
        <v>108.27941145053235</v>
      </c>
      <c r="O144">
        <f t="shared" si="43"/>
        <v>7760.4573556779515</v>
      </c>
      <c r="P144">
        <f t="shared" si="59"/>
        <v>7.7604573556779517</v>
      </c>
      <c r="Q144">
        <f t="shared" si="60"/>
        <v>2.155682598799431</v>
      </c>
      <c r="R144">
        <f t="shared" si="61"/>
        <v>2.155682598799431E-3</v>
      </c>
    </row>
    <row r="145" spans="1:18" x14ac:dyDescent="0.25">
      <c r="A145" s="1">
        <f t="shared" si="48"/>
        <v>300</v>
      </c>
      <c r="B145" s="1">
        <f>A145*Sheet1!$D$8</f>
        <v>75.78</v>
      </c>
      <c r="C145" s="1">
        <f>Sheet1!$D$2*Sheet1!$D$10*SIN(Sheet1!$D$28)</f>
        <v>0</v>
      </c>
      <c r="D145" s="1">
        <f>0.5*Sheet1!$D$20*Sheet1!$D$21*Sheet1!$D$22*H145^2</f>
        <v>17.021655952911981</v>
      </c>
      <c r="E145" s="22">
        <f>Sheet1!$D$3/Sheet1!$O$11*H145</f>
        <v>656793.99919705605</v>
      </c>
      <c r="F145" s="22">
        <f>Sheet1!$D$21*Sheet1!$D$3/Sheet1!$O$14*H145</f>
        <v>645859.26666988363</v>
      </c>
      <c r="G145" s="25">
        <f>(A145-C145-D145)/Sheet1!$D$2</f>
        <v>0.24606812525833741</v>
      </c>
      <c r="H145" s="25">
        <f t="shared" si="53"/>
        <v>3.6339405211048796</v>
      </c>
      <c r="I145" s="25">
        <f t="shared" si="54"/>
        <v>13.082185875977567</v>
      </c>
      <c r="J145" s="25">
        <f t="shared" si="55"/>
        <v>27.68516144614561</v>
      </c>
      <c r="K145" s="25">
        <f t="shared" si="51"/>
        <v>14.299999999999965</v>
      </c>
      <c r="L145">
        <f t="shared" si="56"/>
        <v>1090.1821563314638</v>
      </c>
      <c r="M145" s="34">
        <f t="shared" si="57"/>
        <v>1.0901821563314638</v>
      </c>
      <c r="N145">
        <f t="shared" si="58"/>
        <v>109.018215633146</v>
      </c>
      <c r="O145">
        <f t="shared" si="43"/>
        <v>7869.4755713110972</v>
      </c>
      <c r="P145">
        <f t="shared" si="59"/>
        <v>7.8694755713110975</v>
      </c>
      <c r="Q145">
        <f t="shared" si="60"/>
        <v>2.1859654364753047</v>
      </c>
      <c r="R145">
        <f t="shared" si="61"/>
        <v>2.1859654364753049E-3</v>
      </c>
    </row>
    <row r="146" spans="1:18" x14ac:dyDescent="0.25">
      <c r="A146" s="1">
        <f t="shared" si="48"/>
        <v>300</v>
      </c>
      <c r="B146" s="1">
        <f>A146*Sheet1!$D$8</f>
        <v>75.78</v>
      </c>
      <c r="C146" s="1">
        <f>Sheet1!$D$2*Sheet1!$D$10*SIN(Sheet1!$D$28)</f>
        <v>0</v>
      </c>
      <c r="D146" s="1">
        <f>0.5*Sheet1!$D$20*Sheet1!$D$21*Sheet1!$D$22*H146^2</f>
        <v>17.252956816252897</v>
      </c>
      <c r="E146" s="22">
        <f>Sheet1!$D$3/Sheet1!$O$11*H146</f>
        <v>661241.40462718694</v>
      </c>
      <c r="F146" s="22">
        <f>Sheet1!$D$21*Sheet1!$D$3/Sheet1!$O$14*H146</f>
        <v>650232.62880961015</v>
      </c>
      <c r="G146" s="25">
        <f>(A146-C146-D146)/Sheet1!$D$2</f>
        <v>0.24586699407282359</v>
      </c>
      <c r="H146" s="25">
        <f t="shared" si="53"/>
        <v>3.6585473336307133</v>
      </c>
      <c r="I146" s="25">
        <f t="shared" si="54"/>
        <v>13.170770401070568</v>
      </c>
      <c r="J146" s="25">
        <f t="shared" si="55"/>
        <v>28.060858904519012</v>
      </c>
      <c r="K146" s="25">
        <f t="shared" si="51"/>
        <v>14.399999999999965</v>
      </c>
      <c r="L146">
        <f t="shared" si="56"/>
        <v>1097.564200089214</v>
      </c>
      <c r="M146" s="34">
        <f t="shared" si="57"/>
        <v>1.0975642000892138</v>
      </c>
      <c r="N146">
        <f t="shared" si="58"/>
        <v>109.75642000892101</v>
      </c>
      <c r="O146">
        <f t="shared" si="43"/>
        <v>7979.2319913200181</v>
      </c>
      <c r="P146">
        <f t="shared" si="59"/>
        <v>7.9792319913200185</v>
      </c>
      <c r="Q146">
        <f t="shared" si="60"/>
        <v>2.2164533309222274</v>
      </c>
      <c r="R146">
        <f t="shared" si="61"/>
        <v>2.2164533309222273E-3</v>
      </c>
    </row>
    <row r="147" spans="1:18" x14ac:dyDescent="0.25">
      <c r="A147" s="1">
        <f t="shared" si="48"/>
        <v>300</v>
      </c>
      <c r="B147" s="1">
        <f>A147*Sheet1!$D$8</f>
        <v>75.78</v>
      </c>
      <c r="C147" s="1">
        <f>Sheet1!$D$2*Sheet1!$D$10*SIN(Sheet1!$D$28)</f>
        <v>0</v>
      </c>
      <c r="D147" s="1">
        <f>0.5*Sheet1!$D$20*Sheet1!$D$21*Sheet1!$D$22*H147^2</f>
        <v>17.485627648034896</v>
      </c>
      <c r="E147" s="22">
        <f>Sheet1!$D$3/Sheet1!$O$11*H147</f>
        <v>665685.1748366825</v>
      </c>
      <c r="F147" s="22">
        <f>Sheet1!$D$21*Sheet1!$D$3/Sheet1!$O$14*H147</f>
        <v>654602.41625021247</v>
      </c>
      <c r="G147" s="25">
        <f>(A147-C147-D147)/Sheet1!$D$2</f>
        <v>0.24566467161040445</v>
      </c>
      <c r="H147" s="25">
        <f t="shared" si="53"/>
        <v>3.6831340330379954</v>
      </c>
      <c r="I147" s="25">
        <f t="shared" si="54"/>
        <v>13.259282518936784</v>
      </c>
      <c r="J147" s="25">
        <f t="shared" si="55"/>
        <v>28.439006987585724</v>
      </c>
      <c r="K147" s="25">
        <f t="shared" si="51"/>
        <v>14.499999999999964</v>
      </c>
      <c r="L147">
        <f t="shared" si="56"/>
        <v>1104.9402099113986</v>
      </c>
      <c r="M147" s="34">
        <f t="shared" si="57"/>
        <v>1.1049402099113985</v>
      </c>
      <c r="N147">
        <f t="shared" si="58"/>
        <v>110.49402099113946</v>
      </c>
      <c r="O147">
        <f t="shared" si="43"/>
        <v>8089.7260123111573</v>
      </c>
      <c r="P147">
        <f t="shared" si="59"/>
        <v>8.0897260123111572</v>
      </c>
      <c r="Q147">
        <f t="shared" si="60"/>
        <v>2.2471461145308771</v>
      </c>
      <c r="R147">
        <f t="shared" si="61"/>
        <v>2.2471461145308772E-3</v>
      </c>
    </row>
    <row r="148" spans="1:18" x14ac:dyDescent="0.25">
      <c r="A148" s="1">
        <f t="shared" si="48"/>
        <v>300</v>
      </c>
      <c r="B148" s="1">
        <f>A148*Sheet1!$D$8</f>
        <v>75.78</v>
      </c>
      <c r="C148" s="1">
        <f>Sheet1!$D$2*Sheet1!$D$10*SIN(Sheet1!$D$28)</f>
        <v>0</v>
      </c>
      <c r="D148" s="1">
        <f>0.5*Sheet1!$D$20*Sheet1!$D$21*Sheet1!$D$22*H148^2</f>
        <v>17.719663485078115</v>
      </c>
      <c r="E148" s="22">
        <f>Sheet1!$D$3/Sheet1!$O$11*H148</f>
        <v>670125.28829454863</v>
      </c>
      <c r="F148" s="22">
        <f>Sheet1!$D$21*Sheet1!$D$3/Sheet1!$O$14*H148</f>
        <v>658968.60781915847</v>
      </c>
      <c r="G148" s="25">
        <f>(A148-C148-D148)/Sheet1!$D$2</f>
        <v>0.2454611621868886</v>
      </c>
      <c r="H148" s="25">
        <f t="shared" si="53"/>
        <v>3.7077005001990355</v>
      </c>
      <c r="I148" s="25">
        <f t="shared" si="54"/>
        <v>13.347721800716528</v>
      </c>
      <c r="J148" s="25">
        <f t="shared" si="55"/>
        <v>28.819603624470044</v>
      </c>
      <c r="K148" s="25">
        <f t="shared" si="51"/>
        <v>14.599999999999964</v>
      </c>
      <c r="L148">
        <f t="shared" si="56"/>
        <v>1112.3101500597106</v>
      </c>
      <c r="M148" s="34">
        <f t="shared" si="57"/>
        <v>1.1123101500597106</v>
      </c>
      <c r="N148">
        <f t="shared" si="58"/>
        <v>111.23101500597066</v>
      </c>
      <c r="O148">
        <f t="shared" si="43"/>
        <v>8200.9570273171284</v>
      </c>
      <c r="P148">
        <f t="shared" si="59"/>
        <v>8.2009570273171288</v>
      </c>
      <c r="Q148">
        <f t="shared" si="60"/>
        <v>2.2780436186992024</v>
      </c>
      <c r="R148">
        <f t="shared" si="61"/>
        <v>2.2780436186992025E-3</v>
      </c>
    </row>
    <row r="149" spans="1:18" x14ac:dyDescent="0.25">
      <c r="A149" s="1">
        <f t="shared" si="48"/>
        <v>300</v>
      </c>
      <c r="B149" s="1">
        <f>A149*Sheet1!$D$8</f>
        <v>75.78</v>
      </c>
      <c r="C149" s="1">
        <f>Sheet1!$D$2*Sheet1!$D$10*SIN(Sheet1!$D$28)</f>
        <v>0</v>
      </c>
      <c r="D149" s="1">
        <f>0.5*Sheet1!$D$20*Sheet1!$D$21*Sheet1!$D$22*H149^2</f>
        <v>17.955059341330529</v>
      </c>
      <c r="E149" s="22">
        <f>Sheet1!$D$3/Sheet1!$O$11*H149</f>
        <v>674561.72354779451</v>
      </c>
      <c r="F149" s="22">
        <f>Sheet1!$D$21*Sheet1!$D$3/Sheet1!$O$14*H149</f>
        <v>663331.18242062058</v>
      </c>
      <c r="G149" s="25">
        <f>(A149-C149-D149)/Sheet1!$D$2</f>
        <v>0.24525647013797347</v>
      </c>
      <c r="H149" s="25">
        <f t="shared" si="53"/>
        <v>3.7322466164177244</v>
      </c>
      <c r="I149" s="25">
        <f t="shared" si="54"/>
        <v>13.436087819103808</v>
      </c>
      <c r="J149" s="25">
        <f t="shared" si="55"/>
        <v>29.202646732599291</v>
      </c>
      <c r="K149" s="25">
        <f t="shared" si="51"/>
        <v>14.699999999999964</v>
      </c>
      <c r="L149">
        <f t="shared" si="56"/>
        <v>1119.6739849253172</v>
      </c>
      <c r="M149" s="34">
        <f t="shared" si="57"/>
        <v>1.1196739849253172</v>
      </c>
      <c r="N149">
        <f t="shared" si="58"/>
        <v>111.96739849253132</v>
      </c>
      <c r="O149">
        <f t="shared" si="43"/>
        <v>8312.9244258096605</v>
      </c>
      <c r="P149">
        <f t="shared" si="59"/>
        <v>8.3129244258096602</v>
      </c>
      <c r="Q149">
        <f t="shared" si="60"/>
        <v>2.3091456738360168</v>
      </c>
      <c r="R149">
        <f t="shared" si="61"/>
        <v>2.3091456738360168E-3</v>
      </c>
    </row>
    <row r="150" spans="1:18" x14ac:dyDescent="0.25">
      <c r="A150" s="1">
        <f t="shared" si="48"/>
        <v>300</v>
      </c>
      <c r="B150" s="1">
        <f>A150*Sheet1!$D$8</f>
        <v>75.78</v>
      </c>
      <c r="C150" s="1">
        <f>Sheet1!$D$2*Sheet1!$D$10*SIN(Sheet1!$D$28)</f>
        <v>0</v>
      </c>
      <c r="D150" s="1">
        <f>0.5*Sheet1!$D$20*Sheet1!$D$21*Sheet1!$D$22*H150^2</f>
        <v>18.191810208085965</v>
      </c>
      <c r="E150" s="22">
        <f>Sheet1!$D$3/Sheet1!$O$11*H150</f>
        <v>678994.45922179217</v>
      </c>
      <c r="F150" s="22">
        <f>Sheet1!$D$21*Sheet1!$D$3/Sheet1!$O$14*H150</f>
        <v>667690.11903582944</v>
      </c>
      <c r="G150" s="25">
        <f>(A150-C150-D150)/Sheet1!$D$2</f>
        <v>0.24505059981905569</v>
      </c>
      <c r="H150" s="25">
        <f t="shared" si="53"/>
        <v>3.7567722634315217</v>
      </c>
      <c r="I150" s="25">
        <f t="shared" si="54"/>
        <v>13.524380148353478</v>
      </c>
      <c r="J150" s="25">
        <f t="shared" si="55"/>
        <v>29.58813421774796</v>
      </c>
      <c r="K150" s="25">
        <f t="shared" si="51"/>
        <v>14.799999999999963</v>
      </c>
      <c r="L150">
        <f t="shared" si="56"/>
        <v>1127.0316790294564</v>
      </c>
      <c r="M150" s="34">
        <f t="shared" si="57"/>
        <v>1.1270316790294563</v>
      </c>
      <c r="N150">
        <f t="shared" si="58"/>
        <v>112.70316790294524</v>
      </c>
      <c r="O150">
        <f t="shared" si="43"/>
        <v>8425.6275937126065</v>
      </c>
      <c r="P150">
        <f t="shared" si="59"/>
        <v>8.4256275937126066</v>
      </c>
      <c r="Q150">
        <f t="shared" si="60"/>
        <v>2.3404521093646129</v>
      </c>
      <c r="R150">
        <f t="shared" si="61"/>
        <v>2.3404521093646131E-3</v>
      </c>
    </row>
    <row r="151" spans="1:18" x14ac:dyDescent="0.25">
      <c r="A151" s="1">
        <f t="shared" si="48"/>
        <v>300</v>
      </c>
      <c r="B151" s="1">
        <f>A151*Sheet1!$D$8</f>
        <v>75.78</v>
      </c>
      <c r="C151" s="1">
        <f>Sheet1!$D$2*Sheet1!$D$10*SIN(Sheet1!$D$28)</f>
        <v>0</v>
      </c>
      <c r="D151" s="1">
        <f>0.5*Sheet1!$D$20*Sheet1!$D$21*Sheet1!$D$22*H151^2</f>
        <v>18.429911054202705</v>
      </c>
      <c r="E151" s="22">
        <f>Sheet1!$D$3/Sheet1!$O$11*H151</f>
        <v>683423.47402063268</v>
      </c>
      <c r="F151" s="22">
        <f>Sheet1!$D$21*Sheet1!$D$3/Sheet1!$O$14*H151</f>
        <v>672045.39672342443</v>
      </c>
      <c r="G151" s="25">
        <f>(A151-C151-D151)/Sheet1!$D$2</f>
        <v>0.24484355560504112</v>
      </c>
      <c r="H151" s="25">
        <f t="shared" si="53"/>
        <v>3.7812773234134274</v>
      </c>
      <c r="I151" s="25">
        <f t="shared" si="54"/>
        <v>13.612598364288338</v>
      </c>
      <c r="J151" s="25">
        <f t="shared" si="55"/>
        <v>29.976063974082063</v>
      </c>
      <c r="K151" s="25">
        <f t="shared" si="51"/>
        <v>14.899999999999963</v>
      </c>
      <c r="L151">
        <f t="shared" si="56"/>
        <v>1134.3831970240283</v>
      </c>
      <c r="M151" s="34">
        <f t="shared" si="57"/>
        <v>1.1343831970240283</v>
      </c>
      <c r="N151">
        <f t="shared" si="58"/>
        <v>113.43831970240242</v>
      </c>
      <c r="O151">
        <f t="shared" si="43"/>
        <v>8539.0659134150083</v>
      </c>
      <c r="P151">
        <f t="shared" si="59"/>
        <v>8.5390659134150084</v>
      </c>
      <c r="Q151">
        <f t="shared" si="60"/>
        <v>2.371962753726391</v>
      </c>
      <c r="R151">
        <f t="shared" si="61"/>
        <v>2.3719627537263908E-3</v>
      </c>
    </row>
    <row r="152" spans="1:18" x14ac:dyDescent="0.25">
      <c r="A152" s="1">
        <f t="shared" si="48"/>
        <v>300</v>
      </c>
      <c r="B152" s="1">
        <f>A152*Sheet1!$D$8</f>
        <v>75.78</v>
      </c>
      <c r="C152" s="1">
        <f>Sheet1!$D$2*Sheet1!$D$10*SIN(Sheet1!$D$28)</f>
        <v>0</v>
      </c>
      <c r="D152" s="1">
        <f>0.5*Sheet1!$D$20*Sheet1!$D$21*Sheet1!$D$22*H152^2</f>
        <v>18.669356826322669</v>
      </c>
      <c r="E152" s="22">
        <f>Sheet1!$D$3/Sheet1!$O$11*H152</f>
        <v>687848.74672747834</v>
      </c>
      <c r="F152" s="22">
        <f>Sheet1!$D$21*Sheet1!$D$3/Sheet1!$O$14*H152</f>
        <v>676396.99461979931</v>
      </c>
      <c r="G152" s="25">
        <f>(A152-C152-D152)/Sheet1!$D$2</f>
        <v>0.24463534189015421</v>
      </c>
      <c r="H152" s="25">
        <f t="shared" si="53"/>
        <v>3.8057616789739313</v>
      </c>
      <c r="I152" s="25">
        <f t="shared" si="54"/>
        <v>13.700742044306153</v>
      </c>
      <c r="J152" s="25">
        <f t="shared" si="55"/>
        <v>30.366433884203655</v>
      </c>
      <c r="K152" s="25">
        <f t="shared" si="51"/>
        <v>14.999999999999963</v>
      </c>
      <c r="L152">
        <f t="shared" si="56"/>
        <v>1141.7285036921794</v>
      </c>
      <c r="M152" s="34">
        <f t="shared" si="57"/>
        <v>1.1417285036921794</v>
      </c>
      <c r="N152">
        <f t="shared" si="58"/>
        <v>114.17285036921753</v>
      </c>
      <c r="O152">
        <f t="shared" si="43"/>
        <v>8653.2387637842257</v>
      </c>
      <c r="P152">
        <f t="shared" si="59"/>
        <v>8.6532387637842252</v>
      </c>
      <c r="Q152">
        <f t="shared" si="60"/>
        <v>2.4036774343845071</v>
      </c>
      <c r="R152">
        <f t="shared" si="61"/>
        <v>2.403677434384507E-3</v>
      </c>
    </row>
    <row r="153" spans="1:18" x14ac:dyDescent="0.25">
      <c r="A153" s="1">
        <f t="shared" si="48"/>
        <v>300</v>
      </c>
      <c r="B153" s="1">
        <f>A153*Sheet1!$D$8</f>
        <v>75.78</v>
      </c>
      <c r="C153" s="1">
        <f>Sheet1!$D$2*Sheet1!$D$10*SIN(Sheet1!$D$28)</f>
        <v>0</v>
      </c>
      <c r="D153" s="1">
        <f>0.5*Sheet1!$D$20*Sheet1!$D$21*Sheet1!$D$22*H153^2</f>
        <v>18.910142449091172</v>
      </c>
      <c r="E153" s="22">
        <f>Sheet1!$D$3/Sheet1!$O$11*H153</f>
        <v>692270.25620491244</v>
      </c>
      <c r="F153" s="22">
        <f>Sheet1!$D$21*Sheet1!$D$3/Sheet1!$O$14*H153</f>
        <v>680744.89193944703</v>
      </c>
      <c r="G153" s="25">
        <f>(A153-C153-D153)/Sheet1!$D$2</f>
        <v>0.24442596308774683</v>
      </c>
      <c r="H153" s="25">
        <f t="shared" si="53"/>
        <v>3.8302252131629464</v>
      </c>
      <c r="I153" s="25">
        <f t="shared" si="54"/>
        <v>13.788810767386607</v>
      </c>
      <c r="J153" s="25">
        <f t="shared" si="55"/>
        <v>30.759241819195555</v>
      </c>
      <c r="K153" s="25">
        <f t="shared" si="51"/>
        <v>15.099999999999962</v>
      </c>
      <c r="L153">
        <f t="shared" si="56"/>
        <v>1149.0675639488838</v>
      </c>
      <c r="M153" s="34">
        <f t="shared" si="57"/>
        <v>1.1490675639488839</v>
      </c>
      <c r="N153">
        <f t="shared" si="58"/>
        <v>114.90675639488798</v>
      </c>
      <c r="O153">
        <f t="shared" si="43"/>
        <v>8768.1455201791141</v>
      </c>
      <c r="P153">
        <f t="shared" si="59"/>
        <v>8.7681455201791145</v>
      </c>
      <c r="Q153">
        <f t="shared" si="60"/>
        <v>2.4355959778275316</v>
      </c>
      <c r="R153">
        <f t="shared" si="61"/>
        <v>2.4355959778275317E-3</v>
      </c>
    </row>
    <row r="154" spans="1:18" x14ac:dyDescent="0.25">
      <c r="A154" s="1">
        <f t="shared" si="48"/>
        <v>300</v>
      </c>
      <c r="B154" s="1">
        <f>A154*Sheet1!$D$8</f>
        <v>75.78</v>
      </c>
      <c r="C154" s="1">
        <f>Sheet1!$D$2*Sheet1!$D$10*SIN(Sheet1!$D$28)</f>
        <v>0</v>
      </c>
      <c r="D154" s="1">
        <f>0.5*Sheet1!$D$20*Sheet1!$D$21*Sheet1!$D$22*H154^2</f>
        <v>19.152262825377193</v>
      </c>
      <c r="E154" s="22">
        <f>Sheet1!$D$3/Sheet1!$O$11*H154</f>
        <v>696687.98139528465</v>
      </c>
      <c r="F154" s="22">
        <f>Sheet1!$D$21*Sheet1!$D$3/Sheet1!$O$14*H154</f>
        <v>685089.06797529839</v>
      </c>
      <c r="G154" s="25">
        <f>(A154-C154-D154)/Sheet1!$D$2</f>
        <v>0.24421542363010679</v>
      </c>
      <c r="H154" s="25">
        <f t="shared" si="53"/>
        <v>3.8546678094717208</v>
      </c>
      <c r="I154" s="25">
        <f t="shared" si="54"/>
        <v>13.876804114098196</v>
      </c>
      <c r="J154" s="25">
        <f t="shared" si="55"/>
        <v>31.154485638666237</v>
      </c>
      <c r="K154" s="25">
        <f t="shared" si="51"/>
        <v>15.199999999999962</v>
      </c>
      <c r="L154">
        <f t="shared" si="56"/>
        <v>1156.4003428415162</v>
      </c>
      <c r="M154" s="34">
        <f t="shared" si="57"/>
        <v>1.1564003428415162</v>
      </c>
      <c r="N154">
        <f t="shared" si="58"/>
        <v>115.64003428415121</v>
      </c>
      <c r="O154">
        <f t="shared" si="43"/>
        <v>8883.7855544632657</v>
      </c>
      <c r="P154">
        <f t="shared" si="59"/>
        <v>8.883785554463266</v>
      </c>
      <c r="Q154">
        <f t="shared" si="60"/>
        <v>2.4677182095731292</v>
      </c>
      <c r="R154">
        <f t="shared" si="61"/>
        <v>2.4677182095731291E-3</v>
      </c>
    </row>
    <row r="155" spans="1:18" x14ac:dyDescent="0.25">
      <c r="A155" s="1">
        <f t="shared" si="48"/>
        <v>300</v>
      </c>
      <c r="B155" s="1">
        <f>A155*Sheet1!$D$8</f>
        <v>75.78</v>
      </c>
      <c r="C155" s="1">
        <f>Sheet1!$D$2*Sheet1!$D$10*SIN(Sheet1!$D$28)</f>
        <v>0</v>
      </c>
      <c r="D155" s="1">
        <f>0.5*Sheet1!$D$20*Sheet1!$D$21*Sheet1!$D$22*H155^2</f>
        <v>19.395712836494198</v>
      </c>
      <c r="E155" s="22">
        <f>Sheet1!$D$3/Sheet1!$O$11*H155</f>
        <v>701101.90132105304</v>
      </c>
      <c r="F155" s="22">
        <f>Sheet1!$D$21*Sheet1!$D$3/Sheet1!$O$14*H155</f>
        <v>689429.50209905941</v>
      </c>
      <c r="G155" s="25">
        <f>(A155-C155-D155)/Sheet1!$D$2</f>
        <v>0.24400372796826589</v>
      </c>
      <c r="H155" s="25">
        <f t="shared" si="53"/>
        <v>3.8790893518347316</v>
      </c>
      <c r="I155" s="25">
        <f t="shared" si="54"/>
        <v>13.964721666605033</v>
      </c>
      <c r="J155" s="25">
        <f t="shared" si="55"/>
        <v>31.552163190794914</v>
      </c>
      <c r="K155" s="25">
        <f t="shared" si="51"/>
        <v>15.299999999999962</v>
      </c>
      <c r="L155">
        <f t="shared" si="56"/>
        <v>1163.7268055504194</v>
      </c>
      <c r="M155" s="34">
        <f t="shared" si="57"/>
        <v>1.1637268055504193</v>
      </c>
      <c r="N155">
        <f t="shared" si="58"/>
        <v>116.37268055504153</v>
      </c>
      <c r="O155">
        <f t="shared" si="43"/>
        <v>9000.1582350183071</v>
      </c>
      <c r="P155">
        <f t="shared" si="59"/>
        <v>9.0001582350183078</v>
      </c>
      <c r="Q155">
        <f t="shared" si="60"/>
        <v>2.5000439541717521</v>
      </c>
      <c r="R155">
        <f t="shared" si="61"/>
        <v>2.500043954171752E-3</v>
      </c>
    </row>
    <row r="156" spans="1:18" x14ac:dyDescent="0.25">
      <c r="A156" s="1">
        <f t="shared" si="48"/>
        <v>300</v>
      </c>
      <c r="B156" s="1">
        <f>A156*Sheet1!$D$8</f>
        <v>75.78</v>
      </c>
      <c r="C156" s="1">
        <f>Sheet1!$D$2*Sheet1!$D$10*SIN(Sheet1!$D$28)</f>
        <v>0</v>
      </c>
      <c r="D156" s="1">
        <f>0.5*Sheet1!$D$20*Sheet1!$D$21*Sheet1!$D$22*H156^2</f>
        <v>19.640487342421459</v>
      </c>
      <c r="E156" s="22">
        <f>Sheet1!$D$3/Sheet1!$O$11*H156</f>
        <v>705511.99508512334</v>
      </c>
      <c r="F156" s="22">
        <f>Sheet1!$D$21*Sheet1!$D$3/Sheet1!$O$14*H156</f>
        <v>693766.17376154417</v>
      </c>
      <c r="G156" s="25">
        <f>(A156-C156-D156)/Sheet1!$D$2</f>
        <v>0.24379088057180742</v>
      </c>
      <c r="H156" s="25">
        <f t="shared" si="53"/>
        <v>3.9034897246315583</v>
      </c>
      <c r="I156" s="25">
        <f t="shared" si="54"/>
        <v>14.05256300867361</v>
      </c>
      <c r="J156" s="25">
        <f t="shared" si="55"/>
        <v>31.952272312376799</v>
      </c>
      <c r="K156" s="25">
        <f t="shared" si="51"/>
        <v>15.399999999999961</v>
      </c>
      <c r="L156">
        <f t="shared" si="56"/>
        <v>1171.0469173894676</v>
      </c>
      <c r="M156" s="34">
        <f t="shared" si="57"/>
        <v>1.1710469173894675</v>
      </c>
      <c r="N156">
        <f t="shared" si="58"/>
        <v>117.10469173894634</v>
      </c>
      <c r="O156">
        <f t="shared" si="43"/>
        <v>9117.2629267572538</v>
      </c>
      <c r="P156">
        <f t="shared" si="59"/>
        <v>9.1172629267572542</v>
      </c>
      <c r="Q156">
        <f t="shared" si="60"/>
        <v>2.5325730352103482</v>
      </c>
      <c r="R156">
        <f t="shared" si="61"/>
        <v>2.5325730352103483E-3</v>
      </c>
    </row>
    <row r="157" spans="1:18" x14ac:dyDescent="0.25">
      <c r="A157" s="1">
        <f t="shared" si="48"/>
        <v>300</v>
      </c>
      <c r="B157" s="1">
        <f>A157*Sheet1!$D$8</f>
        <v>75.78</v>
      </c>
      <c r="C157" s="1">
        <f>Sheet1!$D$2*Sheet1!$D$10*SIN(Sheet1!$D$28)</f>
        <v>0</v>
      </c>
      <c r="D157" s="1">
        <f>0.5*Sheet1!$D$20*Sheet1!$D$21*Sheet1!$D$22*H157^2</f>
        <v>19.886581182025886</v>
      </c>
      <c r="E157" s="22">
        <f>Sheet1!$D$3/Sheet1!$O$11*H157</f>
        <v>709918.24187118374</v>
      </c>
      <c r="F157" s="22">
        <f>Sheet1!$D$21*Sheet1!$D$3/Sheet1!$O$14*H157</f>
        <v>698099.06249300414</v>
      </c>
      <c r="G157" s="25">
        <f>(A157-C157-D157)/Sheet1!$D$2</f>
        <v>0.24357688592867313</v>
      </c>
      <c r="H157" s="25">
        <f t="shared" si="53"/>
        <v>3.9278688126887391</v>
      </c>
      <c r="I157" s="25">
        <f t="shared" si="54"/>
        <v>14.140327725679461</v>
      </c>
      <c r="J157" s="25">
        <f t="shared" si="55"/>
        <v>32.354810828868544</v>
      </c>
      <c r="K157" s="25">
        <f t="shared" si="51"/>
        <v>15.499999999999961</v>
      </c>
      <c r="L157">
        <f t="shared" si="56"/>
        <v>1178.3606438066217</v>
      </c>
      <c r="M157" s="34">
        <f t="shared" si="57"/>
        <v>1.1783606438066216</v>
      </c>
      <c r="N157">
        <f t="shared" si="58"/>
        <v>117.83606438066175</v>
      </c>
      <c r="O157">
        <f t="shared" si="43"/>
        <v>9235.0989911379147</v>
      </c>
      <c r="P157">
        <f t="shared" si="59"/>
        <v>9.2350989911379155</v>
      </c>
      <c r="Q157">
        <f t="shared" si="60"/>
        <v>2.5653052753160872</v>
      </c>
      <c r="R157">
        <f t="shared" si="61"/>
        <v>2.5653052753160871E-3</v>
      </c>
    </row>
    <row r="158" spans="1:18" x14ac:dyDescent="0.25">
      <c r="A158" s="1">
        <f t="shared" si="48"/>
        <v>300</v>
      </c>
      <c r="B158" s="1">
        <f>A158*Sheet1!$D$8</f>
        <v>75.78</v>
      </c>
      <c r="C158" s="1">
        <f>Sheet1!$D$2*Sheet1!$D$10*SIN(Sheet1!$D$28)</f>
        <v>0</v>
      </c>
      <c r="D158" s="1">
        <f>0.5*Sheet1!$D$20*Sheet1!$D$21*Sheet1!$D$22*H158^2</f>
        <v>20.133989173284338</v>
      </c>
      <c r="E158" s="22">
        <f>Sheet1!$D$3/Sheet1!$O$11*H158</f>
        <v>714320.6209440371</v>
      </c>
      <c r="F158" s="22">
        <f>Sheet1!$D$21*Sheet1!$D$3/Sheet1!$O$14*H158</f>
        <v>702428.14790345542</v>
      </c>
      <c r="G158" s="25">
        <f>(A158-C158-D158)/Sheet1!$D$2</f>
        <v>0.24336174854497011</v>
      </c>
      <c r="H158" s="25">
        <f t="shared" si="53"/>
        <v>3.9522265012816065</v>
      </c>
      <c r="I158" s="25">
        <f t="shared" si="54"/>
        <v>14.228015404613783</v>
      </c>
      <c r="J158" s="25">
        <f t="shared" si="55"/>
        <v>32.759776554433849</v>
      </c>
      <c r="K158" s="25">
        <f t="shared" si="51"/>
        <v>15.599999999999961</v>
      </c>
      <c r="L158">
        <f t="shared" si="56"/>
        <v>1185.6679503844819</v>
      </c>
      <c r="M158" s="34">
        <f t="shared" si="57"/>
        <v>1.1856679503844818</v>
      </c>
      <c r="N158">
        <f t="shared" si="58"/>
        <v>118.56679503844776</v>
      </c>
      <c r="O158">
        <f t="shared" si="43"/>
        <v>9353.6657861763633</v>
      </c>
      <c r="P158">
        <f t="shared" si="59"/>
        <v>9.3536657861763626</v>
      </c>
      <c r="Q158">
        <f t="shared" si="60"/>
        <v>2.5982404961601011</v>
      </c>
      <c r="R158">
        <f t="shared" si="61"/>
        <v>2.5982404961601012E-3</v>
      </c>
    </row>
    <row r="159" spans="1:18" x14ac:dyDescent="0.25">
      <c r="A159" s="1">
        <f t="shared" si="48"/>
        <v>300</v>
      </c>
      <c r="B159" s="1">
        <f>A159*Sheet1!$D$8</f>
        <v>75.78</v>
      </c>
      <c r="C159" s="1">
        <f>Sheet1!$D$2*Sheet1!$D$10*SIN(Sheet1!$D$28)</f>
        <v>0</v>
      </c>
      <c r="D159" s="1">
        <f>0.5*Sheet1!$D$20*Sheet1!$D$21*Sheet1!$D$22*H159^2</f>
        <v>20.38270611350638</v>
      </c>
      <c r="E159" s="22">
        <f>Sheet1!$D$3/Sheet1!$O$11*H159</f>
        <v>718719.11164992896</v>
      </c>
      <c r="F159" s="22">
        <f>Sheet1!$D$21*Sheet1!$D$3/Sheet1!$O$14*H159</f>
        <v>706753.40968300053</v>
      </c>
      <c r="G159" s="25">
        <f>(A159-C159-D159)/Sheet1!$D$2</f>
        <v>0.24314547294477704</v>
      </c>
      <c r="H159" s="25">
        <f t="shared" si="53"/>
        <v>3.9765626761361035</v>
      </c>
      <c r="I159" s="25">
        <f t="shared" si="54"/>
        <v>14.315625634089972</v>
      </c>
      <c r="J159" s="25">
        <f t="shared" si="55"/>
        <v>33.167167291989259</v>
      </c>
      <c r="K159" s="25">
        <f t="shared" si="51"/>
        <v>15.69999999999996</v>
      </c>
      <c r="L159">
        <f t="shared" si="56"/>
        <v>1192.9688028408311</v>
      </c>
      <c r="M159" s="34">
        <f t="shared" si="57"/>
        <v>1.1929688028408312</v>
      </c>
      <c r="N159">
        <f t="shared" si="58"/>
        <v>119.29688028408269</v>
      </c>
      <c r="O159">
        <f t="shared" si="43"/>
        <v>9472.9626664604457</v>
      </c>
      <c r="P159">
        <f t="shared" si="59"/>
        <v>9.4729626664604449</v>
      </c>
      <c r="Q159">
        <f t="shared" si="60"/>
        <v>2.631378518461235</v>
      </c>
      <c r="R159">
        <f t="shared" si="61"/>
        <v>2.6313785184612351E-3</v>
      </c>
    </row>
    <row r="160" spans="1:18" x14ac:dyDescent="0.25">
      <c r="A160" s="1">
        <f t="shared" si="48"/>
        <v>300</v>
      </c>
      <c r="B160" s="1">
        <f>A160*Sheet1!$D$8</f>
        <v>75.78</v>
      </c>
      <c r="C160" s="1">
        <f>Sheet1!$D$2*Sheet1!$D$10*SIN(Sheet1!$D$28)</f>
        <v>0</v>
      </c>
      <c r="D160" s="1">
        <f>0.5*Sheet1!$D$20*Sheet1!$D$21*Sheet1!$D$22*H160^2</f>
        <v>20.632726779557515</v>
      </c>
      <c r="E160" s="22">
        <f>Sheet1!$D$3/Sheet1!$O$11*H160</f>
        <v>723113.69341687276</v>
      </c>
      <c r="F160" s="22">
        <f>Sheet1!$D$21*Sheet1!$D$3/Sheet1!$O$14*H160</f>
        <v>711074.82760214875</v>
      </c>
      <c r="G160" s="25">
        <f>(A160-C160-D160)/Sheet1!$D$2</f>
        <v>0.24292806366994998</v>
      </c>
      <c r="H160" s="25">
        <f t="shared" si="53"/>
        <v>4.0008772234305807</v>
      </c>
      <c r="I160" s="25">
        <f t="shared" si="54"/>
        <v>14.403158004350091</v>
      </c>
      <c r="J160" s="25">
        <f t="shared" si="55"/>
        <v>33.576980833250104</v>
      </c>
      <c r="K160" s="25">
        <f t="shared" si="51"/>
        <v>15.79999999999996</v>
      </c>
      <c r="L160">
        <f t="shared" si="56"/>
        <v>1200.2631670291742</v>
      </c>
      <c r="M160" s="34">
        <f t="shared" si="57"/>
        <v>1.2002631670291741</v>
      </c>
      <c r="N160">
        <f t="shared" si="58"/>
        <v>120.02631670291699</v>
      </c>
      <c r="O160">
        <f t="shared" si="43"/>
        <v>9592.9889831633627</v>
      </c>
      <c r="P160">
        <f t="shared" si="59"/>
        <v>9.5929889831633623</v>
      </c>
      <c r="Q160">
        <f t="shared" si="60"/>
        <v>2.6647191619898232</v>
      </c>
      <c r="R160">
        <f t="shared" si="61"/>
        <v>2.6647191619898233E-3</v>
      </c>
    </row>
    <row r="161" spans="1:18" x14ac:dyDescent="0.25">
      <c r="A161" s="1">
        <f t="shared" si="48"/>
        <v>300</v>
      </c>
      <c r="B161" s="1">
        <f>A161*Sheet1!$D$8</f>
        <v>75.78</v>
      </c>
      <c r="C161" s="1">
        <f>Sheet1!$D$2*Sheet1!$D$10*SIN(Sheet1!$D$28)</f>
        <v>0</v>
      </c>
      <c r="D161" s="1">
        <f>0.5*Sheet1!$D$20*Sheet1!$D$21*Sheet1!$D$22*H161^2</f>
        <v>20.884045928082841</v>
      </c>
      <c r="E161" s="22">
        <f>Sheet1!$D$3/Sheet1!$O$11*H161</f>
        <v>727504.34575497068</v>
      </c>
      <c r="F161" s="22">
        <f>Sheet1!$D$21*Sheet1!$D$3/Sheet1!$O$14*H161</f>
        <v>715392.38151213131</v>
      </c>
      <c r="G161" s="25">
        <f>(A161-C161-D161)/Sheet1!$D$2</f>
        <v>0.24270952527992795</v>
      </c>
      <c r="H161" s="25">
        <f t="shared" si="53"/>
        <v>4.0251700297975752</v>
      </c>
      <c r="I161" s="25">
        <f t="shared" si="54"/>
        <v>14.490612107271271</v>
      </c>
      <c r="J161" s="25">
        <f t="shared" si="55"/>
        <v>33.989214958776657</v>
      </c>
      <c r="K161" s="25">
        <f t="shared" si="51"/>
        <v>15.899999999999959</v>
      </c>
      <c r="L161">
        <f t="shared" si="56"/>
        <v>1207.5510089392726</v>
      </c>
      <c r="M161" s="34">
        <f t="shared" si="57"/>
        <v>1.2075510089392727</v>
      </c>
      <c r="N161">
        <f t="shared" si="58"/>
        <v>120.75510089392684</v>
      </c>
      <c r="O161">
        <f t="shared" si="43"/>
        <v>9713.744084057289</v>
      </c>
      <c r="P161">
        <f t="shared" si="59"/>
        <v>9.7137440840572893</v>
      </c>
      <c r="Q161">
        <f t="shared" si="60"/>
        <v>2.6982622455714691</v>
      </c>
      <c r="R161">
        <f t="shared" si="61"/>
        <v>2.6982622455714693E-3</v>
      </c>
    </row>
    <row r="162" spans="1:18" x14ac:dyDescent="0.25">
      <c r="A162" s="1">
        <f t="shared" si="48"/>
        <v>300</v>
      </c>
      <c r="B162" s="1">
        <f>A162*Sheet1!$D$8</f>
        <v>75.78</v>
      </c>
      <c r="C162" s="1">
        <f>Sheet1!$D$2*Sheet1!$D$10*SIN(Sheet1!$D$28)</f>
        <v>0</v>
      </c>
      <c r="D162" s="1">
        <f>0.5*Sheet1!$D$20*Sheet1!$D$21*Sheet1!$D$22*H162^2</f>
        <v>21.136658295731124</v>
      </c>
      <c r="E162" s="22">
        <f>Sheet1!$D$3/Sheet1!$O$11*H162</f>
        <v>731891.04825673194</v>
      </c>
      <c r="F162" s="22">
        <f>Sheet1!$D$21*Sheet1!$D$3/Sheet1!$O$14*H162</f>
        <v>719706.0513452146</v>
      </c>
      <c r="G162" s="25">
        <f>(A162-C162-D162)/Sheet1!$D$2</f>
        <v>0.24248986235153813</v>
      </c>
      <c r="H162" s="25">
        <f t="shared" si="53"/>
        <v>4.0494409823255682</v>
      </c>
      <c r="I162" s="25">
        <f t="shared" si="54"/>
        <v>14.577987536372046</v>
      </c>
      <c r="J162" s="25">
        <f t="shared" si="55"/>
        <v>34.403867438020406</v>
      </c>
      <c r="K162" s="25">
        <f t="shared" si="51"/>
        <v>15.999999999999959</v>
      </c>
      <c r="L162">
        <f t="shared" si="56"/>
        <v>1214.8322946976705</v>
      </c>
      <c r="M162" s="34">
        <f t="shared" si="57"/>
        <v>1.2148322946976704</v>
      </c>
      <c r="N162">
        <f t="shared" si="58"/>
        <v>121.48322946976661</v>
      </c>
      <c r="O162">
        <f t="shared" si="43"/>
        <v>9835.2273135270552</v>
      </c>
      <c r="P162">
        <f t="shared" si="59"/>
        <v>9.8352273135270547</v>
      </c>
      <c r="Q162">
        <f t="shared" si="60"/>
        <v>2.7320075870908487</v>
      </c>
      <c r="R162">
        <f t="shared" si="61"/>
        <v>2.7320075870908489E-3</v>
      </c>
    </row>
    <row r="163" spans="1:18" x14ac:dyDescent="0.25">
      <c r="A163" s="1">
        <f t="shared" si="48"/>
        <v>300</v>
      </c>
      <c r="B163" s="1">
        <f>A163*Sheet1!$D$8</f>
        <v>75.78</v>
      </c>
      <c r="C163" s="1">
        <f>Sheet1!$D$2*Sheet1!$D$10*SIN(Sheet1!$D$28)</f>
        <v>0</v>
      </c>
      <c r="D163" s="1">
        <f>0.5*Sheet1!$D$20*Sheet1!$D$21*Sheet1!$D$22*H163^2</f>
        <v>21.390558599379261</v>
      </c>
      <c r="E163" s="22">
        <f>Sheet1!$D$3/Sheet1!$O$11*H163</f>
        <v>736273.78059738642</v>
      </c>
      <c r="F163" s="22">
        <f>Sheet1!$D$21*Sheet1!$D$3/Sheet1!$O$14*H163</f>
        <v>724015.81711500848</v>
      </c>
      <c r="G163" s="25">
        <f>(A163-C163-D163)/Sheet1!$D$2</f>
        <v>0.24226907947880066</v>
      </c>
      <c r="H163" s="25">
        <f t="shared" si="53"/>
        <v>4.0736899685607222</v>
      </c>
      <c r="I163" s="25">
        <f t="shared" si="54"/>
        <v>14.6652838868186</v>
      </c>
      <c r="J163" s="25">
        <f t="shared" si="55"/>
        <v>34.820936029370536</v>
      </c>
      <c r="K163" s="25">
        <f t="shared" si="51"/>
        <v>16.099999999999959</v>
      </c>
      <c r="L163">
        <f t="shared" si="56"/>
        <v>1222.1069905682166</v>
      </c>
      <c r="M163" s="34">
        <f t="shared" si="57"/>
        <v>1.2221069905682165</v>
      </c>
      <c r="N163">
        <f t="shared" si="58"/>
        <v>122.21069905682123</v>
      </c>
      <c r="O163">
        <f t="shared" si="43"/>
        <v>9957.4380125838761</v>
      </c>
      <c r="P163">
        <f t="shared" si="59"/>
        <v>9.9574380125838768</v>
      </c>
      <c r="Q163">
        <f t="shared" si="60"/>
        <v>2.7659550034955211</v>
      </c>
      <c r="R163">
        <f t="shared" si="61"/>
        <v>2.7659550034955212E-3</v>
      </c>
    </row>
    <row r="164" spans="1:18" x14ac:dyDescent="0.25">
      <c r="A164" s="1">
        <f t="shared" si="48"/>
        <v>300</v>
      </c>
      <c r="B164" s="1">
        <f>A164*Sheet1!$D$8</f>
        <v>75.78</v>
      </c>
      <c r="C164" s="1">
        <f>Sheet1!$D$2*Sheet1!$D$10*SIN(Sheet1!$D$28)</f>
        <v>0</v>
      </c>
      <c r="D164" s="1">
        <f>0.5*Sheet1!$D$20*Sheet1!$D$21*Sheet1!$D$22*H164^2</f>
        <v>21.645741536357178</v>
      </c>
      <c r="E164" s="22">
        <f>Sheet1!$D$3/Sheet1!$O$11*H164</f>
        <v>740652.52253519592</v>
      </c>
      <c r="F164" s="22">
        <f>Sheet1!$D$21*Sheet1!$D$3/Sheet1!$O$14*H164</f>
        <v>728321.65891677223</v>
      </c>
      <c r="G164" s="25">
        <f>(A164-C164-D164)/Sheet1!$D$2</f>
        <v>0.24204718127273292</v>
      </c>
      <c r="H164" s="25">
        <f t="shared" si="53"/>
        <v>4.0979168765086023</v>
      </c>
      <c r="I164" s="25">
        <f t="shared" si="54"/>
        <v>14.752500755430969</v>
      </c>
      <c r="J164" s="25">
        <f t="shared" si="55"/>
        <v>35.240418480200553</v>
      </c>
      <c r="K164" s="25">
        <f t="shared" si="51"/>
        <v>16.19999999999996</v>
      </c>
      <c r="L164">
        <f t="shared" si="56"/>
        <v>1229.3750629525807</v>
      </c>
      <c r="M164" s="34">
        <f t="shared" si="57"/>
        <v>1.2293750629525808</v>
      </c>
      <c r="N164">
        <f t="shared" si="58"/>
        <v>122.93750629525982</v>
      </c>
      <c r="O164">
        <f t="shared" si="43"/>
        <v>10080.375518879137</v>
      </c>
      <c r="P164">
        <f t="shared" si="59"/>
        <v>10.080375518879137</v>
      </c>
      <c r="Q164">
        <f t="shared" si="60"/>
        <v>2.8001043107997603</v>
      </c>
      <c r="R164">
        <f t="shared" si="61"/>
        <v>2.8001043107997604E-3</v>
      </c>
    </row>
    <row r="165" spans="1:18" x14ac:dyDescent="0.25">
      <c r="A165" s="1">
        <f t="shared" si="48"/>
        <v>300</v>
      </c>
      <c r="B165" s="1">
        <f>A165*Sheet1!$D$8</f>
        <v>75.78</v>
      </c>
      <c r="C165" s="1">
        <f>Sheet1!$D$2*Sheet1!$D$10*SIN(Sheet1!$D$28)</f>
        <v>0</v>
      </c>
      <c r="D165" s="1">
        <f>0.5*Sheet1!$D$20*Sheet1!$D$21*Sheet1!$D$22*H165^2</f>
        <v>21.902201784673025</v>
      </c>
      <c r="E165" s="22">
        <f>Sheet1!$D$3/Sheet1!$O$11*H165</f>
        <v>745027.25391176122</v>
      </c>
      <c r="F165" s="22">
        <f>Sheet1!$D$21*Sheet1!$D$3/Sheet1!$O$14*H165</f>
        <v>732623.55692771683</v>
      </c>
      <c r="G165" s="25">
        <f>(A165-C165-D165)/Sheet1!$D$2</f>
        <v>0.24182417236115389</v>
      </c>
      <c r="H165" s="25">
        <f t="shared" si="53"/>
        <v>4.1221215946358756</v>
      </c>
      <c r="I165" s="25">
        <f t="shared" si="54"/>
        <v>14.839637740689152</v>
      </c>
      <c r="J165" s="25">
        <f t="shared" si="55"/>
        <v>35.662312526915059</v>
      </c>
      <c r="K165" s="25">
        <f t="shared" si="51"/>
        <v>16.299999999999962</v>
      </c>
      <c r="L165">
        <f t="shared" si="56"/>
        <v>1236.6364783907627</v>
      </c>
      <c r="M165" s="34">
        <f t="shared" si="57"/>
        <v>1.2366364783907626</v>
      </c>
      <c r="N165">
        <f t="shared" si="58"/>
        <v>123.66364783907802</v>
      </c>
      <c r="O165">
        <f t="shared" si="43"/>
        <v>10204.039166718214</v>
      </c>
      <c r="P165">
        <f t="shared" si="59"/>
        <v>10.204039166718214</v>
      </c>
      <c r="Q165">
        <f t="shared" si="60"/>
        <v>2.8344553240883927</v>
      </c>
      <c r="R165">
        <f t="shared" si="61"/>
        <v>2.8344553240883929E-3</v>
      </c>
    </row>
    <row r="166" spans="1:18" x14ac:dyDescent="0.25">
      <c r="A166" s="1">
        <f t="shared" si="48"/>
        <v>300</v>
      </c>
      <c r="B166" s="1">
        <f>A166*Sheet1!$D$8</f>
        <v>75.78</v>
      </c>
      <c r="C166" s="1">
        <f>Sheet1!$D$2*Sheet1!$D$10*SIN(Sheet1!$D$28)</f>
        <v>0</v>
      </c>
      <c r="D166" s="1">
        <f>0.5*Sheet1!$D$20*Sheet1!$D$21*Sheet1!$D$22*H166^2</f>
        <v>22.159934003238803</v>
      </c>
      <c r="E166" s="22">
        <f>Sheet1!$D$3/Sheet1!$O$11*H166</f>
        <v>749397.9546523256</v>
      </c>
      <c r="F166" s="22">
        <f>Sheet1!$D$21*Sheet1!$D$3/Sheet1!$O$14*H166</f>
        <v>736921.49140730326</v>
      </c>
      <c r="G166" s="25">
        <f>(A166-C166-D166)/Sheet1!$D$2</f>
        <v>0.241600057388488</v>
      </c>
      <c r="H166" s="25">
        <f t="shared" si="53"/>
        <v>4.1463040118719912</v>
      </c>
      <c r="I166" s="25">
        <f t="shared" si="54"/>
        <v>14.926694442739169</v>
      </c>
      <c r="J166" s="25">
        <f t="shared" si="55"/>
        <v>36.086615894996712</v>
      </c>
      <c r="K166" s="25">
        <f t="shared" si="51"/>
        <v>16.399999999999963</v>
      </c>
      <c r="L166">
        <f t="shared" si="56"/>
        <v>1243.8912035615974</v>
      </c>
      <c r="M166" s="34">
        <f t="shared" si="57"/>
        <v>1.2438912035615974</v>
      </c>
      <c r="N166">
        <f t="shared" si="58"/>
        <v>124.38912035616151</v>
      </c>
      <c r="O166">
        <f t="shared" si="43"/>
        <v>10328.428287074375</v>
      </c>
      <c r="P166">
        <f t="shared" si="59"/>
        <v>10.328428287074376</v>
      </c>
      <c r="Q166">
        <f t="shared" si="60"/>
        <v>2.8690078575206597</v>
      </c>
      <c r="R166">
        <f t="shared" si="61"/>
        <v>2.8690078575206598E-3</v>
      </c>
    </row>
    <row r="167" spans="1:18" x14ac:dyDescent="0.25">
      <c r="A167" s="1">
        <f t="shared" si="48"/>
        <v>300</v>
      </c>
      <c r="B167" s="1">
        <f>A167*Sheet1!$D$8</f>
        <v>75.78</v>
      </c>
      <c r="C167" s="1">
        <f>Sheet1!$D$2*Sheet1!$D$10*SIN(Sheet1!$D$28)</f>
        <v>0</v>
      </c>
      <c r="D167" s="1">
        <f>0.5*Sheet1!$D$20*Sheet1!$D$21*Sheet1!$D$22*H167^2</f>
        <v>22.418932832096285</v>
      </c>
      <c r="E167" s="22">
        <f>Sheet1!$D$3/Sheet1!$O$11*H167</f>
        <v>753764.6047660755</v>
      </c>
      <c r="F167" s="22">
        <f>Sheet1!$D$21*Sheet1!$D$3/Sheet1!$O$14*H167</f>
        <v>741215.44269753771</v>
      </c>
      <c r="G167" s="25">
        <f>(A167-C167-D167)/Sheet1!$D$2</f>
        <v>0.24137484101556844</v>
      </c>
      <c r="H167" s="25">
        <f t="shared" si="53"/>
        <v>4.1704640176108407</v>
      </c>
      <c r="I167" s="25">
        <f t="shared" si="54"/>
        <v>15.013670463399027</v>
      </c>
      <c r="J167" s="25">
        <f t="shared" si="55"/>
        <v>36.51332629905334</v>
      </c>
      <c r="K167" s="25">
        <f t="shared" si="51"/>
        <v>16.499999999999964</v>
      </c>
      <c r="L167">
        <f t="shared" si="56"/>
        <v>1251.1392052832523</v>
      </c>
      <c r="M167" s="34">
        <f t="shared" si="57"/>
        <v>1.2511392052832524</v>
      </c>
      <c r="N167">
        <f t="shared" si="58"/>
        <v>125.11392052832701</v>
      </c>
      <c r="O167">
        <f t="shared" si="43"/>
        <v>10453.542207602703</v>
      </c>
      <c r="P167">
        <f t="shared" si="59"/>
        <v>10.453542207602702</v>
      </c>
      <c r="Q167">
        <f t="shared" si="60"/>
        <v>2.9037617243340841</v>
      </c>
      <c r="R167">
        <f t="shared" si="61"/>
        <v>2.903761724334084E-3</v>
      </c>
    </row>
    <row r="168" spans="1:18" x14ac:dyDescent="0.25">
      <c r="A168" s="1">
        <f t="shared" si="48"/>
        <v>300</v>
      </c>
      <c r="B168" s="1">
        <f>A168*Sheet1!$D$8</f>
        <v>75.78</v>
      </c>
      <c r="C168" s="1">
        <f>Sheet1!$D$2*Sheet1!$D$10*SIN(Sheet1!$D$28)</f>
        <v>0</v>
      </c>
      <c r="D168" s="1">
        <f>0.5*Sheet1!$D$20*Sheet1!$D$21*Sheet1!$D$22*H168^2</f>
        <v>22.679192892643275</v>
      </c>
      <c r="E168" s="22">
        <f>Sheet1!$D$3/Sheet1!$O$11*H168</f>
        <v>758127.18434643617</v>
      </c>
      <c r="F168" s="22">
        <f>Sheet1!$D$21*Sheet1!$D$3/Sheet1!$O$14*H168</f>
        <v>745505.39122326311</v>
      </c>
      <c r="G168" s="25">
        <f>(A168-C168-D168)/Sheet1!$D$2</f>
        <v>0.24114852791944061</v>
      </c>
      <c r="H168" s="25">
        <f t="shared" si="53"/>
        <v>4.1946015017123983</v>
      </c>
      <c r="I168" s="25">
        <f t="shared" si="54"/>
        <v>15.100565406164634</v>
      </c>
      <c r="J168" s="25">
        <f t="shared" si="55"/>
        <v>36.94244144286521</v>
      </c>
      <c r="K168" s="25">
        <f t="shared" si="51"/>
        <v>16.599999999999966</v>
      </c>
      <c r="L168">
        <f t="shared" si="56"/>
        <v>1258.3804505137196</v>
      </c>
      <c r="M168" s="34">
        <f t="shared" si="57"/>
        <v>1.2583804505137195</v>
      </c>
      <c r="N168">
        <f t="shared" si="58"/>
        <v>125.83804505137374</v>
      </c>
      <c r="O168">
        <f t="shared" si="43"/>
        <v>10579.380252654077</v>
      </c>
      <c r="P168">
        <f t="shared" si="59"/>
        <v>10.579380252654076</v>
      </c>
      <c r="Q168">
        <f t="shared" si="60"/>
        <v>2.9387167368483547</v>
      </c>
      <c r="R168">
        <f t="shared" si="61"/>
        <v>2.9387167368483545E-3</v>
      </c>
    </row>
    <row r="169" spans="1:18" x14ac:dyDescent="0.25">
      <c r="A169" s="1">
        <f t="shared" si="48"/>
        <v>300</v>
      </c>
      <c r="B169" s="1">
        <f>A169*Sheet1!$D$8</f>
        <v>75.78</v>
      </c>
      <c r="C169" s="1">
        <f>Sheet1!$D$2*Sheet1!$D$10*SIN(Sheet1!$D$28)</f>
        <v>0</v>
      </c>
      <c r="D169" s="1">
        <f>0.5*Sheet1!$D$20*Sheet1!$D$21*Sheet1!$D$22*H169^2</f>
        <v>22.94070878786016</v>
      </c>
      <c r="E169" s="22">
        <f>Sheet1!$D$3/Sheet1!$O$11*H169</f>
        <v>762485.67357136542</v>
      </c>
      <c r="F169" s="22">
        <f>Sheet1!$D$21*Sheet1!$D$3/Sheet1!$O$14*H169</f>
        <v>749791.31749244768</v>
      </c>
      <c r="G169" s="25">
        <f>(A169-C169-D169)/Sheet1!$D$2</f>
        <v>0.24092112279316508</v>
      </c>
      <c r="H169" s="25">
        <f t="shared" si="53"/>
        <v>4.2187163545043429</v>
      </c>
      <c r="I169" s="25">
        <f t="shared" si="54"/>
        <v>15.187378876215634</v>
      </c>
      <c r="J169" s="25">
        <f t="shared" si="55"/>
        <v>37.373959019432426</v>
      </c>
      <c r="K169" s="25">
        <f t="shared" si="51"/>
        <v>16.699999999999967</v>
      </c>
      <c r="L169">
        <f t="shared" si="56"/>
        <v>1265.6149063513028</v>
      </c>
      <c r="M169" s="34">
        <f t="shared" si="57"/>
        <v>1.2656149063513029</v>
      </c>
      <c r="N169">
        <f t="shared" si="58"/>
        <v>126.56149063513207</v>
      </c>
      <c r="O169">
        <f t="shared" si="43"/>
        <v>10705.94174328921</v>
      </c>
      <c r="P169">
        <f t="shared" si="59"/>
        <v>10.705941743289209</v>
      </c>
      <c r="Q169">
        <f t="shared" si="60"/>
        <v>2.973872706469225</v>
      </c>
      <c r="R169">
        <f t="shared" si="61"/>
        <v>2.9738727064692249E-3</v>
      </c>
    </row>
    <row r="170" spans="1:18" x14ac:dyDescent="0.25">
      <c r="A170" s="1">
        <f t="shared" si="48"/>
        <v>300</v>
      </c>
      <c r="B170" s="1">
        <f>A170*Sheet1!$D$8</f>
        <v>75.78</v>
      </c>
      <c r="C170" s="1">
        <f>Sheet1!$D$2*Sheet1!$D$10*SIN(Sheet1!$D$28)</f>
        <v>0</v>
      </c>
      <c r="D170" s="1">
        <f>0.5*Sheet1!$D$20*Sheet1!$D$21*Sheet1!$D$22*H170^2</f>
        <v>23.20347510253681</v>
      </c>
      <c r="E170" s="22">
        <f>Sheet1!$D$3/Sheet1!$O$11*H170</f>
        <v>766840.05270364298</v>
      </c>
      <c r="F170" s="22">
        <f>Sheet1!$D$21*Sheet1!$D$3/Sheet1!$O$14*H170</f>
        <v>754073.202096469</v>
      </c>
      <c r="G170" s="25">
        <f>(A170-C170-D170)/Sheet1!$D$2</f>
        <v>0.24069263034562016</v>
      </c>
      <c r="H170" s="25">
        <f t="shared" si="53"/>
        <v>4.2428084667836599</v>
      </c>
      <c r="I170" s="25">
        <f t="shared" si="54"/>
        <v>15.274110480421175</v>
      </c>
      <c r="J170" s="25">
        <f t="shared" si="55"/>
        <v>37.807876711022523</v>
      </c>
      <c r="K170" s="25">
        <f t="shared" si="51"/>
        <v>16.799999999999969</v>
      </c>
      <c r="L170">
        <f t="shared" si="56"/>
        <v>1272.842540035098</v>
      </c>
      <c r="M170" s="34">
        <f t="shared" si="57"/>
        <v>1.272842540035098</v>
      </c>
      <c r="N170">
        <f t="shared" si="58"/>
        <v>127.28425400351161</v>
      </c>
      <c r="O170">
        <f t="shared" si="43"/>
        <v>10833.22599729272</v>
      </c>
      <c r="P170">
        <f t="shared" si="59"/>
        <v>10.83322599729272</v>
      </c>
      <c r="Q170">
        <f t="shared" si="60"/>
        <v>3.0092294436924223</v>
      </c>
      <c r="R170">
        <f t="shared" si="61"/>
        <v>3.0092294436924222E-3</v>
      </c>
    </row>
    <row r="171" spans="1:18" x14ac:dyDescent="0.25">
      <c r="A171" s="1">
        <f t="shared" si="48"/>
        <v>300</v>
      </c>
      <c r="B171" s="1">
        <f>A171*Sheet1!$D$8</f>
        <v>75.78</v>
      </c>
      <c r="C171" s="1">
        <f>Sheet1!$D$2*Sheet1!$D$10*SIN(Sheet1!$D$28)</f>
        <v>0</v>
      </c>
      <c r="D171" s="1">
        <f>0.5*Sheet1!$D$20*Sheet1!$D$21*Sheet1!$D$22*H171^2</f>
        <v>23.467486403499692</v>
      </c>
      <c r="E171" s="22">
        <f>Sheet1!$D$3/Sheet1!$O$11*H171</f>
        <v>771190.30209115625</v>
      </c>
      <c r="F171" s="22">
        <f>Sheet1!$D$21*Sheet1!$D$3/Sheet1!$O$14*H171</f>
        <v>758351.02571039542</v>
      </c>
      <c r="G171" s="25">
        <f>(A171-C171-D171)/Sheet1!$D$2</f>
        <v>0.2404630553013046</v>
      </c>
      <c r="H171" s="25">
        <f t="shared" si="53"/>
        <v>4.2668777298182219</v>
      </c>
      <c r="I171" s="25">
        <f t="shared" si="54"/>
        <v>15.3607598273456</v>
      </c>
      <c r="J171" s="25">
        <f t="shared" si="55"/>
        <v>38.244192189218175</v>
      </c>
      <c r="K171" s="25">
        <f t="shared" si="51"/>
        <v>16.89999999999997</v>
      </c>
      <c r="L171">
        <f t="shared" si="56"/>
        <v>1280.0633189454666</v>
      </c>
      <c r="M171" s="34">
        <f t="shared" si="57"/>
        <v>1.2800633189454667</v>
      </c>
      <c r="N171">
        <f t="shared" si="58"/>
        <v>128.00633189454848</v>
      </c>
      <c r="O171">
        <f t="shared" si="43"/>
        <v>10961.232329187269</v>
      </c>
      <c r="P171">
        <f t="shared" si="59"/>
        <v>10.961232329187268</v>
      </c>
      <c r="Q171">
        <f t="shared" si="60"/>
        <v>3.0447867581075747</v>
      </c>
      <c r="R171">
        <f t="shared" si="61"/>
        <v>3.0447867581075748E-3</v>
      </c>
    </row>
    <row r="172" spans="1:18" x14ac:dyDescent="0.25">
      <c r="A172" s="1">
        <f t="shared" si="48"/>
        <v>300</v>
      </c>
      <c r="B172" s="1">
        <f>A172*Sheet1!$D$8</f>
        <v>75.78</v>
      </c>
      <c r="C172" s="1">
        <f>Sheet1!$D$2*Sheet1!$D$10*SIN(Sheet1!$D$28)</f>
        <v>0</v>
      </c>
      <c r="D172" s="1">
        <f>0.5*Sheet1!$D$20*Sheet1!$D$21*Sheet1!$D$22*H172^2</f>
        <v>23.732737239839285</v>
      </c>
      <c r="E172" s="22">
        <f>Sheet1!$D$3/Sheet1!$O$11*H172</f>
        <v>775536.40216718253</v>
      </c>
      <c r="F172" s="22">
        <f>Sheet1!$D$21*Sheet1!$D$3/Sheet1!$O$14*H172</f>
        <v>762624.76909326424</v>
      </c>
      <c r="G172" s="25">
        <f>(A172-C172-D172)/Sheet1!$D$2</f>
        <v>0.24023240240013974</v>
      </c>
      <c r="H172" s="25">
        <f t="shared" si="53"/>
        <v>4.2909240353483531</v>
      </c>
      <c r="I172" s="25">
        <f t="shared" si="54"/>
        <v>15.447326527254072</v>
      </c>
      <c r="J172" s="25">
        <f t="shared" si="55"/>
        <v>38.682903114965072</v>
      </c>
      <c r="K172" s="25">
        <f t="shared" si="51"/>
        <v>16.999999999999972</v>
      </c>
      <c r="L172">
        <f t="shared" si="56"/>
        <v>1287.2772106045059</v>
      </c>
      <c r="M172" s="34">
        <f t="shared" si="57"/>
        <v>1.2872772106045058</v>
      </c>
      <c r="N172">
        <f t="shared" si="58"/>
        <v>128.72772106045241</v>
      </c>
      <c r="O172">
        <f t="shared" si="43"/>
        <v>11089.960050247721</v>
      </c>
      <c r="P172">
        <f t="shared" si="59"/>
        <v>11.08996005024772</v>
      </c>
      <c r="Q172">
        <f t="shared" si="60"/>
        <v>3.0805444584021444</v>
      </c>
      <c r="R172">
        <f t="shared" si="61"/>
        <v>3.0805444584021445E-3</v>
      </c>
    </row>
    <row r="173" spans="1:18" x14ac:dyDescent="0.25">
      <c r="A173" s="1">
        <f t="shared" si="48"/>
        <v>300</v>
      </c>
      <c r="B173" s="1">
        <f>A173*Sheet1!$D$8</f>
        <v>75.78</v>
      </c>
      <c r="C173" s="1">
        <f>Sheet1!$D$2*Sheet1!$D$10*SIN(Sheet1!$D$28)</f>
        <v>0</v>
      </c>
      <c r="D173" s="1">
        <f>0.5*Sheet1!$D$20*Sheet1!$D$21*Sheet1!$D$22*H173^2</f>
        <v>23.999222143137715</v>
      </c>
      <c r="E173" s="22">
        <f>Sheet1!$D$3/Sheet1!$O$11*H173</f>
        <v>779878.33345066803</v>
      </c>
      <c r="F173" s="22">
        <f>Sheet1!$D$21*Sheet1!$D$3/Sheet1!$O$14*H173</f>
        <v>766894.41308835428</v>
      </c>
      <c r="G173" s="25">
        <f>(A173-C173-D173)/Sheet1!$D$2</f>
        <v>0.24000067639727155</v>
      </c>
      <c r="H173" s="25">
        <f t="shared" si="53"/>
        <v>4.3149472755883673</v>
      </c>
      <c r="I173" s="25">
        <f t="shared" si="54"/>
        <v>15.533810192118123</v>
      </c>
      <c r="J173" s="25">
        <f t="shared" si="55"/>
        <v>39.124007138619923</v>
      </c>
      <c r="K173" s="25">
        <f t="shared" si="51"/>
        <v>17.099999999999973</v>
      </c>
      <c r="L173">
        <f t="shared" si="56"/>
        <v>1294.4841826765103</v>
      </c>
      <c r="M173" s="34">
        <f t="shared" si="57"/>
        <v>1.2944841826765103</v>
      </c>
      <c r="N173">
        <f t="shared" si="58"/>
        <v>129.44841826765287</v>
      </c>
      <c r="O173">
        <f t="shared" si="43"/>
        <v>11219.408468515374</v>
      </c>
      <c r="P173">
        <f t="shared" si="59"/>
        <v>11.219408468515374</v>
      </c>
      <c r="Q173">
        <f t="shared" si="60"/>
        <v>3.1165023523653814</v>
      </c>
      <c r="R173">
        <f t="shared" si="61"/>
        <v>3.1165023523653814E-3</v>
      </c>
    </row>
    <row r="174" spans="1:18" x14ac:dyDescent="0.25">
      <c r="A174" s="1">
        <f t="shared" si="48"/>
        <v>300</v>
      </c>
      <c r="B174" s="1">
        <f>A174*Sheet1!$D$8</f>
        <v>75.78</v>
      </c>
      <c r="C174" s="1">
        <f>Sheet1!$D$2*Sheet1!$D$10*SIN(Sheet1!$D$28)</f>
        <v>0</v>
      </c>
      <c r="D174" s="1">
        <f>0.5*Sheet1!$D$20*Sheet1!$D$21*Sheet1!$D$22*H174^2</f>
        <v>24.266935627696675</v>
      </c>
      <c r="E174" s="22">
        <f>Sheet1!$D$3/Sheet1!$O$11*H174</f>
        <v>784216.07654650265</v>
      </c>
      <c r="F174" s="22">
        <f>Sheet1!$D$21*Sheet1!$D$3/Sheet1!$O$14*H174</f>
        <v>771159.93862345826</v>
      </c>
      <c r="G174" s="25">
        <f>(A174-C174-D174)/Sheet1!$D$2</f>
        <v>0.23976788206287244</v>
      </c>
      <c r="H174" s="25">
        <f t="shared" si="53"/>
        <v>4.3389473432280949</v>
      </c>
      <c r="I174" s="25">
        <f t="shared" si="54"/>
        <v>15.620210435621143</v>
      </c>
      <c r="J174" s="25">
        <f t="shared" si="55"/>
        <v>39.567501899998632</v>
      </c>
      <c r="K174" s="25">
        <f t="shared" si="51"/>
        <v>17.199999999999974</v>
      </c>
      <c r="L174">
        <f t="shared" si="56"/>
        <v>1301.6842029684285</v>
      </c>
      <c r="M174" s="34">
        <f t="shared" si="57"/>
        <v>1.3016842029684286</v>
      </c>
      <c r="N174">
        <f t="shared" si="58"/>
        <v>130.16842029684469</v>
      </c>
      <c r="O174">
        <f t="shared" si="43"/>
        <v>11349.576888812218</v>
      </c>
      <c r="P174">
        <f t="shared" si="59"/>
        <v>11.349576888812219</v>
      </c>
      <c r="Q174">
        <f t="shared" si="60"/>
        <v>3.1526602468922831</v>
      </c>
      <c r="R174">
        <f t="shared" si="61"/>
        <v>3.1526602468922829E-3</v>
      </c>
    </row>
    <row r="175" spans="1:18" x14ac:dyDescent="0.25">
      <c r="A175" s="1">
        <f t="shared" si="48"/>
        <v>300</v>
      </c>
      <c r="B175" s="1">
        <f>A175*Sheet1!$D$8</f>
        <v>75.78</v>
      </c>
      <c r="C175" s="1">
        <f>Sheet1!$D$2*Sheet1!$D$10*SIN(Sheet1!$D$28)</f>
        <v>0</v>
      </c>
      <c r="D175" s="1">
        <f>0.5*Sheet1!$D$20*Sheet1!$D$21*Sheet1!$D$22*H175^2</f>
        <v>24.535872190765499</v>
      </c>
      <c r="E175" s="22">
        <f>Sheet1!$D$3/Sheet1!$O$11*H175</f>
        <v>788549.61214579223</v>
      </c>
      <c r="F175" s="22">
        <f>Sheet1!$D$21*Sheet1!$D$3/Sheet1!$O$14*H175</f>
        <v>775421.32671114884</v>
      </c>
      <c r="G175" s="25">
        <f>(A175-C175-D175)/Sheet1!$D$2</f>
        <v>0.23953402418194306</v>
      </c>
      <c r="H175" s="25">
        <f t="shared" si="53"/>
        <v>4.362924131434383</v>
      </c>
      <c r="I175" s="25">
        <f t="shared" si="54"/>
        <v>15.70652687316378</v>
      </c>
      <c r="J175" s="25">
        <f t="shared" si="55"/>
        <v>40.013385028424594</v>
      </c>
      <c r="K175" s="25">
        <f t="shared" si="51"/>
        <v>17.299999999999976</v>
      </c>
      <c r="L175">
        <f t="shared" si="56"/>
        <v>1308.8772394303148</v>
      </c>
      <c r="M175" s="34">
        <f t="shared" si="57"/>
        <v>1.3088772394303148</v>
      </c>
      <c r="N175">
        <f t="shared" si="58"/>
        <v>130.88772394303334</v>
      </c>
      <c r="O175">
        <f t="shared" si="43"/>
        <v>11480.464612755251</v>
      </c>
      <c r="P175">
        <f t="shared" si="59"/>
        <v>11.480464612755252</v>
      </c>
      <c r="Q175">
        <f t="shared" si="60"/>
        <v>3.18901794798757</v>
      </c>
      <c r="R175">
        <f t="shared" si="61"/>
        <v>3.1890179479875701E-3</v>
      </c>
    </row>
    <row r="176" spans="1:18" x14ac:dyDescent="0.25">
      <c r="A176" s="1">
        <f t="shared" si="48"/>
        <v>300</v>
      </c>
      <c r="B176" s="1">
        <f>A176*Sheet1!$D$8</f>
        <v>75.78</v>
      </c>
      <c r="C176" s="1">
        <f>Sheet1!$D$2*Sheet1!$D$10*SIN(Sheet1!$D$28)</f>
        <v>0</v>
      </c>
      <c r="D176" s="1">
        <f>0.5*Sheet1!$D$20*Sheet1!$D$21*Sheet1!$D$22*H176^2</f>
        <v>24.806026312769454</v>
      </c>
      <c r="E176" s="22">
        <f>Sheet1!$D$3/Sheet1!$O$11*H176</f>
        <v>792878.92102612543</v>
      </c>
      <c r="F176" s="22">
        <f>Sheet1!$D$21*Sheet1!$D$3/Sheet1!$O$14*H176</f>
        <v>779678.55844904203</v>
      </c>
      <c r="G176" s="25">
        <f>(A176-C176-D176)/Sheet1!$D$2</f>
        <v>0.23929910755411352</v>
      </c>
      <c r="H176" s="25">
        <f t="shared" si="53"/>
        <v>4.3868775338525774</v>
      </c>
      <c r="I176" s="25">
        <f t="shared" si="54"/>
        <v>15.792759121869279</v>
      </c>
      <c r="J176" s="25">
        <f t="shared" si="55"/>
        <v>40.461654142777135</v>
      </c>
      <c r="K176" s="25">
        <f t="shared" si="51"/>
        <v>17.399999999999977</v>
      </c>
      <c r="L176">
        <f t="shared" si="56"/>
        <v>1316.0632601557732</v>
      </c>
      <c r="M176" s="34">
        <f t="shared" si="57"/>
        <v>1.3160632601557731</v>
      </c>
      <c r="N176">
        <f t="shared" si="58"/>
        <v>131.60632601557919</v>
      </c>
      <c r="O176">
        <f t="shared" si="43"/>
        <v>11612.07093877083</v>
      </c>
      <c r="P176">
        <f t="shared" si="59"/>
        <v>11.612070938770831</v>
      </c>
      <c r="Q176">
        <f t="shared" si="60"/>
        <v>3.2255752607696753</v>
      </c>
      <c r="R176">
        <f t="shared" si="61"/>
        <v>3.2255752607696754E-3</v>
      </c>
    </row>
    <row r="177" spans="1:18" x14ac:dyDescent="0.25">
      <c r="A177" s="1">
        <f t="shared" si="48"/>
        <v>300</v>
      </c>
      <c r="B177" s="1">
        <f>A177*Sheet1!$D$8</f>
        <v>75.78</v>
      </c>
      <c r="C177" s="1">
        <f>Sheet1!$D$2*Sheet1!$D$10*SIN(Sheet1!$D$28)</f>
        <v>0</v>
      </c>
      <c r="D177" s="1">
        <f>0.5*Sheet1!$D$20*Sheet1!$D$21*Sheet1!$D$22*H177^2</f>
        <v>25.077392457538267</v>
      </c>
      <c r="E177" s="22">
        <f>Sheet1!$D$3/Sheet1!$O$11*H177</f>
        <v>797203.98405183968</v>
      </c>
      <c r="F177" s="22">
        <f>Sheet1!$D$21*Sheet1!$D$3/Sheet1!$O$14*H177</f>
        <v>783931.61502005788</v>
      </c>
      <c r="G177" s="25">
        <f>(A177-C177-D177)/Sheet1!$D$2</f>
        <v>0.23906313699344497</v>
      </c>
      <c r="H177" s="25">
        <f t="shared" si="53"/>
        <v>4.4108074446079888</v>
      </c>
      <c r="I177" s="25">
        <f t="shared" si="54"/>
        <v>15.87890680058876</v>
      </c>
      <c r="J177" s="25">
        <f t="shared" si="55"/>
        <v>40.912306851540102</v>
      </c>
      <c r="K177" s="25">
        <f t="shared" si="51"/>
        <v>17.499999999999979</v>
      </c>
      <c r="L177">
        <f t="shared" si="56"/>
        <v>1323.2422333823965</v>
      </c>
      <c r="M177" s="34">
        <f t="shared" si="57"/>
        <v>1.3232422333823965</v>
      </c>
      <c r="N177">
        <f t="shared" si="58"/>
        <v>132.32422333824152</v>
      </c>
      <c r="O177">
        <f t="shared" si="43"/>
        <v>11744.395162109071</v>
      </c>
      <c r="P177">
        <f t="shared" si="59"/>
        <v>11.74439516210907</v>
      </c>
      <c r="Q177">
        <f t="shared" si="60"/>
        <v>3.2623319894747418</v>
      </c>
      <c r="R177">
        <f t="shared" si="61"/>
        <v>3.262331989474742E-3</v>
      </c>
    </row>
    <row r="178" spans="1:18" x14ac:dyDescent="0.25">
      <c r="A178" s="1">
        <f t="shared" si="48"/>
        <v>300</v>
      </c>
      <c r="B178" s="1">
        <f>A178*Sheet1!$D$8</f>
        <v>75.78</v>
      </c>
      <c r="C178" s="1">
        <f>Sheet1!$D$2*Sheet1!$D$10*SIN(Sheet1!$D$28)</f>
        <v>0</v>
      </c>
      <c r="D178" s="1">
        <f>0.5*Sheet1!$D$20*Sheet1!$D$21*Sheet1!$D$22*H178^2</f>
        <v>25.349965072534783</v>
      </c>
      <c r="E178" s="22">
        <f>Sheet1!$D$3/Sheet1!$O$11*H178</f>
        <v>801524.78217428061</v>
      </c>
      <c r="F178" s="22">
        <f>Sheet1!$D$21*Sheet1!$D$3/Sheet1!$O$14*H178</f>
        <v>788180.47769267659</v>
      </c>
      <c r="G178" s="25">
        <f>(A178-C178-D178)/Sheet1!$D$2</f>
        <v>0.23882611732823064</v>
      </c>
      <c r="H178" s="25">
        <f t="shared" si="53"/>
        <v>4.4347137583073337</v>
      </c>
      <c r="I178" s="25">
        <f t="shared" si="54"/>
        <v>15.964969529906401</v>
      </c>
      <c r="J178" s="25">
        <f t="shared" si="55"/>
        <v>41.365340752850578</v>
      </c>
      <c r="K178" s="25">
        <f t="shared" si="51"/>
        <v>17.59999999999998</v>
      </c>
      <c r="L178">
        <f t="shared" si="56"/>
        <v>1330.4141274922001</v>
      </c>
      <c r="M178" s="34">
        <f t="shared" si="57"/>
        <v>1.3304141274922001</v>
      </c>
      <c r="N178">
        <f t="shared" si="58"/>
        <v>133.04141274922191</v>
      </c>
      <c r="O178">
        <f t="shared" si="43"/>
        <v>11877.436574858293</v>
      </c>
      <c r="P178">
        <f t="shared" si="59"/>
        <v>11.877436574858294</v>
      </c>
      <c r="Q178">
        <f t="shared" si="60"/>
        <v>3.2992879374606372</v>
      </c>
      <c r="R178">
        <f t="shared" si="61"/>
        <v>3.299287937460637E-3</v>
      </c>
    </row>
    <row r="179" spans="1:18" x14ac:dyDescent="0.25">
      <c r="A179" s="1">
        <f t="shared" si="48"/>
        <v>300</v>
      </c>
      <c r="B179" s="1">
        <f>A179*Sheet1!$D$8</f>
        <v>75.78</v>
      </c>
      <c r="C179" s="1">
        <f>Sheet1!$D$2*Sheet1!$D$10*SIN(Sheet1!$D$28)</f>
        <v>0</v>
      </c>
      <c r="D179" s="1">
        <f>0.5*Sheet1!$D$20*Sheet1!$D$21*Sheet1!$D$22*H179^2</f>
        <v>25.623738589083736</v>
      </c>
      <c r="E179" s="22">
        <f>Sheet1!$D$3/Sheet1!$O$11*H179</f>
        <v>805841.29643205996</v>
      </c>
      <c r="F179" s="22">
        <f>Sheet1!$D$21*Sheet1!$D$3/Sheet1!$O$14*H179</f>
        <v>792425.12782119121</v>
      </c>
      <c r="G179" s="25">
        <f>(A179-C179-D179)/Sheet1!$D$2</f>
        <v>0.23858805340079672</v>
      </c>
      <c r="H179" s="25">
        <f t="shared" si="53"/>
        <v>4.4585963700401567</v>
      </c>
      <c r="I179" s="25">
        <f t="shared" si="54"/>
        <v>16.050946932144566</v>
      </c>
      <c r="J179" s="25">
        <f t="shared" si="55"/>
        <v>41.820753434547733</v>
      </c>
      <c r="K179" s="25">
        <f t="shared" si="51"/>
        <v>17.699999999999982</v>
      </c>
      <c r="L179">
        <f t="shared" si="56"/>
        <v>1337.578911012047</v>
      </c>
      <c r="M179" s="34">
        <f t="shared" si="57"/>
        <v>1.3375789110120471</v>
      </c>
      <c r="N179">
        <f t="shared" si="58"/>
        <v>133.75789110120661</v>
      </c>
      <c r="O179">
        <f t="shared" si="43"/>
        <v>12011.194465959499</v>
      </c>
      <c r="P179">
        <f t="shared" si="59"/>
        <v>12.0111944659595</v>
      </c>
      <c r="Q179">
        <f t="shared" si="60"/>
        <v>3.336442907210972</v>
      </c>
      <c r="R179">
        <f t="shared" si="61"/>
        <v>3.3364429072109719E-3</v>
      </c>
    </row>
    <row r="180" spans="1:18" x14ac:dyDescent="0.25">
      <c r="A180" s="1">
        <f t="shared" si="48"/>
        <v>300</v>
      </c>
      <c r="B180" s="1">
        <f>A180*Sheet1!$D$8</f>
        <v>75.78</v>
      </c>
      <c r="C180" s="1">
        <f>Sheet1!$D$2*Sheet1!$D$10*SIN(Sheet1!$D$28)</f>
        <v>0</v>
      </c>
      <c r="D180" s="1">
        <f>0.5*Sheet1!$D$20*Sheet1!$D$21*Sheet1!$D$22*H180^2</f>
        <v>25.898707422600783</v>
      </c>
      <c r="E180" s="22">
        <f>Sheet1!$D$3/Sheet1!$O$11*H180</f>
        <v>810153.50795130921</v>
      </c>
      <c r="F180" s="22">
        <f>Sheet1!$D$21*Sheet1!$D$3/Sheet1!$O$14*H180</f>
        <v>796665.54684595787</v>
      </c>
      <c r="G180" s="25">
        <f>(A180-C180-D180)/Sheet1!$D$2</f>
        <v>0.23834895006730364</v>
      </c>
      <c r="H180" s="25">
        <f t="shared" si="53"/>
        <v>4.4824551753802364</v>
      </c>
      <c r="I180" s="25">
        <f t="shared" si="54"/>
        <v>16.136838631368853</v>
      </c>
      <c r="J180" s="25">
        <f t="shared" si="55"/>
        <v>42.278542474221794</v>
      </c>
      <c r="K180" s="25">
        <f t="shared" si="51"/>
        <v>17.799999999999983</v>
      </c>
      <c r="L180">
        <f t="shared" si="56"/>
        <v>1344.7365526140709</v>
      </c>
      <c r="M180" s="34">
        <f t="shared" si="57"/>
        <v>1.3447365526140709</v>
      </c>
      <c r="N180">
        <f t="shared" si="58"/>
        <v>134.47365526140899</v>
      </c>
      <c r="O180">
        <f t="shared" si="43"/>
        <v>12145.668121220908</v>
      </c>
      <c r="P180">
        <f t="shared" si="59"/>
        <v>12.145668121220908</v>
      </c>
      <c r="Q180">
        <f t="shared" si="60"/>
        <v>3.3737967003391409</v>
      </c>
      <c r="R180">
        <f t="shared" si="61"/>
        <v>3.3737967003391409E-3</v>
      </c>
    </row>
    <row r="181" spans="1:18" x14ac:dyDescent="0.25">
      <c r="A181" s="1">
        <f t="shared" si="48"/>
        <v>300</v>
      </c>
      <c r="B181" s="1">
        <f>A181*Sheet1!$D$8</f>
        <v>75.78</v>
      </c>
      <c r="C181" s="1">
        <f>Sheet1!$D$2*Sheet1!$D$10*SIN(Sheet1!$D$28)</f>
        <v>0</v>
      </c>
      <c r="D181" s="1">
        <f>0.5*Sheet1!$D$20*Sheet1!$D$21*Sheet1!$D$22*H181^2</f>
        <v>26.174865972821518</v>
      </c>
      <c r="E181" s="22">
        <f>Sheet1!$D$3/Sheet1!$O$11*H181</f>
        <v>814461.39794592944</v>
      </c>
      <c r="F181" s="22">
        <f>Sheet1!$D$21*Sheet1!$D$3/Sheet1!$O$14*H181</f>
        <v>800901.71629364055</v>
      </c>
      <c r="G181" s="25">
        <f>(A181-C181-D181)/Sheet1!$D$2</f>
        <v>0.23810881219754651</v>
      </c>
      <c r="H181" s="25">
        <f t="shared" si="53"/>
        <v>4.5062900703869673</v>
      </c>
      <c r="I181" s="25">
        <f t="shared" si="54"/>
        <v>16.222644253393081</v>
      </c>
      <c r="J181" s="25">
        <f t="shared" si="55"/>
        <v>42.738705439263192</v>
      </c>
      <c r="K181" s="25">
        <f t="shared" si="51"/>
        <v>17.899999999999984</v>
      </c>
      <c r="L181">
        <f t="shared" si="56"/>
        <v>1351.8870211160902</v>
      </c>
      <c r="M181" s="34">
        <f t="shared" si="57"/>
        <v>1.3518870211160903</v>
      </c>
      <c r="N181">
        <f t="shared" si="58"/>
        <v>135.18870211161095</v>
      </c>
      <c r="O181">
        <f t="shared" si="43"/>
        <v>12280.856823332519</v>
      </c>
      <c r="P181">
        <f t="shared" si="59"/>
        <v>12.280856823332519</v>
      </c>
      <c r="Q181">
        <f t="shared" si="60"/>
        <v>3.4113491175923665</v>
      </c>
      <c r="R181">
        <f t="shared" si="61"/>
        <v>3.4113491175923666E-3</v>
      </c>
    </row>
    <row r="182" spans="1:18" x14ac:dyDescent="0.25">
      <c r="A182" s="1">
        <f t="shared" si="48"/>
        <v>300</v>
      </c>
      <c r="B182" s="1">
        <f>A182*Sheet1!$D$8</f>
        <v>75.78</v>
      </c>
      <c r="C182" s="1">
        <f>Sheet1!$D$2*Sheet1!$D$10*SIN(Sheet1!$D$28)</f>
        <v>0</v>
      </c>
      <c r="D182" s="1">
        <f>0.5*Sheet1!$D$20*Sheet1!$D$21*Sheet1!$D$22*H182^2</f>
        <v>26.45220862403071</v>
      </c>
      <c r="E182" s="22">
        <f>Sheet1!$D$3/Sheet1!$O$11*H182</f>
        <v>818764.94771783764</v>
      </c>
      <c r="F182" s="22">
        <f>Sheet1!$D$21*Sheet1!$D$3/Sheet1!$O$14*H182</f>
        <v>805133.61777745432</v>
      </c>
      <c r="G182" s="25">
        <f>(A182-C182-D182)/Sheet1!$D$2</f>
        <v>0.23786764467475588</v>
      </c>
      <c r="H182" s="25">
        <f t="shared" si="53"/>
        <v>4.5301009516067223</v>
      </c>
      <c r="I182" s="25">
        <f t="shared" si="54"/>
        <v>16.308363425784201</v>
      </c>
      <c r="J182" s="25">
        <f t="shared" si="55"/>
        <v>43.201239886911772</v>
      </c>
      <c r="K182" s="25">
        <f t="shared" si="51"/>
        <v>17.999999999999986</v>
      </c>
      <c r="L182">
        <f t="shared" si="56"/>
        <v>1359.0302854820168</v>
      </c>
      <c r="M182" s="34">
        <f t="shared" si="57"/>
        <v>1.3590302854820169</v>
      </c>
      <c r="N182">
        <f t="shared" si="58"/>
        <v>135.90302854820362</v>
      </c>
      <c r="O182">
        <f t="shared" si="43"/>
        <v>12416.759851880723</v>
      </c>
      <c r="P182">
        <f t="shared" si="59"/>
        <v>12.416759851880723</v>
      </c>
      <c r="Q182">
        <f t="shared" si="60"/>
        <v>3.4490999588557565</v>
      </c>
      <c r="R182">
        <f t="shared" si="61"/>
        <v>3.4490999588557567E-3</v>
      </c>
    </row>
    <row r="183" spans="1:18" x14ac:dyDescent="0.25">
      <c r="A183" s="1">
        <f t="shared" si="48"/>
        <v>300</v>
      </c>
      <c r="B183" s="1">
        <f>A183*Sheet1!$D$8</f>
        <v>75.78</v>
      </c>
      <c r="C183" s="1">
        <f>Sheet1!$D$2*Sheet1!$D$10*SIN(Sheet1!$D$28)</f>
        <v>0</v>
      </c>
      <c r="D183" s="1">
        <f>0.5*Sheet1!$D$20*Sheet1!$D$21*Sheet1!$D$22*H183^2</f>
        <v>26.73072974529159</v>
      </c>
      <c r="E183" s="22">
        <f>Sheet1!$D$3/Sheet1!$O$11*H183</f>
        <v>823064.13865721005</v>
      </c>
      <c r="F183" s="22">
        <f>Sheet1!$D$21*Sheet1!$D$3/Sheet1!$O$14*H183</f>
        <v>809361.23299740371</v>
      </c>
      <c r="G183" s="25">
        <f>(A183-C183-D183)/Sheet1!$D$2</f>
        <v>0.23762545239539865</v>
      </c>
      <c r="H183" s="25">
        <f t="shared" si="53"/>
        <v>4.5538877160741986</v>
      </c>
      <c r="I183" s="25">
        <f t="shared" si="54"/>
        <v>16.393995777867115</v>
      </c>
      <c r="J183" s="25">
        <f t="shared" si="55"/>
        <v>43.666143364306187</v>
      </c>
      <c r="K183" s="25">
        <f t="shared" si="51"/>
        <v>18.099999999999987</v>
      </c>
      <c r="L183">
        <f t="shared" si="56"/>
        <v>1366.1663148222597</v>
      </c>
      <c r="M183" s="34">
        <f t="shared" si="57"/>
        <v>1.3661663148222596</v>
      </c>
      <c r="N183">
        <f t="shared" si="58"/>
        <v>136.61663148222792</v>
      </c>
      <c r="O183">
        <f t="shared" si="43"/>
        <v>12553.37648336295</v>
      </c>
      <c r="P183">
        <f t="shared" si="59"/>
        <v>12.55337648336295</v>
      </c>
      <c r="Q183">
        <f t="shared" si="60"/>
        <v>3.4870490231563749</v>
      </c>
      <c r="R183">
        <f t="shared" si="61"/>
        <v>3.4870490231563747E-3</v>
      </c>
    </row>
    <row r="184" spans="1:18" x14ac:dyDescent="0.25">
      <c r="A184" s="1">
        <f t="shared" si="48"/>
        <v>300</v>
      </c>
      <c r="B184" s="1">
        <f>A184*Sheet1!$D$8</f>
        <v>75.78</v>
      </c>
      <c r="C184" s="1">
        <f>Sheet1!$D$2*Sheet1!$D$10*SIN(Sheet1!$D$28)</f>
        <v>0</v>
      </c>
      <c r="D184" s="1">
        <f>0.5*Sheet1!$D$20*Sheet1!$D$21*Sheet1!$D$22*H184^2</f>
        <v>27.010423690675207</v>
      </c>
      <c r="E184" s="22">
        <f>Sheet1!$D$3/Sheet1!$O$11*H184</f>
        <v>827358.95224272064</v>
      </c>
      <c r="F184" s="22">
        <f>Sheet1!$D$21*Sheet1!$D$3/Sheet1!$O$14*H184</f>
        <v>813584.54374051758</v>
      </c>
      <c r="G184" s="25">
        <f>(A184-C184-D184)/Sheet1!$D$2</f>
        <v>0.23738224026897806</v>
      </c>
      <c r="H184" s="25">
        <f t="shared" si="53"/>
        <v>4.5776502613137389</v>
      </c>
      <c r="I184" s="25">
        <f t="shared" si="54"/>
        <v>16.479540940729461</v>
      </c>
      <c r="J184" s="25">
        <f t="shared" si="55"/>
        <v>44.133413408533386</v>
      </c>
      <c r="K184" s="25">
        <f t="shared" si="51"/>
        <v>18.199999999999989</v>
      </c>
      <c r="L184">
        <f t="shared" si="56"/>
        <v>1373.2950783941217</v>
      </c>
      <c r="M184" s="34">
        <f t="shared" si="57"/>
        <v>1.3732950783941216</v>
      </c>
      <c r="N184">
        <f t="shared" si="58"/>
        <v>137.32950783941411</v>
      </c>
      <c r="O184">
        <f t="shared" si="43"/>
        <v>12690.705991202365</v>
      </c>
      <c r="P184">
        <f t="shared" si="59"/>
        <v>12.690705991202366</v>
      </c>
      <c r="Q184">
        <f t="shared" si="60"/>
        <v>3.5251961086673238</v>
      </c>
      <c r="R184">
        <f t="shared" si="61"/>
        <v>3.5251961086673238E-3</v>
      </c>
    </row>
    <row r="185" spans="1:18" x14ac:dyDescent="0.25">
      <c r="A185" s="1">
        <f t="shared" si="48"/>
        <v>300</v>
      </c>
      <c r="B185" s="1">
        <f>A185*Sheet1!$D$8</f>
        <v>75.78</v>
      </c>
      <c r="C185" s="1">
        <f>Sheet1!$D$2*Sheet1!$D$10*SIN(Sheet1!$D$28)</f>
        <v>0</v>
      </c>
      <c r="D185" s="1">
        <f>0.5*Sheet1!$D$20*Sheet1!$D$21*Sheet1!$D$22*H185^2</f>
        <v>27.291284799489887</v>
      </c>
      <c r="E185" s="22">
        <f>Sheet1!$D$3/Sheet1!$O$11*H185</f>
        <v>831649.37004177738</v>
      </c>
      <c r="F185" s="22">
        <f>Sheet1!$D$21*Sheet1!$D$3/Sheet1!$O$14*H185</f>
        <v>817803.53188108199</v>
      </c>
      <c r="G185" s="25">
        <f>(A185-C185-D185)/Sheet1!$D$2</f>
        <v>0.2371380132178349</v>
      </c>
      <c r="H185" s="25">
        <f t="shared" si="53"/>
        <v>4.601388485340637</v>
      </c>
      <c r="I185" s="25">
        <f t="shared" si="54"/>
        <v>16.564998547226295</v>
      </c>
      <c r="J185" s="25">
        <f t="shared" si="55"/>
        <v>44.603047546678212</v>
      </c>
      <c r="K185" s="25">
        <f t="shared" si="51"/>
        <v>18.29999999999999</v>
      </c>
      <c r="L185">
        <f t="shared" si="56"/>
        <v>1380.416545602191</v>
      </c>
      <c r="M185" s="34">
        <f t="shared" si="57"/>
        <v>1.3804165456021911</v>
      </c>
      <c r="N185">
        <f t="shared" si="58"/>
        <v>138.04165456022108</v>
      </c>
      <c r="O185">
        <f t="shared" si="43"/>
        <v>12828.747645762585</v>
      </c>
      <c r="P185">
        <f t="shared" si="59"/>
        <v>12.828747645762585</v>
      </c>
      <c r="Q185">
        <f t="shared" si="60"/>
        <v>3.5635410127118292</v>
      </c>
      <c r="R185">
        <f t="shared" si="61"/>
        <v>3.5635410127118293E-3</v>
      </c>
    </row>
    <row r="186" spans="1:18" x14ac:dyDescent="0.25">
      <c r="A186" s="1">
        <f t="shared" si="48"/>
        <v>300</v>
      </c>
      <c r="B186" s="1">
        <f>A186*Sheet1!$D$8</f>
        <v>75.78</v>
      </c>
      <c r="C186" s="1">
        <f>Sheet1!$D$2*Sheet1!$D$10*SIN(Sheet1!$D$28)</f>
        <v>0</v>
      </c>
      <c r="D186" s="1">
        <f>0.5*Sheet1!$D$20*Sheet1!$D$21*Sheet1!$D$22*H186^2</f>
        <v>27.573307396510717</v>
      </c>
      <c r="E186" s="22">
        <f>Sheet1!$D$3/Sheet1!$O$11*H186</f>
        <v>835935.37371075421</v>
      </c>
      <c r="F186" s="22">
        <f>Sheet1!$D$21*Sheet1!$D$3/Sheet1!$O$14*H186</f>
        <v>822018.17938086716</v>
      </c>
      <c r="G186" s="25">
        <f>(A186-C186-D186)/Sheet1!$D$2</f>
        <v>0.23689277617694721</v>
      </c>
      <c r="H186" s="25">
        <f t="shared" si="53"/>
        <v>4.625102286662421</v>
      </c>
      <c r="I186" s="25">
        <f t="shared" si="54"/>
        <v>16.650368231984714</v>
      </c>
      <c r="J186" s="25">
        <f t="shared" si="55"/>
        <v>45.075043295873172</v>
      </c>
      <c r="K186" s="25">
        <f t="shared" si="51"/>
        <v>18.399999999999991</v>
      </c>
      <c r="L186">
        <f t="shared" si="56"/>
        <v>1387.5306859987263</v>
      </c>
      <c r="M186" s="34">
        <f t="shared" si="57"/>
        <v>1.3875306859987264</v>
      </c>
      <c r="N186">
        <f t="shared" si="58"/>
        <v>138.75306859987461</v>
      </c>
      <c r="O186">
        <f t="shared" si="43"/>
        <v>12967.500714362461</v>
      </c>
      <c r="P186">
        <f t="shared" si="59"/>
        <v>12.96750071436246</v>
      </c>
      <c r="Q186">
        <f t="shared" si="60"/>
        <v>3.6020835317673501</v>
      </c>
      <c r="R186">
        <f t="shared" si="61"/>
        <v>3.6020835317673501E-3</v>
      </c>
    </row>
    <row r="187" spans="1:18" x14ac:dyDescent="0.25">
      <c r="A187" s="1">
        <f t="shared" si="48"/>
        <v>300</v>
      </c>
      <c r="B187" s="1">
        <f>A187*Sheet1!$D$8</f>
        <v>75.78</v>
      </c>
      <c r="C187" s="1">
        <f>Sheet1!$D$2*Sheet1!$D$10*SIN(Sheet1!$D$28)</f>
        <v>0</v>
      </c>
      <c r="D187" s="1">
        <f>0.5*Sheet1!$D$20*Sheet1!$D$21*Sheet1!$D$22*H187^2</f>
        <v>27.85648579220906</v>
      </c>
      <c r="E187" s="22">
        <f>Sheet1!$D$3/Sheet1!$O$11*H187</f>
        <v>840216.94499521889</v>
      </c>
      <c r="F187" s="22">
        <f>Sheet1!$D$21*Sheet1!$D$3/Sheet1!$O$14*H187</f>
        <v>826228.46828935272</v>
      </c>
      <c r="G187" s="25">
        <f>(A187-C187-D187)/Sheet1!$D$2</f>
        <v>0.23664653409373124</v>
      </c>
      <c r="H187" s="25">
        <f t="shared" si="53"/>
        <v>4.6487915642801161</v>
      </c>
      <c r="I187" s="25">
        <f t="shared" si="54"/>
        <v>16.735649631408418</v>
      </c>
      <c r="J187" s="25">
        <f t="shared" si="55"/>
        <v>45.549398163348272</v>
      </c>
      <c r="K187" s="25">
        <f t="shared" si="51"/>
        <v>18.499999999999993</v>
      </c>
      <c r="L187">
        <f t="shared" si="56"/>
        <v>1394.6374692840348</v>
      </c>
      <c r="M187" s="34">
        <f t="shared" si="57"/>
        <v>1.3946374692840346</v>
      </c>
      <c r="N187">
        <f t="shared" si="58"/>
        <v>139.46374692840547</v>
      </c>
      <c r="O187">
        <f t="shared" si="43"/>
        <v>13106.964461290867</v>
      </c>
      <c r="P187">
        <f t="shared" si="59"/>
        <v>13.106964461290866</v>
      </c>
      <c r="Q187">
        <f t="shared" si="60"/>
        <v>3.6408234614696853</v>
      </c>
      <c r="R187">
        <f t="shared" si="61"/>
        <v>3.6408234614696854E-3</v>
      </c>
    </row>
    <row r="188" spans="1:18" x14ac:dyDescent="0.25">
      <c r="A188" s="1">
        <f t="shared" si="48"/>
        <v>300</v>
      </c>
      <c r="B188" s="1">
        <f>A188*Sheet1!$D$8</f>
        <v>75.78</v>
      </c>
      <c r="C188" s="1">
        <f>Sheet1!$D$2*Sheet1!$D$10*SIN(Sheet1!$D$28)</f>
        <v>0</v>
      </c>
      <c r="D188" s="1">
        <f>0.5*Sheet1!$D$20*Sheet1!$D$21*Sheet1!$D$22*H188^2</f>
        <v>28.140814282982127</v>
      </c>
      <c r="E188" s="22">
        <f>Sheet1!$D$3/Sheet1!$O$11*H188</f>
        <v>844494.06573015847</v>
      </c>
      <c r="F188" s="22">
        <f>Sheet1!$D$21*Sheet1!$D$3/Sheet1!$O$14*H188</f>
        <v>830434.38074394839</v>
      </c>
      <c r="G188" s="25">
        <f>(A188-C188-D188)/Sheet1!$D$2</f>
        <v>0.23639929192784162</v>
      </c>
      <c r="H188" s="25">
        <f t="shared" si="53"/>
        <v>4.6724562176894899</v>
      </c>
      <c r="I188" s="25">
        <f t="shared" si="54"/>
        <v>16.820842383682166</v>
      </c>
      <c r="J188" s="25">
        <f t="shared" si="55"/>
        <v>46.026109646480975</v>
      </c>
      <c r="K188" s="25">
        <f t="shared" si="51"/>
        <v>18.599999999999994</v>
      </c>
      <c r="L188">
        <f t="shared" si="56"/>
        <v>1401.736865306847</v>
      </c>
      <c r="M188" s="34">
        <f t="shared" si="57"/>
        <v>1.4017368653068469</v>
      </c>
      <c r="N188">
        <f t="shared" si="58"/>
        <v>140.17368653068669</v>
      </c>
      <c r="O188">
        <f t="shared" si="43"/>
        <v>13247.138147821554</v>
      </c>
      <c r="P188">
        <f t="shared" si="59"/>
        <v>13.247138147821554</v>
      </c>
      <c r="Q188">
        <f t="shared" si="60"/>
        <v>3.6797605966170983</v>
      </c>
      <c r="R188">
        <f t="shared" si="61"/>
        <v>3.6797605966170984E-3</v>
      </c>
    </row>
    <row r="189" spans="1:18" x14ac:dyDescent="0.25">
      <c r="A189" s="1">
        <f t="shared" si="48"/>
        <v>300</v>
      </c>
      <c r="B189" s="1">
        <f>A189*Sheet1!$D$8</f>
        <v>75.78</v>
      </c>
      <c r="C189" s="1">
        <f>Sheet1!$D$2*Sheet1!$D$10*SIN(Sheet1!$D$28)</f>
        <v>0</v>
      </c>
      <c r="D189" s="1">
        <f>0.5*Sheet1!$D$20*Sheet1!$D$21*Sheet1!$D$22*H189^2</f>
        <v>28.426287151382503</v>
      </c>
      <c r="E189" s="22">
        <f>Sheet1!$D$3/Sheet1!$O$11*H189</f>
        <v>848766.71784019994</v>
      </c>
      <c r="F189" s="22">
        <f>Sheet1!$D$21*Sheet1!$D$3/Sheet1!$O$14*H189</f>
        <v>834635.89897021186</v>
      </c>
      <c r="G189" s="25">
        <f>(A189-C189-D189)/Sheet1!$D$2</f>
        <v>0.23615105465097175</v>
      </c>
      <c r="H189" s="25">
        <f t="shared" si="53"/>
        <v>4.6960961468822742</v>
      </c>
      <c r="I189" s="25">
        <f t="shared" si="54"/>
        <v>16.905946128776186</v>
      </c>
      <c r="J189" s="25">
        <f t="shared" si="55"/>
        <v>46.505175232846327</v>
      </c>
      <c r="K189" s="25">
        <f t="shared" si="51"/>
        <v>18.699999999999996</v>
      </c>
      <c r="L189">
        <f t="shared" si="56"/>
        <v>1408.8288440646822</v>
      </c>
      <c r="M189" s="34">
        <f t="shared" si="57"/>
        <v>1.4088288440646823</v>
      </c>
      <c r="N189">
        <f t="shared" si="58"/>
        <v>140.88288440647023</v>
      </c>
      <c r="O189">
        <f t="shared" si="43"/>
        <v>13388.021032228024</v>
      </c>
      <c r="P189">
        <f t="shared" si="59"/>
        <v>13.388021032228023</v>
      </c>
      <c r="Q189">
        <f t="shared" si="60"/>
        <v>3.7188947311744509</v>
      </c>
      <c r="R189">
        <f t="shared" si="61"/>
        <v>3.7188947311744508E-3</v>
      </c>
    </row>
    <row r="190" spans="1:18" x14ac:dyDescent="0.25">
      <c r="A190" s="1">
        <f t="shared" si="48"/>
        <v>300</v>
      </c>
      <c r="B190" s="1">
        <f>A190*Sheet1!$D$8</f>
        <v>75.78</v>
      </c>
      <c r="C190" s="1">
        <f>Sheet1!$D$2*Sheet1!$D$10*SIN(Sheet1!$D$28)</f>
        <v>0</v>
      </c>
      <c r="D190" s="1">
        <f>0.5*Sheet1!$D$20*Sheet1!$D$21*Sheet1!$D$22*H190^2</f>
        <v>28.71289866634773</v>
      </c>
      <c r="E190" s="22">
        <f>Sheet1!$D$3/Sheet1!$O$11*H190</f>
        <v>853034.88333982835</v>
      </c>
      <c r="F190" s="22">
        <f>Sheet1!$D$21*Sheet1!$D$3/Sheet1!$O$14*H190</f>
        <v>838833.0052820628</v>
      </c>
      <c r="G190" s="25">
        <f>(A190-C190-D190)/Sheet1!$D$2</f>
        <v>0.23590182724665415</v>
      </c>
      <c r="H190" s="25">
        <f t="shared" si="53"/>
        <v>4.7197112523473717</v>
      </c>
      <c r="I190" s="25">
        <f t="shared" si="54"/>
        <v>16.990960508450538</v>
      </c>
      <c r="J190" s="25">
        <f t="shared" si="55"/>
        <v>46.986592400267106</v>
      </c>
      <c r="K190" s="25">
        <f t="shared" si="51"/>
        <v>18.799999999999997</v>
      </c>
      <c r="L190">
        <f t="shared" si="56"/>
        <v>1415.9133757042116</v>
      </c>
      <c r="M190" s="34">
        <f t="shared" si="57"/>
        <v>1.4159133757042115</v>
      </c>
      <c r="N190">
        <f t="shared" si="58"/>
        <v>141.59133757042318</v>
      </c>
      <c r="O190">
        <f t="shared" si="43"/>
        <v>13529.612369798448</v>
      </c>
      <c r="P190">
        <f t="shared" si="59"/>
        <v>13.529612369798448</v>
      </c>
      <c r="Q190">
        <f t="shared" si="60"/>
        <v>3.7582256582773468</v>
      </c>
      <c r="R190">
        <f t="shared" si="61"/>
        <v>3.7582256582773467E-3</v>
      </c>
    </row>
    <row r="191" spans="1:18" x14ac:dyDescent="0.25">
      <c r="A191" s="1">
        <f t="shared" si="48"/>
        <v>300</v>
      </c>
      <c r="B191" s="1">
        <f>A191*Sheet1!$D$8</f>
        <v>75.78</v>
      </c>
      <c r="C191" s="1">
        <f>Sheet1!$D$2*Sheet1!$D$10*SIN(Sheet1!$D$28)</f>
        <v>0</v>
      </c>
      <c r="D191" s="1">
        <f>0.5*Sheet1!$D$20*Sheet1!$D$21*Sheet1!$D$22*H191^2</f>
        <v>29.000643083429797</v>
      </c>
      <c r="E191" s="22">
        <f>Sheet1!$D$3/Sheet1!$O$11*H191</f>
        <v>857298.54433360044</v>
      </c>
      <c r="F191" s="22">
        <f>Sheet1!$D$21*Sheet1!$D$3/Sheet1!$O$14*H191</f>
        <v>843025.68208199262</v>
      </c>
      <c r="G191" s="25">
        <f>(A191-C191-D191)/Sheet1!$D$2</f>
        <v>0.23565161471006105</v>
      </c>
      <c r="H191" s="25">
        <f t="shared" si="53"/>
        <v>4.7433014350720377</v>
      </c>
      <c r="I191" s="25">
        <f t="shared" si="54"/>
        <v>17.075885166259337</v>
      </c>
      <c r="J191" s="25">
        <f t="shared" si="55"/>
        <v>47.470358616864182</v>
      </c>
      <c r="K191" s="25">
        <f t="shared" si="51"/>
        <v>18.899999999999999</v>
      </c>
      <c r="L191">
        <f t="shared" si="56"/>
        <v>1422.9904305216114</v>
      </c>
      <c r="M191" s="34">
        <f t="shared" si="57"/>
        <v>1.4229904305216114</v>
      </c>
      <c r="N191">
        <f t="shared" si="58"/>
        <v>142.29904305216317</v>
      </c>
      <c r="O191">
        <f t="shared" si="43"/>
        <v>13671.911412850612</v>
      </c>
      <c r="P191">
        <f t="shared" si="59"/>
        <v>13.671911412850612</v>
      </c>
      <c r="Q191">
        <f t="shared" si="60"/>
        <v>3.7977531702362812</v>
      </c>
      <c r="R191">
        <f t="shared" si="61"/>
        <v>3.7977531702362813E-3</v>
      </c>
    </row>
    <row r="192" spans="1:18" x14ac:dyDescent="0.25">
      <c r="A192" s="1">
        <f t="shared" si="48"/>
        <v>300</v>
      </c>
      <c r="B192" s="1">
        <f>A192*Sheet1!$D$8</f>
        <v>75.78</v>
      </c>
      <c r="C192" s="1">
        <f>Sheet1!$D$2*Sheet1!$D$10*SIN(Sheet1!$D$28)</f>
        <v>0</v>
      </c>
      <c r="D192" s="1">
        <f>0.5*Sheet1!$D$20*Sheet1!$D$21*Sheet1!$D$22*H192^2</f>
        <v>29.289514645024635</v>
      </c>
      <c r="E192" s="22">
        <f>Sheet1!$D$3/Sheet1!$O$11*H192</f>
        <v>861557.68301635503</v>
      </c>
      <c r="F192" s="22">
        <f>Sheet1!$D$21*Sheet1!$D$3/Sheet1!$O$14*H192</f>
        <v>847213.91186127206</v>
      </c>
      <c r="G192" s="25">
        <f>(A192-C192-D192)/Sheet1!$D$2</f>
        <v>0.23540042204780467</v>
      </c>
      <c r="H192" s="25">
        <f t="shared" si="53"/>
        <v>4.7668665965430446</v>
      </c>
      <c r="I192" s="25">
        <f t="shared" si="54"/>
        <v>17.16071974755496</v>
      </c>
      <c r="J192" s="25">
        <f t="shared" si="55"/>
        <v>47.956471341106898</v>
      </c>
      <c r="K192" s="25">
        <f t="shared" si="51"/>
        <v>19</v>
      </c>
      <c r="L192">
        <f t="shared" si="56"/>
        <v>1430.0599789629134</v>
      </c>
      <c r="M192" s="34">
        <f t="shared" si="57"/>
        <v>1.4300599789629134</v>
      </c>
      <c r="N192">
        <f t="shared" si="58"/>
        <v>143.00599789629337</v>
      </c>
      <c r="O192">
        <f t="shared" si="43"/>
        <v>13814.917410746904</v>
      </c>
      <c r="P192">
        <f t="shared" si="59"/>
        <v>13.814917410746904</v>
      </c>
      <c r="Q192">
        <f t="shared" si="60"/>
        <v>3.8374770585408067</v>
      </c>
      <c r="R192">
        <f t="shared" si="61"/>
        <v>3.8374770585408065E-3</v>
      </c>
    </row>
    <row r="193" spans="1:18" x14ac:dyDescent="0.25">
      <c r="A193" s="1">
        <f t="shared" si="48"/>
        <v>300</v>
      </c>
      <c r="B193" s="1">
        <f>A193*Sheet1!$D$8</f>
        <v>75.78</v>
      </c>
      <c r="C193" s="1">
        <f>Sheet1!$D$2*Sheet1!$D$10*SIN(Sheet1!$D$28)</f>
        <v>0</v>
      </c>
      <c r="D193" s="1">
        <f>0.5*Sheet1!$D$20*Sheet1!$D$21*Sheet1!$D$22*H193^2</f>
        <v>29.579507580601572</v>
      </c>
      <c r="E193" s="22">
        <f>Sheet1!$D$3/Sheet1!$O$11*H193</f>
        <v>865812.28167341964</v>
      </c>
      <c r="F193" s="22">
        <f>Sheet1!$D$21*Sheet1!$D$3/Sheet1!$O$14*H193</f>
        <v>851397.67720015417</v>
      </c>
      <c r="G193" s="25">
        <f>(A193-C193-D193)/Sheet1!$D$2</f>
        <v>0.23514825427773778</v>
      </c>
      <c r="H193" s="25">
        <f t="shared" si="53"/>
        <v>4.7904066387478252</v>
      </c>
      <c r="I193" s="25">
        <f t="shared" si="54"/>
        <v>17.245463899492172</v>
      </c>
      <c r="J193" s="25">
        <f t="shared" si="55"/>
        <v>48.444928021863596</v>
      </c>
      <c r="K193" s="25">
        <f t="shared" si="51"/>
        <v>19.100000000000001</v>
      </c>
      <c r="L193">
        <f t="shared" si="56"/>
        <v>1437.1219916243476</v>
      </c>
      <c r="M193" s="34">
        <f t="shared" si="57"/>
        <v>1.4371219916243476</v>
      </c>
      <c r="N193">
        <f t="shared" si="58"/>
        <v>143.7121991624368</v>
      </c>
      <c r="O193">
        <f t="shared" si="43"/>
        <v>13958.629609909342</v>
      </c>
      <c r="P193">
        <f t="shared" si="59"/>
        <v>13.958629609909341</v>
      </c>
      <c r="Q193">
        <f t="shared" si="60"/>
        <v>3.8773971138637058</v>
      </c>
      <c r="R193">
        <f t="shared" si="61"/>
        <v>3.8773971138637057E-3</v>
      </c>
    </row>
    <row r="194" spans="1:18" x14ac:dyDescent="0.25">
      <c r="A194" s="1">
        <f t="shared" si="48"/>
        <v>300</v>
      </c>
      <c r="B194" s="1">
        <f>A194*Sheet1!$D$8</f>
        <v>75.78</v>
      </c>
      <c r="C194" s="1">
        <f>Sheet1!$D$2*Sheet1!$D$10*SIN(Sheet1!$D$28)</f>
        <v>0</v>
      </c>
      <c r="D194" s="1">
        <f>0.5*Sheet1!$D$20*Sheet1!$D$21*Sheet1!$D$22*H194^2</f>
        <v>29.87061610693269</v>
      </c>
      <c r="E194" s="22">
        <f>Sheet1!$D$3/Sheet1!$O$11*H194</f>
        <v>870062.32268081408</v>
      </c>
      <c r="F194" s="22">
        <f>Sheet1!$D$21*Sheet1!$D$3/Sheet1!$O$14*H194</f>
        <v>855576.96076807415</v>
      </c>
      <c r="G194" s="25">
        <f>(A194-C194-D194)/Sheet1!$D$2</f>
        <v>0.23489511642875419</v>
      </c>
      <c r="H194" s="25">
        <f t="shared" si="53"/>
        <v>4.813921464175599</v>
      </c>
      <c r="I194" s="25">
        <f t="shared" si="54"/>
        <v>17.330117271032158</v>
      </c>
      <c r="J194" s="25">
        <f t="shared" si="55"/>
        <v>48.935726098452271</v>
      </c>
      <c r="K194" s="25">
        <f t="shared" si="51"/>
        <v>19.200000000000003</v>
      </c>
      <c r="L194">
        <f t="shared" si="56"/>
        <v>1444.1764392526798</v>
      </c>
      <c r="M194" s="34">
        <f t="shared" si="57"/>
        <v>1.4441764392526797</v>
      </c>
      <c r="N194">
        <f t="shared" si="58"/>
        <v>144.41764392527003</v>
      </c>
      <c r="O194">
        <f t="shared" si="43"/>
        <v>14103.047253834611</v>
      </c>
      <c r="P194">
        <f t="shared" si="59"/>
        <v>14.10304725383461</v>
      </c>
      <c r="Q194">
        <f t="shared" si="60"/>
        <v>3.9175131260651699</v>
      </c>
      <c r="R194">
        <f t="shared" si="61"/>
        <v>3.9175131260651697E-3</v>
      </c>
    </row>
    <row r="195" spans="1:18" x14ac:dyDescent="0.25">
      <c r="A195" s="1">
        <f t="shared" si="48"/>
        <v>300</v>
      </c>
      <c r="B195" s="1">
        <f>A195*Sheet1!$D$8</f>
        <v>75.78</v>
      </c>
      <c r="C195" s="1">
        <f>Sheet1!$D$2*Sheet1!$D$10*SIN(Sheet1!$D$28)</f>
        <v>0</v>
      </c>
      <c r="D195" s="1">
        <f>0.5*Sheet1!$D$20*Sheet1!$D$21*Sheet1!$D$22*H195^2</f>
        <v>30.162834428322135</v>
      </c>
      <c r="E195" s="22">
        <f>Sheet1!$D$3/Sheet1!$O$11*H195</f>
        <v>874307.78850545001</v>
      </c>
      <c r="F195" s="22">
        <f>Sheet1!$D$21*Sheet1!$D$3/Sheet1!$O$14*H195</f>
        <v>859751.74532384588</v>
      </c>
      <c r="G195" s="25">
        <f>(A195-C195-D195)/Sheet1!$D$2</f>
        <v>0.23464101354058944</v>
      </c>
      <c r="H195" s="25">
        <f t="shared" si="53"/>
        <v>4.8374109758184751</v>
      </c>
      <c r="I195" s="25">
        <f t="shared" si="54"/>
        <v>17.41467951294651</v>
      </c>
      <c r="J195" s="25">
        <f t="shared" si="55"/>
        <v>49.428863000691273</v>
      </c>
      <c r="K195" s="25">
        <f t="shared" si="51"/>
        <v>19.300000000000004</v>
      </c>
      <c r="L195">
        <f t="shared" si="56"/>
        <v>1451.2232927455425</v>
      </c>
      <c r="M195" s="34">
        <f t="shared" si="57"/>
        <v>1.4512232927455424</v>
      </c>
      <c r="N195">
        <f t="shared" si="58"/>
        <v>145.12232927455631</v>
      </c>
      <c r="O195">
        <f t="shared" si="43"/>
        <v>14248.169583109167</v>
      </c>
      <c r="P195">
        <f t="shared" si="59"/>
        <v>14.248169583109167</v>
      </c>
      <c r="Q195">
        <f t="shared" si="60"/>
        <v>3.9578248841969907</v>
      </c>
      <c r="R195">
        <f t="shared" si="61"/>
        <v>3.9578248841969903E-3</v>
      </c>
    </row>
    <row r="196" spans="1:18" x14ac:dyDescent="0.25">
      <c r="A196" s="1">
        <f t="shared" si="48"/>
        <v>300</v>
      </c>
      <c r="B196" s="1">
        <f>A196*Sheet1!$D$8</f>
        <v>75.78</v>
      </c>
      <c r="C196" s="1">
        <f>Sheet1!$D$2*Sheet1!$D$10*SIN(Sheet1!$D$28)</f>
        <v>0</v>
      </c>
      <c r="D196" s="1">
        <f>0.5*Sheet1!$D$20*Sheet1!$D$21*Sheet1!$D$22*H196^2</f>
        <v>30.456156736835258</v>
      </c>
      <c r="E196" s="22">
        <f>Sheet1!$D$3/Sheet1!$O$11*H196</f>
        <v>878548.66170532606</v>
      </c>
      <c r="F196" s="22">
        <f>Sheet1!$D$21*Sheet1!$D$3/Sheet1!$O$14*H196</f>
        <v>863922.0137158538</v>
      </c>
      <c r="G196" s="25">
        <f>(A196-C196-D196)/Sheet1!$D$2</f>
        <v>0.2343859506636215</v>
      </c>
      <c r="H196" s="25">
        <f t="shared" si="53"/>
        <v>4.8608750771725342</v>
      </c>
      <c r="I196" s="25">
        <f t="shared" si="54"/>
        <v>17.499150277821123</v>
      </c>
      <c r="J196" s="25">
        <f t="shared" si="55"/>
        <v>49.924336148950154</v>
      </c>
      <c r="K196" s="25">
        <f t="shared" si="51"/>
        <v>19.400000000000006</v>
      </c>
      <c r="L196">
        <f t="shared" si="56"/>
        <v>1458.2625231517602</v>
      </c>
      <c r="M196" s="34">
        <f t="shared" si="57"/>
        <v>1.4582625231517603</v>
      </c>
      <c r="N196">
        <f t="shared" si="58"/>
        <v>145.8262523151781</v>
      </c>
      <c r="O196">
        <f t="shared" si="43"/>
        <v>14393.995835424346</v>
      </c>
      <c r="P196">
        <f t="shared" si="59"/>
        <v>14.393995835424347</v>
      </c>
      <c r="Q196">
        <f t="shared" si="60"/>
        <v>3.998332176506763</v>
      </c>
      <c r="R196">
        <f t="shared" si="61"/>
        <v>3.9983321765067626E-3</v>
      </c>
    </row>
    <row r="197" spans="1:18" x14ac:dyDescent="0.25">
      <c r="A197" s="1">
        <f t="shared" si="48"/>
        <v>300</v>
      </c>
      <c r="B197" s="1">
        <f>A197*Sheet1!$D$8</f>
        <v>75.78</v>
      </c>
      <c r="C197" s="1">
        <f>Sheet1!$D$2*Sheet1!$D$10*SIN(Sheet1!$D$28)</f>
        <v>0</v>
      </c>
      <c r="D197" s="1">
        <f>0.5*Sheet1!$D$20*Sheet1!$D$21*Sheet1!$D$22*H197^2</f>
        <v>30.750577212527777</v>
      </c>
      <c r="E197" s="22">
        <f>Sheet1!$D$3/Sheet1!$O$11*H197</f>
        <v>882784.92492972151</v>
      </c>
      <c r="F197" s="22">
        <f>Sheet1!$D$21*Sheet1!$D$3/Sheet1!$O$14*H197</f>
        <v>868087.74888224306</v>
      </c>
      <c r="G197" s="25">
        <f>(A197-C197-D197)/Sheet1!$D$2</f>
        <v>0.23412993285867148</v>
      </c>
      <c r="H197" s="25">
        <f t="shared" si="53"/>
        <v>4.8843136722388971</v>
      </c>
      <c r="I197" s="25">
        <f t="shared" si="54"/>
        <v>17.583529220060029</v>
      </c>
      <c r="J197" s="25">
        <f t="shared" si="55"/>
        <v>50.422142954200595</v>
      </c>
      <c r="K197" s="25">
        <f t="shared" si="51"/>
        <v>19.500000000000007</v>
      </c>
      <c r="L197">
        <f t="shared" si="56"/>
        <v>1465.2941016716691</v>
      </c>
      <c r="M197" s="34">
        <f t="shared" si="57"/>
        <v>1.465294101671669</v>
      </c>
      <c r="N197">
        <f t="shared" si="58"/>
        <v>146.52941016716898</v>
      </c>
      <c r="O197">
        <f t="shared" ref="O197:O260" si="62">O196+N197</f>
        <v>14540.525245591516</v>
      </c>
      <c r="P197">
        <f t="shared" si="59"/>
        <v>14.540525245591516</v>
      </c>
      <c r="Q197">
        <f t="shared" si="60"/>
        <v>4.0390347904420878</v>
      </c>
      <c r="R197">
        <f t="shared" si="61"/>
        <v>4.039034790442088E-3</v>
      </c>
    </row>
    <row r="198" spans="1:18" x14ac:dyDescent="0.25">
      <c r="A198" s="1">
        <f t="shared" si="48"/>
        <v>300</v>
      </c>
      <c r="B198" s="1">
        <f>A198*Sheet1!$D$8</f>
        <v>75.78</v>
      </c>
      <c r="C198" s="1">
        <f>Sheet1!$D$2*Sheet1!$D$10*SIN(Sheet1!$D$28)</f>
        <v>0</v>
      </c>
      <c r="D198" s="1">
        <f>0.5*Sheet1!$D$20*Sheet1!$D$21*Sheet1!$D$22*H198^2</f>
        <v>31.046090023674672</v>
      </c>
      <c r="E198" s="22">
        <f>Sheet1!$D$3/Sheet1!$O$11*H198</f>
        <v>887016.56091938354</v>
      </c>
      <c r="F198" s="22">
        <f>Sheet1!$D$21*Sheet1!$D$3/Sheet1!$O$14*H198</f>
        <v>872248.93385110423</v>
      </c>
      <c r="G198" s="25">
        <f>(A198-C198-D198)/Sheet1!$D$2</f>
        <v>0.23387296519680464</v>
      </c>
      <c r="H198" s="25">
        <f t="shared" si="53"/>
        <v>4.9077266655247644</v>
      </c>
      <c r="I198" s="25">
        <f t="shared" si="54"/>
        <v>17.667815995889153</v>
      </c>
      <c r="J198" s="25">
        <f t="shared" si="55"/>
        <v>50.922280818067428</v>
      </c>
      <c r="K198" s="25">
        <f t="shared" si="51"/>
        <v>19.600000000000009</v>
      </c>
      <c r="L198">
        <f t="shared" si="56"/>
        <v>1472.3179996574293</v>
      </c>
      <c r="M198" s="34">
        <f t="shared" si="57"/>
        <v>1.4723179996574292</v>
      </c>
      <c r="N198">
        <f t="shared" si="58"/>
        <v>147.23179996574501</v>
      </c>
      <c r="O198">
        <f t="shared" si="62"/>
        <v>14687.75704555726</v>
      </c>
      <c r="P198">
        <f t="shared" si="59"/>
        <v>14.687757045557261</v>
      </c>
      <c r="Q198">
        <f t="shared" si="60"/>
        <v>4.0799325126547945</v>
      </c>
      <c r="R198">
        <f t="shared" si="61"/>
        <v>4.0799325126547941E-3</v>
      </c>
    </row>
    <row r="199" spans="1:18" x14ac:dyDescent="0.25">
      <c r="A199" s="1">
        <f t="shared" si="48"/>
        <v>300</v>
      </c>
      <c r="B199" s="1">
        <f>A199*Sheet1!$D$8</f>
        <v>75.78</v>
      </c>
      <c r="C199" s="1">
        <f>Sheet1!$D$2*Sheet1!$D$10*SIN(Sheet1!$D$28)</f>
        <v>0</v>
      </c>
      <c r="D199" s="1">
        <f>0.5*Sheet1!$D$20*Sheet1!$D$21*Sheet1!$D$22*H199^2</f>
        <v>31.342689326999068</v>
      </c>
      <c r="E199" s="22">
        <f>Sheet1!$D$3/Sheet1!$O$11*H199</f>
        <v>891243.55250671366</v>
      </c>
      <c r="F199" s="22">
        <f>Sheet1!$D$21*Sheet1!$D$3/Sheet1!$O$14*H199</f>
        <v>876405.55174065614</v>
      </c>
      <c r="G199" s="25">
        <f>(A199-C199-D199)/Sheet1!$D$2</f>
        <v>0.23361505275913125</v>
      </c>
      <c r="H199" s="25">
        <f t="shared" si="53"/>
        <v>4.9311139620444449</v>
      </c>
      <c r="I199" s="25">
        <f t="shared" si="54"/>
        <v>17.752010263360003</v>
      </c>
      <c r="J199" s="25">
        <f t="shared" si="55"/>
        <v>51.424747132879752</v>
      </c>
      <c r="K199" s="25">
        <f t="shared" si="51"/>
        <v>19.70000000000001</v>
      </c>
      <c r="L199">
        <f t="shared" si="56"/>
        <v>1479.3341886133335</v>
      </c>
      <c r="M199" s="34">
        <f t="shared" si="57"/>
        <v>1.4793341886133335</v>
      </c>
      <c r="N199">
        <f t="shared" si="58"/>
        <v>147.93341886133544</v>
      </c>
      <c r="O199">
        <f t="shared" si="62"/>
        <v>14835.690464418596</v>
      </c>
      <c r="P199">
        <f t="shared" si="59"/>
        <v>14.835690464418596</v>
      </c>
      <c r="Q199">
        <f t="shared" si="60"/>
        <v>4.1210251290051652</v>
      </c>
      <c r="R199">
        <f t="shared" si="61"/>
        <v>4.1210251290051654E-3</v>
      </c>
    </row>
    <row r="200" spans="1:18" x14ac:dyDescent="0.25">
      <c r="A200" s="1">
        <f t="shared" si="48"/>
        <v>300</v>
      </c>
      <c r="B200" s="1">
        <f>A200*Sheet1!$D$8</f>
        <v>75.78</v>
      </c>
      <c r="C200" s="1">
        <f>Sheet1!$D$2*Sheet1!$D$10*SIN(Sheet1!$D$28)</f>
        <v>0</v>
      </c>
      <c r="D200" s="1">
        <f>0.5*Sheet1!$D$20*Sheet1!$D$21*Sheet1!$D$22*H200^2</f>
        <v>31.640369267900869</v>
      </c>
      <c r="E200" s="22">
        <f>Sheet1!$D$3/Sheet1!$O$11*H200</f>
        <v>895465.88261594856</v>
      </c>
      <c r="F200" s="22">
        <f>Sheet1!$D$21*Sheet1!$D$3/Sheet1!$O$14*H200</f>
        <v>880557.58575942379</v>
      </c>
      <c r="G200" s="25">
        <f>(A200-C200-D200)/Sheet1!$D$2</f>
        <v>0.23335620063660792</v>
      </c>
      <c r="H200" s="25">
        <f t="shared" si="53"/>
        <v>4.9544754673203579</v>
      </c>
      <c r="I200" s="25">
        <f t="shared" si="54"/>
        <v>17.836111682353287</v>
      </c>
      <c r="J200" s="25">
        <f t="shared" si="55"/>
        <v>51.929539281722157</v>
      </c>
      <c r="K200" s="25">
        <f t="shared" si="51"/>
        <v>19.800000000000011</v>
      </c>
      <c r="L200">
        <f t="shared" si="56"/>
        <v>1486.3426401961074</v>
      </c>
      <c r="M200" s="34">
        <f t="shared" si="57"/>
        <v>1.4863426401961073</v>
      </c>
      <c r="N200">
        <f t="shared" si="58"/>
        <v>148.63426401961286</v>
      </c>
      <c r="O200">
        <f t="shared" si="62"/>
        <v>14984.324728438209</v>
      </c>
      <c r="P200">
        <f t="shared" si="59"/>
        <v>14.984324728438208</v>
      </c>
      <c r="Q200">
        <f t="shared" si="60"/>
        <v>4.1623124245661689</v>
      </c>
      <c r="R200">
        <f t="shared" si="61"/>
        <v>4.1623124245661692E-3</v>
      </c>
    </row>
    <row r="201" spans="1:18" x14ac:dyDescent="0.25">
      <c r="A201" s="1">
        <f t="shared" si="48"/>
        <v>300</v>
      </c>
      <c r="B201" s="1">
        <f>A201*Sheet1!$D$8</f>
        <v>75.78</v>
      </c>
      <c r="C201" s="1">
        <f>Sheet1!$D$2*Sheet1!$D$10*SIN(Sheet1!$D$28)</f>
        <v>0</v>
      </c>
      <c r="D201" s="1">
        <f>0.5*Sheet1!$D$20*Sheet1!$D$21*Sheet1!$D$22*H201^2</f>
        <v>31.939123980685306</v>
      </c>
      <c r="E201" s="22">
        <f>Sheet1!$D$3/Sheet1!$O$11*H201</f>
        <v>899683.53426333854</v>
      </c>
      <c r="F201" s="22">
        <f>Sheet1!$D$21*Sheet1!$D$3/Sheet1!$O$14*H201</f>
        <v>884705.01920641388</v>
      </c>
      <c r="G201" s="25">
        <f>(A201-C201-D201)/Sheet1!$D$2</f>
        <v>0.23309641392983887</v>
      </c>
      <c r="H201" s="25">
        <f t="shared" si="53"/>
        <v>4.9778110873840191</v>
      </c>
      <c r="I201" s="25">
        <f t="shared" si="54"/>
        <v>17.920119914582468</v>
      </c>
      <c r="J201" s="25">
        <f t="shared" si="55"/>
        <v>52.436654638486033</v>
      </c>
      <c r="K201" s="25">
        <f t="shared" si="51"/>
        <v>19.900000000000013</v>
      </c>
      <c r="L201">
        <f t="shared" si="56"/>
        <v>1493.3433262152057</v>
      </c>
      <c r="M201" s="34">
        <f t="shared" si="57"/>
        <v>1.4933433262152056</v>
      </c>
      <c r="N201">
        <f t="shared" si="58"/>
        <v>149.33433262152269</v>
      </c>
      <c r="O201">
        <f t="shared" si="62"/>
        <v>15133.659061059732</v>
      </c>
      <c r="P201">
        <f t="shared" si="59"/>
        <v>15.133659061059733</v>
      </c>
      <c r="Q201">
        <f t="shared" si="60"/>
        <v>4.2037941836277035</v>
      </c>
      <c r="R201">
        <f t="shared" si="61"/>
        <v>4.2037941836277036E-3</v>
      </c>
    </row>
    <row r="202" spans="1:18" x14ac:dyDescent="0.25">
      <c r="A202" s="1">
        <f t="shared" si="48"/>
        <v>300</v>
      </c>
      <c r="B202" s="1">
        <f>A202*Sheet1!$D$8</f>
        <v>75.78</v>
      </c>
      <c r="C202" s="1">
        <f>Sheet1!$D$2*Sheet1!$D$10*SIN(Sheet1!$D$28)</f>
        <v>0</v>
      </c>
      <c r="D202" s="1">
        <f>0.5*Sheet1!$D$20*Sheet1!$D$21*Sheet1!$D$22*H202^2</f>
        <v>32.238947588791227</v>
      </c>
      <c r="E202" s="22">
        <f>Sheet1!$D$3/Sheet1!$O$11*H202</f>
        <v>903896.49055732123</v>
      </c>
      <c r="F202" s="22">
        <f>Sheet1!$D$21*Sheet1!$D$3/Sheet1!$O$14*H202</f>
        <v>888847.83547128597</v>
      </c>
      <c r="G202" s="25">
        <f>(A202-C202-D202)/Sheet1!$D$2</f>
        <v>0.23283569774887719</v>
      </c>
      <c r="H202" s="25">
        <f t="shared" si="53"/>
        <v>5.0011207287770034</v>
      </c>
      <c r="I202" s="25">
        <f t="shared" si="54"/>
        <v>18.004034623597214</v>
      </c>
      <c r="J202" s="25">
        <f t="shared" si="55"/>
        <v>52.946090567920933</v>
      </c>
      <c r="K202" s="25">
        <f t="shared" si="51"/>
        <v>20.000000000000014</v>
      </c>
      <c r="L202">
        <f t="shared" si="56"/>
        <v>1500.336218633101</v>
      </c>
      <c r="M202" s="34">
        <f t="shared" si="57"/>
        <v>1.5003362186331011</v>
      </c>
      <c r="N202">
        <f t="shared" si="58"/>
        <v>150.03362186331222</v>
      </c>
      <c r="O202">
        <f t="shared" si="62"/>
        <v>15283.692682923045</v>
      </c>
      <c r="P202">
        <f t="shared" si="59"/>
        <v>15.283692682923045</v>
      </c>
      <c r="Q202">
        <f t="shared" si="60"/>
        <v>4.2454701897008462</v>
      </c>
      <c r="R202">
        <f t="shared" si="61"/>
        <v>4.2454701897008465E-3</v>
      </c>
    </row>
    <row r="203" spans="1:18" x14ac:dyDescent="0.25">
      <c r="A203" s="1">
        <f t="shared" si="48"/>
        <v>300</v>
      </c>
      <c r="B203" s="1">
        <f>A203*Sheet1!$D$8</f>
        <v>75.78</v>
      </c>
      <c r="C203" s="1">
        <f>Sheet1!$D$2*Sheet1!$D$10*SIN(Sheet1!$D$28)</f>
        <v>0</v>
      </c>
      <c r="D203" s="1">
        <f>0.5*Sheet1!$D$20*Sheet1!$D$21*Sheet1!$D$22*H203^2</f>
        <v>32.539834205019261</v>
      </c>
      <c r="E203" s="22">
        <f>Sheet1!$D$3/Sheet1!$O$11*H203</f>
        <v>908104.7346986928</v>
      </c>
      <c r="F203" s="22">
        <f>Sheet1!$D$21*Sheet1!$D$3/Sheet1!$O$14*H203</f>
        <v>892986.01803452009</v>
      </c>
      <c r="G203" s="25">
        <f>(A203-C203-D203)/Sheet1!$D$2</f>
        <v>0.23257405721302674</v>
      </c>
      <c r="H203" s="25">
        <f t="shared" si="53"/>
        <v>5.0244042985518913</v>
      </c>
      <c r="I203" s="25">
        <f t="shared" si="54"/>
        <v>18.08785547478681</v>
      </c>
      <c r="J203" s="25">
        <f t="shared" si="55"/>
        <v>53.457844425686083</v>
      </c>
      <c r="K203" s="25">
        <f t="shared" si="51"/>
        <v>20.100000000000016</v>
      </c>
      <c r="L203">
        <f t="shared" si="56"/>
        <v>1507.3212895655674</v>
      </c>
      <c r="M203" s="34">
        <f t="shared" si="57"/>
        <v>1.5073212895655674</v>
      </c>
      <c r="N203">
        <f t="shared" si="58"/>
        <v>150.73212895655888</v>
      </c>
      <c r="O203">
        <f t="shared" si="62"/>
        <v>15434.424811879604</v>
      </c>
      <c r="P203">
        <f t="shared" si="59"/>
        <v>15.434424811879603</v>
      </c>
      <c r="Q203">
        <f t="shared" si="60"/>
        <v>4.2873402255221125</v>
      </c>
      <c r="R203">
        <f t="shared" si="61"/>
        <v>4.2873402255221129E-3</v>
      </c>
    </row>
    <row r="204" spans="1:18" x14ac:dyDescent="0.25">
      <c r="A204" s="1">
        <f t="shared" ref="A204:A267" si="63">A203</f>
        <v>300</v>
      </c>
      <c r="B204" s="1">
        <f>A204*Sheet1!$D$8</f>
        <v>75.78</v>
      </c>
      <c r="C204" s="1">
        <f>Sheet1!$D$2*Sheet1!$D$10*SIN(Sheet1!$D$28)</f>
        <v>0</v>
      </c>
      <c r="D204" s="1">
        <f>0.5*Sheet1!$D$20*Sheet1!$D$21*Sheet1!$D$22*H204^2</f>
        <v>32.841777931759758</v>
      </c>
      <c r="E204" s="22">
        <f>Sheet1!$D$3/Sheet1!$O$11*H204</f>
        <v>912308.24998077517</v>
      </c>
      <c r="F204" s="22">
        <f>Sheet1!$D$21*Sheet1!$D$3/Sheet1!$O$14*H204</f>
        <v>897119.55046758195</v>
      </c>
      <c r="G204" s="25">
        <f>(A204-C204-D204)/Sheet1!$D$2</f>
        <v>0.23231149745064369</v>
      </c>
      <c r="H204" s="25">
        <f t="shared" si="53"/>
        <v>5.0476617042731942</v>
      </c>
      <c r="I204" s="25">
        <f t="shared" si="54"/>
        <v>18.171582135383499</v>
      </c>
      <c r="J204" s="25">
        <f t="shared" si="55"/>
        <v>53.97191355840193</v>
      </c>
      <c r="K204" s="25">
        <f t="shared" ref="K204:K267" si="64">K203+0.1</f>
        <v>20.200000000000017</v>
      </c>
      <c r="L204">
        <f t="shared" si="56"/>
        <v>1514.2985112819583</v>
      </c>
      <c r="M204" s="34">
        <f t="shared" si="57"/>
        <v>1.5142985112819582</v>
      </c>
      <c r="N204">
        <f t="shared" si="58"/>
        <v>151.42985112819798</v>
      </c>
      <c r="O204">
        <f t="shared" si="62"/>
        <v>15585.854663007802</v>
      </c>
      <c r="P204">
        <f t="shared" si="59"/>
        <v>15.585854663007801</v>
      </c>
      <c r="Q204">
        <f t="shared" si="60"/>
        <v>4.3294040730577228</v>
      </c>
      <c r="R204">
        <f t="shared" si="61"/>
        <v>4.3294040730577224E-3</v>
      </c>
    </row>
    <row r="205" spans="1:18" x14ac:dyDescent="0.25">
      <c r="A205" s="1">
        <f t="shared" si="63"/>
        <v>300</v>
      </c>
      <c r="B205" s="1">
        <f>A205*Sheet1!$D$8</f>
        <v>75.78</v>
      </c>
      <c r="C205" s="1">
        <f>Sheet1!$D$2*Sheet1!$D$10*SIN(Sheet1!$D$28)</f>
        <v>0</v>
      </c>
      <c r="D205" s="1">
        <f>0.5*Sheet1!$D$20*Sheet1!$D$21*Sheet1!$D$22*H205^2</f>
        <v>33.144772861220474</v>
      </c>
      <c r="E205" s="22">
        <f>Sheet1!$D$3/Sheet1!$O$11*H205</f>
        <v>916507.01978957967</v>
      </c>
      <c r="F205" s="22">
        <f>Sheet1!$D$21*Sheet1!$D$3/Sheet1!$O$14*H205</f>
        <v>901248.41643308313</v>
      </c>
      <c r="G205" s="25">
        <f>(A205-C205-D205)/Sheet1!$D$2</f>
        <v>0.23204802359893872</v>
      </c>
      <c r="H205" s="25">
        <f t="shared" si="53"/>
        <v>5.0708928540182585</v>
      </c>
      <c r="I205" s="25">
        <f t="shared" si="54"/>
        <v>18.255214274465732</v>
      </c>
      <c r="J205" s="25">
        <f t="shared" si="55"/>
        <v>54.48829530370179</v>
      </c>
      <c r="K205" s="25">
        <f t="shared" si="64"/>
        <v>20.300000000000018</v>
      </c>
      <c r="L205">
        <f t="shared" si="56"/>
        <v>1521.2678562054775</v>
      </c>
      <c r="M205" s="34">
        <f t="shared" si="57"/>
        <v>1.5212678562054776</v>
      </c>
      <c r="N205">
        <f t="shared" si="58"/>
        <v>152.12678562054992</v>
      </c>
      <c r="O205">
        <f t="shared" si="62"/>
        <v>15737.981448628352</v>
      </c>
      <c r="P205">
        <f t="shared" si="59"/>
        <v>15.737981448628352</v>
      </c>
      <c r="Q205">
        <f t="shared" si="60"/>
        <v>4.3716615135078758</v>
      </c>
      <c r="R205">
        <f t="shared" si="61"/>
        <v>4.3716615135078758E-3</v>
      </c>
    </row>
    <row r="206" spans="1:18" x14ac:dyDescent="0.25">
      <c r="A206" s="1">
        <f t="shared" si="63"/>
        <v>300</v>
      </c>
      <c r="B206" s="1">
        <f>A206*Sheet1!$D$8</f>
        <v>75.78</v>
      </c>
      <c r="C206" s="1">
        <f>Sheet1!$D$2*Sheet1!$D$10*SIN(Sheet1!$D$28)</f>
        <v>0</v>
      </c>
      <c r="D206" s="1">
        <f>0.5*Sheet1!$D$20*Sheet1!$D$21*Sheet1!$D$22*H206^2</f>
        <v>33.448813075654058</v>
      </c>
      <c r="E206" s="22">
        <f>Sheet1!$D$3/Sheet1!$O$11*H206</f>
        <v>920701.02760396688</v>
      </c>
      <c r="F206" s="22">
        <f>Sheet1!$D$21*Sheet1!$D$3/Sheet1!$O$14*H206</f>
        <v>905372.59968493879</v>
      </c>
      <c r="G206" s="25">
        <f>(A206-C206-D206)/Sheet1!$D$2</f>
        <v>0.23178364080377906</v>
      </c>
      <c r="H206" s="25">
        <f t="shared" ref="H206:H269" si="65">G205*(K206-K205)+H205</f>
        <v>5.0940976563781524</v>
      </c>
      <c r="I206" s="25">
        <f t="shared" ref="I206:I269" si="66">H206*3.6</f>
        <v>18.338751562961349</v>
      </c>
      <c r="J206" s="25">
        <f t="shared" ref="J206:J269" si="67">0.5*G205*(K206-K205)+H205*(K206-K205)+J205</f>
        <v>55.006986990283572</v>
      </c>
      <c r="K206" s="25">
        <f t="shared" si="64"/>
        <v>20.40000000000002</v>
      </c>
      <c r="L206">
        <f t="shared" ref="L206:L269" si="68">A206*H206</f>
        <v>1528.2292969134458</v>
      </c>
      <c r="M206" s="34">
        <f t="shared" ref="M206:M269" si="69">L206/1000</f>
        <v>1.5282292969134457</v>
      </c>
      <c r="N206">
        <f t="shared" ref="N206:N269" si="70">L206*(K206-K205)</f>
        <v>152.82292969134676</v>
      </c>
      <c r="O206">
        <f t="shared" si="62"/>
        <v>15890.804378319699</v>
      </c>
      <c r="P206">
        <f t="shared" ref="P206:P269" si="71">O206/1000</f>
        <v>15.890804378319698</v>
      </c>
      <c r="Q206">
        <f t="shared" ref="Q206:Q269" si="72">O206/3600</f>
        <v>4.4141123273110274</v>
      </c>
      <c r="R206">
        <f t="shared" ref="R206:R269" si="73">Q206/1000</f>
        <v>4.4141123273110277E-3</v>
      </c>
    </row>
    <row r="207" spans="1:18" x14ac:dyDescent="0.25">
      <c r="A207" s="1">
        <f t="shared" si="63"/>
        <v>300</v>
      </c>
      <c r="B207" s="1">
        <f>A207*Sheet1!$D$8</f>
        <v>75.78</v>
      </c>
      <c r="C207" s="1">
        <f>Sheet1!$D$2*Sheet1!$D$10*SIN(Sheet1!$D$28)</f>
        <v>0</v>
      </c>
      <c r="D207" s="1">
        <f>0.5*Sheet1!$D$20*Sheet1!$D$21*Sheet1!$D$22*H207^2</f>
        <v>33.753892647585317</v>
      </c>
      <c r="E207" s="22">
        <f>Sheet1!$D$3/Sheet1!$O$11*H207</f>
        <v>924890.25699580298</v>
      </c>
      <c r="F207" s="22">
        <f>Sheet1!$D$21*Sheet1!$D$3/Sheet1!$O$14*H207</f>
        <v>909492.08406852162</v>
      </c>
      <c r="G207" s="25">
        <f>(A207-C207-D207)/Sheet1!$D$2</f>
        <v>0.23151835421949105</v>
      </c>
      <c r="H207" s="25">
        <f t="shared" si="65"/>
        <v>5.1172760204585304</v>
      </c>
      <c r="I207" s="25">
        <f t="shared" si="66"/>
        <v>18.42219367365071</v>
      </c>
      <c r="J207" s="25">
        <f t="shared" si="67"/>
        <v>55.527985937961581</v>
      </c>
      <c r="K207" s="25">
        <f t="shared" si="64"/>
        <v>20.500000000000021</v>
      </c>
      <c r="L207">
        <f t="shared" si="68"/>
        <v>1535.1828061375591</v>
      </c>
      <c r="M207" s="34">
        <f t="shared" si="69"/>
        <v>1.535182806137559</v>
      </c>
      <c r="N207">
        <f t="shared" si="70"/>
        <v>153.51828061375809</v>
      </c>
      <c r="O207">
        <f t="shared" si="62"/>
        <v>16044.322658933457</v>
      </c>
      <c r="P207">
        <f t="shared" si="71"/>
        <v>16.044322658933456</v>
      </c>
      <c r="Q207">
        <f t="shared" si="72"/>
        <v>4.4567562941481826</v>
      </c>
      <c r="R207">
        <f t="shared" si="73"/>
        <v>4.4567562941481825E-3</v>
      </c>
    </row>
    <row r="208" spans="1:18" x14ac:dyDescent="0.25">
      <c r="A208" s="1">
        <f t="shared" si="63"/>
        <v>300</v>
      </c>
      <c r="B208" s="1">
        <f>A208*Sheet1!$D$8</f>
        <v>75.78</v>
      </c>
      <c r="C208" s="1">
        <f>Sheet1!$D$2*Sheet1!$D$10*SIN(Sheet1!$D$28)</f>
        <v>0</v>
      </c>
      <c r="D208" s="1">
        <f>0.5*Sheet1!$D$20*Sheet1!$D$21*Sheet1!$D$22*H208^2</f>
        <v>34.060005640038135</v>
      </c>
      <c r="E208" s="22">
        <f>Sheet1!$D$3/Sheet1!$O$11*H208</f>
        <v>929074.69163011317</v>
      </c>
      <c r="F208" s="22">
        <f>Sheet1!$D$21*Sheet1!$D$3/Sheet1!$O$14*H208</f>
        <v>913606.853520812</v>
      </c>
      <c r="G208" s="25">
        <f>(A208-C208-D208)/Sheet1!$D$2</f>
        <v>0.23125216900866249</v>
      </c>
      <c r="H208" s="25">
        <f t="shared" si="65"/>
        <v>5.1404278558804801</v>
      </c>
      <c r="I208" s="25">
        <f t="shared" si="66"/>
        <v>18.505540281169729</v>
      </c>
      <c r="J208" s="25">
        <f t="shared" si="67"/>
        <v>56.051289457718418</v>
      </c>
      <c r="K208" s="25">
        <f t="shared" si="64"/>
        <v>20.600000000000023</v>
      </c>
      <c r="L208">
        <f t="shared" si="68"/>
        <v>1542.128356764144</v>
      </c>
      <c r="M208" s="34">
        <f t="shared" si="69"/>
        <v>1.5421283567641439</v>
      </c>
      <c r="N208">
        <f t="shared" si="70"/>
        <v>154.2128356764166</v>
      </c>
      <c r="O208">
        <f t="shared" si="62"/>
        <v>16198.535494609874</v>
      </c>
      <c r="P208">
        <f t="shared" si="71"/>
        <v>16.198535494609875</v>
      </c>
      <c r="Q208">
        <f t="shared" si="72"/>
        <v>4.4995931929471871</v>
      </c>
      <c r="R208">
        <f t="shared" si="73"/>
        <v>4.4995931929471874E-3</v>
      </c>
    </row>
    <row r="209" spans="1:18" x14ac:dyDescent="0.25">
      <c r="A209" s="1">
        <f t="shared" si="63"/>
        <v>300</v>
      </c>
      <c r="B209" s="1">
        <f>A209*Sheet1!$D$8</f>
        <v>75.78</v>
      </c>
      <c r="C209" s="1">
        <f>Sheet1!$D$2*Sheet1!$D$10*SIN(Sheet1!$D$28)</f>
        <v>0</v>
      </c>
      <c r="D209" s="1">
        <f>0.5*Sheet1!$D$20*Sheet1!$D$21*Sheet1!$D$22*H209^2</f>
        <v>34.367146106762164</v>
      </c>
      <c r="E209" s="22">
        <f>Sheet1!$D$3/Sheet1!$O$11*H209</f>
        <v>933254.31526523025</v>
      </c>
      <c r="F209" s="22">
        <f>Sheet1!$D$21*Sheet1!$D$3/Sheet1!$O$14*H209</f>
        <v>917716.89207054442</v>
      </c>
      <c r="G209" s="25">
        <f>(A209-C209-D209)/Sheet1!$D$2</f>
        <v>0.23098509034194595</v>
      </c>
      <c r="H209" s="25">
        <f t="shared" si="65"/>
        <v>5.1635530727813466</v>
      </c>
      <c r="I209" s="25">
        <f t="shared" si="66"/>
        <v>18.588791062012849</v>
      </c>
      <c r="J209" s="25">
        <f t="shared" si="67"/>
        <v>56.576894851756904</v>
      </c>
      <c r="K209" s="25">
        <f t="shared" si="64"/>
        <v>20.700000000000024</v>
      </c>
      <c r="L209">
        <f t="shared" si="68"/>
        <v>1549.065921834404</v>
      </c>
      <c r="M209" s="34">
        <f t="shared" si="69"/>
        <v>1.5490659218344041</v>
      </c>
      <c r="N209">
        <f t="shared" si="70"/>
        <v>154.9065921834426</v>
      </c>
      <c r="O209">
        <f t="shared" si="62"/>
        <v>16353.442086793317</v>
      </c>
      <c r="P209">
        <f t="shared" si="71"/>
        <v>16.353442086793315</v>
      </c>
      <c r="Q209">
        <f t="shared" si="72"/>
        <v>4.542622801887032</v>
      </c>
      <c r="R209">
        <f t="shared" si="73"/>
        <v>4.5426228018870321E-3</v>
      </c>
    </row>
    <row r="210" spans="1:18" x14ac:dyDescent="0.25">
      <c r="A210" s="1">
        <f t="shared" si="63"/>
        <v>300</v>
      </c>
      <c r="B210" s="1">
        <f>A210*Sheet1!$D$8</f>
        <v>75.78</v>
      </c>
      <c r="C210" s="1">
        <f>Sheet1!$D$2*Sheet1!$D$10*SIN(Sheet1!$D$28)</f>
        <v>0</v>
      </c>
      <c r="D210" s="1">
        <f>0.5*Sheet1!$D$20*Sheet1!$D$21*Sheet1!$D$22*H210^2</f>
        <v>34.675308092459296</v>
      </c>
      <c r="E210" s="22">
        <f>Sheet1!$D$3/Sheet1!$O$11*H210</f>
        <v>937429.11175294092</v>
      </c>
      <c r="F210" s="22">
        <f>Sheet1!$D$21*Sheet1!$D$3/Sheet1!$O$14*H210</f>
        <v>921822.18383835163</v>
      </c>
      <c r="G210" s="25">
        <f>(A210-C210-D210)/Sheet1!$D$2</f>
        <v>0.23071712339786146</v>
      </c>
      <c r="H210" s="25">
        <f t="shared" si="65"/>
        <v>5.1866515818155419</v>
      </c>
      <c r="I210" s="25">
        <f t="shared" si="66"/>
        <v>18.67194569453595</v>
      </c>
      <c r="J210" s="25">
        <f t="shared" si="67"/>
        <v>57.104799413552144</v>
      </c>
      <c r="K210" s="25">
        <f t="shared" si="64"/>
        <v>20.800000000000026</v>
      </c>
      <c r="L210">
        <f t="shared" si="68"/>
        <v>1555.9954745446626</v>
      </c>
      <c r="M210" s="34">
        <f t="shared" si="69"/>
        <v>1.5559954745446625</v>
      </c>
      <c r="N210">
        <f t="shared" si="70"/>
        <v>155.59954745446848</v>
      </c>
      <c r="O210">
        <f t="shared" si="62"/>
        <v>16509.041634247784</v>
      </c>
      <c r="P210">
        <f t="shared" si="71"/>
        <v>16.509041634247783</v>
      </c>
      <c r="Q210">
        <f t="shared" si="72"/>
        <v>4.5858448984021623</v>
      </c>
      <c r="R210">
        <f t="shared" si="73"/>
        <v>4.5858448984021621E-3</v>
      </c>
    </row>
    <row r="211" spans="1:18" x14ac:dyDescent="0.25">
      <c r="A211" s="1">
        <f t="shared" si="63"/>
        <v>300</v>
      </c>
      <c r="B211" s="1">
        <f>A211*Sheet1!$D$8</f>
        <v>75.78</v>
      </c>
      <c r="C211" s="1">
        <f>Sheet1!$D$2*Sheet1!$D$10*SIN(Sheet1!$D$28)</f>
        <v>0</v>
      </c>
      <c r="D211" s="1">
        <f>0.5*Sheet1!$D$20*Sheet1!$D$21*Sheet1!$D$22*H211^2</f>
        <v>34.984485633009697</v>
      </c>
      <c r="E211" s="22">
        <f>Sheet1!$D$3/Sheet1!$O$11*H211</f>
        <v>941599.06503862794</v>
      </c>
      <c r="F211" s="22">
        <f>Sheet1!$D$21*Sheet1!$D$3/Sheet1!$O$14*H211</f>
        <v>925922.71303690388</v>
      </c>
      <c r="G211" s="25">
        <f>(A211-C211-D211)/Sheet1!$D$2</f>
        <v>0.23044827336260026</v>
      </c>
      <c r="H211" s="25">
        <f t="shared" si="65"/>
        <v>5.209723294155328</v>
      </c>
      <c r="I211" s="25">
        <f t="shared" si="66"/>
        <v>18.755003858959181</v>
      </c>
      <c r="J211" s="25">
        <f t="shared" si="67"/>
        <v>57.635000427903599</v>
      </c>
      <c r="K211" s="25">
        <f t="shared" si="64"/>
        <v>20.900000000000027</v>
      </c>
      <c r="L211">
        <f t="shared" si="68"/>
        <v>1562.9169882465983</v>
      </c>
      <c r="M211" s="34">
        <f t="shared" si="69"/>
        <v>1.5629169882465983</v>
      </c>
      <c r="N211">
        <f t="shared" si="70"/>
        <v>156.29169882466206</v>
      </c>
      <c r="O211">
        <f t="shared" si="62"/>
        <v>16665.333333072445</v>
      </c>
      <c r="P211">
        <f t="shared" si="71"/>
        <v>16.665333333072446</v>
      </c>
      <c r="Q211">
        <f t="shared" si="72"/>
        <v>4.6292592591867905</v>
      </c>
      <c r="R211">
        <f t="shared" si="73"/>
        <v>4.6292592591867902E-3</v>
      </c>
    </row>
    <row r="212" spans="1:18" x14ac:dyDescent="0.25">
      <c r="A212" s="1">
        <f t="shared" si="63"/>
        <v>300</v>
      </c>
      <c r="B212" s="1">
        <f>A212*Sheet1!$D$8</f>
        <v>75.78</v>
      </c>
      <c r="C212" s="1">
        <f>Sheet1!$D$2*Sheet1!$D$10*SIN(Sheet1!$D$28)</f>
        <v>0</v>
      </c>
      <c r="D212" s="1">
        <f>0.5*Sheet1!$D$20*Sheet1!$D$21*Sheet1!$D$22*H212^2</f>
        <v>35.294672755697647</v>
      </c>
      <c r="E212" s="22">
        <f>Sheet1!$D$3/Sheet1!$O$11*H212</f>
        <v>945764.15916140843</v>
      </c>
      <c r="F212" s="22">
        <f>Sheet1!$D$21*Sheet1!$D$3/Sheet1!$O$14*H212</f>
        <v>930018.46397104568</v>
      </c>
      <c r="G212" s="25">
        <f>(A212-C212-D212)/Sheet1!$D$2</f>
        <v>0.23017854542982813</v>
      </c>
      <c r="H212" s="25">
        <f t="shared" si="65"/>
        <v>5.2327681214915884</v>
      </c>
      <c r="I212" s="25">
        <f t="shared" si="66"/>
        <v>18.837965237369719</v>
      </c>
      <c r="J212" s="25">
        <f t="shared" si="67"/>
        <v>58.167495170987266</v>
      </c>
      <c r="K212" s="25">
        <f t="shared" si="64"/>
        <v>21.000000000000028</v>
      </c>
      <c r="L212">
        <f t="shared" si="68"/>
        <v>1569.8304364474766</v>
      </c>
      <c r="M212" s="34">
        <f t="shared" si="69"/>
        <v>1.5698304364474767</v>
      </c>
      <c r="N212">
        <f t="shared" si="70"/>
        <v>156.9830436447499</v>
      </c>
      <c r="O212">
        <f t="shared" si="62"/>
        <v>16822.316376717194</v>
      </c>
      <c r="P212">
        <f t="shared" si="71"/>
        <v>16.822316376717193</v>
      </c>
      <c r="Q212">
        <f t="shared" si="72"/>
        <v>4.6728656601992205</v>
      </c>
      <c r="R212">
        <f t="shared" si="73"/>
        <v>4.6728656601992208E-3</v>
      </c>
    </row>
    <row r="213" spans="1:18" x14ac:dyDescent="0.25">
      <c r="A213" s="1">
        <f t="shared" si="63"/>
        <v>300</v>
      </c>
      <c r="B213" s="1">
        <f>A213*Sheet1!$D$8</f>
        <v>75.78</v>
      </c>
      <c r="C213" s="1">
        <f>Sheet1!$D$2*Sheet1!$D$10*SIN(Sheet1!$D$28)</f>
        <v>0</v>
      </c>
      <c r="D213" s="1">
        <f>0.5*Sheet1!$D$20*Sheet1!$D$21*Sheet1!$D$22*H213^2</f>
        <v>35.605863479436969</v>
      </c>
      <c r="E213" s="22">
        <f>Sheet1!$D$3/Sheet1!$O$11*H213</f>
        <v>949924.3782542696</v>
      </c>
      <c r="F213" s="22">
        <f>Sheet1!$D$21*Sheet1!$D$3/Sheet1!$O$14*H213</f>
        <v>934109.42103792843</v>
      </c>
      <c r="G213" s="25">
        <f>(A213-C213-D213)/Sheet1!$D$2</f>
        <v>0.22990794480048962</v>
      </c>
      <c r="H213" s="25">
        <f t="shared" si="65"/>
        <v>5.2557859760345718</v>
      </c>
      <c r="I213" s="25">
        <f t="shared" si="66"/>
        <v>18.92082951372446</v>
      </c>
      <c r="J213" s="25">
        <f t="shared" si="67"/>
        <v>58.702280910407922</v>
      </c>
      <c r="K213" s="25">
        <f t="shared" si="64"/>
        <v>21.10000000000003</v>
      </c>
      <c r="L213">
        <f t="shared" si="68"/>
        <v>1576.7357928103715</v>
      </c>
      <c r="M213" s="34">
        <f t="shared" si="69"/>
        <v>1.5767357928103716</v>
      </c>
      <c r="N213">
        <f t="shared" si="70"/>
        <v>157.67357928103939</v>
      </c>
      <c r="O213">
        <f t="shared" si="62"/>
        <v>16979.989955998233</v>
      </c>
      <c r="P213">
        <f t="shared" si="71"/>
        <v>16.979989955998231</v>
      </c>
      <c r="Q213">
        <f t="shared" si="72"/>
        <v>4.7166638766661757</v>
      </c>
      <c r="R213">
        <f t="shared" si="73"/>
        <v>4.7166638766661757E-3</v>
      </c>
    </row>
    <row r="214" spans="1:18" x14ac:dyDescent="0.25">
      <c r="A214" s="1">
        <f t="shared" si="63"/>
        <v>300</v>
      </c>
      <c r="B214" s="1">
        <f>A214*Sheet1!$D$8</f>
        <v>75.78</v>
      </c>
      <c r="C214" s="1">
        <f>Sheet1!$D$2*Sheet1!$D$10*SIN(Sheet1!$D$28)</f>
        <v>0</v>
      </c>
      <c r="D214" s="1">
        <f>0.5*Sheet1!$D$20*Sheet1!$D$21*Sheet1!$D$22*H214^2</f>
        <v>35.918051814996176</v>
      </c>
      <c r="E214" s="22">
        <f>Sheet1!$D$3/Sheet1!$O$11*H214</f>
        <v>954079.70654419926</v>
      </c>
      <c r="F214" s="22">
        <f>Sheet1!$D$21*Sheet1!$D$3/Sheet1!$O$14*H214</f>
        <v>938195.56872713927</v>
      </c>
      <c r="G214" s="25">
        <f>(A214-C214-D214)/Sheet1!$D$2</f>
        <v>0.22963647668261206</v>
      </c>
      <c r="H214" s="25">
        <f t="shared" si="65"/>
        <v>5.2787767705146207</v>
      </c>
      <c r="I214" s="25">
        <f t="shared" si="66"/>
        <v>19.003596373852634</v>
      </c>
      <c r="J214" s="25">
        <f t="shared" si="67"/>
        <v>59.23935490525141</v>
      </c>
      <c r="K214" s="25">
        <f t="shared" si="64"/>
        <v>21.200000000000031</v>
      </c>
      <c r="L214">
        <f t="shared" si="68"/>
        <v>1583.6330311543861</v>
      </c>
      <c r="M214" s="34">
        <f t="shared" si="69"/>
        <v>1.583633031154386</v>
      </c>
      <c r="N214">
        <f t="shared" si="70"/>
        <v>158.36330311544086</v>
      </c>
      <c r="O214">
        <f t="shared" si="62"/>
        <v>17138.353259113675</v>
      </c>
      <c r="P214">
        <f t="shared" si="71"/>
        <v>17.138353259113675</v>
      </c>
      <c r="Q214">
        <f t="shared" si="72"/>
        <v>4.7606536830871322</v>
      </c>
      <c r="R214">
        <f t="shared" si="73"/>
        <v>4.7606536830871321E-3</v>
      </c>
    </row>
    <row r="215" spans="1:18" x14ac:dyDescent="0.25">
      <c r="A215" s="1">
        <f t="shared" si="63"/>
        <v>300</v>
      </c>
      <c r="B215" s="1">
        <f>A215*Sheet1!$D$8</f>
        <v>75.78</v>
      </c>
      <c r="C215" s="1">
        <f>Sheet1!$D$2*Sheet1!$D$10*SIN(Sheet1!$D$28)</f>
        <v>0</v>
      </c>
      <c r="D215" s="1">
        <f>0.5*Sheet1!$D$20*Sheet1!$D$21*Sheet1!$D$22*H215^2</f>
        <v>36.231231765223249</v>
      </c>
      <c r="E215" s="22">
        <f>Sheet1!$D$3/Sheet1!$O$11*H215</f>
        <v>958230.12835231517</v>
      </c>
      <c r="F215" s="22">
        <f>Sheet1!$D$21*Sheet1!$D$3/Sheet1!$O$14*H215</f>
        <v>942276.89162082819</v>
      </c>
      <c r="G215" s="25">
        <f>(A215-C215-D215)/Sheet1!$D$2</f>
        <v>0.22936414629111021</v>
      </c>
      <c r="H215" s="25">
        <f t="shared" si="65"/>
        <v>5.3017404181828827</v>
      </c>
      <c r="I215" s="25">
        <f t="shared" si="66"/>
        <v>19.086265505458378</v>
      </c>
      <c r="J215" s="25">
        <f t="shared" si="67"/>
        <v>59.778714406137013</v>
      </c>
      <c r="K215" s="25">
        <f t="shared" si="64"/>
        <v>21.300000000000033</v>
      </c>
      <c r="L215">
        <f t="shared" si="68"/>
        <v>1590.5221254548649</v>
      </c>
      <c r="M215" s="34">
        <f t="shared" si="69"/>
        <v>1.5905221254548649</v>
      </c>
      <c r="N215">
        <f t="shared" si="70"/>
        <v>159.05221254548874</v>
      </c>
      <c r="O215">
        <f t="shared" si="62"/>
        <v>17297.405471659164</v>
      </c>
      <c r="P215">
        <f t="shared" si="71"/>
        <v>17.297405471659165</v>
      </c>
      <c r="Q215">
        <f t="shared" si="72"/>
        <v>4.8048348532386562</v>
      </c>
      <c r="R215">
        <f t="shared" si="73"/>
        <v>4.804834853238656E-3</v>
      </c>
    </row>
    <row r="216" spans="1:18" x14ac:dyDescent="0.25">
      <c r="A216" s="1">
        <f t="shared" si="63"/>
        <v>300</v>
      </c>
      <c r="B216" s="1">
        <f>A216*Sheet1!$D$8</f>
        <v>75.78</v>
      </c>
      <c r="C216" s="1">
        <f>Sheet1!$D$2*Sheet1!$D$10*SIN(Sheet1!$D$28)</f>
        <v>0</v>
      </c>
      <c r="D216" s="1">
        <f>0.5*Sheet1!$D$20*Sheet1!$D$21*Sheet1!$D$22*H216^2</f>
        <v>36.545397325269995</v>
      </c>
      <c r="E216" s="22">
        <f>Sheet1!$D$3/Sheet1!$O$11*H216</f>
        <v>962375.62809398829</v>
      </c>
      <c r="F216" s="22">
        <f>Sheet1!$D$21*Sheet1!$D$3/Sheet1!$O$14*H216</f>
        <v>946353.37439382914</v>
      </c>
      <c r="G216" s="25">
        <f>(A216-C216-D216)/Sheet1!$D$2</f>
        <v>0.22909095884759129</v>
      </c>
      <c r="H216" s="25">
        <f t="shared" si="65"/>
        <v>5.3246768328119938</v>
      </c>
      <c r="I216" s="25">
        <f t="shared" si="66"/>
        <v>19.168836598123178</v>
      </c>
      <c r="J216" s="25">
        <f t="shared" si="67"/>
        <v>60.320356655269862</v>
      </c>
      <c r="K216" s="25">
        <f t="shared" si="64"/>
        <v>21.400000000000034</v>
      </c>
      <c r="L216">
        <f t="shared" si="68"/>
        <v>1597.4030498435982</v>
      </c>
      <c r="M216" s="34">
        <f t="shared" si="69"/>
        <v>1.5974030498435983</v>
      </c>
      <c r="N216">
        <f t="shared" si="70"/>
        <v>159.7403049843621</v>
      </c>
      <c r="O216">
        <f t="shared" si="62"/>
        <v>17457.145776643527</v>
      </c>
      <c r="P216">
        <f t="shared" si="71"/>
        <v>17.457145776643525</v>
      </c>
      <c r="Q216">
        <f t="shared" si="72"/>
        <v>4.8492071601787572</v>
      </c>
      <c r="R216">
        <f t="shared" si="73"/>
        <v>4.8492071601787569E-3</v>
      </c>
    </row>
    <row r="217" spans="1:18" x14ac:dyDescent="0.25">
      <c r="A217" s="1">
        <f t="shared" si="63"/>
        <v>300</v>
      </c>
      <c r="B217" s="1">
        <f>A217*Sheet1!$D$8</f>
        <v>75.78</v>
      </c>
      <c r="C217" s="1">
        <f>Sheet1!$D$2*Sheet1!$D$10*SIN(Sheet1!$D$28)</f>
        <v>0</v>
      </c>
      <c r="D217" s="1">
        <f>0.5*Sheet1!$D$20*Sheet1!$D$21*Sheet1!$D$22*H217^2</f>
        <v>36.860542482816122</v>
      </c>
      <c r="E217" s="22">
        <f>Sheet1!$D$3/Sheet1!$O$11*H217</f>
        <v>966516.19027896458</v>
      </c>
      <c r="F217" s="22">
        <f>Sheet1!$D$21*Sheet1!$D$3/Sheet1!$O$14*H217</f>
        <v>950425.00181377982</v>
      </c>
      <c r="G217" s="25">
        <f>(A217-C217-D217)/Sheet1!$D$2</f>
        <v>0.2288169195801599</v>
      </c>
      <c r="H217" s="25">
        <f t="shared" si="65"/>
        <v>5.3475859286967529</v>
      </c>
      <c r="I217" s="25">
        <f t="shared" si="66"/>
        <v>19.251309343308311</v>
      </c>
      <c r="J217" s="25">
        <f t="shared" si="67"/>
        <v>60.864278886493452</v>
      </c>
      <c r="K217" s="25">
        <f t="shared" si="64"/>
        <v>21.500000000000036</v>
      </c>
      <c r="L217">
        <f t="shared" si="68"/>
        <v>1604.2757786090258</v>
      </c>
      <c r="M217" s="34">
        <f t="shared" si="69"/>
        <v>1.6042757786090258</v>
      </c>
      <c r="N217">
        <f t="shared" si="70"/>
        <v>160.42757786090485</v>
      </c>
      <c r="O217">
        <f t="shared" si="62"/>
        <v>17617.573354504431</v>
      </c>
      <c r="P217">
        <f t="shared" si="71"/>
        <v>17.617573354504433</v>
      </c>
      <c r="Q217">
        <f t="shared" si="72"/>
        <v>4.893770376251231</v>
      </c>
      <c r="R217">
        <f t="shared" si="73"/>
        <v>4.8937703762512311E-3</v>
      </c>
    </row>
    <row r="218" spans="1:18" x14ac:dyDescent="0.25">
      <c r="A218" s="1">
        <f t="shared" si="63"/>
        <v>300</v>
      </c>
      <c r="B218" s="1">
        <f>A218*Sheet1!$D$8</f>
        <v>75.78</v>
      </c>
      <c r="C218" s="1">
        <f>Sheet1!$D$2*Sheet1!$D$10*SIN(Sheet1!$D$28)</f>
        <v>0</v>
      </c>
      <c r="D218" s="1">
        <f>0.5*Sheet1!$D$20*Sheet1!$D$21*Sheet1!$D$22*H218^2</f>
        <v>37.176661218292885</v>
      </c>
      <c r="E218" s="22">
        <f>Sheet1!$D$3/Sheet1!$O$11*H218</f>
        <v>970651.79951148201</v>
      </c>
      <c r="F218" s="22">
        <f>Sheet1!$D$21*Sheet1!$D$3/Sheet1!$O$14*H218</f>
        <v>954491.75874123699</v>
      </c>
      <c r="G218" s="25">
        <f>(A218-C218-D218)/Sheet1!$D$2</f>
        <v>0.22854203372322357</v>
      </c>
      <c r="H218" s="25">
        <f t="shared" si="65"/>
        <v>5.370467620654769</v>
      </c>
      <c r="I218" s="25">
        <f t="shared" si="66"/>
        <v>19.33368343435717</v>
      </c>
      <c r="J218" s="25">
        <f t="shared" si="67"/>
        <v>61.41047832534214</v>
      </c>
      <c r="K218" s="25">
        <f t="shared" si="64"/>
        <v>21.600000000000037</v>
      </c>
      <c r="L218">
        <f t="shared" si="68"/>
        <v>1611.1402861964307</v>
      </c>
      <c r="M218" s="34">
        <f t="shared" si="69"/>
        <v>1.6111402861964306</v>
      </c>
      <c r="N218">
        <f t="shared" si="70"/>
        <v>161.11402861964535</v>
      </c>
      <c r="O218">
        <f t="shared" si="62"/>
        <v>17778.687383124077</v>
      </c>
      <c r="P218">
        <f t="shared" si="71"/>
        <v>17.778687383124076</v>
      </c>
      <c r="Q218">
        <f t="shared" si="72"/>
        <v>4.9385242730900218</v>
      </c>
      <c r="R218">
        <f t="shared" si="73"/>
        <v>4.9385242730900216E-3</v>
      </c>
    </row>
    <row r="219" spans="1:18" x14ac:dyDescent="0.25">
      <c r="A219" s="1">
        <f t="shared" si="63"/>
        <v>300</v>
      </c>
      <c r="B219" s="1">
        <f>A219*Sheet1!$D$8</f>
        <v>75.78</v>
      </c>
      <c r="C219" s="1">
        <f>Sheet1!$D$2*Sheet1!$D$10*SIN(Sheet1!$D$28)</f>
        <v>0</v>
      </c>
      <c r="D219" s="1">
        <f>0.5*Sheet1!$D$20*Sheet1!$D$21*Sheet1!$D$22*H219^2</f>
        <v>37.493747505106242</v>
      </c>
      <c r="E219" s="22">
        <f>Sheet1!$D$3/Sheet1!$O$11*H219</f>
        <v>974782.44049038459</v>
      </c>
      <c r="F219" s="22">
        <f>Sheet1!$D$21*Sheet1!$D$3/Sheet1!$O$14*H219</f>
        <v>958553.63012978807</v>
      </c>
      <c r="G219" s="25">
        <f>(A219-C219-D219)/Sheet1!$D$2</f>
        <v>0.22826630651729893</v>
      </c>
      <c r="H219" s="25">
        <f t="shared" si="65"/>
        <v>5.3933218240270913</v>
      </c>
      <c r="I219" s="25">
        <f t="shared" si="66"/>
        <v>19.41595856649753</v>
      </c>
      <c r="J219" s="25">
        <f t="shared" si="67"/>
        <v>61.958952189093786</v>
      </c>
      <c r="K219" s="25">
        <f t="shared" si="64"/>
        <v>21.700000000000038</v>
      </c>
      <c r="L219">
        <f t="shared" si="68"/>
        <v>1617.9965472081274</v>
      </c>
      <c r="M219" s="34">
        <f t="shared" si="69"/>
        <v>1.6179965472081275</v>
      </c>
      <c r="N219">
        <f t="shared" si="70"/>
        <v>161.79965472081503</v>
      </c>
      <c r="O219">
        <f t="shared" si="62"/>
        <v>17940.487037844894</v>
      </c>
      <c r="P219">
        <f t="shared" si="71"/>
        <v>17.940487037844893</v>
      </c>
      <c r="Q219">
        <f t="shared" si="72"/>
        <v>4.9834686216235813</v>
      </c>
      <c r="R219">
        <f t="shared" si="73"/>
        <v>4.9834686216235812E-3</v>
      </c>
    </row>
    <row r="220" spans="1:18" x14ac:dyDescent="0.25">
      <c r="A220" s="1">
        <f t="shared" si="63"/>
        <v>300</v>
      </c>
      <c r="B220" s="1">
        <f>A220*Sheet1!$D$8</f>
        <v>75.78</v>
      </c>
      <c r="C220" s="1">
        <f>Sheet1!$D$2*Sheet1!$D$10*SIN(Sheet1!$D$28)</f>
        <v>0</v>
      </c>
      <c r="D220" s="1">
        <f>0.5*Sheet1!$D$20*Sheet1!$D$21*Sheet1!$D$22*H220^2</f>
        <v>37.811795309859747</v>
      </c>
      <c r="E220" s="22">
        <f>Sheet1!$D$3/Sheet1!$O$11*H220</f>
        <v>978908.0980092329</v>
      </c>
      <c r="F220" s="22">
        <f>Sheet1!$D$21*Sheet1!$D$3/Sheet1!$O$14*H220</f>
        <v>962610.60102616041</v>
      </c>
      <c r="G220" s="25">
        <f>(A220-C220-D220)/Sheet1!$D$2</f>
        <v>0.22798974320881762</v>
      </c>
      <c r="H220" s="25">
        <f t="shared" si="65"/>
        <v>5.4161484546788214</v>
      </c>
      <c r="I220" s="25">
        <f t="shared" si="66"/>
        <v>19.498134436843756</v>
      </c>
      <c r="J220" s="25">
        <f t="shared" si="67"/>
        <v>62.509697686822371</v>
      </c>
      <c r="K220" s="25">
        <f t="shared" si="64"/>
        <v>21.80000000000004</v>
      </c>
      <c r="L220">
        <f t="shared" si="68"/>
        <v>1624.8445364036465</v>
      </c>
      <c r="M220" s="34">
        <f t="shared" si="69"/>
        <v>1.6248445364036466</v>
      </c>
      <c r="N220">
        <f t="shared" si="70"/>
        <v>162.48445364036695</v>
      </c>
      <c r="O220">
        <f t="shared" si="62"/>
        <v>18102.971491485259</v>
      </c>
      <c r="P220">
        <f t="shared" si="71"/>
        <v>18.10297149148526</v>
      </c>
      <c r="Q220">
        <f t="shared" si="72"/>
        <v>5.0286031920792391</v>
      </c>
      <c r="R220">
        <f t="shared" si="73"/>
        <v>5.0286031920792392E-3</v>
      </c>
    </row>
    <row r="221" spans="1:18" x14ac:dyDescent="0.25">
      <c r="A221" s="1">
        <f t="shared" si="63"/>
        <v>300</v>
      </c>
      <c r="B221" s="1">
        <f>A221*Sheet1!$D$8</f>
        <v>75.78</v>
      </c>
      <c r="C221" s="1">
        <f>Sheet1!$D$2*Sheet1!$D$10*SIN(Sheet1!$D$28)</f>
        <v>0</v>
      </c>
      <c r="D221" s="1">
        <f>0.5*Sheet1!$D$20*Sheet1!$D$21*Sheet1!$D$22*H221^2</f>
        <v>38.130798592576888</v>
      </c>
      <c r="E221" s="22">
        <f>Sheet1!$D$3/Sheet1!$O$11*H221</f>
        <v>983028.75695641094</v>
      </c>
      <c r="F221" s="22">
        <f>Sheet1!$D$21*Sheet1!$D$3/Sheet1!$O$14*H221</f>
        <v>966662.65657032595</v>
      </c>
      <c r="G221" s="25">
        <f>(A221-C221-D221)/Sheet1!$D$2</f>
        <v>0.22771234904993315</v>
      </c>
      <c r="H221" s="25">
        <f t="shared" si="65"/>
        <v>5.438947428999704</v>
      </c>
      <c r="I221" s="25">
        <f t="shared" si="66"/>
        <v>19.580210744398936</v>
      </c>
      <c r="J221" s="25">
        <f t="shared" si="67"/>
        <v>63.0627120194507</v>
      </c>
      <c r="K221" s="25">
        <f t="shared" si="64"/>
        <v>21.900000000000041</v>
      </c>
      <c r="L221">
        <f t="shared" si="68"/>
        <v>1631.6842286999113</v>
      </c>
      <c r="M221" s="34">
        <f t="shared" si="69"/>
        <v>1.6316842286999114</v>
      </c>
      <c r="N221">
        <f t="shared" si="70"/>
        <v>163.16842286999344</v>
      </c>
      <c r="O221">
        <f t="shared" si="62"/>
        <v>18266.139914355252</v>
      </c>
      <c r="P221">
        <f t="shared" si="71"/>
        <v>18.26613991435525</v>
      </c>
      <c r="Q221">
        <f t="shared" si="72"/>
        <v>5.0739277539875696</v>
      </c>
      <c r="R221">
        <f t="shared" si="73"/>
        <v>5.0739277539875692E-3</v>
      </c>
    </row>
    <row r="222" spans="1:18" x14ac:dyDescent="0.25">
      <c r="A222" s="1">
        <f t="shared" si="63"/>
        <v>300</v>
      </c>
      <c r="B222" s="1">
        <f>A222*Sheet1!$D$8</f>
        <v>75.78</v>
      </c>
      <c r="C222" s="1">
        <f>Sheet1!$D$2*Sheet1!$D$10*SIN(Sheet1!$D$28)</f>
        <v>0</v>
      </c>
      <c r="D222" s="1">
        <f>0.5*Sheet1!$D$20*Sheet1!$D$21*Sheet1!$D$22*H222^2</f>
        <v>38.450751306923031</v>
      </c>
      <c r="E222" s="22">
        <f>Sheet1!$D$3/Sheet1!$O$11*H222</f>
        <v>987144.40231522906</v>
      </c>
      <c r="F222" s="22">
        <f>Sheet1!$D$21*Sheet1!$D$3/Sheet1!$O$14*H222</f>
        <v>970709.78199560265</v>
      </c>
      <c r="G222" s="25">
        <f>(A222-C222-D222)/Sheet1!$D$2</f>
        <v>0.22743412929832779</v>
      </c>
      <c r="H222" s="25">
        <f t="shared" si="65"/>
        <v>5.4617186639046977</v>
      </c>
      <c r="I222" s="25">
        <f t="shared" si="66"/>
        <v>19.662187190056912</v>
      </c>
      <c r="J222" s="25">
        <f t="shared" si="67"/>
        <v>63.617992379803177</v>
      </c>
      <c r="K222" s="25">
        <f t="shared" si="64"/>
        <v>22.000000000000043</v>
      </c>
      <c r="L222">
        <f t="shared" si="68"/>
        <v>1638.5155991714093</v>
      </c>
      <c r="M222" s="34">
        <f t="shared" si="69"/>
        <v>1.6385155991714093</v>
      </c>
      <c r="N222">
        <f t="shared" si="70"/>
        <v>163.85155991714328</v>
      </c>
      <c r="O222">
        <f t="shared" si="62"/>
        <v>18429.991474272396</v>
      </c>
      <c r="P222">
        <f t="shared" si="71"/>
        <v>18.429991474272395</v>
      </c>
      <c r="Q222">
        <f t="shared" si="72"/>
        <v>5.1194420761867763</v>
      </c>
      <c r="R222">
        <f t="shared" si="73"/>
        <v>5.1194420761867766E-3</v>
      </c>
    </row>
    <row r="223" spans="1:18" x14ac:dyDescent="0.25">
      <c r="A223" s="1">
        <f t="shared" si="63"/>
        <v>300</v>
      </c>
      <c r="B223" s="1">
        <f>A223*Sheet1!$D$8</f>
        <v>75.78</v>
      </c>
      <c r="C223" s="1">
        <f>Sheet1!$D$2*Sheet1!$D$10*SIN(Sheet1!$D$28)</f>
        <v>0</v>
      </c>
      <c r="D223" s="1">
        <f>0.5*Sheet1!$D$20*Sheet1!$D$21*Sheet1!$D$22*H223^2</f>
        <v>38.771647400426936</v>
      </c>
      <c r="E223" s="22">
        <f>Sheet1!$D$3/Sheet1!$O$11*H223</f>
        <v>991255.01916402462</v>
      </c>
      <c r="F223" s="22">
        <f>Sheet1!$D$21*Sheet1!$D$3/Sheet1!$O$14*H223</f>
        <v>974751.96262875351</v>
      </c>
      <c r="G223" s="25">
        <f>(A223-C223-D223)/Sheet1!$D$2</f>
        <v>0.22715508921702005</v>
      </c>
      <c r="H223" s="25">
        <f t="shared" si="65"/>
        <v>5.4844620768345305</v>
      </c>
      <c r="I223" s="25">
        <f t="shared" si="66"/>
        <v>19.74406347660431</v>
      </c>
      <c r="J223" s="25">
        <f t="shared" si="67"/>
        <v>64.175535952658578</v>
      </c>
      <c r="K223" s="25">
        <f t="shared" si="64"/>
        <v>22.100000000000044</v>
      </c>
      <c r="L223">
        <f t="shared" si="68"/>
        <v>1645.338623050359</v>
      </c>
      <c r="M223" s="34">
        <f t="shared" si="69"/>
        <v>1.6453386230503591</v>
      </c>
      <c r="N223">
        <f t="shared" si="70"/>
        <v>164.53386230503824</v>
      </c>
      <c r="O223">
        <f t="shared" si="62"/>
        <v>18594.525336577433</v>
      </c>
      <c r="P223">
        <f t="shared" si="71"/>
        <v>18.594525336577433</v>
      </c>
      <c r="Q223">
        <f t="shared" si="72"/>
        <v>5.1651459268270647</v>
      </c>
      <c r="R223">
        <f t="shared" si="73"/>
        <v>5.1651459268270651E-3</v>
      </c>
    </row>
    <row r="224" spans="1:18" x14ac:dyDescent="0.25">
      <c r="A224" s="1">
        <f t="shared" si="63"/>
        <v>300</v>
      </c>
      <c r="B224" s="1">
        <f>A224*Sheet1!$D$8</f>
        <v>75.78</v>
      </c>
      <c r="C224" s="1">
        <f>Sheet1!$D$2*Sheet1!$D$10*SIN(Sheet1!$D$28)</f>
        <v>0</v>
      </c>
      <c r="D224" s="1">
        <f>0.5*Sheet1!$D$20*Sheet1!$D$21*Sheet1!$D$22*H224^2</f>
        <v>39.09348081470177</v>
      </c>
      <c r="E224" s="22">
        <f>Sheet1!$D$3/Sheet1!$O$11*H224</f>
        <v>995360.59267625841</v>
      </c>
      <c r="F224" s="22">
        <f>Sheet1!$D$21*Sheet1!$D$3/Sheet1!$O$14*H224</f>
        <v>978789.18389008089</v>
      </c>
      <c r="G224" s="25">
        <f>(A224-C224-D224)/Sheet1!$D$2</f>
        <v>0.22687523407417237</v>
      </c>
      <c r="H224" s="25">
        <f t="shared" si="65"/>
        <v>5.5071775857562324</v>
      </c>
      <c r="I224" s="25">
        <f t="shared" si="66"/>
        <v>19.825839308722436</v>
      </c>
      <c r="J224" s="25">
        <f t="shared" si="67"/>
        <v>64.735339914802893</v>
      </c>
      <c r="K224" s="25">
        <f t="shared" si="64"/>
        <v>22.200000000000045</v>
      </c>
      <c r="L224">
        <f t="shared" si="68"/>
        <v>1652.1532757268697</v>
      </c>
      <c r="M224" s="34">
        <f t="shared" si="69"/>
        <v>1.6521532757268695</v>
      </c>
      <c r="N224">
        <f t="shared" si="70"/>
        <v>165.21532757268932</v>
      </c>
      <c r="O224">
        <f t="shared" si="62"/>
        <v>18759.740664150122</v>
      </c>
      <c r="P224">
        <f t="shared" si="71"/>
        <v>18.759740664150122</v>
      </c>
      <c r="Q224">
        <f t="shared" si="72"/>
        <v>5.2110390733750336</v>
      </c>
      <c r="R224">
        <f t="shared" si="73"/>
        <v>5.2110390733750333E-3</v>
      </c>
    </row>
    <row r="225" spans="1:18" x14ac:dyDescent="0.25">
      <c r="A225" s="1">
        <f t="shared" si="63"/>
        <v>300</v>
      </c>
      <c r="B225" s="1">
        <f>A225*Sheet1!$D$8</f>
        <v>75.78</v>
      </c>
      <c r="C225" s="1">
        <f>Sheet1!$D$2*Sheet1!$D$10*SIN(Sheet1!$D$28)</f>
        <v>0</v>
      </c>
      <c r="D225" s="1">
        <f>0.5*Sheet1!$D$20*Sheet1!$D$21*Sheet1!$D$22*H225^2</f>
        <v>39.416245485665648</v>
      </c>
      <c r="E225" s="22">
        <f>Sheet1!$D$3/Sheet1!$O$11*H225</f>
        <v>999461.10812060686</v>
      </c>
      <c r="F225" s="22">
        <f>Sheet1!$D$21*Sheet1!$D$3/Sheet1!$O$14*H225</f>
        <v>982821.43129351805</v>
      </c>
      <c r="G225" s="25">
        <f>(A225-C225-D225)/Sheet1!$D$2</f>
        <v>0.22659456914289947</v>
      </c>
      <c r="H225" s="25">
        <f t="shared" si="65"/>
        <v>5.5298651091636497</v>
      </c>
      <c r="I225" s="25">
        <f t="shared" si="66"/>
        <v>19.907514392989139</v>
      </c>
      <c r="J225" s="25">
        <f t="shared" si="67"/>
        <v>65.297401435082236</v>
      </c>
      <c r="K225" s="25">
        <f t="shared" si="64"/>
        <v>22.300000000000047</v>
      </c>
      <c r="L225">
        <f t="shared" si="68"/>
        <v>1658.9595327490949</v>
      </c>
      <c r="M225" s="34">
        <f t="shared" si="69"/>
        <v>1.6589595327490949</v>
      </c>
      <c r="N225">
        <f t="shared" si="70"/>
        <v>165.89595327491185</v>
      </c>
      <c r="O225">
        <f t="shared" si="62"/>
        <v>18925.636617425032</v>
      </c>
      <c r="P225">
        <f t="shared" si="71"/>
        <v>18.925636617425031</v>
      </c>
      <c r="Q225">
        <f t="shared" si="72"/>
        <v>5.2571212826180647</v>
      </c>
      <c r="R225">
        <f t="shared" si="73"/>
        <v>5.2571212826180644E-3</v>
      </c>
    </row>
    <row r="226" spans="1:18" x14ac:dyDescent="0.25">
      <c r="A226" s="1">
        <f t="shared" si="63"/>
        <v>300</v>
      </c>
      <c r="B226" s="1">
        <f>A226*Sheet1!$D$8</f>
        <v>75.78</v>
      </c>
      <c r="C226" s="1">
        <f>Sheet1!$D$2*Sheet1!$D$10*SIN(Sheet1!$D$28)</f>
        <v>0</v>
      </c>
      <c r="D226" s="1">
        <f>0.5*Sheet1!$D$20*Sheet1!$D$21*Sheet1!$D$22*H226^2</f>
        <v>39.739935343761701</v>
      </c>
      <c r="E226" s="22">
        <f>Sheet1!$D$3/Sheet1!$O$11*H226</f>
        <v>1003556.5508610525</v>
      </c>
      <c r="F226" s="22">
        <f>Sheet1!$D$21*Sheet1!$D$3/Sheet1!$O$14*H226</f>
        <v>986848.69044671732</v>
      </c>
      <c r="G226" s="25">
        <f>(A226-C226-D226)/Sheet1!$D$2</f>
        <v>0.22631309970107677</v>
      </c>
      <c r="H226" s="25">
        <f t="shared" si="65"/>
        <v>5.5525245660779401</v>
      </c>
      <c r="I226" s="25">
        <f t="shared" si="66"/>
        <v>19.989088437880586</v>
      </c>
      <c r="J226" s="25">
        <f t="shared" si="67"/>
        <v>65.861717674455747</v>
      </c>
      <c r="K226" s="25">
        <f t="shared" si="64"/>
        <v>22.400000000000048</v>
      </c>
      <c r="L226">
        <f t="shared" si="68"/>
        <v>1665.7573698233821</v>
      </c>
      <c r="M226" s="34">
        <f t="shared" si="69"/>
        <v>1.6657573698233821</v>
      </c>
      <c r="N226">
        <f t="shared" si="70"/>
        <v>166.57573698234057</v>
      </c>
      <c r="O226">
        <f t="shared" si="62"/>
        <v>19092.212354407373</v>
      </c>
      <c r="P226">
        <f t="shared" si="71"/>
        <v>19.092212354407373</v>
      </c>
      <c r="Q226">
        <f t="shared" si="72"/>
        <v>5.3033923206687144</v>
      </c>
      <c r="R226">
        <f t="shared" si="73"/>
        <v>5.3033923206687143E-3</v>
      </c>
    </row>
    <row r="227" spans="1:18" x14ac:dyDescent="0.25">
      <c r="A227" s="1">
        <f t="shared" si="63"/>
        <v>300</v>
      </c>
      <c r="B227" s="1">
        <f>A227*Sheet1!$D$8</f>
        <v>75.78</v>
      </c>
      <c r="C227" s="1">
        <f>Sheet1!$D$2*Sheet1!$D$10*SIN(Sheet1!$D$28)</f>
        <v>0</v>
      </c>
      <c r="D227" s="1">
        <f>0.5*Sheet1!$D$20*Sheet1!$D$21*Sheet1!$D$22*H227^2</f>
        <v>40.064544314177596</v>
      </c>
      <c r="E227" s="22">
        <f>Sheet1!$D$3/Sheet1!$O$11*H227</f>
        <v>1007646.9063569691</v>
      </c>
      <c r="F227" s="22">
        <f>Sheet1!$D$21*Sheet1!$D$3/Sheet1!$O$14*H227</f>
        <v>990870.94705113431</v>
      </c>
      <c r="G227" s="25">
        <f>(A227-C227-D227)/Sheet1!$D$2</f>
        <v>0.2260308310311499</v>
      </c>
      <c r="H227" s="25">
        <f t="shared" si="65"/>
        <v>5.575155876048048</v>
      </c>
      <c r="I227" s="25">
        <f t="shared" si="66"/>
        <v>20.070561153772974</v>
      </c>
      <c r="J227" s="25">
        <f t="shared" si="67"/>
        <v>66.428285786048605</v>
      </c>
      <c r="K227" s="25">
        <f t="shared" si="64"/>
        <v>22.50000000000005</v>
      </c>
      <c r="L227">
        <f t="shared" si="68"/>
        <v>1672.5467628144145</v>
      </c>
      <c r="M227" s="34">
        <f t="shared" si="69"/>
        <v>1.6725467628144144</v>
      </c>
      <c r="N227">
        <f t="shared" si="70"/>
        <v>167.25467628144384</v>
      </c>
      <c r="O227">
        <f t="shared" si="62"/>
        <v>19259.467030688818</v>
      </c>
      <c r="P227">
        <f t="shared" si="71"/>
        <v>19.259467030688818</v>
      </c>
      <c r="Q227">
        <f t="shared" si="72"/>
        <v>5.3498519529691162</v>
      </c>
      <c r="R227">
        <f t="shared" si="73"/>
        <v>5.349851952969116E-3</v>
      </c>
    </row>
    <row r="228" spans="1:18" x14ac:dyDescent="0.25">
      <c r="A228" s="1">
        <f t="shared" si="63"/>
        <v>300</v>
      </c>
      <c r="B228" s="1">
        <f>A228*Sheet1!$D$8</f>
        <v>75.78</v>
      </c>
      <c r="C228" s="1">
        <f>Sheet1!$D$2*Sheet1!$D$10*SIN(Sheet1!$D$28)</f>
        <v>0</v>
      </c>
      <c r="D228" s="1">
        <f>0.5*Sheet1!$D$20*Sheet1!$D$21*Sheet1!$D$22*H228^2</f>
        <v>40.390066317064637</v>
      </c>
      <c r="E228" s="22">
        <f>Sheet1!$D$3/Sheet1!$O$11*H228</f>
        <v>1011732.160163205</v>
      </c>
      <c r="F228" s="22">
        <f>Sheet1!$D$21*Sheet1!$D$3/Sheet1!$O$14*H228</f>
        <v>994888.18690210965</v>
      </c>
      <c r="G228" s="25">
        <f>(A228-C228-D228)/Sheet1!$D$2</f>
        <v>0.22574776841994382</v>
      </c>
      <c r="H228" s="25">
        <f t="shared" si="65"/>
        <v>5.5977589591511636</v>
      </c>
      <c r="I228" s="25">
        <f t="shared" si="66"/>
        <v>20.151932252944189</v>
      </c>
      <c r="J228" s="25">
        <f t="shared" si="67"/>
        <v>66.997102915204977</v>
      </c>
      <c r="K228" s="25">
        <f t="shared" si="64"/>
        <v>22.600000000000051</v>
      </c>
      <c r="L228">
        <f t="shared" si="68"/>
        <v>1679.3276877453491</v>
      </c>
      <c r="M228" s="34">
        <f t="shared" si="69"/>
        <v>1.6793276877453491</v>
      </c>
      <c r="N228">
        <f t="shared" si="70"/>
        <v>167.93276877453729</v>
      </c>
      <c r="O228">
        <f t="shared" si="62"/>
        <v>19427.399799463357</v>
      </c>
      <c r="P228">
        <f t="shared" si="71"/>
        <v>19.427399799463359</v>
      </c>
      <c r="Q228">
        <f t="shared" si="72"/>
        <v>5.3964999442953774</v>
      </c>
      <c r="R228">
        <f t="shared" si="73"/>
        <v>5.396499944295377E-3</v>
      </c>
    </row>
    <row r="229" spans="1:18" x14ac:dyDescent="0.25">
      <c r="A229" s="1">
        <f t="shared" si="63"/>
        <v>300</v>
      </c>
      <c r="B229" s="1">
        <f>A229*Sheet1!$D$8</f>
        <v>75.78</v>
      </c>
      <c r="C229" s="1">
        <f>Sheet1!$D$2*Sheet1!$D$10*SIN(Sheet1!$D$28)</f>
        <v>0</v>
      </c>
      <c r="D229" s="1">
        <f>0.5*Sheet1!$D$20*Sheet1!$D$21*Sheet1!$D$22*H229^2</f>
        <v>40.716495267756216</v>
      </c>
      <c r="E229" s="22">
        <f>Sheet1!$D$3/Sheet1!$O$11*H229</f>
        <v>1015812.2979301619</v>
      </c>
      <c r="F229" s="22">
        <f>Sheet1!$D$21*Sheet1!$D$3/Sheet1!$O$14*H229</f>
        <v>998900.39588894637</v>
      </c>
      <c r="G229" s="25">
        <f>(A229-C229-D229)/Sheet1!$D$2</f>
        <v>0.22546391715847286</v>
      </c>
      <c r="H229" s="25">
        <f t="shared" si="65"/>
        <v>5.6203337359931584</v>
      </c>
      <c r="I229" s="25">
        <f t="shared" si="66"/>
        <v>20.233201449575372</v>
      </c>
      <c r="J229" s="25">
        <f t="shared" si="67"/>
        <v>67.568166199541096</v>
      </c>
      <c r="K229" s="25">
        <f t="shared" si="64"/>
        <v>22.700000000000053</v>
      </c>
      <c r="L229">
        <f t="shared" si="68"/>
        <v>1686.1001207979475</v>
      </c>
      <c r="M229" s="34">
        <f t="shared" si="69"/>
        <v>1.6861001207979476</v>
      </c>
      <c r="N229">
        <f t="shared" si="70"/>
        <v>168.61001207979714</v>
      </c>
      <c r="O229">
        <f t="shared" si="62"/>
        <v>19596.009811543154</v>
      </c>
      <c r="P229">
        <f t="shared" si="71"/>
        <v>19.596009811543155</v>
      </c>
      <c r="Q229">
        <f t="shared" si="72"/>
        <v>5.4433360587619868</v>
      </c>
      <c r="R229">
        <f t="shared" si="73"/>
        <v>5.4433360587619866E-3</v>
      </c>
    </row>
    <row r="230" spans="1:18" x14ac:dyDescent="0.25">
      <c r="A230" s="1">
        <f t="shared" si="63"/>
        <v>300</v>
      </c>
      <c r="B230" s="1">
        <f>A230*Sheet1!$D$8</f>
        <v>75.78</v>
      </c>
      <c r="C230" s="1">
        <f>Sheet1!$D$2*Sheet1!$D$10*SIN(Sheet1!$D$28)</f>
        <v>0</v>
      </c>
      <c r="D230" s="1">
        <f>0.5*Sheet1!$D$20*Sheet1!$D$21*Sheet1!$D$22*H230^2</f>
        <v>41.04382507698584</v>
      </c>
      <c r="E230" s="22">
        <f>Sheet1!$D$3/Sheet1!$O$11*H230</f>
        <v>1019887.3054038705</v>
      </c>
      <c r="F230" s="22">
        <f>Sheet1!$D$21*Sheet1!$D$3/Sheet1!$O$14*H230</f>
        <v>1002907.5599949845</v>
      </c>
      <c r="G230" s="25">
        <f>(A230-C230-D230)/Sheet1!$D$2</f>
        <v>0.22517928254175143</v>
      </c>
      <c r="H230" s="25">
        <f t="shared" si="65"/>
        <v>5.6428801277090059</v>
      </c>
      <c r="I230" s="25">
        <f t="shared" si="66"/>
        <v>20.314368459752423</v>
      </c>
      <c r="J230" s="25">
        <f t="shared" si="67"/>
        <v>68.141472768998341</v>
      </c>
      <c r="K230" s="25">
        <f t="shared" si="64"/>
        <v>22.800000000000054</v>
      </c>
      <c r="L230">
        <f t="shared" si="68"/>
        <v>1692.8640383127017</v>
      </c>
      <c r="M230" s="34">
        <f t="shared" si="69"/>
        <v>1.6928640383127018</v>
      </c>
      <c r="N230">
        <f t="shared" si="70"/>
        <v>169.28640383127257</v>
      </c>
      <c r="O230">
        <f t="shared" si="62"/>
        <v>19765.296215374427</v>
      </c>
      <c r="P230">
        <f t="shared" si="71"/>
        <v>19.765296215374427</v>
      </c>
      <c r="Q230">
        <f t="shared" si="72"/>
        <v>5.4903600598262292</v>
      </c>
      <c r="R230">
        <f t="shared" si="73"/>
        <v>5.4903600598262296E-3</v>
      </c>
    </row>
    <row r="231" spans="1:18" x14ac:dyDescent="0.25">
      <c r="A231" s="1">
        <f t="shared" si="63"/>
        <v>300</v>
      </c>
      <c r="B231" s="1">
        <f>A231*Sheet1!$D$8</f>
        <v>75.78</v>
      </c>
      <c r="C231" s="1">
        <f>Sheet1!$D$2*Sheet1!$D$10*SIN(Sheet1!$D$28)</f>
        <v>0</v>
      </c>
      <c r="D231" s="1">
        <f>0.5*Sheet1!$D$20*Sheet1!$D$21*Sheet1!$D$22*H231^2</f>
        <v>41.372049651104547</v>
      </c>
      <c r="E231" s="22">
        <f>Sheet1!$D$3/Sheet1!$O$11*H231</f>
        <v>1023957.1684260631</v>
      </c>
      <c r="F231" s="22">
        <f>Sheet1!$D$21*Sheet1!$D$3/Sheet1!$O$14*H231</f>
        <v>1006909.6652976726</v>
      </c>
      <c r="G231" s="25">
        <f>(A231-C231-D231)/Sheet1!$D$2</f>
        <v>0.22489386986860477</v>
      </c>
      <c r="H231" s="25">
        <f t="shared" si="65"/>
        <v>5.6653980559631814</v>
      </c>
      <c r="I231" s="25">
        <f t="shared" si="66"/>
        <v>20.395433001467453</v>
      </c>
      <c r="J231" s="25">
        <f t="shared" si="67"/>
        <v>68.717019745896337</v>
      </c>
      <c r="K231" s="25">
        <f t="shared" si="64"/>
        <v>22.900000000000055</v>
      </c>
      <c r="L231">
        <f t="shared" si="68"/>
        <v>1699.6194167889544</v>
      </c>
      <c r="M231" s="34">
        <f t="shared" si="69"/>
        <v>1.6996194167889545</v>
      </c>
      <c r="N231">
        <f t="shared" si="70"/>
        <v>169.96194167889786</v>
      </c>
      <c r="O231">
        <f t="shared" si="62"/>
        <v>19935.258157053326</v>
      </c>
      <c r="P231">
        <f t="shared" si="71"/>
        <v>19.935258157053326</v>
      </c>
      <c r="Q231">
        <f t="shared" si="72"/>
        <v>5.5375717102925908</v>
      </c>
      <c r="R231">
        <f t="shared" si="73"/>
        <v>5.537571710292591E-3</v>
      </c>
    </row>
    <row r="232" spans="1:18" x14ac:dyDescent="0.25">
      <c r="A232" s="1">
        <f t="shared" si="63"/>
        <v>300</v>
      </c>
      <c r="B232" s="1">
        <f>A232*Sheet1!$D$8</f>
        <v>75.78</v>
      </c>
      <c r="C232" s="1">
        <f>Sheet1!$D$2*Sheet1!$D$10*SIN(Sheet1!$D$28)</f>
        <v>0</v>
      </c>
      <c r="D232" s="1">
        <f>0.5*Sheet1!$D$20*Sheet1!$D$21*Sheet1!$D$22*H232^2</f>
        <v>41.701162892297774</v>
      </c>
      <c r="E232" s="22">
        <f>Sheet1!$D$3/Sheet1!$O$11*H232</f>
        <v>1028021.8729342424</v>
      </c>
      <c r="F232" s="22">
        <f>Sheet1!$D$21*Sheet1!$D$3/Sheet1!$O$14*H232</f>
        <v>1010906.6979686347</v>
      </c>
      <c r="G232" s="25">
        <f>(A232-C232-D232)/Sheet1!$D$2</f>
        <v>0.22460768444148022</v>
      </c>
      <c r="H232" s="25">
        <f t="shared" si="65"/>
        <v>5.6878874429500419</v>
      </c>
      <c r="I232" s="25">
        <f t="shared" si="66"/>
        <v>20.476394794620152</v>
      </c>
      <c r="J232" s="25">
        <f t="shared" si="67"/>
        <v>69.294804244986096</v>
      </c>
      <c r="K232" s="25">
        <f t="shared" si="64"/>
        <v>23.000000000000057</v>
      </c>
      <c r="L232">
        <f t="shared" si="68"/>
        <v>1706.3662328850126</v>
      </c>
      <c r="M232" s="34">
        <f t="shared" si="69"/>
        <v>1.7063662328850127</v>
      </c>
      <c r="N232">
        <f t="shared" si="70"/>
        <v>170.63662328850367</v>
      </c>
      <c r="O232">
        <f t="shared" si="62"/>
        <v>20105.89478034183</v>
      </c>
      <c r="P232">
        <f t="shared" si="71"/>
        <v>20.105894780341831</v>
      </c>
      <c r="Q232">
        <f t="shared" si="72"/>
        <v>5.5849707723171749</v>
      </c>
      <c r="R232">
        <f t="shared" si="73"/>
        <v>5.5849707723171745E-3</v>
      </c>
    </row>
    <row r="233" spans="1:18" x14ac:dyDescent="0.25">
      <c r="A233" s="1">
        <f t="shared" si="63"/>
        <v>300</v>
      </c>
      <c r="B233" s="1">
        <f>A233*Sheet1!$D$8</f>
        <v>75.78</v>
      </c>
      <c r="C233" s="1">
        <f>Sheet1!$D$2*Sheet1!$D$10*SIN(Sheet1!$D$28)</f>
        <v>0</v>
      </c>
      <c r="D233" s="1">
        <f>0.5*Sheet1!$D$20*Sheet1!$D$21*Sheet1!$D$22*H233^2</f>
        <v>42.031158698801669</v>
      </c>
      <c r="E233" s="22">
        <f>Sheet1!$D$3/Sheet1!$O$11*H233</f>
        <v>1032081.4049617468</v>
      </c>
      <c r="F233" s="22">
        <f>Sheet1!$D$21*Sheet1!$D$3/Sheet1!$O$14*H233</f>
        <v>1014898.6442737351</v>
      </c>
      <c r="G233" s="25">
        <f>(A233-C233-D233)/Sheet1!$D$2</f>
        <v>0.22432073156625942</v>
      </c>
      <c r="H233" s="25">
        <f t="shared" si="65"/>
        <v>5.7103482113941899</v>
      </c>
      <c r="I233" s="25">
        <f t="shared" si="66"/>
        <v>20.557253561019085</v>
      </c>
      <c r="J233" s="25">
        <f t="shared" si="67"/>
        <v>69.874823373503176</v>
      </c>
      <c r="K233" s="25">
        <f t="shared" si="64"/>
        <v>23.100000000000058</v>
      </c>
      <c r="L233">
        <f t="shared" si="68"/>
        <v>1713.104463418257</v>
      </c>
      <c r="M233" s="34">
        <f t="shared" si="69"/>
        <v>1.7131044634182571</v>
      </c>
      <c r="N233">
        <f t="shared" si="70"/>
        <v>171.31044634182814</v>
      </c>
      <c r="O233">
        <f t="shared" si="62"/>
        <v>20277.205226683658</v>
      </c>
      <c r="P233">
        <f t="shared" si="71"/>
        <v>20.277205226683659</v>
      </c>
      <c r="Q233">
        <f t="shared" si="72"/>
        <v>5.6325570074121272</v>
      </c>
      <c r="R233">
        <f t="shared" si="73"/>
        <v>5.6325570074121272E-3</v>
      </c>
    </row>
    <row r="234" spans="1:18" x14ac:dyDescent="0.25">
      <c r="A234" s="1">
        <f t="shared" si="63"/>
        <v>300</v>
      </c>
      <c r="B234" s="1">
        <f>A234*Sheet1!$D$8</f>
        <v>75.78</v>
      </c>
      <c r="C234" s="1">
        <f>Sheet1!$D$2*Sheet1!$D$10*SIN(Sheet1!$D$28)</f>
        <v>0</v>
      </c>
      <c r="D234" s="1">
        <f>0.5*Sheet1!$D$20*Sheet1!$D$21*Sheet1!$D$22*H234^2</f>
        <v>42.362030965118798</v>
      </c>
      <c r="E234" s="22">
        <f>Sheet1!$D$3/Sheet1!$O$11*H234</f>
        <v>1036135.7506378124</v>
      </c>
      <c r="F234" s="22">
        <f>Sheet1!$D$21*Sheet1!$D$3/Sheet1!$O$14*H234</f>
        <v>1018885.4905731397</v>
      </c>
      <c r="G234" s="25">
        <f>(A234-C234-D234)/Sheet1!$D$2</f>
        <v>0.22403301655207064</v>
      </c>
      <c r="H234" s="25">
        <f t="shared" si="65"/>
        <v>5.7327802845508158</v>
      </c>
      <c r="I234" s="25">
        <f t="shared" si="66"/>
        <v>20.638009024382939</v>
      </c>
      <c r="J234" s="25">
        <f t="shared" si="67"/>
        <v>70.457074231220915</v>
      </c>
      <c r="K234" s="25">
        <f t="shared" si="64"/>
        <v>23.20000000000006</v>
      </c>
      <c r="L234">
        <f t="shared" si="68"/>
        <v>1719.8340853652448</v>
      </c>
      <c r="M234" s="34">
        <f t="shared" si="69"/>
        <v>1.7198340853652447</v>
      </c>
      <c r="N234">
        <f t="shared" si="70"/>
        <v>171.98340853652692</v>
      </c>
      <c r="O234">
        <f t="shared" si="62"/>
        <v>20449.188635220184</v>
      </c>
      <c r="P234">
        <f t="shared" si="71"/>
        <v>20.449188635220185</v>
      </c>
      <c r="Q234">
        <f t="shared" si="72"/>
        <v>5.6803301764500507</v>
      </c>
      <c r="R234">
        <f t="shared" si="73"/>
        <v>5.6803301764500507E-3</v>
      </c>
    </row>
    <row r="235" spans="1:18" x14ac:dyDescent="0.25">
      <c r="A235" s="1">
        <f t="shared" si="63"/>
        <v>300</v>
      </c>
      <c r="B235" s="1">
        <f>A235*Sheet1!$D$8</f>
        <v>75.78</v>
      </c>
      <c r="C235" s="1">
        <f>Sheet1!$D$2*Sheet1!$D$10*SIN(Sheet1!$D$28)</f>
        <v>0</v>
      </c>
      <c r="D235" s="1">
        <f>0.5*Sheet1!$D$20*Sheet1!$D$21*Sheet1!$D$22*H235^2</f>
        <v>42.693773582233284</v>
      </c>
      <c r="E235" s="22">
        <f>Sheet1!$D$3/Sheet1!$O$11*H235</f>
        <v>1040184.8961876321</v>
      </c>
      <c r="F235" s="22">
        <f>Sheet1!$D$21*Sheet1!$D$3/Sheet1!$O$14*H235</f>
        <v>1022867.2233213733</v>
      </c>
      <c r="G235" s="25">
        <f>(A235-C235-D235)/Sheet1!$D$2</f>
        <v>0.22374454471110147</v>
      </c>
      <c r="H235" s="25">
        <f t="shared" si="65"/>
        <v>5.755183586206023</v>
      </c>
      <c r="I235" s="25">
        <f t="shared" si="66"/>
        <v>20.718660910341683</v>
      </c>
      <c r="J235" s="25">
        <f t="shared" si="67"/>
        <v>71.041553910503609</v>
      </c>
      <c r="K235" s="25">
        <f t="shared" si="64"/>
        <v>23.300000000000061</v>
      </c>
      <c r="L235">
        <f t="shared" si="68"/>
        <v>1726.5550758618069</v>
      </c>
      <c r="M235" s="34">
        <f t="shared" si="69"/>
        <v>1.7265550758618069</v>
      </c>
      <c r="N235">
        <f t="shared" si="70"/>
        <v>172.65550758618315</v>
      </c>
      <c r="O235">
        <f t="shared" si="62"/>
        <v>20621.844142806367</v>
      </c>
      <c r="P235">
        <f t="shared" si="71"/>
        <v>20.621844142806367</v>
      </c>
      <c r="Q235">
        <f t="shared" si="72"/>
        <v>5.7282900396684351</v>
      </c>
      <c r="R235">
        <f t="shared" si="73"/>
        <v>5.7282900396684348E-3</v>
      </c>
    </row>
    <row r="236" spans="1:18" x14ac:dyDescent="0.25">
      <c r="A236" s="1">
        <f t="shared" si="63"/>
        <v>300</v>
      </c>
      <c r="B236" s="1">
        <f>A236*Sheet1!$D$8</f>
        <v>75.78</v>
      </c>
      <c r="C236" s="1">
        <f>Sheet1!$D$2*Sheet1!$D$10*SIN(Sheet1!$D$28)</f>
        <v>0</v>
      </c>
      <c r="D236" s="1">
        <f>0.5*Sheet1!$D$20*Sheet1!$D$21*Sheet1!$D$22*H236^2</f>
        <v>43.026380437825317</v>
      </c>
      <c r="E236" s="22">
        <f>Sheet1!$D$3/Sheet1!$O$11*H236</f>
        <v>1044228.8279324108</v>
      </c>
      <c r="F236" s="22">
        <f>Sheet1!$D$21*Sheet1!$D$3/Sheet1!$O$14*H236</f>
        <v>1026843.829067374</v>
      </c>
      <c r="G236" s="25">
        <f>(A236-C236-D236)/Sheet1!$D$2</f>
        <v>0.22345532135841278</v>
      </c>
      <c r="H236" s="25">
        <f t="shared" si="65"/>
        <v>5.7775580406771336</v>
      </c>
      <c r="I236" s="25">
        <f t="shared" si="66"/>
        <v>20.79920894643768</v>
      </c>
      <c r="J236" s="25">
        <f t="shared" si="67"/>
        <v>71.628259496359775</v>
      </c>
      <c r="K236" s="25">
        <f t="shared" si="64"/>
        <v>23.400000000000063</v>
      </c>
      <c r="L236">
        <f t="shared" si="68"/>
        <v>1733.2674122031401</v>
      </c>
      <c r="M236" s="34">
        <f t="shared" si="69"/>
        <v>1.7332674122031402</v>
      </c>
      <c r="N236">
        <f t="shared" si="70"/>
        <v>173.32674122031648</v>
      </c>
      <c r="O236">
        <f t="shared" si="62"/>
        <v>20795.170884026684</v>
      </c>
      <c r="P236">
        <f t="shared" si="71"/>
        <v>20.795170884026685</v>
      </c>
      <c r="Q236">
        <f t="shared" si="72"/>
        <v>5.7764363566740791</v>
      </c>
      <c r="R236">
        <f t="shared" si="73"/>
        <v>5.7764363566740794E-3</v>
      </c>
    </row>
    <row r="237" spans="1:18" x14ac:dyDescent="0.25">
      <c r="A237" s="1">
        <f t="shared" si="63"/>
        <v>300</v>
      </c>
      <c r="B237" s="1">
        <f>A237*Sheet1!$D$8</f>
        <v>75.78</v>
      </c>
      <c r="C237" s="1">
        <f>Sheet1!$D$2*Sheet1!$D$10*SIN(Sheet1!$D$28)</f>
        <v>0</v>
      </c>
      <c r="D237" s="1">
        <f>0.5*Sheet1!$D$20*Sheet1!$D$21*Sheet1!$D$22*H237^2</f>
        <v>43.359845416485044</v>
      </c>
      <c r="E237" s="22">
        <f>Sheet1!$D$3/Sheet1!$O$11*H237</f>
        <v>1048267.5322894164</v>
      </c>
      <c r="F237" s="22">
        <f>Sheet1!$D$21*Sheet1!$D$3/Sheet1!$O$14*H237</f>
        <v>1030815.2944545441</v>
      </c>
      <c r="G237" s="25">
        <f>(A237-C237-D237)/Sheet1!$D$2</f>
        <v>0.22316535181175215</v>
      </c>
      <c r="H237" s="25">
        <f t="shared" si="65"/>
        <v>5.7999035728129753</v>
      </c>
      <c r="I237" s="25">
        <f t="shared" si="66"/>
        <v>20.879652862126711</v>
      </c>
      <c r="J237" s="25">
        <f t="shared" si="67"/>
        <v>72.21718806649541</v>
      </c>
      <c r="K237" s="25">
        <f t="shared" si="64"/>
        <v>23.500000000000064</v>
      </c>
      <c r="L237">
        <f t="shared" si="68"/>
        <v>1739.9710718438926</v>
      </c>
      <c r="M237" s="34">
        <f t="shared" si="69"/>
        <v>1.7399710718438925</v>
      </c>
      <c r="N237">
        <f t="shared" si="70"/>
        <v>173.99710718439172</v>
      </c>
      <c r="O237">
        <f t="shared" si="62"/>
        <v>20969.167991211074</v>
      </c>
      <c r="P237">
        <f t="shared" si="71"/>
        <v>20.969167991211073</v>
      </c>
      <c r="Q237">
        <f t="shared" si="72"/>
        <v>5.8247688864475204</v>
      </c>
      <c r="R237">
        <f t="shared" si="73"/>
        <v>5.8247688864475206E-3</v>
      </c>
    </row>
    <row r="238" spans="1:18" x14ac:dyDescent="0.25">
      <c r="A238" s="1">
        <f t="shared" si="63"/>
        <v>300</v>
      </c>
      <c r="B238" s="1">
        <f>A238*Sheet1!$D$8</f>
        <v>75.78</v>
      </c>
      <c r="C238" s="1">
        <f>Sheet1!$D$2*Sheet1!$D$10*SIN(Sheet1!$D$28)</f>
        <v>0</v>
      </c>
      <c r="D238" s="1">
        <f>0.5*Sheet1!$D$20*Sheet1!$D$21*Sheet1!$D$22*H238^2</f>
        <v>43.694162399925894</v>
      </c>
      <c r="E238" s="22">
        <f>Sheet1!$D$3/Sheet1!$O$11*H238</f>
        <v>1052300.99577203</v>
      </c>
      <c r="F238" s="22">
        <f>Sheet1!$D$21*Sheet1!$D$3/Sheet1!$O$14*H238</f>
        <v>1034781.6062207986</v>
      </c>
      <c r="G238" s="25">
        <f>(A238-C238-D238)/Sheet1!$D$2</f>
        <v>0.22287464139136878</v>
      </c>
      <c r="H238" s="25">
        <f t="shared" si="65"/>
        <v>5.8222201079941511</v>
      </c>
      <c r="I238" s="25">
        <f t="shared" si="66"/>
        <v>20.959992388778943</v>
      </c>
      <c r="J238" s="25">
        <f t="shared" si="67"/>
        <v>72.808336691367302</v>
      </c>
      <c r="K238" s="25">
        <f t="shared" si="64"/>
        <v>23.600000000000065</v>
      </c>
      <c r="L238">
        <f t="shared" si="68"/>
        <v>1746.6660323982453</v>
      </c>
      <c r="M238" s="34">
        <f t="shared" si="69"/>
        <v>1.7466660323982452</v>
      </c>
      <c r="N238">
        <f t="shared" si="70"/>
        <v>174.66660323982703</v>
      </c>
      <c r="O238">
        <f t="shared" si="62"/>
        <v>21143.834594450902</v>
      </c>
      <c r="P238">
        <f t="shared" si="71"/>
        <v>21.143834594450901</v>
      </c>
      <c r="Q238">
        <f t="shared" si="72"/>
        <v>5.8732873873474727</v>
      </c>
      <c r="R238">
        <f t="shared" si="73"/>
        <v>5.8732873873474723E-3</v>
      </c>
    </row>
    <row r="239" spans="1:18" x14ac:dyDescent="0.25">
      <c r="A239" s="1">
        <f t="shared" si="63"/>
        <v>300</v>
      </c>
      <c r="B239" s="1">
        <f>A239*Sheet1!$D$8</f>
        <v>75.78</v>
      </c>
      <c r="C239" s="1">
        <f>Sheet1!$D$2*Sheet1!$D$10*SIN(Sheet1!$D$28)</f>
        <v>0</v>
      </c>
      <c r="D239" s="1">
        <f>0.5*Sheet1!$D$20*Sheet1!$D$21*Sheet1!$D$22*H239^2</f>
        <v>44.029325267197187</v>
      </c>
      <c r="E239" s="22">
        <f>Sheet1!$D$3/Sheet1!$O$11*H239</f>
        <v>1056329.2049897895</v>
      </c>
      <c r="F239" s="22">
        <f>Sheet1!$D$21*Sheet1!$D$3/Sheet1!$O$14*H239</f>
        <v>1038742.7511986084</v>
      </c>
      <c r="G239" s="25">
        <f>(A239-C239-D239)/Sheet1!$D$2</f>
        <v>0.22258319541982854</v>
      </c>
      <c r="H239" s="25">
        <f t="shared" si="65"/>
        <v>5.8445075721332884</v>
      </c>
      <c r="I239" s="25">
        <f t="shared" si="66"/>
        <v>21.040227259679838</v>
      </c>
      <c r="J239" s="25">
        <f t="shared" si="67"/>
        <v>73.401702434236299</v>
      </c>
      <c r="K239" s="25">
        <f t="shared" si="64"/>
        <v>23.700000000000067</v>
      </c>
      <c r="L239">
        <f t="shared" si="68"/>
        <v>1753.3522716399866</v>
      </c>
      <c r="M239" s="34">
        <f t="shared" si="69"/>
        <v>1.7533522716399865</v>
      </c>
      <c r="N239">
        <f t="shared" si="70"/>
        <v>175.33522716400114</v>
      </c>
      <c r="O239">
        <f t="shared" si="62"/>
        <v>21319.169821614902</v>
      </c>
      <c r="P239">
        <f t="shared" si="71"/>
        <v>21.319169821614903</v>
      </c>
      <c r="Q239">
        <f t="shared" si="72"/>
        <v>5.9219916171152507</v>
      </c>
      <c r="R239">
        <f t="shared" si="73"/>
        <v>5.921991617115251E-3</v>
      </c>
    </row>
    <row r="240" spans="1:18" x14ac:dyDescent="0.25">
      <c r="A240" s="1">
        <f t="shared" si="63"/>
        <v>300</v>
      </c>
      <c r="B240" s="1">
        <f>A240*Sheet1!$D$8</f>
        <v>75.78</v>
      </c>
      <c r="C240" s="1">
        <f>Sheet1!$D$2*Sheet1!$D$10*SIN(Sheet1!$D$28)</f>
        <v>0</v>
      </c>
      <c r="D240" s="1">
        <f>0.5*Sheet1!$D$20*Sheet1!$D$21*Sheet1!$D$22*H240^2</f>
        <v>44.365327894896133</v>
      </c>
      <c r="E240" s="22">
        <f>Sheet1!$D$3/Sheet1!$O$11*H240</f>
        <v>1060352.1466484331</v>
      </c>
      <c r="F240" s="22">
        <f>Sheet1!$D$21*Sheet1!$D$3/Sheet1!$O$14*H240</f>
        <v>1042698.716315043</v>
      </c>
      <c r="G240" s="25">
        <f>(A240-C240-D240)/Sheet1!$D$2</f>
        <v>0.22229101922182945</v>
      </c>
      <c r="H240" s="25">
        <f t="shared" si="65"/>
        <v>5.8667658916752714</v>
      </c>
      <c r="I240" s="25">
        <f t="shared" si="66"/>
        <v>21.120357210030978</v>
      </c>
      <c r="J240" s="25">
        <f t="shared" si="67"/>
        <v>73.997282351220633</v>
      </c>
      <c r="K240" s="25">
        <f t="shared" si="64"/>
        <v>23.800000000000068</v>
      </c>
      <c r="L240">
        <f t="shared" si="68"/>
        <v>1760.0297675025813</v>
      </c>
      <c r="M240" s="34">
        <f t="shared" si="69"/>
        <v>1.7600297675025813</v>
      </c>
      <c r="N240">
        <f t="shared" si="70"/>
        <v>176.00297675026064</v>
      </c>
      <c r="O240">
        <f t="shared" si="62"/>
        <v>21495.172798365162</v>
      </c>
      <c r="P240">
        <f t="shared" si="71"/>
        <v>21.495172798365161</v>
      </c>
      <c r="Q240">
        <f t="shared" si="72"/>
        <v>5.9708813328792116</v>
      </c>
      <c r="R240">
        <f t="shared" si="73"/>
        <v>5.970881332879212E-3</v>
      </c>
    </row>
    <row r="241" spans="1:18" x14ac:dyDescent="0.25">
      <c r="A241" s="1">
        <f t="shared" si="63"/>
        <v>300</v>
      </c>
      <c r="B241" s="1">
        <f>A241*Sheet1!$D$8</f>
        <v>75.78</v>
      </c>
      <c r="C241" s="1">
        <f>Sheet1!$D$2*Sheet1!$D$10*SIN(Sheet1!$D$28)</f>
        <v>0</v>
      </c>
      <c r="D241" s="1">
        <f>0.5*Sheet1!$D$20*Sheet1!$D$21*Sheet1!$D$22*H241^2</f>
        <v>44.702164157379187</v>
      </c>
      <c r="E241" s="22">
        <f>Sheet1!$D$3/Sheet1!$O$11*H241</f>
        <v>1064369.8075499358</v>
      </c>
      <c r="F241" s="22">
        <f>Sheet1!$D$21*Sheet1!$D$3/Sheet1!$O$14*H241</f>
        <v>1046649.4885918072</v>
      </c>
      <c r="G241" s="25">
        <f>(A241-C241-D241)/Sheet1!$D$2</f>
        <v>0.22199811812401812</v>
      </c>
      <c r="H241" s="25">
        <f t="shared" si="65"/>
        <v>5.8889949935974544</v>
      </c>
      <c r="I241" s="25">
        <f t="shared" si="66"/>
        <v>21.200381976950837</v>
      </c>
      <c r="J241" s="25">
        <f t="shared" si="67"/>
        <v>74.595073491349254</v>
      </c>
      <c r="K241" s="25">
        <f t="shared" si="64"/>
        <v>23.90000000000007</v>
      </c>
      <c r="L241">
        <f t="shared" si="68"/>
        <v>1766.6984980792363</v>
      </c>
      <c r="M241" s="34">
        <f t="shared" si="69"/>
        <v>1.7666984980792362</v>
      </c>
      <c r="N241">
        <f t="shared" si="70"/>
        <v>176.66984980792614</v>
      </c>
      <c r="O241">
        <f t="shared" si="62"/>
        <v>21671.842648173089</v>
      </c>
      <c r="P241">
        <f t="shared" si="71"/>
        <v>21.67184264817309</v>
      </c>
      <c r="Q241">
        <f t="shared" si="72"/>
        <v>6.0199562911591915</v>
      </c>
      <c r="R241">
        <f t="shared" si="73"/>
        <v>6.0199562911591913E-3</v>
      </c>
    </row>
    <row r="242" spans="1:18" x14ac:dyDescent="0.25">
      <c r="A242" s="1">
        <f t="shared" si="63"/>
        <v>300</v>
      </c>
      <c r="B242" s="1">
        <f>A242*Sheet1!$D$8</f>
        <v>75.78</v>
      </c>
      <c r="C242" s="1">
        <f>Sheet1!$D$2*Sheet1!$D$10*SIN(Sheet1!$D$28)</f>
        <v>0</v>
      </c>
      <c r="D242" s="1">
        <f>0.5*Sheet1!$D$20*Sheet1!$D$21*Sheet1!$D$22*H242^2</f>
        <v>45.039827926972713</v>
      </c>
      <c r="E242" s="22">
        <f>Sheet1!$D$3/Sheet1!$O$11*H242</f>
        <v>1068382.1745925467</v>
      </c>
      <c r="F242" s="22">
        <f>Sheet1!$D$21*Sheet1!$D$3/Sheet1!$O$14*H242</f>
        <v>1050595.0551452762</v>
      </c>
      <c r="G242" s="25">
        <f>(A242-C242-D242)/Sheet1!$D$2</f>
        <v>0.22170449745480633</v>
      </c>
      <c r="H242" s="25">
        <f t="shared" si="65"/>
        <v>5.9111948054098562</v>
      </c>
      <c r="I242" s="25">
        <f t="shared" si="66"/>
        <v>21.280301299475482</v>
      </c>
      <c r="J242" s="25">
        <f t="shared" si="67"/>
        <v>75.195072896615216</v>
      </c>
      <c r="K242" s="25">
        <f t="shared" si="64"/>
        <v>24.000000000000071</v>
      </c>
      <c r="L242">
        <f t="shared" si="68"/>
        <v>1773.3584416229569</v>
      </c>
      <c r="M242" s="34">
        <f t="shared" si="69"/>
        <v>1.7733584416229569</v>
      </c>
      <c r="N242">
        <f t="shared" si="70"/>
        <v>177.3358441622982</v>
      </c>
      <c r="O242">
        <f t="shared" si="62"/>
        <v>21849.178492335388</v>
      </c>
      <c r="P242">
        <f t="shared" si="71"/>
        <v>21.849178492335387</v>
      </c>
      <c r="Q242">
        <f t="shared" si="72"/>
        <v>6.0692162478709415</v>
      </c>
      <c r="R242">
        <f t="shared" si="73"/>
        <v>6.0692162478709413E-3</v>
      </c>
    </row>
    <row r="243" spans="1:18" x14ac:dyDescent="0.25">
      <c r="A243" s="1">
        <f t="shared" si="63"/>
        <v>300</v>
      </c>
      <c r="B243" s="1">
        <f>A243*Sheet1!$D$8</f>
        <v>75.78</v>
      </c>
      <c r="C243" s="1">
        <f>Sheet1!$D$2*Sheet1!$D$10*SIN(Sheet1!$D$28)</f>
        <v>0</v>
      </c>
      <c r="D243" s="1">
        <f>0.5*Sheet1!$D$20*Sheet1!$D$21*Sheet1!$D$22*H243^2</f>
        <v>45.378313074182977</v>
      </c>
      <c r="E243" s="22">
        <f>Sheet1!$D$3/Sheet1!$O$11*H243</f>
        <v>1072389.2347708195</v>
      </c>
      <c r="F243" s="22">
        <f>Sheet1!$D$21*Sheet1!$D$3/Sheet1!$O$14*H243</f>
        <v>1054535.4031865271</v>
      </c>
      <c r="G243" s="25">
        <f>(A243-C243-D243)/Sheet1!$D$2</f>
        <v>0.22141016254418872</v>
      </c>
      <c r="H243" s="25">
        <f t="shared" si="65"/>
        <v>5.9333652551553371</v>
      </c>
      <c r="I243" s="25">
        <f t="shared" si="66"/>
        <v>21.360114918559216</v>
      </c>
      <c r="J243" s="25">
        <f t="shared" si="67"/>
        <v>75.797277602028956</v>
      </c>
      <c r="K243" s="25">
        <f t="shared" si="64"/>
        <v>24.100000000000072</v>
      </c>
      <c r="L243">
        <f t="shared" si="68"/>
        <v>1780.0095765466012</v>
      </c>
      <c r="M243" s="34">
        <f t="shared" si="69"/>
        <v>1.7800095765466013</v>
      </c>
      <c r="N243">
        <f t="shared" si="70"/>
        <v>178.00095765466264</v>
      </c>
      <c r="O243">
        <f t="shared" si="62"/>
        <v>22027.17944999005</v>
      </c>
      <c r="P243">
        <f t="shared" si="71"/>
        <v>22.027179449990051</v>
      </c>
      <c r="Q243">
        <f t="shared" si="72"/>
        <v>6.1186609583305698</v>
      </c>
      <c r="R243">
        <f t="shared" si="73"/>
        <v>6.11866095833057E-3</v>
      </c>
    </row>
    <row r="244" spans="1:18" x14ac:dyDescent="0.25">
      <c r="A244" s="1">
        <f t="shared" si="63"/>
        <v>300</v>
      </c>
      <c r="B244" s="1">
        <f>A244*Sheet1!$D$8</f>
        <v>75.78</v>
      </c>
      <c r="C244" s="1">
        <f>Sheet1!$D$2*Sheet1!$D$10*SIN(Sheet1!$D$28)</f>
        <v>0</v>
      </c>
      <c r="D244" s="1">
        <f>0.5*Sheet1!$D$20*Sheet1!$D$21*Sheet1!$D$22*H244^2</f>
        <v>45.717613467905444</v>
      </c>
      <c r="E244" s="22">
        <f>Sheet1!$D$3/Sheet1!$O$11*H244</f>
        <v>1076390.9751756419</v>
      </c>
      <c r="F244" s="22">
        <f>Sheet1!$D$21*Sheet1!$D$3/Sheet1!$O$14*H244</f>
        <v>1058470.5200213667</v>
      </c>
      <c r="G244" s="25">
        <f>(A244-C244-D244)/Sheet1!$D$2</f>
        <v>0.22111511872356049</v>
      </c>
      <c r="H244" s="25">
        <f t="shared" si="65"/>
        <v>5.9555062714097566</v>
      </c>
      <c r="I244" s="25">
        <f t="shared" si="66"/>
        <v>21.439822577075123</v>
      </c>
      <c r="J244" s="25">
        <f t="shared" si="67"/>
        <v>76.401684635671714</v>
      </c>
      <c r="K244" s="25">
        <f t="shared" si="64"/>
        <v>24.200000000000074</v>
      </c>
      <c r="L244">
        <f t="shared" si="68"/>
        <v>1786.6518814229271</v>
      </c>
      <c r="M244" s="34">
        <f t="shared" si="69"/>
        <v>1.7866518814229271</v>
      </c>
      <c r="N244">
        <f t="shared" si="70"/>
        <v>178.66518814229525</v>
      </c>
      <c r="O244">
        <f t="shared" si="62"/>
        <v>22205.844638132345</v>
      </c>
      <c r="P244">
        <f t="shared" si="71"/>
        <v>22.205844638132344</v>
      </c>
      <c r="Q244">
        <f t="shared" si="72"/>
        <v>6.1682901772589842</v>
      </c>
      <c r="R244">
        <f t="shared" si="73"/>
        <v>6.1682901772589843E-3</v>
      </c>
    </row>
    <row r="245" spans="1:18" x14ac:dyDescent="0.25">
      <c r="A245" s="1">
        <f t="shared" si="63"/>
        <v>300</v>
      </c>
      <c r="B245" s="1">
        <f>A245*Sheet1!$D$8</f>
        <v>75.78</v>
      </c>
      <c r="C245" s="1">
        <f>Sheet1!$D$2*Sheet1!$D$10*SIN(Sheet1!$D$28)</f>
        <v>0</v>
      </c>
      <c r="D245" s="1">
        <f>0.5*Sheet1!$D$20*Sheet1!$D$21*Sheet1!$D$22*H245^2</f>
        <v>46.057722975633368</v>
      </c>
      <c r="E245" s="22">
        <f>Sheet1!$D$3/Sheet1!$O$11*H245</f>
        <v>1080387.3829942606</v>
      </c>
      <c r="F245" s="22">
        <f>Sheet1!$D$21*Sheet1!$D$3/Sheet1!$O$14*H245</f>
        <v>1062400.3930503563</v>
      </c>
      <c r="G245" s="25">
        <f>(A245-C245-D245)/Sheet1!$D$2</f>
        <v>0.2208193713255362</v>
      </c>
      <c r="H245" s="25">
        <f t="shared" si="65"/>
        <v>5.9776177832821134</v>
      </c>
      <c r="I245" s="25">
        <f t="shared" si="66"/>
        <v>21.519424019815609</v>
      </c>
      <c r="J245" s="25">
        <f t="shared" si="67"/>
        <v>77.008291018748878</v>
      </c>
      <c r="K245" s="25">
        <f t="shared" si="64"/>
        <v>24.300000000000075</v>
      </c>
      <c r="L245">
        <f t="shared" si="68"/>
        <v>1793.2853349846341</v>
      </c>
      <c r="M245" s="34">
        <f t="shared" si="69"/>
        <v>1.793285334984634</v>
      </c>
      <c r="N245">
        <f t="shared" si="70"/>
        <v>179.32853349846596</v>
      </c>
      <c r="O245">
        <f t="shared" si="62"/>
        <v>22385.17317163081</v>
      </c>
      <c r="P245">
        <f t="shared" si="71"/>
        <v>22.385173171630811</v>
      </c>
      <c r="Q245">
        <f t="shared" si="72"/>
        <v>6.2181036587863359</v>
      </c>
      <c r="R245">
        <f t="shared" si="73"/>
        <v>6.2181036587863362E-3</v>
      </c>
    </row>
    <row r="246" spans="1:18" x14ac:dyDescent="0.25">
      <c r="A246" s="1">
        <f t="shared" si="63"/>
        <v>300</v>
      </c>
      <c r="B246" s="1">
        <f>A246*Sheet1!$D$8</f>
        <v>75.78</v>
      </c>
      <c r="C246" s="1">
        <f>Sheet1!$D$2*Sheet1!$D$10*SIN(Sheet1!$D$28)</f>
        <v>0</v>
      </c>
      <c r="D246" s="1">
        <f>0.5*Sheet1!$D$20*Sheet1!$D$21*Sheet1!$D$22*H246^2</f>
        <v>46.398635463665705</v>
      </c>
      <c r="E246" s="22">
        <f>Sheet1!$D$3/Sheet1!$O$11*H246</f>
        <v>1084378.4455103027</v>
      </c>
      <c r="F246" s="22">
        <f>Sheet1!$D$21*Sheet1!$D$3/Sheet1!$O$14*H246</f>
        <v>1066325.0097688341</v>
      </c>
      <c r="G246" s="25">
        <f>(A246-C246-D246)/Sheet1!$D$2</f>
        <v>0.22052292568376897</v>
      </c>
      <c r="H246" s="25">
        <f t="shared" si="65"/>
        <v>5.9996997204146671</v>
      </c>
      <c r="I246" s="25">
        <f t="shared" si="66"/>
        <v>21.598918993492802</v>
      </c>
      <c r="J246" s="25">
        <f t="shared" si="67"/>
        <v>77.617093765643375</v>
      </c>
      <c r="K246" s="25">
        <f t="shared" si="64"/>
        <v>24.400000000000077</v>
      </c>
      <c r="L246">
        <f t="shared" si="68"/>
        <v>1799.9099161244001</v>
      </c>
      <c r="M246" s="34">
        <f t="shared" si="69"/>
        <v>1.7999099161244001</v>
      </c>
      <c r="N246">
        <f t="shared" si="70"/>
        <v>179.99099161244257</v>
      </c>
      <c r="O246">
        <f t="shared" si="62"/>
        <v>22565.164163243251</v>
      </c>
      <c r="P246">
        <f t="shared" si="71"/>
        <v>22.565164163243249</v>
      </c>
      <c r="Q246">
        <f t="shared" si="72"/>
        <v>6.268101156456459</v>
      </c>
      <c r="R246">
        <f t="shared" si="73"/>
        <v>6.2681011564564588E-3</v>
      </c>
    </row>
    <row r="247" spans="1:18" x14ac:dyDescent="0.25">
      <c r="A247" s="1">
        <f t="shared" si="63"/>
        <v>300</v>
      </c>
      <c r="B247" s="1">
        <f>A247*Sheet1!$D$8</f>
        <v>75.78</v>
      </c>
      <c r="C247" s="1">
        <f>Sheet1!$D$2*Sheet1!$D$10*SIN(Sheet1!$D$28)</f>
        <v>0</v>
      </c>
      <c r="D247" s="1">
        <f>0.5*Sheet1!$D$20*Sheet1!$D$21*Sheet1!$D$22*H247^2</f>
        <v>46.740344797314322</v>
      </c>
      <c r="E247" s="22">
        <f>Sheet1!$D$3/Sheet1!$O$11*H247</f>
        <v>1088364.1501037956</v>
      </c>
      <c r="F247" s="22">
        <f>Sheet1!$D$21*Sheet1!$D$3/Sheet1!$O$14*H247</f>
        <v>1070244.3577669326</v>
      </c>
      <c r="G247" s="25">
        <f>(A247-C247-D247)/Sheet1!$D$2</f>
        <v>0.22022578713277016</v>
      </c>
      <c r="H247" s="25">
        <f t="shared" si="65"/>
        <v>6.0217520129830442</v>
      </c>
      <c r="I247" s="25">
        <f t="shared" si="66"/>
        <v>21.67830724673896</v>
      </c>
      <c r="J247" s="25">
        <f t="shared" si="67"/>
        <v>78.228089883969034</v>
      </c>
      <c r="K247" s="25">
        <f t="shared" si="64"/>
        <v>24.500000000000078</v>
      </c>
      <c r="L247">
        <f t="shared" si="68"/>
        <v>1806.5256038949133</v>
      </c>
      <c r="M247" s="34">
        <f t="shared" si="69"/>
        <v>1.8065256038949133</v>
      </c>
      <c r="N247">
        <f t="shared" si="70"/>
        <v>180.65256038949389</v>
      </c>
      <c r="O247">
        <f t="shared" si="62"/>
        <v>22745.816723632746</v>
      </c>
      <c r="P247">
        <f t="shared" si="71"/>
        <v>22.745816723632746</v>
      </c>
      <c r="Q247">
        <f t="shared" si="72"/>
        <v>6.3182824232313184</v>
      </c>
      <c r="R247">
        <f t="shared" si="73"/>
        <v>6.3182824232313186E-3</v>
      </c>
    </row>
    <row r="248" spans="1:18" x14ac:dyDescent="0.25">
      <c r="A248" s="1">
        <f t="shared" si="63"/>
        <v>300</v>
      </c>
      <c r="B248" s="1">
        <f>A248*Sheet1!$D$8</f>
        <v>75.78</v>
      </c>
      <c r="C248" s="1">
        <f>Sheet1!$D$2*Sheet1!$D$10*SIN(Sheet1!$D$28)</f>
        <v>0</v>
      </c>
      <c r="D248" s="1">
        <f>0.5*Sheet1!$D$20*Sheet1!$D$21*Sheet1!$D$22*H248^2</f>
        <v>47.082844841110372</v>
      </c>
      <c r="E248" s="22">
        <f>Sheet1!$D$3/Sheet1!$O$11*H248</f>
        <v>1092344.4842511821</v>
      </c>
      <c r="F248" s="22">
        <f>Sheet1!$D$21*Sheet1!$D$3/Sheet1!$O$14*H248</f>
        <v>1074158.424729595</v>
      </c>
      <c r="G248" s="25">
        <f>(A248-C248-D248)/Sheet1!$D$2</f>
        <v>0.2199279610077301</v>
      </c>
      <c r="H248" s="25">
        <f t="shared" si="65"/>
        <v>6.0437745916963213</v>
      </c>
      <c r="I248" s="25">
        <f t="shared" si="66"/>
        <v>21.757588530106759</v>
      </c>
      <c r="J248" s="25">
        <f t="shared" si="67"/>
        <v>78.841276374623988</v>
      </c>
      <c r="K248" s="25">
        <f t="shared" si="64"/>
        <v>24.60000000000008</v>
      </c>
      <c r="L248">
        <f t="shared" si="68"/>
        <v>1813.1323775088963</v>
      </c>
      <c r="M248" s="34">
        <f t="shared" si="69"/>
        <v>1.8131323775088963</v>
      </c>
      <c r="N248">
        <f t="shared" si="70"/>
        <v>181.3132377508922</v>
      </c>
      <c r="O248">
        <f t="shared" si="62"/>
        <v>22927.129961383638</v>
      </c>
      <c r="P248">
        <f t="shared" si="71"/>
        <v>22.927129961383638</v>
      </c>
      <c r="Q248">
        <f t="shared" si="72"/>
        <v>6.3686472114954551</v>
      </c>
      <c r="R248">
        <f t="shared" si="73"/>
        <v>6.3686472114954547E-3</v>
      </c>
    </row>
    <row r="249" spans="1:18" x14ac:dyDescent="0.25">
      <c r="A249" s="1">
        <f t="shared" si="63"/>
        <v>300</v>
      </c>
      <c r="B249" s="1">
        <f>A249*Sheet1!$D$8</f>
        <v>75.78</v>
      </c>
      <c r="C249" s="1">
        <f>Sheet1!$D$2*Sheet1!$D$10*SIN(Sheet1!$D$28)</f>
        <v>0</v>
      </c>
      <c r="D249" s="1">
        <f>0.5*Sheet1!$D$20*Sheet1!$D$21*Sheet1!$D$22*H249^2</f>
        <v>47.426129459010092</v>
      </c>
      <c r="E249" s="22">
        <f>Sheet1!$D$3/Sheet1!$O$11*H249</f>
        <v>1096319.4355253326</v>
      </c>
      <c r="F249" s="22">
        <f>Sheet1!$D$21*Sheet1!$D$3/Sheet1!$O$14*H249</f>
        <v>1078067.1984365867</v>
      </c>
      <c r="G249" s="25">
        <f>(A249-C249-D249)/Sheet1!$D$2</f>
        <v>0.21962945264433906</v>
      </c>
      <c r="H249" s="25">
        <f t="shared" si="65"/>
        <v>6.065767387797095</v>
      </c>
      <c r="I249" s="25">
        <f t="shared" si="66"/>
        <v>21.836762596069544</v>
      </c>
      <c r="J249" s="25">
        <f t="shared" si="67"/>
        <v>79.456650231844009</v>
      </c>
      <c r="K249" s="25">
        <f t="shared" si="64"/>
        <v>24.700000000000081</v>
      </c>
      <c r="L249">
        <f t="shared" si="68"/>
        <v>1819.7302163391284</v>
      </c>
      <c r="M249" s="34">
        <f t="shared" si="69"/>
        <v>1.8197302163391285</v>
      </c>
      <c r="N249">
        <f t="shared" si="70"/>
        <v>181.97302163391544</v>
      </c>
      <c r="O249">
        <f t="shared" si="62"/>
        <v>23109.102983017554</v>
      </c>
      <c r="P249">
        <f t="shared" si="71"/>
        <v>23.109102983017554</v>
      </c>
      <c r="Q249">
        <f t="shared" si="72"/>
        <v>6.4191952730604314</v>
      </c>
      <c r="R249">
        <f t="shared" si="73"/>
        <v>6.419195273060431E-3</v>
      </c>
    </row>
    <row r="250" spans="1:18" x14ac:dyDescent="0.25">
      <c r="A250" s="1">
        <f t="shared" si="63"/>
        <v>300</v>
      </c>
      <c r="B250" s="1">
        <f>A250*Sheet1!$D$8</f>
        <v>75.78</v>
      </c>
      <c r="C250" s="1">
        <f>Sheet1!$D$2*Sheet1!$D$10*SIN(Sheet1!$D$28)</f>
        <v>0</v>
      </c>
      <c r="D250" s="1">
        <f>0.5*Sheet1!$D$20*Sheet1!$D$21*Sheet1!$D$22*H250^2</f>
        <v>47.770192514599657</v>
      </c>
      <c r="E250" s="22">
        <f>Sheet1!$D$3/Sheet1!$O$11*H250</f>
        <v>1100288.9915955535</v>
      </c>
      <c r="F250" s="22">
        <f>Sheet1!$D$21*Sheet1!$D$3/Sheet1!$O$14*H250</f>
        <v>1081970.6667625033</v>
      </c>
      <c r="G250" s="25">
        <f>(A250-C250-D250)/Sheet1!$D$2</f>
        <v>0.21933026737860897</v>
      </c>
      <c r="H250" s="25">
        <f t="shared" si="65"/>
        <v>6.0877303330615291</v>
      </c>
      <c r="I250" s="25">
        <f t="shared" si="66"/>
        <v>21.915829199021506</v>
      </c>
      <c r="J250" s="25">
        <f t="shared" si="67"/>
        <v>80.074208443255941</v>
      </c>
      <c r="K250" s="25">
        <f t="shared" si="64"/>
        <v>24.800000000000082</v>
      </c>
      <c r="L250">
        <f t="shared" si="68"/>
        <v>1826.3190999184587</v>
      </c>
      <c r="M250" s="34">
        <f t="shared" si="69"/>
        <v>1.8263190999184586</v>
      </c>
      <c r="N250">
        <f t="shared" si="70"/>
        <v>182.63190999184846</v>
      </c>
      <c r="O250">
        <f t="shared" si="62"/>
        <v>23291.734893009401</v>
      </c>
      <c r="P250">
        <f t="shared" si="71"/>
        <v>23.291734893009401</v>
      </c>
      <c r="Q250">
        <f t="shared" si="72"/>
        <v>6.4699263591692784</v>
      </c>
      <c r="R250">
        <f t="shared" si="73"/>
        <v>6.4699263591692785E-3</v>
      </c>
    </row>
    <row r="251" spans="1:18" x14ac:dyDescent="0.25">
      <c r="A251" s="1">
        <f t="shared" si="63"/>
        <v>300</v>
      </c>
      <c r="B251" s="1">
        <f>A251*Sheet1!$D$8</f>
        <v>75.78</v>
      </c>
      <c r="C251" s="1">
        <f>Sheet1!$D$2*Sheet1!$D$10*SIN(Sheet1!$D$28)</f>
        <v>0</v>
      </c>
      <c r="D251" s="1">
        <f>0.5*Sheet1!$D$20*Sheet1!$D$21*Sheet1!$D$22*H251^2</f>
        <v>48.115027871299517</v>
      </c>
      <c r="E251" s="22">
        <f>Sheet1!$D$3/Sheet1!$O$11*H251</f>
        <v>1104253.1402275944</v>
      </c>
      <c r="F251" s="22">
        <f>Sheet1!$D$21*Sheet1!$D$3/Sheet1!$O$14*H251</f>
        <v>1085868.8176767784</v>
      </c>
      <c r="G251" s="25">
        <f>(A251-C251-D251)/Sheet1!$D$2</f>
        <v>0.21903041054669609</v>
      </c>
      <c r="H251" s="25">
        <f t="shared" si="65"/>
        <v>6.1096633597993906</v>
      </c>
      <c r="I251" s="25">
        <f t="shared" si="66"/>
        <v>21.994788095277805</v>
      </c>
      <c r="J251" s="25">
        <f t="shared" si="67"/>
        <v>80.693947989931033</v>
      </c>
      <c r="K251" s="25">
        <f t="shared" si="64"/>
        <v>24.900000000000084</v>
      </c>
      <c r="L251">
        <f t="shared" si="68"/>
        <v>1832.8990079398172</v>
      </c>
      <c r="M251" s="34">
        <f t="shared" si="69"/>
        <v>1.8328990079398173</v>
      </c>
      <c r="N251">
        <f t="shared" si="70"/>
        <v>183.28990079398432</v>
      </c>
      <c r="O251">
        <f t="shared" si="62"/>
        <v>23475.024793803386</v>
      </c>
      <c r="P251">
        <f t="shared" si="71"/>
        <v>23.475024793803385</v>
      </c>
      <c r="Q251">
        <f t="shared" si="72"/>
        <v>6.5208402205009408</v>
      </c>
      <c r="R251">
        <f t="shared" si="73"/>
        <v>6.5208402205009404E-3</v>
      </c>
    </row>
    <row r="252" spans="1:18" x14ac:dyDescent="0.25">
      <c r="A252" s="1">
        <f t="shared" si="63"/>
        <v>300</v>
      </c>
      <c r="B252" s="1">
        <f>A252*Sheet1!$D$8</f>
        <v>75.78</v>
      </c>
      <c r="C252" s="1">
        <f>Sheet1!$D$2*Sheet1!$D$10*SIN(Sheet1!$D$28)</f>
        <v>0</v>
      </c>
      <c r="D252" s="1">
        <f>0.5*Sheet1!$D$20*Sheet1!$D$21*Sheet1!$D$22*H252^2</f>
        <v>48.460629392567682</v>
      </c>
      <c r="E252" s="22">
        <f>Sheet1!$D$3/Sheet1!$O$11*H252</f>
        <v>1108211.8692836494</v>
      </c>
      <c r="F252" s="22">
        <f>Sheet1!$D$21*Sheet1!$D$3/Sheet1!$O$14*H252</f>
        <v>1089761.639243684</v>
      </c>
      <c r="G252" s="25">
        <f>(A252-C252-D252)/Sheet1!$D$2</f>
        <v>0.21872988748472375</v>
      </c>
      <c r="H252" s="25">
        <f t="shared" si="65"/>
        <v>6.1315664008540605</v>
      </c>
      <c r="I252" s="25">
        <f t="shared" si="66"/>
        <v>22.073639043074618</v>
      </c>
      <c r="J252" s="25">
        <f t="shared" si="67"/>
        <v>81.315865846438314</v>
      </c>
      <c r="K252" s="25">
        <f t="shared" si="64"/>
        <v>25.000000000000085</v>
      </c>
      <c r="L252">
        <f t="shared" si="68"/>
        <v>1839.4699202562181</v>
      </c>
      <c r="M252" s="34">
        <f t="shared" si="69"/>
        <v>1.8394699202562181</v>
      </c>
      <c r="N252">
        <f t="shared" si="70"/>
        <v>183.94699202562441</v>
      </c>
      <c r="O252">
        <f t="shared" si="62"/>
        <v>23658.97178582901</v>
      </c>
      <c r="P252">
        <f t="shared" si="71"/>
        <v>23.65897178582901</v>
      </c>
      <c r="Q252">
        <f t="shared" si="72"/>
        <v>6.5719366071747247</v>
      </c>
      <c r="R252">
        <f t="shared" si="73"/>
        <v>6.571936607174725E-3</v>
      </c>
    </row>
    <row r="253" spans="1:18" x14ac:dyDescent="0.25">
      <c r="A253" s="1">
        <f t="shared" si="63"/>
        <v>300</v>
      </c>
      <c r="B253" s="1">
        <f>A253*Sheet1!$D$8</f>
        <v>75.78</v>
      </c>
      <c r="C253" s="1">
        <f>Sheet1!$D$2*Sheet1!$D$10*SIN(Sheet1!$D$28)</f>
        <v>0</v>
      </c>
      <c r="D253" s="1">
        <f>0.5*Sheet1!$D$20*Sheet1!$D$21*Sheet1!$D$22*H253^2</f>
        <v>48.806990942102537</v>
      </c>
      <c r="E253" s="22">
        <f>Sheet1!$D$3/Sheet1!$O$11*H253</f>
        <v>1112165.1667223575</v>
      </c>
      <c r="F253" s="22">
        <f>Sheet1!$D$21*Sheet1!$D$3/Sheet1!$O$14*H253</f>
        <v>1093649.1196223316</v>
      </c>
      <c r="G253" s="25">
        <f>(A253-C253-D253)/Sheet1!$D$2</f>
        <v>0.21842870352860649</v>
      </c>
      <c r="H253" s="25">
        <f t="shared" si="65"/>
        <v>6.153439389602533</v>
      </c>
      <c r="I253" s="25">
        <f t="shared" si="66"/>
        <v>22.152381802569121</v>
      </c>
      <c r="J253" s="25">
        <f t="shared" si="67"/>
        <v>81.93995898089797</v>
      </c>
      <c r="K253" s="25">
        <f t="shared" si="64"/>
        <v>25.100000000000087</v>
      </c>
      <c r="L253">
        <f t="shared" si="68"/>
        <v>1846.0318168807598</v>
      </c>
      <c r="M253" s="34">
        <f t="shared" si="69"/>
        <v>1.8460318168807599</v>
      </c>
      <c r="N253">
        <f t="shared" si="70"/>
        <v>184.60318168807862</v>
      </c>
      <c r="O253">
        <f t="shared" si="62"/>
        <v>23843.574967517088</v>
      </c>
      <c r="P253">
        <f t="shared" si="71"/>
        <v>23.843574967517089</v>
      </c>
      <c r="Q253">
        <f t="shared" si="72"/>
        <v>6.6232152687547465</v>
      </c>
      <c r="R253">
        <f t="shared" si="73"/>
        <v>6.6232152687547468E-3</v>
      </c>
    </row>
    <row r="254" spans="1:18" x14ac:dyDescent="0.25">
      <c r="A254" s="1">
        <f t="shared" si="63"/>
        <v>300</v>
      </c>
      <c r="B254" s="1">
        <f>A254*Sheet1!$D$8</f>
        <v>75.78</v>
      </c>
      <c r="C254" s="1">
        <f>Sheet1!$D$2*Sheet1!$D$10*SIN(Sheet1!$D$28)</f>
        <v>0</v>
      </c>
      <c r="D254" s="1">
        <f>0.5*Sheet1!$D$20*Sheet1!$D$21*Sheet1!$D$22*H254^2</f>
        <v>49.154106384044631</v>
      </c>
      <c r="E254" s="22">
        <f>Sheet1!$D$3/Sheet1!$O$11*H254</f>
        <v>1116113.0205987983</v>
      </c>
      <c r="F254" s="22">
        <f>Sheet1!$D$21*Sheet1!$D$3/Sheet1!$O$14*H254</f>
        <v>1097531.2470666671</v>
      </c>
      <c r="G254" s="25">
        <f>(A254-C254-D254)/Sheet1!$D$2</f>
        <v>0.21812686401387424</v>
      </c>
      <c r="H254" s="25">
        <f t="shared" si="65"/>
        <v>6.1752822599553943</v>
      </c>
      <c r="I254" s="25">
        <f t="shared" si="66"/>
        <v>22.231016135839418</v>
      </c>
      <c r="J254" s="25">
        <f t="shared" si="67"/>
        <v>82.566224355034663</v>
      </c>
      <c r="K254" s="25">
        <f t="shared" si="64"/>
        <v>25.200000000000088</v>
      </c>
      <c r="L254">
        <f t="shared" si="68"/>
        <v>1852.5846779866183</v>
      </c>
      <c r="M254" s="34">
        <f t="shared" si="69"/>
        <v>1.8525846779866184</v>
      </c>
      <c r="N254">
        <f t="shared" si="70"/>
        <v>185.25846779866447</v>
      </c>
      <c r="O254">
        <f t="shared" si="62"/>
        <v>24028.833435315752</v>
      </c>
      <c r="P254">
        <f t="shared" si="71"/>
        <v>24.02883343531575</v>
      </c>
      <c r="Q254">
        <f t="shared" si="72"/>
        <v>6.6746759542543757</v>
      </c>
      <c r="R254">
        <f t="shared" si="73"/>
        <v>6.6746759542543757E-3</v>
      </c>
    </row>
    <row r="255" spans="1:18" x14ac:dyDescent="0.25">
      <c r="A255" s="1">
        <f t="shared" si="63"/>
        <v>300</v>
      </c>
      <c r="B255" s="1">
        <f>A255*Sheet1!$D$8</f>
        <v>75.78</v>
      </c>
      <c r="C255" s="1">
        <f>Sheet1!$D$2*Sheet1!$D$10*SIN(Sheet1!$D$28)</f>
        <v>0</v>
      </c>
      <c r="D255" s="1">
        <f>0.5*Sheet1!$D$20*Sheet1!$D$21*Sheet1!$D$22*H255^2</f>
        <v>49.501969583177754</v>
      </c>
      <c r="E255" s="22">
        <f>Sheet1!$D$3/Sheet1!$O$11*H255</f>
        <v>1120055.4190644843</v>
      </c>
      <c r="F255" s="22">
        <f>Sheet1!$D$21*Sheet1!$D$3/Sheet1!$O$14*H255</f>
        <v>1101408.0099254651</v>
      </c>
      <c r="G255" s="25">
        <f>(A255-C255-D255)/Sheet1!$D$2</f>
        <v>0.21782437427549761</v>
      </c>
      <c r="H255" s="25">
        <f t="shared" si="65"/>
        <v>6.1970949463567822</v>
      </c>
      <c r="I255" s="25">
        <f t="shared" si="66"/>
        <v>22.309541806884415</v>
      </c>
      <c r="J255" s="25">
        <f t="shared" si="67"/>
        <v>83.194658924230907</v>
      </c>
      <c r="K255" s="25">
        <f t="shared" si="64"/>
        <v>25.30000000000009</v>
      </c>
      <c r="L255">
        <f t="shared" si="68"/>
        <v>1859.1284839070347</v>
      </c>
      <c r="M255" s="34">
        <f t="shared" si="69"/>
        <v>1.8591284839070348</v>
      </c>
      <c r="N255">
        <f t="shared" si="70"/>
        <v>185.9128483907061</v>
      </c>
      <c r="O255">
        <f t="shared" si="62"/>
        <v>24214.746283706456</v>
      </c>
      <c r="P255">
        <f t="shared" si="71"/>
        <v>24.214746283706457</v>
      </c>
      <c r="Q255">
        <f t="shared" si="72"/>
        <v>6.7263184121406825</v>
      </c>
      <c r="R255">
        <f t="shared" si="73"/>
        <v>6.7263184121406829E-3</v>
      </c>
    </row>
    <row r="256" spans="1:18" x14ac:dyDescent="0.25">
      <c r="A256" s="1">
        <f t="shared" si="63"/>
        <v>300</v>
      </c>
      <c r="B256" s="1">
        <f>A256*Sheet1!$D$8</f>
        <v>75.78</v>
      </c>
      <c r="C256" s="1">
        <f>Sheet1!$D$2*Sheet1!$D$10*SIN(Sheet1!$D$28)</f>
        <v>0</v>
      </c>
      <c r="D256" s="1">
        <f>0.5*Sheet1!$D$20*Sheet1!$D$21*Sheet1!$D$22*H256^2</f>
        <v>49.850574405129272</v>
      </c>
      <c r="E256" s="22">
        <f>Sheet1!$D$3/Sheet1!$O$11*H256</f>
        <v>1123992.3503673531</v>
      </c>
      <c r="F256" s="22">
        <f>Sheet1!$D$21*Sheet1!$D$3/Sheet1!$O$14*H256</f>
        <v>1105279.3966423182</v>
      </c>
      <c r="G256" s="25">
        <f>(A256-C256-D256)/Sheet1!$D$2</f>
        <v>0.21752123964771369</v>
      </c>
      <c r="H256" s="25">
        <f t="shared" si="65"/>
        <v>6.2188773837843323</v>
      </c>
      <c r="I256" s="25">
        <f t="shared" si="66"/>
        <v>22.387958581623597</v>
      </c>
      <c r="J256" s="25">
        <f t="shared" si="67"/>
        <v>83.825259637580373</v>
      </c>
      <c r="K256" s="25">
        <f t="shared" si="64"/>
        <v>25.400000000000091</v>
      </c>
      <c r="L256">
        <f t="shared" si="68"/>
        <v>1865.6632151352997</v>
      </c>
      <c r="M256" s="34">
        <f t="shared" si="69"/>
        <v>1.8656632151352996</v>
      </c>
      <c r="N256">
        <f t="shared" si="70"/>
        <v>186.56632151353261</v>
      </c>
      <c r="O256">
        <f t="shared" si="62"/>
        <v>24401.312605219988</v>
      </c>
      <c r="P256">
        <f t="shared" si="71"/>
        <v>24.401312605219989</v>
      </c>
      <c r="Q256">
        <f t="shared" si="72"/>
        <v>6.7781423903388855</v>
      </c>
      <c r="R256">
        <f t="shared" si="73"/>
        <v>6.7781423903388854E-3</v>
      </c>
    </row>
    <row r="257" spans="1:18" x14ac:dyDescent="0.25">
      <c r="A257" s="1">
        <f t="shared" si="63"/>
        <v>300</v>
      </c>
      <c r="B257" s="1">
        <f>A257*Sheet1!$D$8</f>
        <v>75.78</v>
      </c>
      <c r="C257" s="1">
        <f>Sheet1!$D$2*Sheet1!$D$10*SIN(Sheet1!$D$28)</f>
        <v>0</v>
      </c>
      <c r="D257" s="1">
        <f>0.5*Sheet1!$D$20*Sheet1!$D$21*Sheet1!$D$22*H257^2</f>
        <v>50.199914716569552</v>
      </c>
      <c r="E257" s="22">
        <f>Sheet1!$D$3/Sheet1!$O$11*H257</f>
        <v>1127923.802851751</v>
      </c>
      <c r="F257" s="22">
        <f>Sheet1!$D$21*Sheet1!$D$3/Sheet1!$O$14*H257</f>
        <v>1109145.3957556249</v>
      </c>
      <c r="G257" s="25">
        <f>(A257-C257-D257)/Sheet1!$D$2</f>
        <v>0.21721746546385257</v>
      </c>
      <c r="H257" s="25">
        <f t="shared" si="65"/>
        <v>6.2406295077491043</v>
      </c>
      <c r="I257" s="25">
        <f t="shared" si="66"/>
        <v>22.466266227896774</v>
      </c>
      <c r="J257" s="25">
        <f t="shared" si="67"/>
        <v>84.458023437941208</v>
      </c>
      <c r="K257" s="25">
        <f t="shared" si="64"/>
        <v>25.500000000000092</v>
      </c>
      <c r="L257">
        <f t="shared" si="68"/>
        <v>1872.1888523247312</v>
      </c>
      <c r="M257" s="34">
        <f t="shared" si="69"/>
        <v>1.8721888523247312</v>
      </c>
      <c r="N257">
        <f t="shared" si="70"/>
        <v>187.21888523247577</v>
      </c>
      <c r="O257">
        <f t="shared" si="62"/>
        <v>24588.531490452464</v>
      </c>
      <c r="P257">
        <f t="shared" si="71"/>
        <v>24.588531490452464</v>
      </c>
      <c r="Q257">
        <f t="shared" si="72"/>
        <v>6.8301476362367959</v>
      </c>
      <c r="R257">
        <f t="shared" si="73"/>
        <v>6.8301476362367958E-3</v>
      </c>
    </row>
    <row r="258" spans="1:18" x14ac:dyDescent="0.25">
      <c r="A258" s="1">
        <f t="shared" si="63"/>
        <v>300</v>
      </c>
      <c r="B258" s="1">
        <f>A258*Sheet1!$D$8</f>
        <v>75.78</v>
      </c>
      <c r="C258" s="1">
        <f>Sheet1!$D$2*Sheet1!$D$10*SIN(Sheet1!$D$28)</f>
        <v>0</v>
      </c>
      <c r="D258" s="1">
        <f>0.5*Sheet1!$D$20*Sheet1!$D$21*Sheet1!$D$22*H258^2</f>
        <v>50.549984385410617</v>
      </c>
      <c r="E258" s="22">
        <f>Sheet1!$D$3/Sheet1!$O$11*H258</f>
        <v>1131849.7649584198</v>
      </c>
      <c r="F258" s="22">
        <f>Sheet1!$D$21*Sheet1!$D$3/Sheet1!$O$14*H258</f>
        <v>1113005.9958985716</v>
      </c>
      <c r="G258" s="25">
        <f>(A258-C258-D258)/Sheet1!$D$2</f>
        <v>0.21691305705616468</v>
      </c>
      <c r="H258" s="25">
        <f t="shared" si="65"/>
        <v>6.2623512542954902</v>
      </c>
      <c r="I258" s="25">
        <f t="shared" si="66"/>
        <v>22.544464515463766</v>
      </c>
      <c r="J258" s="25">
        <f t="shared" si="67"/>
        <v>85.092947261989323</v>
      </c>
      <c r="K258" s="25">
        <f t="shared" si="64"/>
        <v>25.600000000000094</v>
      </c>
      <c r="L258">
        <f t="shared" si="68"/>
        <v>1878.7053762886471</v>
      </c>
      <c r="M258" s="34">
        <f t="shared" si="69"/>
        <v>1.8787053762886472</v>
      </c>
      <c r="N258">
        <f t="shared" si="70"/>
        <v>187.8705376288674</v>
      </c>
      <c r="O258">
        <f t="shared" si="62"/>
        <v>24776.402028081331</v>
      </c>
      <c r="P258">
        <f t="shared" si="71"/>
        <v>24.776402028081332</v>
      </c>
      <c r="Q258">
        <f t="shared" si="72"/>
        <v>6.8823338966892589</v>
      </c>
      <c r="R258">
        <f t="shared" si="73"/>
        <v>6.8823338966892585E-3</v>
      </c>
    </row>
    <row r="259" spans="1:18" x14ac:dyDescent="0.25">
      <c r="A259" s="1">
        <f t="shared" si="63"/>
        <v>300</v>
      </c>
      <c r="B259" s="1">
        <f>A259*Sheet1!$D$8</f>
        <v>75.78</v>
      </c>
      <c r="C259" s="1">
        <f>Sheet1!$D$2*Sheet1!$D$10*SIN(Sheet1!$D$28)</f>
        <v>0</v>
      </c>
      <c r="D259" s="1">
        <f>0.5*Sheet1!$D$20*Sheet1!$D$21*Sheet1!$D$22*H259^2</f>
        <v>50.900777281003982</v>
      </c>
      <c r="E259" s="22">
        <f>Sheet1!$D$3/Sheet1!$O$11*H259</f>
        <v>1135770.2252244744</v>
      </c>
      <c r="F259" s="22">
        <f>Sheet1!$D$21*Sheet1!$D$3/Sheet1!$O$14*H259</f>
        <v>1116861.1857991158</v>
      </c>
      <c r="G259" s="25">
        <f>(A259-C259-D259)/Sheet1!$D$2</f>
        <v>0.21660801975564872</v>
      </c>
      <c r="H259" s="25">
        <f t="shared" si="65"/>
        <v>6.2840425600011072</v>
      </c>
      <c r="I259" s="25">
        <f t="shared" si="66"/>
        <v>22.622553216003986</v>
      </c>
      <c r="J259" s="25">
        <f t="shared" si="67"/>
        <v>85.730028040271691</v>
      </c>
      <c r="K259" s="25">
        <f t="shared" si="64"/>
        <v>25.700000000000095</v>
      </c>
      <c r="L259">
        <f t="shared" si="68"/>
        <v>1885.2127680003321</v>
      </c>
      <c r="M259" s="34">
        <f t="shared" si="69"/>
        <v>1.8852127680003321</v>
      </c>
      <c r="N259">
        <f t="shared" si="70"/>
        <v>188.52127680003588</v>
      </c>
      <c r="O259">
        <f t="shared" si="62"/>
        <v>24964.923304881366</v>
      </c>
      <c r="P259">
        <f t="shared" si="71"/>
        <v>24.964923304881367</v>
      </c>
      <c r="Q259">
        <f t="shared" si="72"/>
        <v>6.9347009180226014</v>
      </c>
      <c r="R259">
        <f t="shared" si="73"/>
        <v>6.9347009180226018E-3</v>
      </c>
    </row>
    <row r="260" spans="1:18" x14ac:dyDescent="0.25">
      <c r="A260" s="1">
        <f t="shared" si="63"/>
        <v>300</v>
      </c>
      <c r="B260" s="1">
        <f>A260*Sheet1!$D$8</f>
        <v>75.78</v>
      </c>
      <c r="C260" s="1">
        <f>Sheet1!$D$2*Sheet1!$D$10*SIN(Sheet1!$D$28)</f>
        <v>0</v>
      </c>
      <c r="D260" s="1">
        <f>0.5*Sheet1!$D$20*Sheet1!$D$21*Sheet1!$D$22*H260^2</f>
        <v>51.252287274337618</v>
      </c>
      <c r="E260" s="22">
        <f>Sheet1!$D$3/Sheet1!$O$11*H260</f>
        <v>1139685.1722833826</v>
      </c>
      <c r="F260" s="22">
        <f>Sheet1!$D$21*Sheet1!$D$3/Sheet1!$O$14*H260</f>
        <v>1120710.9542799622</v>
      </c>
      <c r="G260" s="25">
        <f>(A260-C260-D260)/Sheet1!$D$2</f>
        <v>0.21630235889188032</v>
      </c>
      <c r="H260" s="25">
        <f t="shared" si="65"/>
        <v>6.305703361976672</v>
      </c>
      <c r="I260" s="25">
        <f t="shared" si="66"/>
        <v>22.700532103116021</v>
      </c>
      <c r="J260" s="25">
        <f t="shared" si="67"/>
        <v>86.369262697259586</v>
      </c>
      <c r="K260" s="25">
        <f t="shared" si="64"/>
        <v>25.800000000000097</v>
      </c>
      <c r="L260">
        <f t="shared" si="68"/>
        <v>1891.7110085930017</v>
      </c>
      <c r="M260" s="34">
        <f t="shared" si="69"/>
        <v>1.8917110085930018</v>
      </c>
      <c r="N260">
        <f t="shared" si="70"/>
        <v>189.17110085930287</v>
      </c>
      <c r="O260">
        <f t="shared" si="62"/>
        <v>25154.094405740667</v>
      </c>
      <c r="P260">
        <f t="shared" si="71"/>
        <v>25.154094405740668</v>
      </c>
      <c r="Q260">
        <f t="shared" si="72"/>
        <v>6.9872484460390742</v>
      </c>
      <c r="R260">
        <f t="shared" si="73"/>
        <v>6.9872484460390743E-3</v>
      </c>
    </row>
    <row r="261" spans="1:18" x14ac:dyDescent="0.25">
      <c r="A261" s="1">
        <f t="shared" si="63"/>
        <v>300</v>
      </c>
      <c r="B261" s="1">
        <f>A261*Sheet1!$D$8</f>
        <v>75.78</v>
      </c>
      <c r="C261" s="1">
        <f>Sheet1!$D$2*Sheet1!$D$10*SIN(Sheet1!$D$28)</f>
        <v>0</v>
      </c>
      <c r="D261" s="1">
        <f>0.5*Sheet1!$D$20*Sheet1!$D$21*Sheet1!$D$22*H261^2</f>
        <v>51.604508238232107</v>
      </c>
      <c r="E261" s="22">
        <f>Sheet1!$D$3/Sheet1!$O$11*H261</f>
        <v>1143594.5948649377</v>
      </c>
      <c r="F261" s="22">
        <f>Sheet1!$D$21*Sheet1!$D$3/Sheet1!$O$14*H261</f>
        <v>1124555.290258538</v>
      </c>
      <c r="G261" s="25">
        <f>(A261-C261-D261)/Sheet1!$D$2</f>
        <v>0.21599607979284163</v>
      </c>
      <c r="H261" s="25">
        <f t="shared" si="65"/>
        <v>6.3273335978658602</v>
      </c>
      <c r="I261" s="25">
        <f t="shared" si="66"/>
        <v>22.778400952317096</v>
      </c>
      <c r="J261" s="25">
        <f t="shared" si="67"/>
        <v>87.010648151401853</v>
      </c>
      <c r="K261" s="25">
        <f t="shared" si="64"/>
        <v>25.900000000000098</v>
      </c>
      <c r="L261">
        <f t="shared" si="68"/>
        <v>1898.2000793597581</v>
      </c>
      <c r="M261" s="34">
        <f t="shared" si="69"/>
        <v>1.898200079359758</v>
      </c>
      <c r="N261">
        <f t="shared" si="70"/>
        <v>189.82000793597851</v>
      </c>
      <c r="O261">
        <f t="shared" ref="O261:O324" si="74">O260+N261</f>
        <v>25343.914413676644</v>
      </c>
      <c r="P261">
        <f t="shared" si="71"/>
        <v>25.343914413676643</v>
      </c>
      <c r="Q261">
        <f t="shared" si="72"/>
        <v>7.0399762260212899</v>
      </c>
      <c r="R261">
        <f t="shared" si="73"/>
        <v>7.0399762260212901E-3</v>
      </c>
    </row>
    <row r="262" spans="1:18" x14ac:dyDescent="0.25">
      <c r="A262" s="1">
        <f t="shared" si="63"/>
        <v>300</v>
      </c>
      <c r="B262" s="1">
        <f>A262*Sheet1!$D$8</f>
        <v>75.78</v>
      </c>
      <c r="C262" s="1">
        <f>Sheet1!$D$2*Sheet1!$D$10*SIN(Sheet1!$D$28)</f>
        <v>0</v>
      </c>
      <c r="D262" s="1">
        <f>0.5*Sheet1!$D$20*Sheet1!$D$21*Sheet1!$D$22*H262^2</f>
        <v>51.957434047535898</v>
      </c>
      <c r="E262" s="22">
        <f>Sheet1!$D$3/Sheet1!$O$11*H262</f>
        <v>1147498.4817952306</v>
      </c>
      <c r="F262" s="22">
        <f>Sheet1!$D$21*Sheet1!$D$3/Sheet1!$O$14*H262</f>
        <v>1128394.1827469643</v>
      </c>
      <c r="G262" s="25">
        <f>(A262-C262-D262)/Sheet1!$D$2</f>
        <v>0.21568918778475138</v>
      </c>
      <c r="H262" s="25">
        <f t="shared" si="65"/>
        <v>6.3489332058451451</v>
      </c>
      <c r="I262" s="25">
        <f t="shared" si="66"/>
        <v>22.856159541042523</v>
      </c>
      <c r="J262" s="25">
        <f t="shared" si="67"/>
        <v>87.654181315178093</v>
      </c>
      <c r="K262" s="25">
        <f t="shared" si="64"/>
        <v>26.000000000000099</v>
      </c>
      <c r="L262">
        <f t="shared" si="68"/>
        <v>1904.6799617535435</v>
      </c>
      <c r="M262" s="34">
        <f t="shared" si="69"/>
        <v>1.9046799617535435</v>
      </c>
      <c r="N262">
        <f t="shared" si="70"/>
        <v>190.46799617535706</v>
      </c>
      <c r="O262">
        <f t="shared" si="74"/>
        <v>25534.382409852002</v>
      </c>
      <c r="P262">
        <f t="shared" si="71"/>
        <v>25.534382409852</v>
      </c>
      <c r="Q262">
        <f t="shared" si="72"/>
        <v>7.0928840027366675</v>
      </c>
      <c r="R262">
        <f t="shared" si="73"/>
        <v>7.0928840027366675E-3</v>
      </c>
    </row>
    <row r="263" spans="1:18" x14ac:dyDescent="0.25">
      <c r="A263" s="1">
        <f t="shared" si="63"/>
        <v>300</v>
      </c>
      <c r="B263" s="1">
        <f>A263*Sheet1!$D$8</f>
        <v>75.78</v>
      </c>
      <c r="C263" s="1">
        <f>Sheet1!$D$2*Sheet1!$D$10*SIN(Sheet1!$D$28)</f>
        <v>0</v>
      </c>
      <c r="D263" s="1">
        <f>0.5*Sheet1!$D$20*Sheet1!$D$21*Sheet1!$D$22*H263^2</f>
        <v>52.311058579319727</v>
      </c>
      <c r="E263" s="22">
        <f>Sheet1!$D$3/Sheet1!$O$11*H263</f>
        <v>1151396.8219966176</v>
      </c>
      <c r="F263" s="22">
        <f>Sheet1!$D$21*Sheet1!$D$3/Sheet1!$O$14*H263</f>
        <v>1132227.6208520255</v>
      </c>
      <c r="G263" s="25">
        <f>(A263-C263-D263)/Sheet1!$D$2</f>
        <v>0.21538168819189588</v>
      </c>
      <c r="H263" s="25">
        <f t="shared" si="65"/>
        <v>6.3705021246236209</v>
      </c>
      <c r="I263" s="25">
        <f t="shared" si="66"/>
        <v>22.933807648645036</v>
      </c>
      <c r="J263" s="25">
        <f t="shared" si="67"/>
        <v>88.299859095151859</v>
      </c>
      <c r="K263" s="25">
        <f t="shared" si="64"/>
        <v>26.100000000000101</v>
      </c>
      <c r="L263">
        <f t="shared" si="68"/>
        <v>1911.1506373870864</v>
      </c>
      <c r="M263" s="34">
        <f t="shared" si="69"/>
        <v>1.9111506373870863</v>
      </c>
      <c r="N263">
        <f t="shared" si="70"/>
        <v>191.11506373871134</v>
      </c>
      <c r="O263">
        <f t="shared" si="74"/>
        <v>25725.497473590713</v>
      </c>
      <c r="P263">
        <f t="shared" si="71"/>
        <v>25.725497473590714</v>
      </c>
      <c r="Q263">
        <f t="shared" si="72"/>
        <v>7.145971520441865</v>
      </c>
      <c r="R263">
        <f t="shared" si="73"/>
        <v>7.145971520441865E-3</v>
      </c>
    </row>
    <row r="264" spans="1:18" x14ac:dyDescent="0.25">
      <c r="A264" s="1">
        <f t="shared" si="63"/>
        <v>300</v>
      </c>
      <c r="B264" s="1">
        <f>A264*Sheet1!$D$8</f>
        <v>75.78</v>
      </c>
      <c r="C264" s="1">
        <f>Sheet1!$D$2*Sheet1!$D$10*SIN(Sheet1!$D$28)</f>
        <v>0</v>
      </c>
      <c r="D264" s="1">
        <f>0.5*Sheet1!$D$20*Sheet1!$D$21*Sheet1!$D$22*H264^2</f>
        <v>52.665375713070183</v>
      </c>
      <c r="E264" s="22">
        <f>Sheet1!$D$3/Sheet1!$O$11*H264</f>
        <v>1155289.6044876848</v>
      </c>
      <c r="F264" s="22">
        <f>Sheet1!$D$21*Sheet1!$D$3/Sheet1!$O$14*H264</f>
        <v>1136055.5937751334</v>
      </c>
      <c r="G264" s="25">
        <f>(A264-C264-D264)/Sheet1!$D$2</f>
        <v>0.2150735863364607</v>
      </c>
      <c r="H264" s="25">
        <f t="shared" si="65"/>
        <v>6.3920402934428111</v>
      </c>
      <c r="I264" s="25">
        <f t="shared" si="66"/>
        <v>23.01134505639412</v>
      </c>
      <c r="J264" s="25">
        <f t="shared" si="67"/>
        <v>88.947678392023832</v>
      </c>
      <c r="K264" s="25">
        <f t="shared" si="64"/>
        <v>26.200000000000102</v>
      </c>
      <c r="L264">
        <f t="shared" si="68"/>
        <v>1917.6120880328433</v>
      </c>
      <c r="M264" s="34">
        <f t="shared" si="69"/>
        <v>1.9176120880328433</v>
      </c>
      <c r="N264">
        <f t="shared" si="70"/>
        <v>191.76120880328705</v>
      </c>
      <c r="O264">
        <f t="shared" si="74"/>
        <v>25917.258682394</v>
      </c>
      <c r="P264">
        <f t="shared" si="71"/>
        <v>25.917258682393999</v>
      </c>
      <c r="Q264">
        <f t="shared" si="72"/>
        <v>7.1992385228872227</v>
      </c>
      <c r="R264">
        <f t="shared" si="73"/>
        <v>7.1992385228872224E-3</v>
      </c>
    </row>
    <row r="265" spans="1:18" x14ac:dyDescent="0.25">
      <c r="A265" s="1">
        <f t="shared" si="63"/>
        <v>300</v>
      </c>
      <c r="B265" s="1">
        <f>A265*Sheet1!$D$8</f>
        <v>75.78</v>
      </c>
      <c r="C265" s="1">
        <f>Sheet1!$D$2*Sheet1!$D$10*SIN(Sheet1!$D$28)</f>
        <v>0</v>
      </c>
      <c r="D265" s="1">
        <f>0.5*Sheet1!$D$20*Sheet1!$D$21*Sheet1!$D$22*H265^2</f>
        <v>53.020379330882356</v>
      </c>
      <c r="E265" s="22">
        <f>Sheet1!$D$3/Sheet1!$O$11*H265</f>
        <v>1159176.818383212</v>
      </c>
      <c r="F265" s="22">
        <f>Sheet1!$D$21*Sheet1!$D$3/Sheet1!$O$14*H265</f>
        <v>1139878.0908122917</v>
      </c>
      <c r="G265" s="25">
        <f>(A265-C265-D265)/Sheet1!$D$2</f>
        <v>0.21476488753836318</v>
      </c>
      <c r="H265" s="25">
        <f t="shared" si="65"/>
        <v>6.4135476520764572</v>
      </c>
      <c r="I265" s="25">
        <f t="shared" si="66"/>
        <v>23.088771547475247</v>
      </c>
      <c r="J265" s="25">
        <f t="shared" si="67"/>
        <v>89.597636100684952</v>
      </c>
      <c r="K265" s="25">
        <f t="shared" si="64"/>
        <v>26.300000000000104</v>
      </c>
      <c r="L265">
        <f t="shared" si="68"/>
        <v>1924.0642956229372</v>
      </c>
      <c r="M265" s="34">
        <f t="shared" si="69"/>
        <v>1.9240642956229372</v>
      </c>
      <c r="N265">
        <f t="shared" si="70"/>
        <v>192.40642956229644</v>
      </c>
      <c r="O265">
        <f t="shared" si="74"/>
        <v>26109.665111956296</v>
      </c>
      <c r="P265">
        <f t="shared" si="71"/>
        <v>26.109665111956296</v>
      </c>
      <c r="Q265">
        <f t="shared" si="72"/>
        <v>7.2526847533211933</v>
      </c>
      <c r="R265">
        <f t="shared" si="73"/>
        <v>7.2526847533211933E-3</v>
      </c>
    </row>
    <row r="266" spans="1:18" x14ac:dyDescent="0.25">
      <c r="A266" s="1">
        <f t="shared" si="63"/>
        <v>300</v>
      </c>
      <c r="B266" s="1">
        <f>A266*Sheet1!$D$8</f>
        <v>75.78</v>
      </c>
      <c r="C266" s="1">
        <f>Sheet1!$D$2*Sheet1!$D$10*SIN(Sheet1!$D$28)</f>
        <v>0</v>
      </c>
      <c r="D266" s="1">
        <f>0.5*Sheet1!$D$20*Sheet1!$D$21*Sheet1!$D$22*H266^2</f>
        <v>53.376063317651642</v>
      </c>
      <c r="E266" s="22">
        <f>Sheet1!$D$3/Sheet1!$O$11*H266</f>
        <v>1163058.4528941296</v>
      </c>
      <c r="F266" s="22">
        <f>Sheet1!$D$21*Sheet1!$D$3/Sheet1!$O$14*H266</f>
        <v>1143695.1013540546</v>
      </c>
      <c r="G266" s="25">
        <f>(A266-C266-D266)/Sheet1!$D$2</f>
        <v>0.21445559711508552</v>
      </c>
      <c r="H266" s="25">
        <f t="shared" si="65"/>
        <v>6.4350241408302935</v>
      </c>
      <c r="I266" s="25">
        <f t="shared" si="66"/>
        <v>23.166086906989058</v>
      </c>
      <c r="J266" s="25">
        <f t="shared" si="67"/>
        <v>90.249729110269527</v>
      </c>
      <c r="K266" s="25">
        <f t="shared" si="64"/>
        <v>26.400000000000105</v>
      </c>
      <c r="L266">
        <f t="shared" si="68"/>
        <v>1930.507242249088</v>
      </c>
      <c r="M266" s="34">
        <f t="shared" si="69"/>
        <v>1.9305072422490881</v>
      </c>
      <c r="N266">
        <f t="shared" si="70"/>
        <v>193.05072422491153</v>
      </c>
      <c r="O266">
        <f t="shared" si="74"/>
        <v>26302.715836181207</v>
      </c>
      <c r="P266">
        <f t="shared" si="71"/>
        <v>26.302715836181207</v>
      </c>
      <c r="Q266">
        <f t="shared" si="72"/>
        <v>7.3063099544947798</v>
      </c>
      <c r="R266">
        <f t="shared" si="73"/>
        <v>7.3063099544947796E-3</v>
      </c>
    </row>
    <row r="267" spans="1:18" x14ac:dyDescent="0.25">
      <c r="A267" s="1">
        <f t="shared" si="63"/>
        <v>300</v>
      </c>
      <c r="B267" s="1">
        <f>A267*Sheet1!$D$8</f>
        <v>75.78</v>
      </c>
      <c r="C267" s="1">
        <f>Sheet1!$D$2*Sheet1!$D$10*SIN(Sheet1!$D$28)</f>
        <v>0</v>
      </c>
      <c r="D267" s="1">
        <f>0.5*Sheet1!$D$20*Sheet1!$D$21*Sheet1!$D$22*H267^2</f>
        <v>53.732421561264637</v>
      </c>
      <c r="E267" s="22">
        <f>Sheet1!$D$3/Sheet1!$O$11*H267</f>
        <v>1166934.4973274763</v>
      </c>
      <c r="F267" s="22">
        <f>Sheet1!$D$21*Sheet1!$D$3/Sheet1!$O$14*H267</f>
        <v>1147506.6148854839</v>
      </c>
      <c r="G267" s="25">
        <f>(A267-C267-D267)/Sheet1!$D$2</f>
        <v>0.21414572038150903</v>
      </c>
      <c r="H267" s="25">
        <f t="shared" si="65"/>
        <v>6.4564697005418026</v>
      </c>
      <c r="I267" s="25">
        <f t="shared" si="66"/>
        <v>23.243290921950489</v>
      </c>
      <c r="J267" s="25">
        <f t="shared" si="67"/>
        <v>90.903954304208327</v>
      </c>
      <c r="K267" s="25">
        <f t="shared" si="64"/>
        <v>26.500000000000107</v>
      </c>
      <c r="L267">
        <f t="shared" si="68"/>
        <v>1936.9409101625408</v>
      </c>
      <c r="M267" s="34">
        <f t="shared" si="69"/>
        <v>1.9369409101625408</v>
      </c>
      <c r="N267">
        <f t="shared" si="70"/>
        <v>193.69409101625683</v>
      </c>
      <c r="O267">
        <f t="shared" si="74"/>
        <v>26496.409927197463</v>
      </c>
      <c r="P267">
        <f t="shared" si="71"/>
        <v>26.496409927197462</v>
      </c>
      <c r="Q267">
        <f t="shared" si="72"/>
        <v>7.3601138686659615</v>
      </c>
      <c r="R267">
        <f t="shared" si="73"/>
        <v>7.3601138686659618E-3</v>
      </c>
    </row>
    <row r="268" spans="1:18" x14ac:dyDescent="0.25">
      <c r="A268" s="1">
        <f t="shared" ref="A268:A331" si="75">A267</f>
        <v>300</v>
      </c>
      <c r="B268" s="1">
        <f>A268*Sheet1!$D$8</f>
        <v>75.78</v>
      </c>
      <c r="C268" s="1">
        <f>Sheet1!$D$2*Sheet1!$D$10*SIN(Sheet1!$D$28)</f>
        <v>0</v>
      </c>
      <c r="D268" s="1">
        <f>0.5*Sheet1!$D$20*Sheet1!$D$21*Sheet1!$D$22*H268^2</f>
        <v>54.089447952789037</v>
      </c>
      <c r="E268" s="22">
        <f>Sheet1!$D$3/Sheet1!$O$11*H268</f>
        <v>1170804.9410863505</v>
      </c>
      <c r="F268" s="22">
        <f>Sheet1!$D$21*Sheet1!$D$3/Sheet1!$O$14*H268</f>
        <v>1151312.6209861021</v>
      </c>
      <c r="G268" s="25">
        <f>(A268-C268-D268)/Sheet1!$D$2</f>
        <v>0.21383526264974867</v>
      </c>
      <c r="H268" s="25">
        <f t="shared" si="65"/>
        <v>6.4778842725799537</v>
      </c>
      <c r="I268" s="25">
        <f t="shared" si="66"/>
        <v>23.320383381287833</v>
      </c>
      <c r="J268" s="25">
        <f t="shared" si="67"/>
        <v>91.560308560281598</v>
      </c>
      <c r="K268" s="25">
        <f t="shared" ref="K268:K331" si="76">K267+0.1</f>
        <v>26.600000000000108</v>
      </c>
      <c r="L268">
        <f t="shared" si="68"/>
        <v>1943.365281773986</v>
      </c>
      <c r="M268" s="34">
        <f t="shared" si="69"/>
        <v>1.9433652817739859</v>
      </c>
      <c r="N268">
        <f t="shared" si="70"/>
        <v>194.33652817740136</v>
      </c>
      <c r="O268">
        <f t="shared" si="74"/>
        <v>26690.746455374865</v>
      </c>
      <c r="P268">
        <f t="shared" si="71"/>
        <v>26.690746455374864</v>
      </c>
      <c r="Q268">
        <f t="shared" si="72"/>
        <v>7.4140962376041291</v>
      </c>
      <c r="R268">
        <f t="shared" si="73"/>
        <v>7.4140962376041293E-3</v>
      </c>
    </row>
    <row r="269" spans="1:18" x14ac:dyDescent="0.25">
      <c r="A269" s="1">
        <f t="shared" si="75"/>
        <v>300</v>
      </c>
      <c r="B269" s="1">
        <f>A269*Sheet1!$D$8</f>
        <v>75.78</v>
      </c>
      <c r="C269" s="1">
        <f>Sheet1!$D$2*Sheet1!$D$10*SIN(Sheet1!$D$28)</f>
        <v>0</v>
      </c>
      <c r="D269" s="1">
        <f>0.5*Sheet1!$D$20*Sheet1!$D$21*Sheet1!$D$22*H269^2</f>
        <v>54.447136386662841</v>
      </c>
      <c r="E269" s="22">
        <f>Sheet1!$D$3/Sheet1!$O$11*H269</f>
        <v>1174669.7736698617</v>
      </c>
      <c r="F269" s="22">
        <f>Sheet1!$D$21*Sheet1!$D$3/Sheet1!$O$14*H269</f>
        <v>1155113.1093298448</v>
      </c>
      <c r="G269" s="25">
        <f>(A269-C269-D269)/Sheet1!$D$2</f>
        <v>0.21352422922898884</v>
      </c>
      <c r="H269" s="25">
        <f t="shared" si="65"/>
        <v>6.4992677988449286</v>
      </c>
      <c r="I269" s="25">
        <f t="shared" si="66"/>
        <v>23.397364075841743</v>
      </c>
      <c r="J269" s="25">
        <f t="shared" si="67"/>
        <v>92.21878875067209</v>
      </c>
      <c r="K269" s="25">
        <f t="shared" si="76"/>
        <v>26.700000000000109</v>
      </c>
      <c r="L269">
        <f t="shared" si="68"/>
        <v>1949.7803396534787</v>
      </c>
      <c r="M269" s="34">
        <f t="shared" si="69"/>
        <v>1.9497803396534787</v>
      </c>
      <c r="N269">
        <f t="shared" si="70"/>
        <v>194.97803396535065</v>
      </c>
      <c r="O269">
        <f t="shared" si="74"/>
        <v>26885.724489340217</v>
      </c>
      <c r="P269">
        <f t="shared" si="71"/>
        <v>26.885724489340216</v>
      </c>
      <c r="Q269">
        <f t="shared" si="72"/>
        <v>7.4682568025945049</v>
      </c>
      <c r="R269">
        <f t="shared" si="73"/>
        <v>7.4682568025945051E-3</v>
      </c>
    </row>
    <row r="270" spans="1:18" x14ac:dyDescent="0.25">
      <c r="A270" s="1">
        <f t="shared" si="75"/>
        <v>300</v>
      </c>
      <c r="B270" s="1">
        <f>A270*Sheet1!$D$8</f>
        <v>75.78</v>
      </c>
      <c r="C270" s="1">
        <f>Sheet1!$D$2*Sheet1!$D$10*SIN(Sheet1!$D$28)</f>
        <v>0</v>
      </c>
      <c r="D270" s="1">
        <f>0.5*Sheet1!$D$20*Sheet1!$D$21*Sheet1!$D$22*H270^2</f>
        <v>54.805480760882453</v>
      </c>
      <c r="E270" s="22">
        <f>Sheet1!$D$3/Sheet1!$O$11*H270</f>
        <v>1178528.9846730772</v>
      </c>
      <c r="F270" s="22">
        <f>Sheet1!$D$21*Sheet1!$D$3/Sheet1!$O$14*H270</f>
        <v>1158908.0696850067</v>
      </c>
      <c r="G270" s="25">
        <f>(A270-C270-D270)/Sheet1!$D$2</f>
        <v>0.2132126254253196</v>
      </c>
      <c r="H270" s="25">
        <f t="shared" ref="H270:H333" si="77">G269*(K270-K269)+H269</f>
        <v>6.5206202217678282</v>
      </c>
      <c r="I270" s="25">
        <f t="shared" ref="I270:I333" si="78">H270*3.6</f>
        <v>23.474232798364181</v>
      </c>
      <c r="J270" s="25">
        <f t="shared" ref="J270:J333" si="79">0.5*G269*(K270-K269)+H269*(K270-K269)+J269</f>
        <v>92.879391742018043</v>
      </c>
      <c r="K270" s="25">
        <f t="shared" si="76"/>
        <v>26.800000000000111</v>
      </c>
      <c r="L270">
        <f t="shared" ref="L270:L333" si="80">A270*H270</f>
        <v>1956.1860665303484</v>
      </c>
      <c r="M270" s="34">
        <f t="shared" ref="M270:M333" si="81">L270/1000</f>
        <v>1.9561860665303483</v>
      </c>
      <c r="N270">
        <f t="shared" ref="N270:N333" si="82">L270*(K270-K269)</f>
        <v>195.61860665303763</v>
      </c>
      <c r="O270">
        <f t="shared" si="74"/>
        <v>27081.343095993256</v>
      </c>
      <c r="P270">
        <f t="shared" ref="P270:P333" si="83">O270/1000</f>
        <v>27.081343095993255</v>
      </c>
      <c r="Q270">
        <f t="shared" ref="Q270:Q333" si="84">O270/3600</f>
        <v>7.5225953044425706</v>
      </c>
      <c r="R270">
        <f t="shared" ref="R270:R333" si="85">Q270/1000</f>
        <v>7.522595304442571E-3</v>
      </c>
    </row>
    <row r="271" spans="1:18" x14ac:dyDescent="0.25">
      <c r="A271" s="1">
        <f t="shared" si="75"/>
        <v>300</v>
      </c>
      <c r="B271" s="1">
        <f>A271*Sheet1!$D$8</f>
        <v>75.78</v>
      </c>
      <c r="C271" s="1">
        <f>Sheet1!$D$2*Sheet1!$D$10*SIN(Sheet1!$D$28)</f>
        <v>0</v>
      </c>
      <c r="D271" s="1">
        <f>0.5*Sheet1!$D$20*Sheet1!$D$21*Sheet1!$D$22*H271^2</f>
        <v>55.164474977189876</v>
      </c>
      <c r="E271" s="22">
        <f>Sheet1!$D$3/Sheet1!$O$11*H271</f>
        <v>1182382.5637869649</v>
      </c>
      <c r="F271" s="22">
        <f>Sheet1!$D$21*Sheet1!$D$3/Sheet1!$O$14*H271</f>
        <v>1162697.4919141876</v>
      </c>
      <c r="G271" s="25">
        <f>(A271-C271-D271)/Sheet1!$D$2</f>
        <v>0.21290045654157402</v>
      </c>
      <c r="H271" s="25">
        <f t="shared" si="77"/>
        <v>6.5419414843103603</v>
      </c>
      <c r="I271" s="25">
        <f t="shared" si="78"/>
        <v>23.550989343517298</v>
      </c>
      <c r="J271" s="25">
        <f t="shared" si="79"/>
        <v>93.542114395466101</v>
      </c>
      <c r="K271" s="25">
        <f t="shared" si="76"/>
        <v>26.900000000000112</v>
      </c>
      <c r="L271">
        <f t="shared" si="80"/>
        <v>1962.5824452931081</v>
      </c>
      <c r="M271" s="34">
        <f t="shared" si="81"/>
        <v>1.962582445293108</v>
      </c>
      <c r="N271">
        <f t="shared" si="82"/>
        <v>196.2582445293136</v>
      </c>
      <c r="O271">
        <f t="shared" si="74"/>
        <v>27277.601340522568</v>
      </c>
      <c r="P271">
        <f t="shared" si="83"/>
        <v>27.277601340522569</v>
      </c>
      <c r="Q271">
        <f t="shared" si="84"/>
        <v>7.5771114834784914</v>
      </c>
      <c r="R271">
        <f t="shared" si="85"/>
        <v>7.5771114834784917E-3</v>
      </c>
    </row>
    <row r="272" spans="1:18" x14ac:dyDescent="0.25">
      <c r="A272" s="1">
        <f t="shared" si="75"/>
        <v>300</v>
      </c>
      <c r="B272" s="1">
        <f>A272*Sheet1!$D$8</f>
        <v>75.78</v>
      </c>
      <c r="C272" s="1">
        <f>Sheet1!$D$2*Sheet1!$D$10*SIN(Sheet1!$D$28)</f>
        <v>0</v>
      </c>
      <c r="D272" s="1">
        <f>0.5*Sheet1!$D$20*Sheet1!$D$21*Sheet1!$D$22*H272^2</f>
        <v>55.524112941259062</v>
      </c>
      <c r="E272" s="22">
        <f>Sheet1!$D$3/Sheet1!$O$11*H272</f>
        <v>1186230.5007983362</v>
      </c>
      <c r="F272" s="22">
        <f>Sheet1!$D$21*Sheet1!$D$3/Sheet1!$O$14*H272</f>
        <v>1166481.3659742344</v>
      </c>
      <c r="G272" s="25">
        <f>(A272-C272-D272)/Sheet1!$D$2</f>
        <v>0.21258772787716604</v>
      </c>
      <c r="H272" s="25">
        <f t="shared" si="77"/>
        <v>6.5632315299645176</v>
      </c>
      <c r="I272" s="25">
        <f t="shared" si="78"/>
        <v>23.627633507872265</v>
      </c>
      <c r="J272" s="25">
        <f t="shared" si="79"/>
        <v>94.206953566724223</v>
      </c>
      <c r="K272" s="25">
        <f t="shared" si="76"/>
        <v>27.000000000000114</v>
      </c>
      <c r="L272">
        <f t="shared" si="80"/>
        <v>1968.9694589893552</v>
      </c>
      <c r="M272" s="34">
        <f t="shared" si="81"/>
        <v>1.9689694589893552</v>
      </c>
      <c r="N272">
        <f t="shared" si="82"/>
        <v>196.89694589893833</v>
      </c>
      <c r="O272">
        <f t="shared" si="74"/>
        <v>27474.498286421505</v>
      </c>
      <c r="P272">
        <f t="shared" si="83"/>
        <v>27.474498286421504</v>
      </c>
      <c r="Q272">
        <f t="shared" si="84"/>
        <v>7.6318050795615289</v>
      </c>
      <c r="R272">
        <f t="shared" si="85"/>
        <v>7.6318050795615286E-3</v>
      </c>
    </row>
    <row r="273" spans="1:18" x14ac:dyDescent="0.25">
      <c r="A273" s="1">
        <f t="shared" si="75"/>
        <v>300</v>
      </c>
      <c r="B273" s="1">
        <f>A273*Sheet1!$D$8</f>
        <v>75.78</v>
      </c>
      <c r="C273" s="1">
        <f>Sheet1!$D$2*Sheet1!$D$10*SIN(Sheet1!$D$28)</f>
        <v>0</v>
      </c>
      <c r="D273" s="1">
        <f>0.5*Sheet1!$D$20*Sheet1!$D$21*Sheet1!$D$22*H273^2</f>
        <v>55.884388562881334</v>
      </c>
      <c r="E273" s="22">
        <f>Sheet1!$D$3/Sheet1!$O$11*H273</f>
        <v>1190072.7855897839</v>
      </c>
      <c r="F273" s="22">
        <f>Sheet1!$D$21*Sheet1!$D$3/Sheet1!$O$14*H273</f>
        <v>1170259.6819161812</v>
      </c>
      <c r="G273" s="25">
        <f>(A273-C273-D273)/Sheet1!$D$2</f>
        <v>0.21227444472792928</v>
      </c>
      <c r="H273" s="25">
        <f t="shared" si="77"/>
        <v>6.5844903027522346</v>
      </c>
      <c r="I273" s="25">
        <f t="shared" si="78"/>
        <v>23.704165089908045</v>
      </c>
      <c r="J273" s="25">
        <f t="shared" si="79"/>
        <v>94.873906106114546</v>
      </c>
      <c r="K273" s="25">
        <f t="shared" si="76"/>
        <v>27.100000000000115</v>
      </c>
      <c r="L273">
        <f t="shared" si="80"/>
        <v>1975.3470908256704</v>
      </c>
      <c r="M273" s="34">
        <f t="shared" si="81"/>
        <v>1.9753470908256705</v>
      </c>
      <c r="N273">
        <f t="shared" si="82"/>
        <v>197.53470908256986</v>
      </c>
      <c r="O273">
        <f t="shared" si="74"/>
        <v>27672.032995504076</v>
      </c>
      <c r="P273">
        <f t="shared" si="83"/>
        <v>27.672032995504075</v>
      </c>
      <c r="Q273">
        <f t="shared" si="84"/>
        <v>7.6866758320844655</v>
      </c>
      <c r="R273">
        <f t="shared" si="85"/>
        <v>7.6866758320844652E-3</v>
      </c>
    </row>
    <row r="274" spans="1:18" x14ac:dyDescent="0.25">
      <c r="A274" s="1">
        <f t="shared" si="75"/>
        <v>300</v>
      </c>
      <c r="B274" s="1">
        <f>A274*Sheet1!$D$8</f>
        <v>75.78</v>
      </c>
      <c r="C274" s="1">
        <f>Sheet1!$D$2*Sheet1!$D$10*SIN(Sheet1!$D$28)</f>
        <v>0</v>
      </c>
      <c r="D274" s="1">
        <f>0.5*Sheet1!$D$20*Sheet1!$D$21*Sheet1!$D$22*H274^2</f>
        <v>56.245295756149652</v>
      </c>
      <c r="E274" s="22">
        <f>Sheet1!$D$3/Sheet1!$O$11*H274</f>
        <v>1193909.4081396158</v>
      </c>
      <c r="F274" s="22">
        <f>Sheet1!$D$21*Sheet1!$D$3/Sheet1!$O$14*H274</f>
        <v>1174032.4298851835</v>
      </c>
      <c r="G274" s="25">
        <f>(A274-C274-D274)/Sheet1!$D$2</f>
        <v>0.21196061238595681</v>
      </c>
      <c r="H274" s="25">
        <f t="shared" si="77"/>
        <v>6.6057177472250279</v>
      </c>
      <c r="I274" s="25">
        <f t="shared" si="78"/>
        <v>23.780583890010099</v>
      </c>
      <c r="J274" s="25">
        <f t="shared" si="79"/>
        <v>95.542968858626182</v>
      </c>
      <c r="K274" s="25">
        <f t="shared" si="76"/>
        <v>27.200000000000117</v>
      </c>
      <c r="L274">
        <f t="shared" si="80"/>
        <v>1981.7153241675085</v>
      </c>
      <c r="M274" s="34">
        <f t="shared" si="81"/>
        <v>1.9817153241675085</v>
      </c>
      <c r="N274">
        <f t="shared" si="82"/>
        <v>198.17153241675365</v>
      </c>
      <c r="O274">
        <f t="shared" si="74"/>
        <v>27870.204527920829</v>
      </c>
      <c r="P274">
        <f t="shared" si="83"/>
        <v>27.87020452792083</v>
      </c>
      <c r="Q274">
        <f t="shared" si="84"/>
        <v>7.7417234799780079</v>
      </c>
      <c r="R274">
        <f t="shared" si="85"/>
        <v>7.7417234799780077E-3</v>
      </c>
    </row>
    <row r="275" spans="1:18" x14ac:dyDescent="0.25">
      <c r="A275" s="1">
        <f t="shared" si="75"/>
        <v>300</v>
      </c>
      <c r="B275" s="1">
        <f>A275*Sheet1!$D$8</f>
        <v>75.78</v>
      </c>
      <c r="C275" s="1">
        <f>Sheet1!$D$2*Sheet1!$D$10*SIN(Sheet1!$D$28)</f>
        <v>0</v>
      </c>
      <c r="D275" s="1">
        <f>0.5*Sheet1!$D$20*Sheet1!$D$21*Sheet1!$D$22*H275^2</f>
        <v>56.606828439642257</v>
      </c>
      <c r="E275" s="22">
        <f>Sheet1!$D$3/Sheet1!$O$11*H275</f>
        <v>1197740.3585217895</v>
      </c>
      <c r="F275" s="22">
        <f>Sheet1!$D$21*Sheet1!$D$3/Sheet1!$O$14*H275</f>
        <v>1177799.6001204541</v>
      </c>
      <c r="G275" s="25">
        <f>(A275-C275-D275)/Sheet1!$D$2</f>
        <v>0.21164623613944153</v>
      </c>
      <c r="H275" s="25">
        <f t="shared" si="77"/>
        <v>6.6269138084636241</v>
      </c>
      <c r="I275" s="25">
        <f t="shared" si="78"/>
        <v>23.856889710469048</v>
      </c>
      <c r="J275" s="25">
        <f t="shared" si="79"/>
        <v>96.214138663967987</v>
      </c>
      <c r="K275" s="25">
        <f t="shared" si="76"/>
        <v>27.300000000000118</v>
      </c>
      <c r="L275">
        <f t="shared" si="80"/>
        <v>1988.0741425390872</v>
      </c>
      <c r="M275" s="34">
        <f t="shared" si="81"/>
        <v>1.9880741425390873</v>
      </c>
      <c r="N275">
        <f t="shared" si="82"/>
        <v>198.80741425391156</v>
      </c>
      <c r="O275">
        <f t="shared" si="74"/>
        <v>28069.01194217474</v>
      </c>
      <c r="P275">
        <f t="shared" si="83"/>
        <v>28.06901194217474</v>
      </c>
      <c r="Q275">
        <f t="shared" si="84"/>
        <v>7.7969477617152059</v>
      </c>
      <c r="R275">
        <f t="shared" si="85"/>
        <v>7.7969477617152059E-3</v>
      </c>
    </row>
    <row r="276" spans="1:18" x14ac:dyDescent="0.25">
      <c r="A276" s="1">
        <f t="shared" si="75"/>
        <v>300</v>
      </c>
      <c r="B276" s="1">
        <f>A276*Sheet1!$D$8</f>
        <v>75.78</v>
      </c>
      <c r="C276" s="1">
        <f>Sheet1!$D$2*Sheet1!$D$10*SIN(Sheet1!$D$28)</f>
        <v>0</v>
      </c>
      <c r="D276" s="1">
        <f>0.5*Sheet1!$D$20*Sheet1!$D$21*Sheet1!$D$22*H276^2</f>
        <v>56.968980536605045</v>
      </c>
      <c r="E276" s="22">
        <f>Sheet1!$D$3/Sheet1!$O$11*H276</f>
        <v>1201565.6269058401</v>
      </c>
      <c r="F276" s="22">
        <f>Sheet1!$D$21*Sheet1!$D$3/Sheet1!$O$14*H276</f>
        <v>1181561.1829551919</v>
      </c>
      <c r="G276" s="25">
        <f>(A276-C276-D276)/Sheet1!$D$2</f>
        <v>0.21133132127251736</v>
      </c>
      <c r="H276" s="25">
        <f t="shared" si="77"/>
        <v>6.6480784320775683</v>
      </c>
      <c r="I276" s="25">
        <f t="shared" si="78"/>
        <v>23.933082355479247</v>
      </c>
      <c r="J276" s="25">
        <f t="shared" si="79"/>
        <v>96.887412356621326</v>
      </c>
      <c r="K276" s="25">
        <f t="shared" si="76"/>
        <v>27.400000000000119</v>
      </c>
      <c r="L276">
        <f t="shared" si="80"/>
        <v>1994.4235296232705</v>
      </c>
      <c r="M276" s="34">
        <f t="shared" si="81"/>
        <v>1.9944235296232704</v>
      </c>
      <c r="N276">
        <f t="shared" si="82"/>
        <v>199.44235296232989</v>
      </c>
      <c r="O276">
        <f t="shared" si="74"/>
        <v>28268.454295137071</v>
      </c>
      <c r="P276">
        <f t="shared" si="83"/>
        <v>28.268454295137072</v>
      </c>
      <c r="Q276">
        <f t="shared" si="84"/>
        <v>7.8523484153158529</v>
      </c>
      <c r="R276">
        <f t="shared" si="85"/>
        <v>7.8523484153158532E-3</v>
      </c>
    </row>
    <row r="277" spans="1:18" x14ac:dyDescent="0.25">
      <c r="A277" s="1">
        <f t="shared" si="75"/>
        <v>300</v>
      </c>
      <c r="B277" s="1">
        <f>A277*Sheet1!$D$8</f>
        <v>75.78</v>
      </c>
      <c r="C277" s="1">
        <f>Sheet1!$D$2*Sheet1!$D$10*SIN(Sheet1!$D$28)</f>
        <v>0</v>
      </c>
      <c r="D277" s="1">
        <f>0.5*Sheet1!$D$20*Sheet1!$D$21*Sheet1!$D$22*H277^2</f>
        <v>57.331745975133188</v>
      </c>
      <c r="E277" s="22">
        <f>Sheet1!$D$3/Sheet1!$O$11*H277</f>
        <v>1205385.2035568079</v>
      </c>
      <c r="F277" s="22">
        <f>Sheet1!$D$21*Sheet1!$D$3/Sheet1!$O$14*H277</f>
        <v>1185317.1688165111</v>
      </c>
      <c r="G277" s="25">
        <f>(A277-C277-D277)/Sheet1!$D$2</f>
        <v>0.21101587306510158</v>
      </c>
      <c r="H277" s="25">
        <f t="shared" si="77"/>
        <v>6.6692115642048204</v>
      </c>
      <c r="I277" s="25">
        <f t="shared" si="78"/>
        <v>24.009161631137353</v>
      </c>
      <c r="J277" s="25">
        <f t="shared" si="79"/>
        <v>97.562786765892724</v>
      </c>
      <c r="K277" s="25">
        <f t="shared" si="76"/>
        <v>27.500000000000121</v>
      </c>
      <c r="L277">
        <f t="shared" si="80"/>
        <v>2000.7634692614461</v>
      </c>
      <c r="M277" s="34">
        <f t="shared" si="81"/>
        <v>2.0007634692614462</v>
      </c>
      <c r="N277">
        <f t="shared" si="82"/>
        <v>200.07634692614744</v>
      </c>
      <c r="O277">
        <f t="shared" si="74"/>
        <v>28468.530642063219</v>
      </c>
      <c r="P277">
        <f t="shared" si="83"/>
        <v>28.468530642063218</v>
      </c>
      <c r="Q277">
        <f t="shared" si="84"/>
        <v>7.9079251783508937</v>
      </c>
      <c r="R277">
        <f t="shared" si="85"/>
        <v>7.9079251783508945E-3</v>
      </c>
    </row>
    <row r="278" spans="1:18" x14ac:dyDescent="0.25">
      <c r="A278" s="1">
        <f t="shared" si="75"/>
        <v>300</v>
      </c>
      <c r="B278" s="1">
        <f>A278*Sheet1!$D$8</f>
        <v>75.78</v>
      </c>
      <c r="C278" s="1">
        <f>Sheet1!$D$2*Sheet1!$D$10*SIN(Sheet1!$D$28)</f>
        <v>0</v>
      </c>
      <c r="D278" s="1">
        <f>0.5*Sheet1!$D$20*Sheet1!$D$21*Sheet1!$D$22*H278^2</f>
        <v>57.695118688351691</v>
      </c>
      <c r="E278" s="22">
        <f>Sheet1!$D$3/Sheet1!$O$11*H278</f>
        <v>1209199.0788351614</v>
      </c>
      <c r="F278" s="22">
        <f>Sheet1!$D$21*Sheet1!$D$3/Sheet1!$O$14*H278</f>
        <v>1189067.5482253656</v>
      </c>
      <c r="G278" s="25">
        <f>(A278-C278-D278)/Sheet1!$D$2</f>
        <v>0.21069989679273765</v>
      </c>
      <c r="H278" s="25">
        <f t="shared" si="77"/>
        <v>6.6903131515113312</v>
      </c>
      <c r="I278" s="25">
        <f t="shared" si="78"/>
        <v>24.085127345440792</v>
      </c>
      <c r="J278" s="25">
        <f t="shared" si="79"/>
        <v>98.240258715966476</v>
      </c>
      <c r="K278" s="25">
        <f t="shared" si="76"/>
        <v>27.600000000000122</v>
      </c>
      <c r="L278">
        <f t="shared" si="80"/>
        <v>2007.0939454533993</v>
      </c>
      <c r="M278" s="34">
        <f t="shared" si="81"/>
        <v>2.0070939454533994</v>
      </c>
      <c r="N278">
        <f t="shared" si="82"/>
        <v>200.70939454534278</v>
      </c>
      <c r="O278">
        <f t="shared" si="74"/>
        <v>28669.24003660856</v>
      </c>
      <c r="P278">
        <f t="shared" si="83"/>
        <v>28.66924003660856</v>
      </c>
      <c r="Q278">
        <f t="shared" si="84"/>
        <v>7.9636777879468221</v>
      </c>
      <c r="R278">
        <f t="shared" si="85"/>
        <v>7.963677787946823E-3</v>
      </c>
    </row>
    <row r="279" spans="1:18" x14ac:dyDescent="0.25">
      <c r="A279" s="1">
        <f t="shared" si="75"/>
        <v>300</v>
      </c>
      <c r="B279" s="1">
        <f>A279*Sheet1!$D$8</f>
        <v>75.78</v>
      </c>
      <c r="C279" s="1">
        <f>Sheet1!$D$2*Sheet1!$D$10*SIN(Sheet1!$D$28)</f>
        <v>0</v>
      </c>
      <c r="D279" s="1">
        <f>0.5*Sheet1!$D$20*Sheet1!$D$21*Sheet1!$D$22*H279^2</f>
        <v>58.059092614594945</v>
      </c>
      <c r="E279" s="22">
        <f>Sheet1!$D$3/Sheet1!$O$11*H279</f>
        <v>1213007.2431967189</v>
      </c>
      <c r="F279" s="22">
        <f>Sheet1!$D$21*Sheet1!$D$3/Sheet1!$O$14*H279</f>
        <v>1192812.311796471</v>
      </c>
      <c r="G279" s="25">
        <f>(A279-C279-D279)/Sheet1!$D$2</f>
        <v>0.21038339772643919</v>
      </c>
      <c r="H279" s="25">
        <f t="shared" si="77"/>
        <v>6.7113831411906055</v>
      </c>
      <c r="I279" s="25">
        <f t="shared" si="78"/>
        <v>24.16097930828618</v>
      </c>
      <c r="J279" s="25">
        <f t="shared" si="79"/>
        <v>98.919825025957252</v>
      </c>
      <c r="K279" s="25">
        <f t="shared" si="76"/>
        <v>27.700000000000124</v>
      </c>
      <c r="L279">
        <f t="shared" si="80"/>
        <v>2013.4149423571816</v>
      </c>
      <c r="M279" s="34">
        <f t="shared" si="81"/>
        <v>2.0134149423571817</v>
      </c>
      <c r="N279">
        <f t="shared" si="82"/>
        <v>201.34149423572103</v>
      </c>
      <c r="O279">
        <f t="shared" si="74"/>
        <v>28870.58153084428</v>
      </c>
      <c r="P279">
        <f t="shared" si="83"/>
        <v>28.87058153084428</v>
      </c>
      <c r="Q279">
        <f t="shared" si="84"/>
        <v>8.019605980790077</v>
      </c>
      <c r="R279">
        <f t="shared" si="85"/>
        <v>8.0196059807900767E-3</v>
      </c>
    </row>
    <row r="280" spans="1:18" x14ac:dyDescent="0.25">
      <c r="A280" s="1">
        <f t="shared" si="75"/>
        <v>300</v>
      </c>
      <c r="B280" s="1">
        <f>A280*Sheet1!$D$8</f>
        <v>75.78</v>
      </c>
      <c r="C280" s="1">
        <f>Sheet1!$D$2*Sheet1!$D$10*SIN(Sheet1!$D$28)</f>
        <v>0</v>
      </c>
      <c r="D280" s="1">
        <f>0.5*Sheet1!$D$20*Sheet1!$D$21*Sheet1!$D$22*H280^2</f>
        <v>58.423661697585395</v>
      </c>
      <c r="E280" s="22">
        <f>Sheet1!$D$3/Sheet1!$O$11*H280</f>
        <v>1216809.6871925662</v>
      </c>
      <c r="F280" s="22">
        <f>Sheet1!$D$21*Sheet1!$D$3/Sheet1!$O$14*H280</f>
        <v>1196551.4502382255</v>
      </c>
      <c r="G280" s="25">
        <f>(A280-C280-D280)/Sheet1!$D$2</f>
        <v>0.21006638113253442</v>
      </c>
      <c r="H280" s="25">
        <f t="shared" si="77"/>
        <v>6.7324214809632501</v>
      </c>
      <c r="I280" s="25">
        <f t="shared" si="78"/>
        <v>24.236717331467702</v>
      </c>
      <c r="J280" s="25">
        <f t="shared" si="79"/>
        <v>99.601482509962651</v>
      </c>
      <c r="K280" s="25">
        <f t="shared" si="76"/>
        <v>27.800000000000125</v>
      </c>
      <c r="L280">
        <f t="shared" si="80"/>
        <v>2019.726444288975</v>
      </c>
      <c r="M280" s="34">
        <f t="shared" si="81"/>
        <v>2.0197264442889749</v>
      </c>
      <c r="N280">
        <f t="shared" si="82"/>
        <v>201.97264442890037</v>
      </c>
      <c r="O280">
        <f t="shared" si="74"/>
        <v>29072.554175273181</v>
      </c>
      <c r="P280">
        <f t="shared" si="83"/>
        <v>29.072554175273179</v>
      </c>
      <c r="Q280">
        <f t="shared" si="84"/>
        <v>8.0757094931314395</v>
      </c>
      <c r="R280">
        <f t="shared" si="85"/>
        <v>8.0757094931314388E-3</v>
      </c>
    </row>
    <row r="281" spans="1:18" x14ac:dyDescent="0.25">
      <c r="A281" s="1">
        <f t="shared" si="75"/>
        <v>300</v>
      </c>
      <c r="B281" s="1">
        <f>A281*Sheet1!$D$8</f>
        <v>75.78</v>
      </c>
      <c r="C281" s="1">
        <f>Sheet1!$D$2*Sheet1!$D$10*SIN(Sheet1!$D$28)</f>
        <v>0</v>
      </c>
      <c r="D281" s="1">
        <f>0.5*Sheet1!$D$20*Sheet1!$D$21*Sheet1!$D$22*H281^2</f>
        <v>58.788819886611122</v>
      </c>
      <c r="E281" s="22">
        <f>Sheet1!$D$3/Sheet1!$O$11*H281</f>
        <v>1220606.4014689724</v>
      </c>
      <c r="F281" s="22">
        <f>Sheet1!$D$21*Sheet1!$D$3/Sheet1!$O$14*H281</f>
        <v>1200284.9543526242</v>
      </c>
      <c r="G281" s="25">
        <f>(A281-C281-D281)/Sheet1!$D$2</f>
        <v>0.20974885227251205</v>
      </c>
      <c r="H281" s="25">
        <f t="shared" si="77"/>
        <v>6.7534281190765038</v>
      </c>
      <c r="I281" s="25">
        <f t="shared" si="78"/>
        <v>24.312341228675415</v>
      </c>
      <c r="J281" s="25">
        <f t="shared" si="79"/>
        <v>100.28522797711561</v>
      </c>
      <c r="K281" s="25">
        <f t="shared" si="76"/>
        <v>27.900000000000126</v>
      </c>
      <c r="L281">
        <f t="shared" si="80"/>
        <v>2026.0284357229511</v>
      </c>
      <c r="M281" s="34">
        <f t="shared" si="81"/>
        <v>2.0260284357229512</v>
      </c>
      <c r="N281">
        <f t="shared" si="82"/>
        <v>202.60284357229799</v>
      </c>
      <c r="O281">
        <f t="shared" si="74"/>
        <v>29275.157018845479</v>
      </c>
      <c r="P281">
        <f t="shared" si="83"/>
        <v>29.27515701884548</v>
      </c>
      <c r="Q281">
        <f t="shared" si="84"/>
        <v>8.1319880607904107</v>
      </c>
      <c r="R281">
        <f t="shared" si="85"/>
        <v>8.1319880607904106E-3</v>
      </c>
    </row>
    <row r="282" spans="1:18" x14ac:dyDescent="0.25">
      <c r="A282" s="1">
        <f t="shared" si="75"/>
        <v>300</v>
      </c>
      <c r="B282" s="1">
        <f>A282*Sheet1!$D$8</f>
        <v>75.78</v>
      </c>
      <c r="C282" s="1">
        <f>Sheet1!$D$2*Sheet1!$D$10*SIN(Sheet1!$D$28)</f>
        <v>0</v>
      </c>
      <c r="D282" s="1">
        <f>0.5*Sheet1!$D$20*Sheet1!$D$21*Sheet1!$D$22*H282^2</f>
        <v>59.154561136702462</v>
      </c>
      <c r="E282" s="22">
        <f>Sheet1!$D$3/Sheet1!$O$11*H282</f>
        <v>1224397.3767673015</v>
      </c>
      <c r="F282" s="22">
        <f>Sheet1!$D$21*Sheet1!$D$3/Sheet1!$O$14*H282</f>
        <v>1204012.8150351758</v>
      </c>
      <c r="G282" s="25">
        <f>(A282-C282-D282)/Sheet1!$D$2</f>
        <v>0.20943081640286743</v>
      </c>
      <c r="H282" s="25">
        <f t="shared" si="77"/>
        <v>6.7744030043037551</v>
      </c>
      <c r="I282" s="25">
        <f t="shared" si="78"/>
        <v>24.387850815493518</v>
      </c>
      <c r="J282" s="25">
        <f t="shared" si="79"/>
        <v>100.9710582316369</v>
      </c>
      <c r="K282" s="25">
        <f t="shared" si="76"/>
        <v>28.000000000000128</v>
      </c>
      <c r="L282">
        <f t="shared" si="80"/>
        <v>2032.3209012911266</v>
      </c>
      <c r="M282" s="34">
        <f t="shared" si="81"/>
        <v>2.0323209012911265</v>
      </c>
      <c r="N282">
        <f t="shared" si="82"/>
        <v>203.23209012911553</v>
      </c>
      <c r="O282">
        <f t="shared" si="74"/>
        <v>29478.389108974596</v>
      </c>
      <c r="P282">
        <f t="shared" si="83"/>
        <v>29.478389108974596</v>
      </c>
      <c r="Q282">
        <f t="shared" si="84"/>
        <v>8.1884414191596093</v>
      </c>
      <c r="R282">
        <f t="shared" si="85"/>
        <v>8.1884414191596092E-3</v>
      </c>
    </row>
    <row r="283" spans="1:18" x14ac:dyDescent="0.25">
      <c r="A283" s="1">
        <f t="shared" si="75"/>
        <v>300</v>
      </c>
      <c r="B283" s="1">
        <f>A283*Sheet1!$D$8</f>
        <v>75.78</v>
      </c>
      <c r="C283" s="1">
        <f>Sheet1!$D$2*Sheet1!$D$10*SIN(Sheet1!$D$28)</f>
        <v>0</v>
      </c>
      <c r="D283" s="1">
        <f>0.5*Sheet1!$D$20*Sheet1!$D$21*Sheet1!$D$22*H283^2</f>
        <v>59.520879408807673</v>
      </c>
      <c r="E283" s="22">
        <f>Sheet1!$D$3/Sheet1!$O$11*H283</f>
        <v>1228182.6039239233</v>
      </c>
      <c r="F283" s="22">
        <f>Sheet1!$D$21*Sheet1!$D$3/Sheet1!$O$14*H283</f>
        <v>1207735.0232748117</v>
      </c>
      <c r="G283" s="25">
        <f>(A283-C283-D283)/Sheet1!$D$2</f>
        <v>0.20911227877494984</v>
      </c>
      <c r="H283" s="25">
        <f t="shared" si="77"/>
        <v>6.7953460859440424</v>
      </c>
      <c r="I283" s="25">
        <f t="shared" si="78"/>
        <v>24.463245909398552</v>
      </c>
      <c r="J283" s="25">
        <f t="shared" si="79"/>
        <v>101.65897007288743</v>
      </c>
      <c r="K283" s="25">
        <f t="shared" si="76"/>
        <v>28.100000000000129</v>
      </c>
      <c r="L283">
        <f t="shared" si="80"/>
        <v>2038.6038257832126</v>
      </c>
      <c r="M283" s="34">
        <f t="shared" si="81"/>
        <v>2.0386038257832126</v>
      </c>
      <c r="N283">
        <f t="shared" si="82"/>
        <v>203.86038257832416</v>
      </c>
      <c r="O283">
        <f t="shared" si="74"/>
        <v>29682.249491552921</v>
      </c>
      <c r="P283">
        <f t="shared" si="83"/>
        <v>29.68224949155292</v>
      </c>
      <c r="Q283">
        <f t="shared" si="84"/>
        <v>8.245069303209144</v>
      </c>
      <c r="R283">
        <f t="shared" si="85"/>
        <v>8.2450693032091443E-3</v>
      </c>
    </row>
    <row r="284" spans="1:18" x14ac:dyDescent="0.25">
      <c r="A284" s="1">
        <f t="shared" si="75"/>
        <v>300</v>
      </c>
      <c r="B284" s="1">
        <f>A284*Sheet1!$D$8</f>
        <v>75.78</v>
      </c>
      <c r="C284" s="1">
        <f>Sheet1!$D$2*Sheet1!$D$10*SIN(Sheet1!$D$28)</f>
        <v>0</v>
      </c>
      <c r="D284" s="1">
        <f>0.5*Sheet1!$D$20*Sheet1!$D$21*Sheet1!$D$22*H284^2</f>
        <v>59.887768669967457</v>
      </c>
      <c r="E284" s="22">
        <f>Sheet1!$D$3/Sheet1!$O$11*H284</f>
        <v>1231962.0738701196</v>
      </c>
      <c r="F284" s="22">
        <f>Sheet1!$D$21*Sheet1!$D$3/Sheet1!$O$14*H284</f>
        <v>1211451.5701537956</v>
      </c>
      <c r="G284" s="25">
        <f>(A284-C284-D284)/Sheet1!$D$2</f>
        <v>0.20879324463481092</v>
      </c>
      <c r="H284" s="25">
        <f t="shared" si="77"/>
        <v>6.8162573138215379</v>
      </c>
      <c r="I284" s="25">
        <f t="shared" si="78"/>
        <v>24.538526329757538</v>
      </c>
      <c r="J284" s="25">
        <f t="shared" si="79"/>
        <v>102.3489602954206</v>
      </c>
      <c r="K284" s="25">
        <f t="shared" si="76"/>
        <v>28.200000000000131</v>
      </c>
      <c r="L284">
        <f t="shared" si="80"/>
        <v>2044.8771941464613</v>
      </c>
      <c r="M284" s="34">
        <f t="shared" si="81"/>
        <v>2.0448771941464612</v>
      </c>
      <c r="N284">
        <f t="shared" si="82"/>
        <v>204.48771941464904</v>
      </c>
      <c r="O284">
        <f t="shared" si="74"/>
        <v>29886.737210967571</v>
      </c>
      <c r="P284">
        <f t="shared" si="83"/>
        <v>29.886737210967571</v>
      </c>
      <c r="Q284">
        <f t="shared" si="84"/>
        <v>8.301871447490992</v>
      </c>
      <c r="R284">
        <f t="shared" si="85"/>
        <v>8.3018714474909928E-3</v>
      </c>
    </row>
    <row r="285" spans="1:18" x14ac:dyDescent="0.25">
      <c r="A285" s="1">
        <f t="shared" si="75"/>
        <v>300</v>
      </c>
      <c r="B285" s="1">
        <f>A285*Sheet1!$D$8</f>
        <v>75.78</v>
      </c>
      <c r="C285" s="1">
        <f>Sheet1!$D$2*Sheet1!$D$10*SIN(Sheet1!$D$28)</f>
        <v>0</v>
      </c>
      <c r="D285" s="1">
        <f>0.5*Sheet1!$D$20*Sheet1!$D$21*Sheet1!$D$22*H285^2</f>
        <v>60.255222893488622</v>
      </c>
      <c r="E285" s="22">
        <f>Sheet1!$D$3/Sheet1!$O$11*H285</f>
        <v>1235735.777631989</v>
      </c>
      <c r="F285" s="22">
        <f>Sheet1!$D$21*Sheet1!$D$3/Sheet1!$O$14*H285</f>
        <v>1215162.4468476297</v>
      </c>
      <c r="G285" s="25">
        <f>(A285-C285-D285)/Sheet1!$D$2</f>
        <v>0.20847371922305338</v>
      </c>
      <c r="H285" s="25">
        <f t="shared" si="77"/>
        <v>6.8371366382850196</v>
      </c>
      <c r="I285" s="25">
        <f t="shared" si="78"/>
        <v>24.613691897826072</v>
      </c>
      <c r="J285" s="25">
        <f t="shared" si="79"/>
        <v>103.0410256890345</v>
      </c>
      <c r="K285" s="25">
        <f t="shared" si="76"/>
        <v>28.300000000000132</v>
      </c>
      <c r="L285">
        <f t="shared" si="80"/>
        <v>2051.1409914855058</v>
      </c>
      <c r="M285" s="34">
        <f t="shared" si="81"/>
        <v>2.0511409914855059</v>
      </c>
      <c r="N285">
        <f t="shared" si="82"/>
        <v>205.11409914855349</v>
      </c>
      <c r="O285">
        <f t="shared" si="74"/>
        <v>30091.851310116122</v>
      </c>
      <c r="P285">
        <f t="shared" si="83"/>
        <v>30.091851310116123</v>
      </c>
      <c r="Q285">
        <f t="shared" si="84"/>
        <v>8.3588475861433675</v>
      </c>
      <c r="R285">
        <f t="shared" si="85"/>
        <v>8.3588475861433673E-3</v>
      </c>
    </row>
    <row r="286" spans="1:18" x14ac:dyDescent="0.25">
      <c r="A286" s="1">
        <f t="shared" si="75"/>
        <v>300</v>
      </c>
      <c r="B286" s="1">
        <f>A286*Sheet1!$D$8</f>
        <v>75.78</v>
      </c>
      <c r="C286" s="1">
        <f>Sheet1!$D$2*Sheet1!$D$10*SIN(Sheet1!$D$28)</f>
        <v>0</v>
      </c>
      <c r="D286" s="1">
        <f>0.5*Sheet1!$D$20*Sheet1!$D$21*Sheet1!$D$22*H286^2</f>
        <v>60.623236059116621</v>
      </c>
      <c r="E286" s="22">
        <f>Sheet1!$D$3/Sheet1!$O$11*H286</f>
        <v>1239503.7063303476</v>
      </c>
      <c r="F286" s="22">
        <f>Sheet1!$D$21*Sheet1!$D$3/Sheet1!$O$14*H286</f>
        <v>1218867.6446249562</v>
      </c>
      <c r="G286" s="25">
        <f>(A286-C286-D286)/Sheet1!$D$2</f>
        <v>0.2081537077746812</v>
      </c>
      <c r="H286" s="25">
        <f t="shared" si="77"/>
        <v>6.8579840102073248</v>
      </c>
      <c r="I286" s="25">
        <f t="shared" si="78"/>
        <v>24.68874243674637</v>
      </c>
      <c r="J286" s="25">
        <f t="shared" si="79"/>
        <v>103.73516303882417</v>
      </c>
      <c r="K286" s="25">
        <f t="shared" si="76"/>
        <v>28.400000000000134</v>
      </c>
      <c r="L286">
        <f t="shared" si="80"/>
        <v>2057.3952030621977</v>
      </c>
      <c r="M286" s="34">
        <f t="shared" si="81"/>
        <v>2.0573952030621978</v>
      </c>
      <c r="N286">
        <f t="shared" si="82"/>
        <v>205.73952030622269</v>
      </c>
      <c r="O286">
        <f t="shared" si="74"/>
        <v>30297.590830422345</v>
      </c>
      <c r="P286">
        <f t="shared" si="83"/>
        <v>30.297590830422344</v>
      </c>
      <c r="Q286">
        <f t="shared" si="84"/>
        <v>8.4159974528950965</v>
      </c>
      <c r="R286">
        <f t="shared" si="85"/>
        <v>8.4159974528950961E-3</v>
      </c>
    </row>
    <row r="287" spans="1:18" x14ac:dyDescent="0.25">
      <c r="A287" s="1">
        <f t="shared" si="75"/>
        <v>300</v>
      </c>
      <c r="B287" s="1">
        <f>A287*Sheet1!$D$8</f>
        <v>75.78</v>
      </c>
      <c r="C287" s="1">
        <f>Sheet1!$D$2*Sheet1!$D$10*SIN(Sheet1!$D$28)</f>
        <v>0</v>
      </c>
      <c r="D287" s="1">
        <f>0.5*Sheet1!$D$20*Sheet1!$D$21*Sheet1!$D$22*H287^2</f>
        <v>60.991802153207125</v>
      </c>
      <c r="E287" s="22">
        <f>Sheet1!$D$3/Sheet1!$O$11*H287</f>
        <v>1243265.8511806289</v>
      </c>
      <c r="F287" s="22">
        <f>Sheet1!$D$21*Sheet1!$D$3/Sheet1!$O$14*H287</f>
        <v>1222567.1548474596</v>
      </c>
      <c r="G287" s="25">
        <f>(A287-C287-D287)/Sheet1!$D$2</f>
        <v>0.20783321551895034</v>
      </c>
      <c r="H287" s="25">
        <f t="shared" si="77"/>
        <v>6.8787993809847929</v>
      </c>
      <c r="I287" s="25">
        <f t="shared" si="78"/>
        <v>24.763677771545254</v>
      </c>
      <c r="J287" s="25">
        <f t="shared" si="79"/>
        <v>104.43136912523364</v>
      </c>
      <c r="K287" s="25">
        <f t="shared" si="76"/>
        <v>28.500000000000135</v>
      </c>
      <c r="L287">
        <f t="shared" si="80"/>
        <v>2063.6398142954381</v>
      </c>
      <c r="M287" s="34">
        <f t="shared" si="81"/>
        <v>2.063639814295438</v>
      </c>
      <c r="N287">
        <f t="shared" si="82"/>
        <v>206.36398142954675</v>
      </c>
      <c r="O287">
        <f t="shared" si="74"/>
        <v>30503.954811851891</v>
      </c>
      <c r="P287">
        <f t="shared" si="83"/>
        <v>30.503954811851891</v>
      </c>
      <c r="Q287">
        <f t="shared" si="84"/>
        <v>8.4733207810699689</v>
      </c>
      <c r="R287">
        <f t="shared" si="85"/>
        <v>8.4733207810699686E-3</v>
      </c>
    </row>
    <row r="288" spans="1:18" x14ac:dyDescent="0.25">
      <c r="A288" s="1">
        <f t="shared" si="75"/>
        <v>300</v>
      </c>
      <c r="B288" s="1">
        <f>A288*Sheet1!$D$8</f>
        <v>75.78</v>
      </c>
      <c r="C288" s="1">
        <f>Sheet1!$D$2*Sheet1!$D$10*SIN(Sheet1!$D$28)</f>
        <v>0</v>
      </c>
      <c r="D288" s="1">
        <f>0.5*Sheet1!$D$20*Sheet1!$D$21*Sheet1!$D$22*H288^2</f>
        <v>61.360915168896561</v>
      </c>
      <c r="E288" s="22">
        <f>Sheet1!$D$3/Sheet1!$O$11*H288</f>
        <v>1247022.2034927788</v>
      </c>
      <c r="F288" s="22">
        <f>Sheet1!$D$21*Sheet1!$D$3/Sheet1!$O$14*H288</f>
        <v>1226260.968969764</v>
      </c>
      <c r="G288" s="25">
        <f>(A288-C288-D288)/Sheet1!$D$2</f>
        <v>0.20751224767922039</v>
      </c>
      <c r="H288" s="25">
        <f t="shared" si="77"/>
        <v>6.899582702536688</v>
      </c>
      <c r="I288" s="25">
        <f t="shared" si="78"/>
        <v>24.838497729132076</v>
      </c>
      <c r="J288" s="25">
        <f t="shared" si="79"/>
        <v>105.12964072410809</v>
      </c>
      <c r="K288" s="25">
        <f t="shared" si="76"/>
        <v>28.600000000000136</v>
      </c>
      <c r="L288">
        <f t="shared" si="80"/>
        <v>2069.8748107610063</v>
      </c>
      <c r="M288" s="34">
        <f t="shared" si="81"/>
        <v>2.0698748107610063</v>
      </c>
      <c r="N288">
        <f t="shared" si="82"/>
        <v>206.98748107610356</v>
      </c>
      <c r="O288">
        <f t="shared" si="74"/>
        <v>30710.942292927994</v>
      </c>
      <c r="P288">
        <f t="shared" si="83"/>
        <v>30.710942292927992</v>
      </c>
      <c r="Q288">
        <f t="shared" si="84"/>
        <v>8.5308173035911086</v>
      </c>
      <c r="R288">
        <f t="shared" si="85"/>
        <v>8.5308173035911084E-3</v>
      </c>
    </row>
    <row r="289" spans="1:18" x14ac:dyDescent="0.25">
      <c r="A289" s="1">
        <f t="shared" si="75"/>
        <v>300</v>
      </c>
      <c r="B289" s="1">
        <f>A289*Sheet1!$D$8</f>
        <v>75.78</v>
      </c>
      <c r="C289" s="1">
        <f>Sheet1!$D$2*Sheet1!$D$10*SIN(Sheet1!$D$28)</f>
        <v>0</v>
      </c>
      <c r="D289" s="1">
        <f>0.5*Sheet1!$D$20*Sheet1!$D$21*Sheet1!$D$22*H289^2</f>
        <v>61.730569106271496</v>
      </c>
      <c r="E289" s="22">
        <f>Sheet1!$D$3/Sheet1!$O$11*H289</f>
        <v>1250772.7546711499</v>
      </c>
      <c r="F289" s="22">
        <f>Sheet1!$D$21*Sheet1!$D$3/Sheet1!$O$14*H289</f>
        <v>1229949.0785393277</v>
      </c>
      <c r="G289" s="25">
        <f>(A289-C289-D289)/Sheet1!$D$2</f>
        <v>0.20719080947280738</v>
      </c>
      <c r="H289" s="25">
        <f t="shared" si="77"/>
        <v>6.9203339273046103</v>
      </c>
      <c r="I289" s="25">
        <f t="shared" si="78"/>
        <v>24.913202138296597</v>
      </c>
      <c r="J289" s="25">
        <f t="shared" si="79"/>
        <v>105.82997460674572</v>
      </c>
      <c r="K289" s="25">
        <f t="shared" si="76"/>
        <v>28.700000000000138</v>
      </c>
      <c r="L289">
        <f t="shared" si="80"/>
        <v>2076.1001781913833</v>
      </c>
      <c r="M289" s="34">
        <f t="shared" si="81"/>
        <v>2.0761001781913833</v>
      </c>
      <c r="N289">
        <f t="shared" si="82"/>
        <v>207.61001781914129</v>
      </c>
      <c r="O289">
        <f t="shared" si="74"/>
        <v>30918.552310747134</v>
      </c>
      <c r="P289">
        <f t="shared" si="83"/>
        <v>30.918552310747135</v>
      </c>
      <c r="Q289">
        <f t="shared" si="84"/>
        <v>8.5884867529853146</v>
      </c>
      <c r="R289">
        <f t="shared" si="85"/>
        <v>8.5884867529853141E-3</v>
      </c>
    </row>
    <row r="290" spans="1:18" x14ac:dyDescent="0.25">
      <c r="A290" s="1">
        <f t="shared" si="75"/>
        <v>300</v>
      </c>
      <c r="B290" s="1">
        <f>A290*Sheet1!$D$8</f>
        <v>75.78</v>
      </c>
      <c r="C290" s="1">
        <f>Sheet1!$D$2*Sheet1!$D$10*SIN(Sheet1!$D$28)</f>
        <v>0</v>
      </c>
      <c r="D290" s="1">
        <f>0.5*Sheet1!$D$20*Sheet1!$D$21*Sheet1!$D$22*H290^2</f>
        <v>62.100757972537181</v>
      </c>
      <c r="E290" s="22">
        <f>Sheet1!$D$3/Sheet1!$O$11*H290</f>
        <v>1254517.4962143921</v>
      </c>
      <c r="F290" s="22">
        <f>Sheet1!$D$21*Sheet1!$D$3/Sheet1!$O$14*H290</f>
        <v>1233631.4751963364</v>
      </c>
      <c r="G290" s="25">
        <f>(A290-C290-D290)/Sheet1!$D$2</f>
        <v>0.20686890611083725</v>
      </c>
      <c r="H290" s="25">
        <f t="shared" si="77"/>
        <v>6.9410530082518918</v>
      </c>
      <c r="I290" s="25">
        <f t="shared" si="78"/>
        <v>24.98779082970681</v>
      </c>
      <c r="J290" s="25">
        <f t="shared" si="79"/>
        <v>106.53236753994983</v>
      </c>
      <c r="K290" s="25">
        <f t="shared" si="76"/>
        <v>28.800000000000139</v>
      </c>
      <c r="L290">
        <f t="shared" si="80"/>
        <v>2082.3159024755673</v>
      </c>
      <c r="M290" s="34">
        <f t="shared" si="81"/>
        <v>2.0823159024755675</v>
      </c>
      <c r="N290">
        <f t="shared" si="82"/>
        <v>208.23159024755969</v>
      </c>
      <c r="O290">
        <f t="shared" si="74"/>
        <v>31126.783900994695</v>
      </c>
      <c r="P290">
        <f t="shared" si="83"/>
        <v>31.126783900994695</v>
      </c>
      <c r="Q290">
        <f t="shared" si="84"/>
        <v>8.6463288613874152</v>
      </c>
      <c r="R290">
        <f t="shared" si="85"/>
        <v>8.6463288613874145E-3</v>
      </c>
    </row>
    <row r="291" spans="1:18" x14ac:dyDescent="0.25">
      <c r="A291" s="1">
        <f t="shared" si="75"/>
        <v>300</v>
      </c>
      <c r="B291" s="1">
        <f>A291*Sheet1!$D$8</f>
        <v>75.78</v>
      </c>
      <c r="C291" s="1">
        <f>Sheet1!$D$2*Sheet1!$D$10*SIN(Sheet1!$D$28)</f>
        <v>0</v>
      </c>
      <c r="D291" s="1">
        <f>0.5*Sheet1!$D$20*Sheet1!$D$21*Sheet1!$D$22*H291^2</f>
        <v>62.471475782184875</v>
      </c>
      <c r="E291" s="22">
        <f>Sheet1!$D$3/Sheet1!$O$11*H291</f>
        <v>1258256.41971534</v>
      </c>
      <c r="F291" s="22">
        <f>Sheet1!$D$21*Sheet1!$D$3/Sheet1!$O$14*H291</f>
        <v>1237308.1506735929</v>
      </c>
      <c r="G291" s="25">
        <f>(A291-C291-D291)/Sheet1!$D$2</f>
        <v>0.20654654279810011</v>
      </c>
      <c r="H291" s="25">
        <f t="shared" si="77"/>
        <v>6.9617398988629757</v>
      </c>
      <c r="I291" s="25">
        <f t="shared" si="78"/>
        <v>25.062263635906714</v>
      </c>
      <c r="J291" s="25">
        <f t="shared" si="79"/>
        <v>107.23681628608057</v>
      </c>
      <c r="K291" s="25">
        <f t="shared" si="76"/>
        <v>28.900000000000141</v>
      </c>
      <c r="L291">
        <f t="shared" si="80"/>
        <v>2088.5219696588929</v>
      </c>
      <c r="M291" s="34">
        <f t="shared" si="81"/>
        <v>2.0885219696588928</v>
      </c>
      <c r="N291">
        <f t="shared" si="82"/>
        <v>208.85219696589226</v>
      </c>
      <c r="O291">
        <f t="shared" si="74"/>
        <v>31335.636097960585</v>
      </c>
      <c r="P291">
        <f t="shared" si="83"/>
        <v>31.335636097960585</v>
      </c>
      <c r="Q291">
        <f t="shared" si="84"/>
        <v>8.7043433605446072</v>
      </c>
      <c r="R291">
        <f t="shared" si="85"/>
        <v>8.7043433605446079E-3</v>
      </c>
    </row>
    <row r="292" spans="1:18" x14ac:dyDescent="0.25">
      <c r="A292" s="1">
        <f t="shared" si="75"/>
        <v>300</v>
      </c>
      <c r="B292" s="1">
        <f>A292*Sheet1!$D$8</f>
        <v>75.78</v>
      </c>
      <c r="C292" s="1">
        <f>Sheet1!$D$2*Sheet1!$D$10*SIN(Sheet1!$D$28)</f>
        <v>0</v>
      </c>
      <c r="D292" s="1">
        <f>0.5*Sheet1!$D$20*Sheet1!$D$21*Sheet1!$D$22*H292^2</f>
        <v>62.842716557158219</v>
      </c>
      <c r="E292" s="22">
        <f>Sheet1!$D$3/Sheet1!$O$11*H292</f>
        <v>1261989.5168608993</v>
      </c>
      <c r="F292" s="22">
        <f>Sheet1!$D$21*Sheet1!$D$3/Sheet1!$O$14*H292</f>
        <v>1240979.0967964046</v>
      </c>
      <c r="G292" s="25">
        <f>(A292-C292-D292)/Sheet1!$D$2</f>
        <v>0.2062237247329059</v>
      </c>
      <c r="H292" s="25">
        <f t="shared" si="77"/>
        <v>6.982394553142786</v>
      </c>
      <c r="I292" s="25">
        <f t="shared" si="78"/>
        <v>25.136620391314029</v>
      </c>
      <c r="J292" s="25">
        <f t="shared" si="79"/>
        <v>107.94331760310678</v>
      </c>
      <c r="K292" s="25">
        <f t="shared" si="76"/>
        <v>29.000000000000142</v>
      </c>
      <c r="L292">
        <f t="shared" si="80"/>
        <v>2094.7183659428356</v>
      </c>
      <c r="M292" s="34">
        <f t="shared" si="81"/>
        <v>2.0947183659428354</v>
      </c>
      <c r="N292">
        <f t="shared" si="82"/>
        <v>209.47183659428654</v>
      </c>
      <c r="O292">
        <f t="shared" si="74"/>
        <v>31545.107934554871</v>
      </c>
      <c r="P292">
        <f t="shared" si="83"/>
        <v>31.545107934554871</v>
      </c>
      <c r="Q292">
        <f t="shared" si="84"/>
        <v>8.7625299818207978</v>
      </c>
      <c r="R292">
        <f t="shared" si="85"/>
        <v>8.7625299818207981E-3</v>
      </c>
    </row>
    <row r="293" spans="1:18" x14ac:dyDescent="0.25">
      <c r="A293" s="1">
        <f t="shared" si="75"/>
        <v>300</v>
      </c>
      <c r="B293" s="1">
        <f>A293*Sheet1!$D$8</f>
        <v>75.78</v>
      </c>
      <c r="C293" s="1">
        <f>Sheet1!$D$2*Sheet1!$D$10*SIN(Sheet1!$D$28)</f>
        <v>0</v>
      </c>
      <c r="D293" s="1">
        <f>0.5*Sheet1!$D$20*Sheet1!$D$21*Sheet1!$D$22*H293^2</f>
        <v>63.214474327018507</v>
      </c>
      <c r="E293" s="22">
        <f>Sheet1!$D$3/Sheet1!$O$11*H293</f>
        <v>1265716.7794319296</v>
      </c>
      <c r="F293" s="22">
        <f>Sheet1!$D$21*Sheet1!$D$3/Sheet1!$O$14*H293</f>
        <v>1244644.3054824683</v>
      </c>
      <c r="G293" s="25">
        <f>(A293-C293-D293)/Sheet1!$D$2</f>
        <v>0.20590045710694044</v>
      </c>
      <c r="H293" s="25">
        <f t="shared" si="77"/>
        <v>7.0030169256160768</v>
      </c>
      <c r="I293" s="25">
        <f t="shared" si="78"/>
        <v>25.210860932217876</v>
      </c>
      <c r="J293" s="25">
        <f t="shared" si="79"/>
        <v>108.65186824465771</v>
      </c>
      <c r="K293" s="25">
        <f t="shared" si="76"/>
        <v>29.100000000000144</v>
      </c>
      <c r="L293">
        <f t="shared" si="80"/>
        <v>2100.905077684823</v>
      </c>
      <c r="M293" s="34">
        <f t="shared" si="81"/>
        <v>2.100905077684823</v>
      </c>
      <c r="N293">
        <f t="shared" si="82"/>
        <v>210.09050776848528</v>
      </c>
      <c r="O293">
        <f t="shared" si="74"/>
        <v>31755.198442323355</v>
      </c>
      <c r="P293">
        <f t="shared" si="83"/>
        <v>31.755198442323355</v>
      </c>
      <c r="Q293">
        <f t="shared" si="84"/>
        <v>8.8208884562009313</v>
      </c>
      <c r="R293">
        <f t="shared" si="85"/>
        <v>8.8208884562009319E-3</v>
      </c>
    </row>
    <row r="294" spans="1:18" x14ac:dyDescent="0.25">
      <c r="A294" s="1">
        <f t="shared" si="75"/>
        <v>300</v>
      </c>
      <c r="B294" s="1">
        <f>A294*Sheet1!$D$8</f>
        <v>75.78</v>
      </c>
      <c r="C294" s="1">
        <f>Sheet1!$D$2*Sheet1!$D$10*SIN(Sheet1!$D$28)</f>
        <v>0</v>
      </c>
      <c r="D294" s="1">
        <f>0.5*Sheet1!$D$20*Sheet1!$D$21*Sheet1!$D$22*H294^2</f>
        <v>63.586743129108903</v>
      </c>
      <c r="E294" s="22">
        <f>Sheet1!$D$3/Sheet1!$O$11*H294</f>
        <v>1269438.1993031236</v>
      </c>
      <c r="F294" s="22">
        <f>Sheet1!$D$21*Sheet1!$D$3/Sheet1!$O$14*H294</f>
        <v>1248303.7687417527</v>
      </c>
      <c r="G294" s="25">
        <f>(A294-C294-D294)/Sheet1!$D$2</f>
        <v>0.20557674510512269</v>
      </c>
      <c r="H294" s="25">
        <f t="shared" si="77"/>
        <v>7.023606971326771</v>
      </c>
      <c r="I294" s="25">
        <f t="shared" si="78"/>
        <v>25.284985096776378</v>
      </c>
      <c r="J294" s="25">
        <f t="shared" si="79"/>
        <v>109.36246496007467</v>
      </c>
      <c r="K294" s="25">
        <f t="shared" si="76"/>
        <v>29.200000000000145</v>
      </c>
      <c r="L294">
        <f t="shared" si="80"/>
        <v>2107.0820913980315</v>
      </c>
      <c r="M294" s="34">
        <f t="shared" si="81"/>
        <v>2.1070820913980315</v>
      </c>
      <c r="N294">
        <f t="shared" si="82"/>
        <v>210.70820913980614</v>
      </c>
      <c r="O294">
        <f t="shared" si="74"/>
        <v>31965.906651463163</v>
      </c>
      <c r="P294">
        <f t="shared" si="83"/>
        <v>31.965906651463165</v>
      </c>
      <c r="Q294">
        <f t="shared" si="84"/>
        <v>8.8794185142953239</v>
      </c>
      <c r="R294">
        <f t="shared" si="85"/>
        <v>8.8794185142953234E-3</v>
      </c>
    </row>
    <row r="295" spans="1:18" x14ac:dyDescent="0.25">
      <c r="A295" s="1">
        <f t="shared" si="75"/>
        <v>300</v>
      </c>
      <c r="B295" s="1">
        <f>A295*Sheet1!$D$8</f>
        <v>75.78</v>
      </c>
      <c r="C295" s="1">
        <f>Sheet1!$D$2*Sheet1!$D$10*SIN(Sheet1!$D$28)</f>
        <v>0</v>
      </c>
      <c r="D295" s="1">
        <f>0.5*Sheet1!$D$20*Sheet1!$D$21*Sheet1!$D$22*H295^2</f>
        <v>63.959517008717626</v>
      </c>
      <c r="E295" s="22">
        <f>Sheet1!$D$3/Sheet1!$O$11*H295</f>
        <v>1273153.7684428864</v>
      </c>
      <c r="F295" s="22">
        <f>Sheet1!$D$21*Sheet1!$D$3/Sheet1!$O$14*H295</f>
        <v>1251957.478676378</v>
      </c>
      <c r="G295" s="25">
        <f>(A295-C295-D295)/Sheet1!$D$2</f>
        <v>0.20525259390546294</v>
      </c>
      <c r="H295" s="25">
        <f t="shared" si="77"/>
        <v>7.0441646458372835</v>
      </c>
      <c r="I295" s="25">
        <f t="shared" si="78"/>
        <v>25.358992725014222</v>
      </c>
      <c r="J295" s="25">
        <f t="shared" si="79"/>
        <v>110.07510449446262</v>
      </c>
      <c r="K295" s="25">
        <f t="shared" si="76"/>
        <v>29.300000000000146</v>
      </c>
      <c r="L295">
        <f t="shared" si="80"/>
        <v>2113.2493937511849</v>
      </c>
      <c r="M295" s="34">
        <f t="shared" si="81"/>
        <v>2.1132493937511851</v>
      </c>
      <c r="N295">
        <f t="shared" si="82"/>
        <v>211.32493937512149</v>
      </c>
      <c r="O295">
        <f t="shared" si="74"/>
        <v>32177.231590838284</v>
      </c>
      <c r="P295">
        <f t="shared" si="83"/>
        <v>32.177231590838282</v>
      </c>
      <c r="Q295">
        <f t="shared" si="84"/>
        <v>8.9381198863439675</v>
      </c>
      <c r="R295">
        <f t="shared" si="85"/>
        <v>8.9381198863439683E-3</v>
      </c>
    </row>
    <row r="296" spans="1:18" x14ac:dyDescent="0.25">
      <c r="A296" s="1">
        <f t="shared" si="75"/>
        <v>300</v>
      </c>
      <c r="B296" s="1">
        <f>A296*Sheet1!$D$8</f>
        <v>75.78</v>
      </c>
      <c r="C296" s="1">
        <f>Sheet1!$D$2*Sheet1!$D$10*SIN(Sheet1!$D$28)</f>
        <v>0</v>
      </c>
      <c r="D296" s="1">
        <f>0.5*Sheet1!$D$20*Sheet1!$D$21*Sheet1!$D$22*H296^2</f>
        <v>64.332790019239965</v>
      </c>
      <c r="E296" s="22">
        <f>Sheet1!$D$3/Sheet1!$O$11*H296</f>
        <v>1276863.4789132094</v>
      </c>
      <c r="F296" s="22">
        <f>Sheet1!$D$21*Sheet1!$D$3/Sheet1!$O$14*H296</f>
        <v>1255605.4274804925</v>
      </c>
      <c r="G296" s="25">
        <f>(A296-C296-D296)/Sheet1!$D$2</f>
        <v>0.20492800867892177</v>
      </c>
      <c r="H296" s="25">
        <f t="shared" si="77"/>
        <v>7.06468990522783</v>
      </c>
      <c r="I296" s="25">
        <f t="shared" si="78"/>
        <v>25.432883658820188</v>
      </c>
      <c r="J296" s="25">
        <f t="shared" si="79"/>
        <v>110.78978358874163</v>
      </c>
      <c r="K296" s="25">
        <f t="shared" si="76"/>
        <v>29.400000000000148</v>
      </c>
      <c r="L296">
        <f t="shared" si="80"/>
        <v>2119.406971568349</v>
      </c>
      <c r="M296" s="34">
        <f t="shared" si="81"/>
        <v>2.119406971568349</v>
      </c>
      <c r="N296">
        <f t="shared" si="82"/>
        <v>211.94069715683793</v>
      </c>
      <c r="O296">
        <f t="shared" si="74"/>
        <v>32389.172287995123</v>
      </c>
      <c r="P296">
        <f t="shared" si="83"/>
        <v>32.389172287995123</v>
      </c>
      <c r="Q296">
        <f t="shared" si="84"/>
        <v>8.9969923022208675</v>
      </c>
      <c r="R296">
        <f t="shared" si="85"/>
        <v>8.9969923022208669E-3</v>
      </c>
    </row>
    <row r="297" spans="1:18" x14ac:dyDescent="0.25">
      <c r="A297" s="1">
        <f t="shared" si="75"/>
        <v>300</v>
      </c>
      <c r="B297" s="1">
        <f>A297*Sheet1!$D$8</f>
        <v>75.78</v>
      </c>
      <c r="C297" s="1">
        <f>Sheet1!$D$2*Sheet1!$D$10*SIN(Sheet1!$D$28)</f>
        <v>0</v>
      </c>
      <c r="D297" s="1">
        <f>0.5*Sheet1!$D$20*Sheet1!$D$21*Sheet1!$D$22*H297^2</f>
        <v>64.706556222339387</v>
      </c>
      <c r="E297" s="22">
        <f>Sheet1!$D$3/Sheet1!$O$11*H297</f>
        <v>1280567.3228695437</v>
      </c>
      <c r="F297" s="22">
        <f>Sheet1!$D$21*Sheet1!$D$3/Sheet1!$O$14*H297</f>
        <v>1259247.6074401482</v>
      </c>
      <c r="G297" s="25">
        <f>(A297-C297-D297)/Sheet1!$D$2</f>
        <v>0.20460299458927012</v>
      </c>
      <c r="H297" s="25">
        <f t="shared" si="77"/>
        <v>7.0851827060957229</v>
      </c>
      <c r="I297" s="25">
        <f t="shared" si="78"/>
        <v>25.506657741944604</v>
      </c>
      <c r="J297" s="25">
        <f t="shared" si="79"/>
        <v>111.50649897969836</v>
      </c>
      <c r="K297" s="25">
        <f t="shared" si="76"/>
        <v>29.500000000000149</v>
      </c>
      <c r="L297">
        <f t="shared" si="80"/>
        <v>2125.554811828717</v>
      </c>
      <c r="M297" s="34">
        <f t="shared" si="81"/>
        <v>2.1255548118287169</v>
      </c>
      <c r="N297">
        <f t="shared" si="82"/>
        <v>212.55548118287473</v>
      </c>
      <c r="O297">
        <f t="shared" si="74"/>
        <v>32601.727769177996</v>
      </c>
      <c r="P297">
        <f t="shared" si="83"/>
        <v>32.601727769177998</v>
      </c>
      <c r="Q297">
        <f t="shared" si="84"/>
        <v>9.0560354914383332</v>
      </c>
      <c r="R297">
        <f t="shared" si="85"/>
        <v>9.0560354914383332E-3</v>
      </c>
    </row>
    <row r="298" spans="1:18" x14ac:dyDescent="0.25">
      <c r="A298" s="1">
        <f t="shared" si="75"/>
        <v>300</v>
      </c>
      <c r="B298" s="1">
        <f>A298*Sheet1!$D$8</f>
        <v>75.78</v>
      </c>
      <c r="C298" s="1">
        <f>Sheet1!$D$2*Sheet1!$D$10*SIN(Sheet1!$D$28)</f>
        <v>0</v>
      </c>
      <c r="D298" s="1">
        <f>0.5*Sheet1!$D$20*Sheet1!$D$21*Sheet1!$D$22*H298^2</f>
        <v>65.080809688107323</v>
      </c>
      <c r="E298" s="22">
        <f>Sheet1!$D$3/Sheet1!$O$11*H298</f>
        <v>1284265.2925606689</v>
      </c>
      <c r="F298" s="22">
        <f>Sheet1!$D$21*Sheet1!$D$3/Sheet1!$O$14*H298</f>
        <v>1262884.0109331727</v>
      </c>
      <c r="G298" s="25">
        <f>(A298-C298-D298)/Sheet1!$D$2</f>
        <v>0.20427755679295018</v>
      </c>
      <c r="H298" s="25">
        <f t="shared" si="77"/>
        <v>7.1056430055546498</v>
      </c>
      <c r="I298" s="25">
        <f t="shared" si="78"/>
        <v>25.58031481999674</v>
      </c>
      <c r="J298" s="25">
        <f t="shared" si="79"/>
        <v>112.2252474000374</v>
      </c>
      <c r="K298" s="25">
        <f t="shared" si="76"/>
        <v>29.600000000000151</v>
      </c>
      <c r="L298">
        <f t="shared" si="80"/>
        <v>2131.6929016663948</v>
      </c>
      <c r="M298" s="34">
        <f t="shared" si="81"/>
        <v>2.131692901666395</v>
      </c>
      <c r="N298">
        <f t="shared" si="82"/>
        <v>213.16929016664253</v>
      </c>
      <c r="O298">
        <f t="shared" si="74"/>
        <v>32814.897059344636</v>
      </c>
      <c r="P298">
        <f t="shared" si="83"/>
        <v>32.814897059344638</v>
      </c>
      <c r="Q298">
        <f t="shared" si="84"/>
        <v>9.1152491831512883</v>
      </c>
      <c r="R298">
        <f t="shared" si="85"/>
        <v>9.1152491831512882E-3</v>
      </c>
    </row>
    <row r="299" spans="1:18" x14ac:dyDescent="0.25">
      <c r="A299" s="1">
        <f t="shared" si="75"/>
        <v>300</v>
      </c>
      <c r="B299" s="1">
        <f>A299*Sheet1!$D$8</f>
        <v>75.78</v>
      </c>
      <c r="C299" s="1">
        <f>Sheet1!$D$2*Sheet1!$D$10*SIN(Sheet1!$D$28)</f>
        <v>0</v>
      </c>
      <c r="D299" s="1">
        <f>0.5*Sheet1!$D$20*Sheet1!$D$21*Sheet1!$D$22*H299^2</f>
        <v>65.455544495222213</v>
      </c>
      <c r="E299" s="22">
        <f>Sheet1!$D$3/Sheet1!$O$11*H299</f>
        <v>1287957.3803285626</v>
      </c>
      <c r="F299" s="22">
        <f>Sheet1!$D$21*Sheet1!$D$3/Sheet1!$O$14*H299</f>
        <v>1266514.6304290385</v>
      </c>
      <c r="G299" s="25">
        <f>(A299-C299-D299)/Sheet1!$D$2</f>
        <v>0.20395170043893721</v>
      </c>
      <c r="H299" s="25">
        <f t="shared" si="77"/>
        <v>7.1260707612339447</v>
      </c>
      <c r="I299" s="25">
        <f t="shared" si="78"/>
        <v>25.653854740442203</v>
      </c>
      <c r="J299" s="25">
        <f t="shared" si="79"/>
        <v>112.94602557843253</v>
      </c>
      <c r="K299" s="25">
        <f t="shared" si="76"/>
        <v>29.700000000000152</v>
      </c>
      <c r="L299">
        <f t="shared" si="80"/>
        <v>2137.8212283701832</v>
      </c>
      <c r="M299" s="34">
        <f t="shared" si="81"/>
        <v>2.1378212283701834</v>
      </c>
      <c r="N299">
        <f t="shared" si="82"/>
        <v>213.78212283702135</v>
      </c>
      <c r="O299">
        <f t="shared" si="74"/>
        <v>33028.679182181659</v>
      </c>
      <c r="P299">
        <f t="shared" si="83"/>
        <v>33.028679182181662</v>
      </c>
      <c r="Q299">
        <f t="shared" si="84"/>
        <v>9.174633106161572</v>
      </c>
      <c r="R299">
        <f t="shared" si="85"/>
        <v>9.1746331061615723E-3</v>
      </c>
    </row>
    <row r="300" spans="1:18" x14ac:dyDescent="0.25">
      <c r="A300" s="1">
        <f t="shared" si="75"/>
        <v>300</v>
      </c>
      <c r="B300" s="1">
        <f>A300*Sheet1!$D$8</f>
        <v>75.78</v>
      </c>
      <c r="C300" s="1">
        <f>Sheet1!$D$2*Sheet1!$D$10*SIN(Sheet1!$D$28)</f>
        <v>0</v>
      </c>
      <c r="D300" s="1">
        <f>0.5*Sheet1!$D$20*Sheet1!$D$21*Sheet1!$D$22*H300^2</f>
        <v>65.830754731107092</v>
      </c>
      <c r="E300" s="22">
        <f>Sheet1!$D$3/Sheet1!$O$11*H300</f>
        <v>1291643.5786082637</v>
      </c>
      <c r="F300" s="22">
        <f>Sheet1!$D$21*Sheet1!$D$3/Sheet1!$O$14*H300</f>
        <v>1270139.4584887319</v>
      </c>
      <c r="G300" s="25">
        <f>(A300-C300-D300)/Sheet1!$D$2</f>
        <v>0.2036254306686025</v>
      </c>
      <c r="H300" s="25">
        <f t="shared" si="77"/>
        <v>7.1464659312778389</v>
      </c>
      <c r="I300" s="25">
        <f t="shared" si="78"/>
        <v>25.727277352600222</v>
      </c>
      <c r="J300" s="25">
        <f t="shared" si="79"/>
        <v>113.66883023957787</v>
      </c>
      <c r="K300" s="25">
        <f t="shared" si="76"/>
        <v>29.800000000000153</v>
      </c>
      <c r="L300">
        <f t="shared" si="80"/>
        <v>2143.9397793833518</v>
      </c>
      <c r="M300" s="34">
        <f t="shared" si="81"/>
        <v>2.1439397793833517</v>
      </c>
      <c r="N300">
        <f t="shared" si="82"/>
        <v>214.39397793833822</v>
      </c>
      <c r="O300">
        <f t="shared" si="74"/>
        <v>33243.073160119995</v>
      </c>
      <c r="P300">
        <f t="shared" si="83"/>
        <v>33.243073160119998</v>
      </c>
      <c r="Q300">
        <f t="shared" si="84"/>
        <v>9.2341869889222217</v>
      </c>
      <c r="R300">
        <f t="shared" si="85"/>
        <v>9.234186988922222E-3</v>
      </c>
    </row>
    <row r="301" spans="1:18" x14ac:dyDescent="0.25">
      <c r="A301" s="1">
        <f t="shared" si="75"/>
        <v>300</v>
      </c>
      <c r="B301" s="1">
        <f>A301*Sheet1!$D$8</f>
        <v>75.78</v>
      </c>
      <c r="C301" s="1">
        <f>Sheet1!$D$2*Sheet1!$D$10*SIN(Sheet1!$D$28)</f>
        <v>0</v>
      </c>
      <c r="D301" s="1">
        <f>0.5*Sheet1!$D$20*Sheet1!$D$21*Sheet1!$D$22*H301^2</f>
        <v>66.206434492086302</v>
      </c>
      <c r="E301" s="22">
        <f>Sheet1!$D$3/Sheet1!$O$11*H301</f>
        <v>1295323.879927736</v>
      </c>
      <c r="F301" s="22">
        <f>Sheet1!$D$21*Sheet1!$D$3/Sheet1!$O$14*H301</f>
        <v>1273758.4877646149</v>
      </c>
      <c r="G301" s="25">
        <f>(A301-C301-D301)/Sheet1!$D$2</f>
        <v>0.20329875261557712</v>
      </c>
      <c r="H301" s="25">
        <f t="shared" si="77"/>
        <v>7.1668284743446993</v>
      </c>
      <c r="I301" s="25">
        <f t="shared" si="78"/>
        <v>25.800582507640918</v>
      </c>
      <c r="J301" s="25">
        <f t="shared" si="79"/>
        <v>114.39365810423909</v>
      </c>
      <c r="K301" s="25">
        <f t="shared" si="76"/>
        <v>29.900000000000155</v>
      </c>
      <c r="L301">
        <f t="shared" si="80"/>
        <v>2150.0485423034097</v>
      </c>
      <c r="M301" s="34">
        <f t="shared" si="81"/>
        <v>2.1500485423034097</v>
      </c>
      <c r="N301">
        <f t="shared" si="82"/>
        <v>215.00485423034402</v>
      </c>
      <c r="O301">
        <f t="shared" si="74"/>
        <v>33458.078014350336</v>
      </c>
      <c r="P301">
        <f t="shared" si="83"/>
        <v>33.458078014350335</v>
      </c>
      <c r="Q301">
        <f t="shared" si="84"/>
        <v>9.2939105595417608</v>
      </c>
      <c r="R301">
        <f t="shared" si="85"/>
        <v>9.2939105595417609E-3</v>
      </c>
    </row>
    <row r="302" spans="1:18" x14ac:dyDescent="0.25">
      <c r="A302" s="1">
        <f t="shared" si="75"/>
        <v>300</v>
      </c>
      <c r="B302" s="1">
        <f>A302*Sheet1!$D$8</f>
        <v>75.78</v>
      </c>
      <c r="C302" s="1">
        <f>Sheet1!$D$2*Sheet1!$D$10*SIN(Sheet1!$D$28)</f>
        <v>0</v>
      </c>
      <c r="D302" s="1">
        <f>0.5*Sheet1!$D$20*Sheet1!$D$21*Sheet1!$D$22*H302^2</f>
        <v>66.58257788354112</v>
      </c>
      <c r="E302" s="22">
        <f>Sheet1!$D$3/Sheet1!$O$11*H302</f>
        <v>1298998.2769077271</v>
      </c>
      <c r="F302" s="22">
        <f>Sheet1!$D$21*Sheet1!$D$3/Sheet1!$O$14*H302</f>
        <v>1277371.7110002907</v>
      </c>
      <c r="G302" s="25">
        <f>(A302-C302-D302)/Sheet1!$D$2</f>
        <v>0.20297167140561642</v>
      </c>
      <c r="H302" s="25">
        <f t="shared" si="77"/>
        <v>7.187158349606257</v>
      </c>
      <c r="I302" s="25">
        <f t="shared" si="78"/>
        <v>25.873770058582526</v>
      </c>
      <c r="J302" s="25">
        <f t="shared" si="79"/>
        <v>115.12050588930435</v>
      </c>
      <c r="K302" s="25">
        <f t="shared" si="76"/>
        <v>30.000000000000156</v>
      </c>
      <c r="L302">
        <f t="shared" si="80"/>
        <v>2156.147504881877</v>
      </c>
      <c r="M302" s="34">
        <f t="shared" si="81"/>
        <v>2.156147504881877</v>
      </c>
      <c r="N302">
        <f t="shared" si="82"/>
        <v>215.61475048819077</v>
      </c>
      <c r="O302">
        <f t="shared" si="74"/>
        <v>33673.692764838524</v>
      </c>
      <c r="P302">
        <f t="shared" si="83"/>
        <v>33.673692764838528</v>
      </c>
      <c r="Q302">
        <f t="shared" si="84"/>
        <v>9.3538035457884785</v>
      </c>
      <c r="R302">
        <f t="shared" si="85"/>
        <v>9.3538035457884777E-3</v>
      </c>
    </row>
    <row r="303" spans="1:18" x14ac:dyDescent="0.25">
      <c r="A303" s="1">
        <f t="shared" si="75"/>
        <v>300</v>
      </c>
      <c r="B303" s="1">
        <f>A303*Sheet1!$D$8</f>
        <v>75.78</v>
      </c>
      <c r="C303" s="1">
        <f>Sheet1!$D$2*Sheet1!$D$10*SIN(Sheet1!$D$28)</f>
        <v>0</v>
      </c>
      <c r="D303" s="1">
        <f>0.5*Sheet1!$D$20*Sheet1!$D$21*Sheet1!$D$22*H303^2</f>
        <v>66.95917902006417</v>
      </c>
      <c r="E303" s="22">
        <f>Sheet1!$D$3/Sheet1!$O$11*H303</f>
        <v>1302666.7622616282</v>
      </c>
      <c r="F303" s="22">
        <f>Sheet1!$D$21*Sheet1!$D$3/Sheet1!$O$14*H303</f>
        <v>1280979.121030462</v>
      </c>
      <c r="G303" s="25">
        <f>(A303-C303-D303)/Sheet1!$D$2</f>
        <v>0.20264419215646595</v>
      </c>
      <c r="H303" s="25">
        <f t="shared" si="77"/>
        <v>7.2074555167468191</v>
      </c>
      <c r="I303" s="25">
        <f t="shared" si="78"/>
        <v>25.946839860288549</v>
      </c>
      <c r="J303" s="25">
        <f t="shared" si="79"/>
        <v>115.84937030783527</v>
      </c>
      <c r="K303" s="25">
        <f t="shared" si="76"/>
        <v>30.100000000000158</v>
      </c>
      <c r="L303">
        <f t="shared" si="80"/>
        <v>2162.2366550240458</v>
      </c>
      <c r="M303" s="34">
        <f t="shared" si="81"/>
        <v>2.1622366550240457</v>
      </c>
      <c r="N303">
        <f t="shared" si="82"/>
        <v>216.22366550240767</v>
      </c>
      <c r="O303">
        <f t="shared" si="74"/>
        <v>33889.916430340934</v>
      </c>
      <c r="P303">
        <f t="shared" si="83"/>
        <v>33.889916430340932</v>
      </c>
      <c r="Q303">
        <f t="shared" si="84"/>
        <v>9.4138656750947032</v>
      </c>
      <c r="R303">
        <f t="shared" si="85"/>
        <v>9.4138656750947028E-3</v>
      </c>
    </row>
    <row r="304" spans="1:18" x14ac:dyDescent="0.25">
      <c r="A304" s="1">
        <f t="shared" si="75"/>
        <v>300</v>
      </c>
      <c r="B304" s="1">
        <f>A304*Sheet1!$D$8</f>
        <v>75.78</v>
      </c>
      <c r="C304" s="1">
        <f>Sheet1!$D$2*Sheet1!$D$10*SIN(Sheet1!$D$28)</f>
        <v>0</v>
      </c>
      <c r="D304" s="1">
        <f>0.5*Sheet1!$D$20*Sheet1!$D$21*Sheet1!$D$22*H304^2</f>
        <v>67.336232025612816</v>
      </c>
      <c r="E304" s="22">
        <f>Sheet1!$D$3/Sheet1!$O$11*H304</f>
        <v>1306329.3287953271</v>
      </c>
      <c r="F304" s="22">
        <f>Sheet1!$D$21*Sheet1!$D$3/Sheet1!$O$14*H304</f>
        <v>1284580.7107807889</v>
      </c>
      <c r="G304" s="25">
        <f>(A304-C304-D304)/Sheet1!$D$2</f>
        <v>0.20231631997772798</v>
      </c>
      <c r="H304" s="25">
        <f t="shared" si="77"/>
        <v>7.2277199359624662</v>
      </c>
      <c r="I304" s="25">
        <f t="shared" si="78"/>
        <v>26.019791769464877</v>
      </c>
      <c r="J304" s="25">
        <f t="shared" si="79"/>
        <v>116.58024806911779</v>
      </c>
      <c r="K304" s="25">
        <f t="shared" si="76"/>
        <v>30.200000000000159</v>
      </c>
      <c r="L304">
        <f t="shared" si="80"/>
        <v>2168.31598078874</v>
      </c>
      <c r="M304" s="34">
        <f t="shared" si="81"/>
        <v>2.1683159807887402</v>
      </c>
      <c r="N304">
        <f t="shared" si="82"/>
        <v>216.83159807887708</v>
      </c>
      <c r="O304">
        <f t="shared" si="74"/>
        <v>34106.74802841981</v>
      </c>
      <c r="P304">
        <f t="shared" si="83"/>
        <v>34.106748028419808</v>
      </c>
      <c r="Q304">
        <f t="shared" si="84"/>
        <v>9.4740966745610589</v>
      </c>
      <c r="R304">
        <f t="shared" si="85"/>
        <v>9.4740966745610593E-3</v>
      </c>
    </row>
    <row r="305" spans="1:18" x14ac:dyDescent="0.25">
      <c r="A305" s="1">
        <f t="shared" si="75"/>
        <v>300</v>
      </c>
      <c r="B305" s="1">
        <f>A305*Sheet1!$D$8</f>
        <v>75.78</v>
      </c>
      <c r="C305" s="1">
        <f>Sheet1!$D$2*Sheet1!$D$10*SIN(Sheet1!$D$28)</f>
        <v>0</v>
      </c>
      <c r="D305" s="1">
        <f>0.5*Sheet1!$D$20*Sheet1!$D$21*Sheet1!$D$22*H305^2</f>
        <v>67.713731033661389</v>
      </c>
      <c r="E305" s="22">
        <f>Sheet1!$D$3/Sheet1!$O$11*H305</f>
        <v>1309985.9694070618</v>
      </c>
      <c r="F305" s="22">
        <f>Sheet1!$D$21*Sheet1!$D$3/Sheet1!$O$14*H305</f>
        <v>1288176.4732677443</v>
      </c>
      <c r="G305" s="25">
        <f>(A305-C305-D305)/Sheet1!$D$2</f>
        <v>0.20198805997072922</v>
      </c>
      <c r="H305" s="25">
        <f t="shared" si="77"/>
        <v>7.2479515679602393</v>
      </c>
      <c r="I305" s="25">
        <f t="shared" si="78"/>
        <v>26.092625644656863</v>
      </c>
      <c r="J305" s="25">
        <f t="shared" si="79"/>
        <v>117.31313587871293</v>
      </c>
      <c r="K305" s="25">
        <f t="shared" si="76"/>
        <v>30.300000000000161</v>
      </c>
      <c r="L305">
        <f t="shared" si="80"/>
        <v>2174.385470388072</v>
      </c>
      <c r="M305" s="34">
        <f t="shared" si="81"/>
        <v>2.1743854703880721</v>
      </c>
      <c r="N305">
        <f t="shared" si="82"/>
        <v>217.4385470388103</v>
      </c>
      <c r="O305">
        <f t="shared" si="74"/>
        <v>34324.186575458618</v>
      </c>
      <c r="P305">
        <f t="shared" si="83"/>
        <v>34.324186575458619</v>
      </c>
      <c r="Q305">
        <f t="shared" si="84"/>
        <v>9.5344962709607266</v>
      </c>
      <c r="R305">
        <f t="shared" si="85"/>
        <v>9.534496270960726E-3</v>
      </c>
    </row>
    <row r="306" spans="1:18" x14ac:dyDescent="0.25">
      <c r="A306" s="1">
        <f t="shared" si="75"/>
        <v>300</v>
      </c>
      <c r="B306" s="1">
        <f>A306*Sheet1!$D$8</f>
        <v>75.78</v>
      </c>
      <c r="C306" s="1">
        <f>Sheet1!$D$2*Sheet1!$D$10*SIN(Sheet1!$D$28)</f>
        <v>0</v>
      </c>
      <c r="D306" s="1">
        <f>0.5*Sheet1!$D$20*Sheet1!$D$21*Sheet1!$D$22*H306^2</f>
        <v>68.091670187352392</v>
      </c>
      <c r="E306" s="22">
        <f>Sheet1!$D$3/Sheet1!$O$11*H306</f>
        <v>1313636.6770872716</v>
      </c>
      <c r="F306" s="22">
        <f>Sheet1!$D$21*Sheet1!$D$3/Sheet1!$O$14*H306</f>
        <v>1291766.4015984675</v>
      </c>
      <c r="G306" s="25">
        <f>(A306-C306-D306)/Sheet1!$D$2</f>
        <v>0.2016594172283892</v>
      </c>
      <c r="H306" s="25">
        <f t="shared" si="77"/>
        <v>7.2681503739573126</v>
      </c>
      <c r="I306" s="25">
        <f t="shared" si="78"/>
        <v>26.165341346246326</v>
      </c>
      <c r="J306" s="25">
        <f t="shared" si="79"/>
        <v>118.0480304385075</v>
      </c>
      <c r="K306" s="25">
        <f t="shared" si="76"/>
        <v>30.400000000000162</v>
      </c>
      <c r="L306">
        <f t="shared" si="80"/>
        <v>2180.4451121871939</v>
      </c>
      <c r="M306" s="34">
        <f t="shared" si="81"/>
        <v>2.1804451121871939</v>
      </c>
      <c r="N306">
        <f t="shared" si="82"/>
        <v>218.04451121872248</v>
      </c>
      <c r="O306">
        <f t="shared" si="74"/>
        <v>34542.23108667734</v>
      </c>
      <c r="P306">
        <f t="shared" si="83"/>
        <v>34.54223108667734</v>
      </c>
      <c r="Q306">
        <f t="shared" si="84"/>
        <v>9.595064190743706</v>
      </c>
      <c r="R306">
        <f t="shared" si="85"/>
        <v>9.5950641907437059E-3</v>
      </c>
    </row>
    <row r="307" spans="1:18" x14ac:dyDescent="0.25">
      <c r="A307" s="1">
        <f t="shared" si="75"/>
        <v>300</v>
      </c>
      <c r="B307" s="1">
        <f>A307*Sheet1!$D$8</f>
        <v>75.78</v>
      </c>
      <c r="C307" s="1">
        <f>Sheet1!$D$2*Sheet1!$D$10*SIN(Sheet1!$D$28)</f>
        <v>0</v>
      </c>
      <c r="D307" s="1">
        <f>0.5*Sheet1!$D$20*Sheet1!$D$21*Sheet1!$D$22*H307^2</f>
        <v>68.470043639646505</v>
      </c>
      <c r="E307" s="22">
        <f>Sheet1!$D$3/Sheet1!$O$11*H307</f>
        <v>1317281.4449184441</v>
      </c>
      <c r="F307" s="22">
        <f>Sheet1!$D$21*Sheet1!$D$3/Sheet1!$O$14*H307</f>
        <v>1295350.4889706131</v>
      </c>
      <c r="G307" s="25">
        <f>(A307-C307-D307)/Sheet1!$D$2</f>
        <v>0.20133039683508999</v>
      </c>
      <c r="H307" s="25">
        <f t="shared" si="77"/>
        <v>7.2883163156801514</v>
      </c>
      <c r="I307" s="25">
        <f t="shared" si="78"/>
        <v>26.237938736448545</v>
      </c>
      <c r="J307" s="25">
        <f t="shared" si="79"/>
        <v>118.78492844676465</v>
      </c>
      <c r="K307" s="25">
        <f t="shared" si="76"/>
        <v>30.500000000000163</v>
      </c>
      <c r="L307">
        <f t="shared" si="80"/>
        <v>2186.4948947040452</v>
      </c>
      <c r="M307" s="34">
        <f t="shared" si="81"/>
        <v>2.1864948947040452</v>
      </c>
      <c r="N307">
        <f t="shared" si="82"/>
        <v>218.64948947040764</v>
      </c>
      <c r="O307">
        <f t="shared" si="74"/>
        <v>34760.880576147749</v>
      </c>
      <c r="P307">
        <f t="shared" si="83"/>
        <v>34.760880576147748</v>
      </c>
      <c r="Q307">
        <f t="shared" si="84"/>
        <v>9.655800160041041</v>
      </c>
      <c r="R307">
        <f t="shared" si="85"/>
        <v>9.6558001600410403E-3</v>
      </c>
    </row>
    <row r="308" spans="1:18" x14ac:dyDescent="0.25">
      <c r="A308" s="1">
        <f t="shared" si="75"/>
        <v>300</v>
      </c>
      <c r="B308" s="1">
        <f>A308*Sheet1!$D$8</f>
        <v>75.78</v>
      </c>
      <c r="C308" s="1">
        <f>Sheet1!$D$2*Sheet1!$D$10*SIN(Sheet1!$D$28)</f>
        <v>0</v>
      </c>
      <c r="D308" s="1">
        <f>0.5*Sheet1!$D$20*Sheet1!$D$21*Sheet1!$D$22*H308^2</f>
        <v>68.848845553471506</v>
      </c>
      <c r="E308" s="22">
        <f>Sheet1!$D$3/Sheet1!$O$11*H308</f>
        <v>1320920.2660749624</v>
      </c>
      <c r="F308" s="22">
        <f>Sheet1!$D$21*Sheet1!$D$3/Sheet1!$O$14*H308</f>
        <v>1298928.728672201</v>
      </c>
      <c r="G308" s="25">
        <f>(A308-C308-D308)/Sheet1!$D$2</f>
        <v>0.20100100386654651</v>
      </c>
      <c r="H308" s="25">
        <f t="shared" si="77"/>
        <v>7.3084493553636607</v>
      </c>
      <c r="I308" s="25">
        <f t="shared" si="78"/>
        <v>26.310417679309179</v>
      </c>
      <c r="J308" s="25">
        <f t="shared" si="79"/>
        <v>119.52382659817444</v>
      </c>
      <c r="K308" s="25">
        <f t="shared" si="76"/>
        <v>30.600000000000165</v>
      </c>
      <c r="L308">
        <f t="shared" si="80"/>
        <v>2192.5348066090983</v>
      </c>
      <c r="M308" s="34">
        <f t="shared" si="81"/>
        <v>2.1925348066090984</v>
      </c>
      <c r="N308">
        <f t="shared" si="82"/>
        <v>219.25348066091294</v>
      </c>
      <c r="O308">
        <f t="shared" si="74"/>
        <v>34980.13405680866</v>
      </c>
      <c r="P308">
        <f t="shared" si="83"/>
        <v>34.980134056808659</v>
      </c>
      <c r="Q308">
        <f t="shared" si="84"/>
        <v>9.7167039046690729</v>
      </c>
      <c r="R308">
        <f t="shared" si="85"/>
        <v>9.7167039046690724E-3</v>
      </c>
    </row>
    <row r="309" spans="1:18" x14ac:dyDescent="0.25">
      <c r="A309" s="1">
        <f t="shared" si="75"/>
        <v>300</v>
      </c>
      <c r="B309" s="1">
        <f>A309*Sheet1!$D$8</f>
        <v>75.78</v>
      </c>
      <c r="C309" s="1">
        <f>Sheet1!$D$2*Sheet1!$D$10*SIN(Sheet1!$D$28)</f>
        <v>0</v>
      </c>
      <c r="D309" s="1">
        <f>0.5*Sheet1!$D$20*Sheet1!$D$21*Sheet1!$D$22*H309^2</f>
        <v>69.228070101870074</v>
      </c>
      <c r="E309" s="22">
        <f>Sheet1!$D$3/Sheet1!$O$11*H309</f>
        <v>1324553.1338229461</v>
      </c>
      <c r="F309" s="22">
        <f>Sheet1!$D$21*Sheet1!$D$3/Sheet1!$O$14*H309</f>
        <v>1302501.1140814617</v>
      </c>
      <c r="G309" s="25">
        <f>(A309-C309-D309)/Sheet1!$D$2</f>
        <v>0.20067124338967821</v>
      </c>
      <c r="H309" s="25">
        <f t="shared" si="77"/>
        <v>7.3285494557503155</v>
      </c>
      <c r="I309" s="25">
        <f t="shared" si="78"/>
        <v>26.382778040701137</v>
      </c>
      <c r="J309" s="25">
        <f t="shared" si="79"/>
        <v>120.26472158390415</v>
      </c>
      <c r="K309" s="25">
        <f t="shared" si="76"/>
        <v>30.700000000000166</v>
      </c>
      <c r="L309">
        <f t="shared" si="80"/>
        <v>2198.5648367250947</v>
      </c>
      <c r="M309" s="34">
        <f t="shared" si="81"/>
        <v>2.1985648367250947</v>
      </c>
      <c r="N309">
        <f t="shared" si="82"/>
        <v>219.85648367251258</v>
      </c>
      <c r="O309">
        <f t="shared" si="74"/>
        <v>35199.990540481173</v>
      </c>
      <c r="P309">
        <f t="shared" si="83"/>
        <v>35.199990540481174</v>
      </c>
      <c r="Q309">
        <f t="shared" si="84"/>
        <v>9.7777751501336585</v>
      </c>
      <c r="R309">
        <f t="shared" si="85"/>
        <v>9.7777751501336579E-3</v>
      </c>
    </row>
    <row r="310" spans="1:18" x14ac:dyDescent="0.25">
      <c r="A310" s="1">
        <f t="shared" si="75"/>
        <v>300</v>
      </c>
      <c r="B310" s="1">
        <f>A310*Sheet1!$D$8</f>
        <v>75.78</v>
      </c>
      <c r="C310" s="1">
        <f>Sheet1!$D$2*Sheet1!$D$10*SIN(Sheet1!$D$28)</f>
        <v>0</v>
      </c>
      <c r="D310" s="1">
        <f>0.5*Sheet1!$D$20*Sheet1!$D$21*Sheet1!$D$22*H310^2</f>
        <v>69.607711468146462</v>
      </c>
      <c r="E310" s="22">
        <f>Sheet1!$D$3/Sheet1!$O$11*H310</f>
        <v>1328180.041520095</v>
      </c>
      <c r="F310" s="22">
        <f>Sheet1!$D$21*Sheet1!$D$3/Sheet1!$O$14*H310</f>
        <v>1306067.6386666794</v>
      </c>
      <c r="G310" s="25">
        <f>(A310-C310-D310)/Sheet1!$D$2</f>
        <v>0.20034112046248131</v>
      </c>
      <c r="H310" s="25">
        <f t="shared" si="77"/>
        <v>7.348616580089284</v>
      </c>
      <c r="I310" s="25">
        <f t="shared" si="78"/>
        <v>26.455019688321421</v>
      </c>
      <c r="J310" s="25">
        <f t="shared" si="79"/>
        <v>121.00761009164867</v>
      </c>
      <c r="K310" s="25">
        <f t="shared" si="76"/>
        <v>30.800000000000168</v>
      </c>
      <c r="L310">
        <f t="shared" si="80"/>
        <v>2204.5849740267854</v>
      </c>
      <c r="M310" s="34">
        <f t="shared" si="81"/>
        <v>2.2045849740267855</v>
      </c>
      <c r="N310">
        <f t="shared" si="82"/>
        <v>220.45849740268167</v>
      </c>
      <c r="O310">
        <f t="shared" si="74"/>
        <v>35420.449037883853</v>
      </c>
      <c r="P310">
        <f t="shared" si="83"/>
        <v>35.420449037883856</v>
      </c>
      <c r="Q310">
        <f t="shared" si="84"/>
        <v>9.839013621634404</v>
      </c>
      <c r="R310">
        <f t="shared" si="85"/>
        <v>9.8390136216344043E-3</v>
      </c>
    </row>
    <row r="311" spans="1:18" x14ac:dyDescent="0.25">
      <c r="A311" s="1">
        <f t="shared" si="75"/>
        <v>300</v>
      </c>
      <c r="B311" s="1">
        <f>A311*Sheet1!$D$8</f>
        <v>75.78</v>
      </c>
      <c r="C311" s="1">
        <f>Sheet1!$D$2*Sheet1!$D$10*SIN(Sheet1!$D$28)</f>
        <v>0</v>
      </c>
      <c r="D311" s="1">
        <f>0.5*Sheet1!$D$20*Sheet1!$D$21*Sheet1!$D$22*H311^2</f>
        <v>69.987763846012058</v>
      </c>
      <c r="E311" s="22">
        <f>Sheet1!$D$3/Sheet1!$O$11*H311</f>
        <v>1331800.9826155251</v>
      </c>
      <c r="F311" s="22">
        <f>Sheet1!$D$21*Sheet1!$D$3/Sheet1!$O$14*H311</f>
        <v>1309628.2959860344</v>
      </c>
      <c r="G311" s="25">
        <f>(A311-C311-D311)/Sheet1!$D$2</f>
        <v>0.20001064013390255</v>
      </c>
      <c r="H311" s="25">
        <f t="shared" si="77"/>
        <v>7.3686506921355326</v>
      </c>
      <c r="I311" s="25">
        <f t="shared" si="78"/>
        <v>26.527142491687918</v>
      </c>
      <c r="J311" s="25">
        <f t="shared" si="79"/>
        <v>121.75248880568074</v>
      </c>
      <c r="K311" s="25">
        <f t="shared" si="76"/>
        <v>30.900000000000169</v>
      </c>
      <c r="L311">
        <f t="shared" si="80"/>
        <v>2210.5952076406597</v>
      </c>
      <c r="M311" s="34">
        <f t="shared" si="81"/>
        <v>2.2105952076406599</v>
      </c>
      <c r="N311">
        <f t="shared" si="82"/>
        <v>221.05952076406911</v>
      </c>
      <c r="O311">
        <f t="shared" si="74"/>
        <v>35641.508558647925</v>
      </c>
      <c r="P311">
        <f t="shared" si="83"/>
        <v>35.641508558647928</v>
      </c>
      <c r="Q311">
        <f t="shared" si="84"/>
        <v>9.9004190440688689</v>
      </c>
      <c r="R311">
        <f t="shared" si="85"/>
        <v>9.9004190440688689E-3</v>
      </c>
    </row>
    <row r="312" spans="1:18" x14ac:dyDescent="0.25">
      <c r="A312" s="1">
        <f t="shared" si="75"/>
        <v>300</v>
      </c>
      <c r="B312" s="1">
        <f>A312*Sheet1!$D$8</f>
        <v>75.78</v>
      </c>
      <c r="C312" s="1">
        <f>Sheet1!$D$2*Sheet1!$D$10*SIN(Sheet1!$D$28)</f>
        <v>0</v>
      </c>
      <c r="D312" s="1">
        <f>0.5*Sheet1!$D$20*Sheet1!$D$21*Sheet1!$D$22*H312^2</f>
        <v>70.368221439729808</v>
      </c>
      <c r="E312" s="22">
        <f>Sheet1!$D$3/Sheet1!$O$11*H312</f>
        <v>1335415.9506496075</v>
      </c>
      <c r="F312" s="22">
        <f>Sheet1!$D$21*Sheet1!$D$3/Sheet1!$O$14*H312</f>
        <v>1313183.0796874412</v>
      </c>
      <c r="G312" s="25">
        <f>(A312-C312-D312)/Sheet1!$D$2</f>
        <v>0.19967980744371322</v>
      </c>
      <c r="H312" s="25">
        <f t="shared" si="77"/>
        <v>7.3886517561489233</v>
      </c>
      <c r="I312" s="25">
        <f t="shared" si="78"/>
        <v>26.599146322136125</v>
      </c>
      <c r="J312" s="25">
        <f t="shared" si="79"/>
        <v>122.49935440690101</v>
      </c>
      <c r="K312" s="25">
        <f t="shared" si="76"/>
        <v>31.000000000000171</v>
      </c>
      <c r="L312">
        <f t="shared" si="80"/>
        <v>2216.5955268446769</v>
      </c>
      <c r="M312" s="34">
        <f t="shared" si="81"/>
        <v>2.2165955268446771</v>
      </c>
      <c r="N312">
        <f t="shared" si="82"/>
        <v>221.65955268447084</v>
      </c>
      <c r="O312">
        <f t="shared" si="74"/>
        <v>35863.168111332394</v>
      </c>
      <c r="P312">
        <f t="shared" si="83"/>
        <v>35.863168111332392</v>
      </c>
      <c r="Q312">
        <f t="shared" si="84"/>
        <v>9.9619911420367764</v>
      </c>
      <c r="R312">
        <f t="shared" si="85"/>
        <v>9.9619911420367763E-3</v>
      </c>
    </row>
    <row r="313" spans="1:18" x14ac:dyDescent="0.25">
      <c r="A313" s="1">
        <f t="shared" si="75"/>
        <v>300</v>
      </c>
      <c r="B313" s="1">
        <f>A313*Sheet1!$D$8</f>
        <v>75.78</v>
      </c>
      <c r="C313" s="1">
        <f>Sheet1!$D$2*Sheet1!$D$10*SIN(Sheet1!$D$28)</f>
        <v>0</v>
      </c>
      <c r="D313" s="1">
        <f>0.5*Sheet1!$D$20*Sheet1!$D$21*Sheet1!$D$22*H313^2</f>
        <v>70.749078464257494</v>
      </c>
      <c r="E313" s="22">
        <f>Sheet1!$D$3/Sheet1!$O$11*H313</f>
        <v>1339024.9392538012</v>
      </c>
      <c r="F313" s="22">
        <f>Sheet1!$D$21*Sheet1!$D$3/Sheet1!$O$14*H313</f>
        <v>1316731.9835083869</v>
      </c>
      <c r="G313" s="25">
        <f>(A313-C313-D313)/Sheet1!$D$2</f>
        <v>0.19934862742238479</v>
      </c>
      <c r="H313" s="25">
        <f t="shared" si="77"/>
        <v>7.4086197368932947</v>
      </c>
      <c r="I313" s="25">
        <f t="shared" si="78"/>
        <v>26.671031052815863</v>
      </c>
      <c r="J313" s="25">
        <f t="shared" si="79"/>
        <v>123.24820357288809</v>
      </c>
      <c r="K313" s="25">
        <f t="shared" si="76"/>
        <v>31.100000000000172</v>
      </c>
      <c r="L313">
        <f t="shared" si="80"/>
        <v>2222.5859210679882</v>
      </c>
      <c r="M313" s="34">
        <f t="shared" si="81"/>
        <v>2.2225859210679881</v>
      </c>
      <c r="N313">
        <f t="shared" si="82"/>
        <v>222.25859210680198</v>
      </c>
      <c r="O313">
        <f t="shared" si="74"/>
        <v>36085.426703439196</v>
      </c>
      <c r="P313">
        <f t="shared" si="83"/>
        <v>36.085426703439197</v>
      </c>
      <c r="Q313">
        <f t="shared" si="84"/>
        <v>10.023729639844221</v>
      </c>
      <c r="R313">
        <f t="shared" si="85"/>
        <v>1.0023729639844221E-2</v>
      </c>
    </row>
    <row r="314" spans="1:18" x14ac:dyDescent="0.25">
      <c r="A314" s="1">
        <f t="shared" si="75"/>
        <v>300</v>
      </c>
      <c r="B314" s="1">
        <f>A314*Sheet1!$D$8</f>
        <v>75.78</v>
      </c>
      <c r="C314" s="1">
        <f>Sheet1!$D$2*Sheet1!$D$10*SIN(Sheet1!$D$28)</f>
        <v>0</v>
      </c>
      <c r="D314" s="1">
        <f>0.5*Sheet1!$D$20*Sheet1!$D$21*Sheet1!$D$22*H314^2</f>
        <v>71.130329145389894</v>
      </c>
      <c r="E314" s="22">
        <f>Sheet1!$D$3/Sheet1!$O$11*H314</f>
        <v>1342627.9421504857</v>
      </c>
      <c r="F314" s="22">
        <f>Sheet1!$D$21*Sheet1!$D$3/Sheet1!$O$14*H314</f>
        <v>1320275.0012757643</v>
      </c>
      <c r="G314" s="25">
        <f>(A314-C314-D314)/Sheet1!$D$2</f>
        <v>0.19901710509096529</v>
      </c>
      <c r="H314" s="25">
        <f t="shared" si="77"/>
        <v>7.4285545996355333</v>
      </c>
      <c r="I314" s="25">
        <f t="shared" si="78"/>
        <v>26.742796558687921</v>
      </c>
      <c r="J314" s="25">
        <f t="shared" si="79"/>
        <v>123.99903297794854</v>
      </c>
      <c r="K314" s="25">
        <f t="shared" si="76"/>
        <v>31.200000000000173</v>
      </c>
      <c r="L314">
        <f t="shared" si="80"/>
        <v>2228.5663798906598</v>
      </c>
      <c r="M314" s="34">
        <f t="shared" si="81"/>
        <v>2.2285663798906596</v>
      </c>
      <c r="N314">
        <f t="shared" si="82"/>
        <v>222.85663798906916</v>
      </c>
      <c r="O314">
        <f t="shared" si="74"/>
        <v>36308.283341428265</v>
      </c>
      <c r="P314">
        <f t="shared" si="83"/>
        <v>36.308283341428265</v>
      </c>
      <c r="Q314">
        <f t="shared" si="84"/>
        <v>10.085634261507851</v>
      </c>
      <c r="R314">
        <f t="shared" si="85"/>
        <v>1.0085634261507851E-2</v>
      </c>
    </row>
    <row r="315" spans="1:18" x14ac:dyDescent="0.25">
      <c r="A315" s="1">
        <f t="shared" si="75"/>
        <v>300</v>
      </c>
      <c r="B315" s="1">
        <f>A315*Sheet1!$D$8</f>
        <v>75.78</v>
      </c>
      <c r="C315" s="1">
        <f>Sheet1!$D$2*Sheet1!$D$10*SIN(Sheet1!$D$28)</f>
        <v>0</v>
      </c>
      <c r="D315" s="1">
        <f>0.5*Sheet1!$D$20*Sheet1!$D$21*Sheet1!$D$22*H315^2</f>
        <v>71.511967719899829</v>
      </c>
      <c r="E315" s="22">
        <f>Sheet1!$D$3/Sheet1!$O$11*H315</f>
        <v>1346224.9531527893</v>
      </c>
      <c r="F315" s="22">
        <f>Sheet1!$D$21*Sheet1!$D$3/Sheet1!$O$14*H315</f>
        <v>1323812.1269057053</v>
      </c>
      <c r="G315" s="25">
        <f>(A315-C315-D315)/Sheet1!$D$2</f>
        <v>0.19868524546095667</v>
      </c>
      <c r="H315" s="25">
        <f t="shared" si="77"/>
        <v>7.4484563101446302</v>
      </c>
      <c r="I315" s="25">
        <f t="shared" si="78"/>
        <v>26.81444271652067</v>
      </c>
      <c r="J315" s="25">
        <f t="shared" si="79"/>
        <v>124.75183929316665</v>
      </c>
      <c r="K315" s="25">
        <f t="shared" si="76"/>
        <v>31.300000000000175</v>
      </c>
      <c r="L315">
        <f t="shared" si="80"/>
        <v>2234.5368930433892</v>
      </c>
      <c r="M315" s="34">
        <f t="shared" si="81"/>
        <v>2.2345368930433893</v>
      </c>
      <c r="N315">
        <f t="shared" si="82"/>
        <v>223.45368930434211</v>
      </c>
      <c r="O315">
        <f t="shared" si="74"/>
        <v>36531.737030732605</v>
      </c>
      <c r="P315">
        <f t="shared" si="83"/>
        <v>36.531737030732607</v>
      </c>
      <c r="Q315">
        <f t="shared" si="84"/>
        <v>10.147704730759058</v>
      </c>
      <c r="R315">
        <f t="shared" si="85"/>
        <v>1.0147704730759058E-2</v>
      </c>
    </row>
    <row r="316" spans="1:18" x14ac:dyDescent="0.25">
      <c r="A316" s="1">
        <f t="shared" si="75"/>
        <v>300</v>
      </c>
      <c r="B316" s="1">
        <f>A316*Sheet1!$D$8</f>
        <v>75.78</v>
      </c>
      <c r="C316" s="1">
        <f>Sheet1!$D$2*Sheet1!$D$10*SIN(Sheet1!$D$28)</f>
        <v>0</v>
      </c>
      <c r="D316" s="1">
        <f>0.5*Sheet1!$D$20*Sheet1!$D$21*Sheet1!$D$22*H316^2</f>
        <v>71.893988435677983</v>
      </c>
      <c r="E316" s="22">
        <f>Sheet1!$D$3/Sheet1!$O$11*H316</f>
        <v>1349815.966164419</v>
      </c>
      <c r="F316" s="22">
        <f>Sheet1!$D$21*Sheet1!$D$3/Sheet1!$O$14*H316</f>
        <v>1327343.3544034115</v>
      </c>
      <c r="G316" s="25">
        <f>(A316-C316-D316)/Sheet1!$D$2</f>
        <v>0.19835305353419305</v>
      </c>
      <c r="H316" s="25">
        <f t="shared" si="77"/>
        <v>7.4683248346907263</v>
      </c>
      <c r="I316" s="25">
        <f t="shared" si="78"/>
        <v>26.885969404886616</v>
      </c>
      <c r="J316" s="25">
        <f t="shared" si="79"/>
        <v>125.50661918645417</v>
      </c>
      <c r="K316" s="25">
        <f t="shared" si="76"/>
        <v>31.400000000000176</v>
      </c>
      <c r="L316">
        <f t="shared" si="80"/>
        <v>2240.4974504072179</v>
      </c>
      <c r="M316" s="34">
        <f t="shared" si="81"/>
        <v>2.2404974504072177</v>
      </c>
      <c r="N316">
        <f t="shared" si="82"/>
        <v>224.04974504072499</v>
      </c>
      <c r="O316">
        <f t="shared" si="74"/>
        <v>36755.786775773333</v>
      </c>
      <c r="P316">
        <f t="shared" si="83"/>
        <v>36.755786775773331</v>
      </c>
      <c r="Q316">
        <f t="shared" si="84"/>
        <v>10.209940771048148</v>
      </c>
      <c r="R316">
        <f t="shared" si="85"/>
        <v>1.0209940771048148E-2</v>
      </c>
    </row>
    <row r="317" spans="1:18" x14ac:dyDescent="0.25">
      <c r="A317" s="1">
        <f t="shared" si="75"/>
        <v>300</v>
      </c>
      <c r="B317" s="1">
        <f>A317*Sheet1!$D$8</f>
        <v>75.78</v>
      </c>
      <c r="C317" s="1">
        <f>Sheet1!$D$2*Sheet1!$D$10*SIN(Sheet1!$D$28)</f>
        <v>0</v>
      </c>
      <c r="D317" s="1">
        <f>0.5*Sheet1!$D$20*Sheet1!$D$21*Sheet1!$D$22*H317^2</f>
        <v>72.276385551871698</v>
      </c>
      <c r="E317" s="22">
        <f>Sheet1!$D$3/Sheet1!$O$11*H317</f>
        <v>1353400.9751794827</v>
      </c>
      <c r="F317" s="22">
        <f>Sheet1!$D$21*Sheet1!$D$3/Sheet1!$O$14*H317</f>
        <v>1330868.6778629813</v>
      </c>
      <c r="G317" s="25">
        <f>(A317-C317-D317)/Sheet1!$D$2</f>
        <v>0.19802053430272026</v>
      </c>
      <c r="H317" s="25">
        <f t="shared" si="77"/>
        <v>7.4881601400441458</v>
      </c>
      <c r="I317" s="25">
        <f t="shared" si="78"/>
        <v>26.957376504158926</v>
      </c>
      <c r="J317" s="25">
        <f t="shared" si="79"/>
        <v>126.26336932259997</v>
      </c>
      <c r="K317" s="25">
        <f t="shared" si="76"/>
        <v>31.500000000000178</v>
      </c>
      <c r="L317">
        <f t="shared" si="80"/>
        <v>2246.4480420132436</v>
      </c>
      <c r="M317" s="34">
        <f t="shared" si="81"/>
        <v>2.2464480420132436</v>
      </c>
      <c r="N317">
        <f t="shared" si="82"/>
        <v>224.64480420132756</v>
      </c>
      <c r="O317">
        <f t="shared" si="74"/>
        <v>36980.431579974662</v>
      </c>
      <c r="P317">
        <f t="shared" si="83"/>
        <v>36.980431579974663</v>
      </c>
      <c r="Q317">
        <f t="shared" si="84"/>
        <v>10.272342105548518</v>
      </c>
      <c r="R317">
        <f t="shared" si="85"/>
        <v>1.0272342105548518E-2</v>
      </c>
    </row>
    <row r="318" spans="1:18" x14ac:dyDescent="0.25">
      <c r="A318" s="1">
        <f t="shared" si="75"/>
        <v>300</v>
      </c>
      <c r="B318" s="1">
        <f>A318*Sheet1!$D$8</f>
        <v>75.78</v>
      </c>
      <c r="C318" s="1">
        <f>Sheet1!$D$2*Sheet1!$D$10*SIN(Sheet1!$D$28)</f>
        <v>0</v>
      </c>
      <c r="D318" s="1">
        <f>0.5*Sheet1!$D$20*Sheet1!$D$21*Sheet1!$D$22*H318^2</f>
        <v>72.659153339022538</v>
      </c>
      <c r="E318" s="22">
        <f>Sheet1!$D$3/Sheet1!$O$11*H318</f>
        <v>1356979.9742823157</v>
      </c>
      <c r="F318" s="22">
        <f>Sheet1!$D$21*Sheet1!$D$3/Sheet1!$O$14*H318</f>
        <v>1334388.0914672373</v>
      </c>
      <c r="G318" s="25">
        <f>(A318-C318-D318)/Sheet1!$D$2</f>
        <v>0.19768769274867606</v>
      </c>
      <c r="H318" s="25">
        <f t="shared" si="77"/>
        <v>7.5079621934744178</v>
      </c>
      <c r="I318" s="25">
        <f t="shared" si="78"/>
        <v>27.028663896507904</v>
      </c>
      <c r="J318" s="25">
        <f t="shared" si="79"/>
        <v>127.02208636331953</v>
      </c>
      <c r="K318" s="25">
        <f t="shared" si="76"/>
        <v>31.600000000000179</v>
      </c>
      <c r="L318">
        <f t="shared" si="80"/>
        <v>2252.3886580423255</v>
      </c>
      <c r="M318" s="34">
        <f t="shared" si="81"/>
        <v>2.2523886580423254</v>
      </c>
      <c r="N318">
        <f t="shared" si="82"/>
        <v>225.23886580423576</v>
      </c>
      <c r="O318">
        <f t="shared" si="74"/>
        <v>37205.670445778895</v>
      </c>
      <c r="P318">
        <f t="shared" si="83"/>
        <v>37.205670445778892</v>
      </c>
      <c r="Q318">
        <f t="shared" si="84"/>
        <v>10.334908457160804</v>
      </c>
      <c r="R318">
        <f t="shared" si="85"/>
        <v>1.0334908457160804E-2</v>
      </c>
    </row>
    <row r="319" spans="1:18" x14ac:dyDescent="0.25">
      <c r="A319" s="1">
        <f t="shared" si="75"/>
        <v>300</v>
      </c>
      <c r="B319" s="1">
        <f>A319*Sheet1!$D$8</f>
        <v>75.78</v>
      </c>
      <c r="C319" s="1">
        <f>Sheet1!$D$2*Sheet1!$D$10*SIN(Sheet1!$D$28)</f>
        <v>0</v>
      </c>
      <c r="D319" s="1">
        <f>0.5*Sheet1!$D$20*Sheet1!$D$21*Sheet1!$D$22*H319^2</f>
        <v>73.042286079202754</v>
      </c>
      <c r="E319" s="22">
        <f>Sheet1!$D$3/Sheet1!$O$11*H319</f>
        <v>1360552.9576472985</v>
      </c>
      <c r="F319" s="22">
        <f>Sheet1!$D$21*Sheet1!$D$3/Sheet1!$O$14*H319</f>
        <v>1337901.5894875489</v>
      </c>
      <c r="G319" s="25">
        <f>(A319-C319-D319)/Sheet1!$D$2</f>
        <v>0.19735453384417151</v>
      </c>
      <c r="H319" s="25">
        <f t="shared" si="77"/>
        <v>7.5277309627492857</v>
      </c>
      <c r="I319" s="25">
        <f t="shared" si="78"/>
        <v>27.099831465897427</v>
      </c>
      <c r="J319" s="25">
        <f t="shared" si="79"/>
        <v>127.78276696730441</v>
      </c>
      <c r="K319" s="25">
        <f t="shared" si="76"/>
        <v>31.70000000000018</v>
      </c>
      <c r="L319">
        <f t="shared" si="80"/>
        <v>2258.3192888247859</v>
      </c>
      <c r="M319" s="34">
        <f t="shared" si="81"/>
        <v>2.2583192888247861</v>
      </c>
      <c r="N319">
        <f t="shared" si="82"/>
        <v>225.8319288824818</v>
      </c>
      <c r="O319">
        <f t="shared" si="74"/>
        <v>37431.502374661373</v>
      </c>
      <c r="P319">
        <f t="shared" si="83"/>
        <v>37.43150237466137</v>
      </c>
      <c r="Q319">
        <f t="shared" si="84"/>
        <v>10.397639548517049</v>
      </c>
      <c r="R319">
        <f t="shared" si="85"/>
        <v>1.0397639548517048E-2</v>
      </c>
    </row>
    <row r="320" spans="1:18" x14ac:dyDescent="0.25">
      <c r="A320" s="1">
        <f t="shared" si="75"/>
        <v>300</v>
      </c>
      <c r="B320" s="1">
        <f>A320*Sheet1!$D$8</f>
        <v>75.78</v>
      </c>
      <c r="C320" s="1">
        <f>Sheet1!$D$2*Sheet1!$D$10*SIN(Sheet1!$D$28)</f>
        <v>0</v>
      </c>
      <c r="D320" s="1">
        <f>0.5*Sheet1!$D$20*Sheet1!$D$21*Sheet1!$D$22*H320^2</f>
        <v>73.425778066150599</v>
      </c>
      <c r="E320" s="22">
        <f>Sheet1!$D$3/Sheet1!$O$11*H320</f>
        <v>1364119.9195386772</v>
      </c>
      <c r="F320" s="22">
        <f>Sheet1!$D$21*Sheet1!$D$3/Sheet1!$O$14*H320</f>
        <v>1341409.1662836552</v>
      </c>
      <c r="G320" s="25">
        <f>(A320-C320-D320)/Sheet1!$D$2</f>
        <v>0.19702106255117338</v>
      </c>
      <c r="H320" s="25">
        <f t="shared" si="77"/>
        <v>7.5474664161337035</v>
      </c>
      <c r="I320" s="25">
        <f t="shared" si="78"/>
        <v>27.170879098081333</v>
      </c>
      <c r="J320" s="25">
        <f t="shared" si="79"/>
        <v>128.54540779027155</v>
      </c>
      <c r="K320" s="25">
        <f t="shared" si="76"/>
        <v>31.800000000000182</v>
      </c>
      <c r="L320">
        <f t="shared" si="80"/>
        <v>2264.2399248401111</v>
      </c>
      <c r="M320" s="34">
        <f t="shared" si="81"/>
        <v>2.2642399248401111</v>
      </c>
      <c r="N320">
        <f t="shared" si="82"/>
        <v>226.42399248401432</v>
      </c>
      <c r="O320">
        <f t="shared" si="74"/>
        <v>37657.926367145388</v>
      </c>
      <c r="P320">
        <f t="shared" si="83"/>
        <v>37.657926367145386</v>
      </c>
      <c r="Q320">
        <f t="shared" si="84"/>
        <v>10.46053510198483</v>
      </c>
      <c r="R320">
        <f t="shared" si="85"/>
        <v>1.046053510198483E-2</v>
      </c>
    </row>
    <row r="321" spans="1:18" x14ac:dyDescent="0.25">
      <c r="A321" s="1">
        <f t="shared" si="75"/>
        <v>300</v>
      </c>
      <c r="B321" s="1">
        <f>A321*Sheet1!$D$8</f>
        <v>75.78</v>
      </c>
      <c r="C321" s="1">
        <f>Sheet1!$D$2*Sheet1!$D$10*SIN(Sheet1!$D$28)</f>
        <v>0</v>
      </c>
      <c r="D321" s="1">
        <f>0.5*Sheet1!$D$20*Sheet1!$D$21*Sheet1!$D$22*H321^2</f>
        <v>73.809623605404411</v>
      </c>
      <c r="E321" s="22">
        <f>Sheet1!$D$3/Sheet1!$O$11*H321</f>
        <v>1367680.8543103805</v>
      </c>
      <c r="F321" s="22">
        <f>Sheet1!$D$21*Sheet1!$D$3/Sheet1!$O$14*H321</f>
        <v>1344910.8163034837</v>
      </c>
      <c r="G321" s="25">
        <f>(A321-C321-D321)/Sheet1!$D$2</f>
        <v>0.19668728382138748</v>
      </c>
      <c r="H321" s="25">
        <f t="shared" si="77"/>
        <v>7.5671685223888208</v>
      </c>
      <c r="I321" s="25">
        <f t="shared" si="78"/>
        <v>27.241806680599755</v>
      </c>
      <c r="J321" s="25">
        <f t="shared" si="79"/>
        <v>129.31000548501248</v>
      </c>
      <c r="K321" s="25">
        <f t="shared" si="76"/>
        <v>31.900000000000183</v>
      </c>
      <c r="L321">
        <f t="shared" si="80"/>
        <v>2270.1505567166464</v>
      </c>
      <c r="M321" s="34">
        <f t="shared" si="81"/>
        <v>2.2701505567166462</v>
      </c>
      <c r="N321">
        <f t="shared" si="82"/>
        <v>227.01505567166788</v>
      </c>
      <c r="O321">
        <f t="shared" si="74"/>
        <v>37884.941422817057</v>
      </c>
      <c r="P321">
        <f t="shared" si="83"/>
        <v>37.884941422817057</v>
      </c>
      <c r="Q321">
        <f t="shared" si="84"/>
        <v>10.523594839671405</v>
      </c>
      <c r="R321">
        <f t="shared" si="85"/>
        <v>1.0523594839671406E-2</v>
      </c>
    </row>
    <row r="322" spans="1:18" x14ac:dyDescent="0.25">
      <c r="A322" s="1">
        <f t="shared" si="75"/>
        <v>300</v>
      </c>
      <c r="B322" s="1">
        <f>A322*Sheet1!$D$8</f>
        <v>75.78</v>
      </c>
      <c r="C322" s="1">
        <f>Sheet1!$D$2*Sheet1!$D$10*SIN(Sheet1!$D$28)</f>
        <v>0</v>
      </c>
      <c r="D322" s="1">
        <f>0.5*Sheet1!$D$20*Sheet1!$D$21*Sheet1!$D$22*H322^2</f>
        <v>74.19381701443568</v>
      </c>
      <c r="E322" s="22">
        <f>Sheet1!$D$3/Sheet1!$O$11*H322</f>
        <v>1371235.7564058332</v>
      </c>
      <c r="F322" s="22">
        <f>Sheet1!$D$21*Sheet1!$D$3/Sheet1!$O$14*H322</f>
        <v>1348406.5340829687</v>
      </c>
      <c r="G322" s="25">
        <f>(A322-C322-D322)/Sheet1!$D$2</f>
        <v>0.19635320259614286</v>
      </c>
      <c r="H322" s="25">
        <f t="shared" si="77"/>
        <v>7.5868372507709596</v>
      </c>
      <c r="I322" s="25">
        <f t="shared" si="78"/>
        <v>27.312614102775456</v>
      </c>
      <c r="J322" s="25">
        <f t="shared" si="79"/>
        <v>130.07655670144246</v>
      </c>
      <c r="K322" s="25">
        <f t="shared" si="76"/>
        <v>32.000000000000185</v>
      </c>
      <c r="L322">
        <f t="shared" si="80"/>
        <v>2276.0511752312877</v>
      </c>
      <c r="M322" s="34">
        <f t="shared" si="81"/>
        <v>2.2760511752312875</v>
      </c>
      <c r="N322">
        <f t="shared" si="82"/>
        <v>227.60511752313201</v>
      </c>
      <c r="O322">
        <f t="shared" si="74"/>
        <v>38112.54654034019</v>
      </c>
      <c r="P322">
        <f t="shared" si="83"/>
        <v>38.11254654034019</v>
      </c>
      <c r="Q322">
        <f t="shared" si="84"/>
        <v>10.58681848342783</v>
      </c>
      <c r="R322">
        <f t="shared" si="85"/>
        <v>1.058681848342783E-2</v>
      </c>
    </row>
    <row r="323" spans="1:18" x14ac:dyDescent="0.25">
      <c r="A323" s="1">
        <f t="shared" si="75"/>
        <v>300</v>
      </c>
      <c r="B323" s="1">
        <f>A323*Sheet1!$D$8</f>
        <v>75.78</v>
      </c>
      <c r="C323" s="1">
        <f>Sheet1!$D$2*Sheet1!$D$10*SIN(Sheet1!$D$28)</f>
        <v>0</v>
      </c>
      <c r="D323" s="1">
        <f>0.5*Sheet1!$D$20*Sheet1!$D$21*Sheet1!$D$22*H323^2</f>
        <v>74.578352622780898</v>
      </c>
      <c r="E323" s="22">
        <f>Sheet1!$D$3/Sheet1!$O$11*H323</f>
        <v>1374784.6203577686</v>
      </c>
      <c r="F323" s="22">
        <f>Sheet1!$D$21*Sheet1!$D$3/Sheet1!$O$14*H323</f>
        <v>1351896.3142458666</v>
      </c>
      <c r="G323" s="25">
        <f>(A323-C323-D323)/Sheet1!$D$2</f>
        <v>0.19601882380627747</v>
      </c>
      <c r="H323" s="25">
        <f t="shared" si="77"/>
        <v>7.6064725710305741</v>
      </c>
      <c r="I323" s="25">
        <f t="shared" si="78"/>
        <v>27.383301255710066</v>
      </c>
      <c r="J323" s="25">
        <f t="shared" si="79"/>
        <v>130.84505808664937</v>
      </c>
      <c r="K323" s="25">
        <f t="shared" si="76"/>
        <v>32.100000000000186</v>
      </c>
      <c r="L323">
        <f t="shared" si="80"/>
        <v>2281.9417713091721</v>
      </c>
      <c r="M323" s="34">
        <f t="shared" si="81"/>
        <v>2.2819417713091719</v>
      </c>
      <c r="N323">
        <f t="shared" si="82"/>
        <v>228.19417713092045</v>
      </c>
      <c r="O323">
        <f t="shared" si="74"/>
        <v>38340.740717471112</v>
      </c>
      <c r="P323">
        <f t="shared" si="83"/>
        <v>38.340740717471114</v>
      </c>
      <c r="Q323">
        <f t="shared" si="84"/>
        <v>10.650205754853086</v>
      </c>
      <c r="R323">
        <f t="shared" si="85"/>
        <v>1.0650205754853086E-2</v>
      </c>
    </row>
    <row r="324" spans="1:18" x14ac:dyDescent="0.25">
      <c r="A324" s="1">
        <f t="shared" si="75"/>
        <v>300</v>
      </c>
      <c r="B324" s="1">
        <f>A324*Sheet1!$D$8</f>
        <v>75.78</v>
      </c>
      <c r="C324" s="1">
        <f>Sheet1!$D$2*Sheet1!$D$10*SIN(Sheet1!$D$28)</f>
        <v>0</v>
      </c>
      <c r="D324" s="1">
        <f>0.5*Sheet1!$D$20*Sheet1!$D$21*Sheet1!$D$22*H324^2</f>
        <v>74.963224772172211</v>
      </c>
      <c r="E324" s="22">
        <f>Sheet1!$D$3/Sheet1!$O$11*H324</f>
        <v>1378327.4407880404</v>
      </c>
      <c r="F324" s="22">
        <f>Sheet1!$D$21*Sheet1!$D$3/Sheet1!$O$14*H324</f>
        <v>1355380.1515035694</v>
      </c>
      <c r="G324" s="25">
        <f>(A324-C324-D324)/Sheet1!$D$2</f>
        <v>0.19568415237202416</v>
      </c>
      <c r="H324" s="25">
        <f t="shared" si="77"/>
        <v>7.6260744534112019</v>
      </c>
      <c r="I324" s="25">
        <f t="shared" si="78"/>
        <v>27.453868032280326</v>
      </c>
      <c r="J324" s="25">
        <f t="shared" si="79"/>
        <v>131.61550628494277</v>
      </c>
      <c r="K324" s="25">
        <f t="shared" si="76"/>
        <v>32.200000000000188</v>
      </c>
      <c r="L324">
        <f t="shared" si="80"/>
        <v>2287.8223360233605</v>
      </c>
      <c r="M324" s="34">
        <f t="shared" si="81"/>
        <v>2.2878223360233605</v>
      </c>
      <c r="N324">
        <f t="shared" si="82"/>
        <v>228.78223360233932</v>
      </c>
      <c r="O324">
        <f t="shared" si="74"/>
        <v>38569.52295107345</v>
      </c>
      <c r="P324">
        <f t="shared" si="83"/>
        <v>38.569522951073452</v>
      </c>
      <c r="Q324">
        <f t="shared" si="84"/>
        <v>10.71375637529818</v>
      </c>
      <c r="R324">
        <f t="shared" si="85"/>
        <v>1.0713756375298179E-2</v>
      </c>
    </row>
    <row r="325" spans="1:18" x14ac:dyDescent="0.25">
      <c r="A325" s="1">
        <f t="shared" si="75"/>
        <v>300</v>
      </c>
      <c r="B325" s="1">
        <f>A325*Sheet1!$D$8</f>
        <v>75.78</v>
      </c>
      <c r="C325" s="1">
        <f>Sheet1!$D$2*Sheet1!$D$10*SIN(Sheet1!$D$28)</f>
        <v>0</v>
      </c>
      <c r="D325" s="1">
        <f>0.5*Sheet1!$D$20*Sheet1!$D$21*Sheet1!$D$22*H325^2</f>
        <v>75.348427816666927</v>
      </c>
      <c r="E325" s="22">
        <f>Sheet1!$D$3/Sheet1!$O$11*H325</f>
        <v>1381864.2124074292</v>
      </c>
      <c r="F325" s="22">
        <f>Sheet1!$D$21*Sheet1!$D$3/Sheet1!$O$14*H325</f>
        <v>1358858.0406549165</v>
      </c>
      <c r="G325" s="25">
        <f>(A325-C325-D325)/Sheet1!$D$2</f>
        <v>0.19534919320289834</v>
      </c>
      <c r="H325" s="25">
        <f t="shared" si="77"/>
        <v>7.6456428686484044</v>
      </c>
      <c r="I325" s="25">
        <f t="shared" si="78"/>
        <v>27.524314327134256</v>
      </c>
      <c r="J325" s="25">
        <f t="shared" si="79"/>
        <v>132.38789793790249</v>
      </c>
      <c r="K325" s="25">
        <f t="shared" si="76"/>
        <v>32.300000000000189</v>
      </c>
      <c r="L325">
        <f t="shared" si="80"/>
        <v>2293.6928605945213</v>
      </c>
      <c r="M325" s="34">
        <f t="shared" si="81"/>
        <v>2.2936928605945215</v>
      </c>
      <c r="N325">
        <f t="shared" si="82"/>
        <v>229.36928605945539</v>
      </c>
      <c r="O325">
        <f t="shared" ref="O325:O388" si="86">O324+N325</f>
        <v>38798.892237132903</v>
      </c>
      <c r="P325">
        <f t="shared" si="83"/>
        <v>38.798892237132904</v>
      </c>
      <c r="Q325">
        <f t="shared" si="84"/>
        <v>10.777470065870251</v>
      </c>
      <c r="R325">
        <f t="shared" si="85"/>
        <v>1.0777470065870251E-2</v>
      </c>
    </row>
    <row r="326" spans="1:18" x14ac:dyDescent="0.25">
      <c r="A326" s="1">
        <f t="shared" si="75"/>
        <v>300</v>
      </c>
      <c r="B326" s="1">
        <f>A326*Sheet1!$D$8</f>
        <v>75.78</v>
      </c>
      <c r="C326" s="1">
        <f>Sheet1!$D$2*Sheet1!$D$10*SIN(Sheet1!$D$28)</f>
        <v>0</v>
      </c>
      <c r="D326" s="1">
        <f>0.5*Sheet1!$D$20*Sheet1!$D$21*Sheet1!$D$22*H326^2</f>
        <v>75.733956122775979</v>
      </c>
      <c r="E326" s="22">
        <f>Sheet1!$D$3/Sheet1!$O$11*H326</f>
        <v>1385394.9300154501</v>
      </c>
      <c r="F326" s="22">
        <f>Sheet1!$D$21*Sheet1!$D$3/Sheet1!$O$14*H326</f>
        <v>1362329.976586004</v>
      </c>
      <c r="G326" s="25">
        <f>(A326-C326-D326)/Sheet1!$D$2</f>
        <v>0.19501395119758611</v>
      </c>
      <c r="H326" s="25">
        <f t="shared" si="77"/>
        <v>7.6651777879686946</v>
      </c>
      <c r="I326" s="25">
        <f t="shared" si="78"/>
        <v>27.594640036687302</v>
      </c>
      <c r="J326" s="25">
        <f t="shared" si="79"/>
        <v>133.1622296844275</v>
      </c>
      <c r="K326" s="25">
        <f t="shared" si="76"/>
        <v>32.40000000000019</v>
      </c>
      <c r="L326">
        <f t="shared" si="80"/>
        <v>2299.5533363906084</v>
      </c>
      <c r="M326" s="34">
        <f t="shared" si="81"/>
        <v>2.2995533363906082</v>
      </c>
      <c r="N326">
        <f t="shared" si="82"/>
        <v>229.95533363906409</v>
      </c>
      <c r="O326">
        <f t="shared" si="86"/>
        <v>39028.84757077197</v>
      </c>
      <c r="P326">
        <f t="shared" si="83"/>
        <v>39.028847570771973</v>
      </c>
      <c r="Q326">
        <f t="shared" si="84"/>
        <v>10.841346547436657</v>
      </c>
      <c r="R326">
        <f t="shared" si="85"/>
        <v>1.0841346547436657E-2</v>
      </c>
    </row>
    <row r="327" spans="1:18" x14ac:dyDescent="0.25">
      <c r="A327" s="1">
        <f t="shared" si="75"/>
        <v>300</v>
      </c>
      <c r="B327" s="1">
        <f>A327*Sheet1!$D$8</f>
        <v>75.78</v>
      </c>
      <c r="C327" s="1">
        <f>Sheet1!$D$2*Sheet1!$D$10*SIN(Sheet1!$D$28)</f>
        <v>0</v>
      </c>
      <c r="D327" s="1">
        <f>0.5*Sheet1!$D$20*Sheet1!$D$21*Sheet1!$D$22*H327^2</f>
        <v>76.119804069591083</v>
      </c>
      <c r="E327" s="22">
        <f>Sheet1!$D$3/Sheet1!$O$11*H327</f>
        <v>1388919.5885001558</v>
      </c>
      <c r="F327" s="22">
        <f>Sheet1!$D$21*Sheet1!$D$3/Sheet1!$O$14*H327</f>
        <v>1365795.9542699915</v>
      </c>
      <c r="G327" s="25">
        <f>(A327-C327-D327)/Sheet1!$D$2</f>
        <v>0.19467843124383383</v>
      </c>
      <c r="H327" s="25">
        <f t="shared" si="77"/>
        <v>7.6846791830884538</v>
      </c>
      <c r="I327" s="25">
        <f t="shared" si="78"/>
        <v>27.664845059118434</v>
      </c>
      <c r="J327" s="25">
        <f t="shared" si="79"/>
        <v>133.93849816078426</v>
      </c>
      <c r="K327" s="25">
        <f t="shared" si="76"/>
        <v>32.500000000000192</v>
      </c>
      <c r="L327">
        <f t="shared" si="80"/>
        <v>2305.4037549265363</v>
      </c>
      <c r="M327" s="34">
        <f t="shared" si="81"/>
        <v>2.3054037549265365</v>
      </c>
      <c r="N327">
        <f t="shared" si="82"/>
        <v>230.54037549265689</v>
      </c>
      <c r="O327">
        <f t="shared" si="86"/>
        <v>39259.387946264629</v>
      </c>
      <c r="P327">
        <f t="shared" si="83"/>
        <v>39.259387946264631</v>
      </c>
      <c r="Q327">
        <f t="shared" si="84"/>
        <v>10.905385540629064</v>
      </c>
      <c r="R327">
        <f t="shared" si="85"/>
        <v>1.0905385540629064E-2</v>
      </c>
    </row>
    <row r="328" spans="1:18" x14ac:dyDescent="0.25">
      <c r="A328" s="1">
        <f t="shared" si="75"/>
        <v>300</v>
      </c>
      <c r="B328" s="1">
        <f>A328*Sheet1!$D$8</f>
        <v>75.78</v>
      </c>
      <c r="C328" s="1">
        <f>Sheet1!$D$2*Sheet1!$D$10*SIN(Sheet1!$D$28)</f>
        <v>0</v>
      </c>
      <c r="D328" s="1">
        <f>0.5*Sheet1!$D$20*Sheet1!$D$21*Sheet1!$D$22*H328^2</f>
        <v>76.505966048910778</v>
      </c>
      <c r="E328" s="22">
        <f>Sheet1!$D$3/Sheet1!$O$11*H328</f>
        <v>1392438.1828379403</v>
      </c>
      <c r="F328" s="22">
        <f>Sheet1!$D$21*Sheet1!$D$3/Sheet1!$O$14*H328</f>
        <v>1369255.9687669089</v>
      </c>
      <c r="G328" s="25">
        <f>(A328-C328-D328)/Sheet1!$D$2</f>
        <v>0.19434263821833844</v>
      </c>
      <c r="H328" s="25">
        <f t="shared" si="77"/>
        <v>7.7041470262128371</v>
      </c>
      <c r="I328" s="25">
        <f t="shared" si="78"/>
        <v>27.734929294366214</v>
      </c>
      <c r="J328" s="25">
        <f t="shared" si="79"/>
        <v>134.71670000065532</v>
      </c>
      <c r="K328" s="25">
        <f t="shared" si="76"/>
        <v>32.600000000000193</v>
      </c>
      <c r="L328">
        <f t="shared" si="80"/>
        <v>2311.2441078638512</v>
      </c>
      <c r="M328" s="34">
        <f t="shared" si="81"/>
        <v>2.311244107863851</v>
      </c>
      <c r="N328">
        <f t="shared" si="82"/>
        <v>231.12441078638841</v>
      </c>
      <c r="O328">
        <f t="shared" si="86"/>
        <v>39490.512357051019</v>
      </c>
      <c r="P328">
        <f t="shared" si="83"/>
        <v>39.490512357051017</v>
      </c>
      <c r="Q328">
        <f t="shared" si="84"/>
        <v>10.969586765847506</v>
      </c>
      <c r="R328">
        <f t="shared" si="85"/>
        <v>1.0969586765847505E-2</v>
      </c>
    </row>
    <row r="329" spans="1:18" x14ac:dyDescent="0.25">
      <c r="A329" s="1">
        <f t="shared" si="75"/>
        <v>300</v>
      </c>
      <c r="B329" s="1">
        <f>A329*Sheet1!$D$8</f>
        <v>75.78</v>
      </c>
      <c r="C329" s="1">
        <f>Sheet1!$D$2*Sheet1!$D$10*SIN(Sheet1!$D$28)</f>
        <v>0</v>
      </c>
      <c r="D329" s="1">
        <f>0.5*Sheet1!$D$20*Sheet1!$D$21*Sheet1!$D$22*H329^2</f>
        <v>76.89243646536535</v>
      </c>
      <c r="E329" s="22">
        <f>Sheet1!$D$3/Sheet1!$O$11*H329</f>
        <v>1395950.7080933377</v>
      </c>
      <c r="F329" s="22">
        <f>Sheet1!$D$21*Sheet1!$D$3/Sheet1!$O$14*H329</f>
        <v>1372710.0152234596</v>
      </c>
      <c r="G329" s="25">
        <f>(A329-C329-D329)/Sheet1!$D$2</f>
        <v>0.19400657698663884</v>
      </c>
      <c r="H329" s="25">
        <f t="shared" si="77"/>
        <v>7.7235812900346712</v>
      </c>
      <c r="I329" s="25">
        <f t="shared" si="78"/>
        <v>27.804892644124816</v>
      </c>
      <c r="J329" s="25">
        <f t="shared" si="79"/>
        <v>135.49683183518752</v>
      </c>
      <c r="K329" s="25">
        <f t="shared" si="76"/>
        <v>32.700000000000195</v>
      </c>
      <c r="L329">
        <f t="shared" si="80"/>
        <v>2317.0743870104016</v>
      </c>
      <c r="M329" s="34">
        <f t="shared" si="81"/>
        <v>2.3170743870104014</v>
      </c>
      <c r="N329">
        <f t="shared" si="82"/>
        <v>231.70743870104346</v>
      </c>
      <c r="O329">
        <f t="shared" si="86"/>
        <v>39722.219795752062</v>
      </c>
      <c r="P329">
        <f t="shared" si="83"/>
        <v>39.722219795752061</v>
      </c>
      <c r="Q329">
        <f t="shared" si="84"/>
        <v>11.033949943264462</v>
      </c>
      <c r="R329">
        <f t="shared" si="85"/>
        <v>1.1033949943264463E-2</v>
      </c>
    </row>
    <row r="330" spans="1:18" x14ac:dyDescent="0.25">
      <c r="A330" s="1">
        <f t="shared" si="75"/>
        <v>300</v>
      </c>
      <c r="B330" s="1">
        <f>A330*Sheet1!$D$8</f>
        <v>75.78</v>
      </c>
      <c r="C330" s="1">
        <f>Sheet1!$D$2*Sheet1!$D$10*SIN(Sheet1!$D$28)</f>
        <v>0</v>
      </c>
      <c r="D330" s="1">
        <f>0.5*Sheet1!$D$20*Sheet1!$D$21*Sheet1!$D$22*H330^2</f>
        <v>77.279209736540608</v>
      </c>
      <c r="E330" s="22">
        <f>Sheet1!$D$3/Sheet1!$O$11*H330</f>
        <v>1399457.1594188218</v>
      </c>
      <c r="F330" s="22">
        <f>Sheet1!$D$21*Sheet1!$D$3/Sheet1!$O$14*H330</f>
        <v>1376158.0888728222</v>
      </c>
      <c r="G330" s="25">
        <f>(A330-C330-D330)/Sheet1!$D$2</f>
        <v>0.19367025240300814</v>
      </c>
      <c r="H330" s="25">
        <f t="shared" si="77"/>
        <v>7.7429819477333357</v>
      </c>
      <c r="I330" s="25">
        <f t="shared" si="78"/>
        <v>27.874735011840009</v>
      </c>
      <c r="J330" s="25">
        <f t="shared" si="79"/>
        <v>136.27889029304032</v>
      </c>
      <c r="K330" s="25">
        <f t="shared" si="76"/>
        <v>32.800000000000196</v>
      </c>
      <c r="L330">
        <f t="shared" si="80"/>
        <v>2322.8945843200008</v>
      </c>
      <c r="M330" s="34">
        <f t="shared" si="81"/>
        <v>2.3228945843200006</v>
      </c>
      <c r="N330">
        <f t="shared" si="82"/>
        <v>232.28945843200339</v>
      </c>
      <c r="O330">
        <f t="shared" si="86"/>
        <v>39954.509254184064</v>
      </c>
      <c r="P330">
        <f t="shared" si="83"/>
        <v>39.954509254184067</v>
      </c>
      <c r="Q330">
        <f t="shared" si="84"/>
        <v>11.098474792828906</v>
      </c>
      <c r="R330">
        <f t="shared" si="85"/>
        <v>1.1098474792828905E-2</v>
      </c>
    </row>
    <row r="331" spans="1:18" x14ac:dyDescent="0.25">
      <c r="A331" s="1">
        <f t="shared" si="75"/>
        <v>300</v>
      </c>
      <c r="B331" s="1">
        <f>A331*Sheet1!$D$8</f>
        <v>75.78</v>
      </c>
      <c r="C331" s="1">
        <f>Sheet1!$D$2*Sheet1!$D$10*SIN(Sheet1!$D$28)</f>
        <v>0</v>
      </c>
      <c r="D331" s="1">
        <f>0.5*Sheet1!$D$20*Sheet1!$D$21*Sheet1!$D$22*H331^2</f>
        <v>77.666280293100314</v>
      </c>
      <c r="E331" s="22">
        <f>Sheet1!$D$3/Sheet1!$O$11*H331</f>
        <v>1402957.5320546019</v>
      </c>
      <c r="F331" s="22">
        <f>Sheet1!$D$21*Sheet1!$D$3/Sheet1!$O$14*H331</f>
        <v>1379600.1850344499</v>
      </c>
      <c r="G331" s="25">
        <f>(A331-C331-D331)/Sheet1!$D$2</f>
        <v>0.19333366931034754</v>
      </c>
      <c r="H331" s="25">
        <f t="shared" si="77"/>
        <v>7.762348972973637</v>
      </c>
      <c r="I331" s="25">
        <f t="shared" si="78"/>
        <v>27.944456302705095</v>
      </c>
      <c r="J331" s="25">
        <f t="shared" si="79"/>
        <v>137.06287200043383</v>
      </c>
      <c r="K331" s="25">
        <f t="shared" si="76"/>
        <v>32.900000000000198</v>
      </c>
      <c r="L331">
        <f t="shared" si="80"/>
        <v>2328.704691892091</v>
      </c>
      <c r="M331" s="34">
        <f t="shared" si="81"/>
        <v>2.3287046918920908</v>
      </c>
      <c r="N331">
        <f t="shared" si="82"/>
        <v>232.8704691892124</v>
      </c>
      <c r="O331">
        <f t="shared" si="86"/>
        <v>40187.379723373277</v>
      </c>
      <c r="P331">
        <f t="shared" si="83"/>
        <v>40.187379723373276</v>
      </c>
      <c r="Q331">
        <f t="shared" si="84"/>
        <v>11.163161034270354</v>
      </c>
      <c r="R331">
        <f t="shared" si="85"/>
        <v>1.1163161034270353E-2</v>
      </c>
    </row>
    <row r="332" spans="1:18" x14ac:dyDescent="0.25">
      <c r="A332" s="1">
        <f t="shared" ref="A332:A395" si="87">A331</f>
        <v>300</v>
      </c>
      <c r="B332" s="1">
        <f>A332*Sheet1!$D$8</f>
        <v>75.78</v>
      </c>
      <c r="C332" s="1">
        <f>Sheet1!$D$2*Sheet1!$D$10*SIN(Sheet1!$D$28)</f>
        <v>0</v>
      </c>
      <c r="D332" s="1">
        <f>0.5*Sheet1!$D$20*Sheet1!$D$21*Sheet1!$D$22*H332^2</f>
        <v>78.053642578907741</v>
      </c>
      <c r="E332" s="22">
        <f>Sheet1!$D$3/Sheet1!$O$11*H332</f>
        <v>1406451.8213284172</v>
      </c>
      <c r="F332" s="22">
        <f>Sheet1!$D$21*Sheet1!$D$3/Sheet1!$O$14*H332</f>
        <v>1383036.2991138685</v>
      </c>
      <c r="G332" s="25">
        <f>(A332-C332-D332)/Sheet1!$D$2</f>
        <v>0.19299683254008024</v>
      </c>
      <c r="H332" s="25">
        <f t="shared" si="77"/>
        <v>7.7816823399046724</v>
      </c>
      <c r="I332" s="25">
        <f t="shared" si="78"/>
        <v>28.014056423656822</v>
      </c>
      <c r="J332" s="25">
        <f t="shared" si="79"/>
        <v>137.84877358119672</v>
      </c>
      <c r="K332" s="25">
        <f t="shared" ref="K332:K395" si="88">K331+0.1</f>
        <v>33.000000000000199</v>
      </c>
      <c r="L332">
        <f t="shared" si="80"/>
        <v>2334.5047019714016</v>
      </c>
      <c r="M332" s="34">
        <f t="shared" si="81"/>
        <v>2.3345047019714014</v>
      </c>
      <c r="N332">
        <f t="shared" si="82"/>
        <v>233.45047019714349</v>
      </c>
      <c r="O332">
        <f t="shared" si="86"/>
        <v>40420.830193570422</v>
      </c>
      <c r="P332">
        <f t="shared" si="83"/>
        <v>40.420830193570424</v>
      </c>
      <c r="Q332">
        <f t="shared" si="84"/>
        <v>11.228008387102895</v>
      </c>
      <c r="R332">
        <f t="shared" si="85"/>
        <v>1.1228008387102894E-2</v>
      </c>
    </row>
    <row r="333" spans="1:18" x14ac:dyDescent="0.25">
      <c r="A333" s="1">
        <f t="shared" si="87"/>
        <v>300</v>
      </c>
      <c r="B333" s="1">
        <f>A333*Sheet1!$D$8</f>
        <v>75.78</v>
      </c>
      <c r="C333" s="1">
        <f>Sheet1!$D$2*Sheet1!$D$10*SIN(Sheet1!$D$28)</f>
        <v>0</v>
      </c>
      <c r="D333" s="1">
        <f>0.5*Sheet1!$D$20*Sheet1!$D$21*Sheet1!$D$22*H333^2</f>
        <v>78.441291051145782</v>
      </c>
      <c r="E333" s="22">
        <f>Sheet1!$D$3/Sheet1!$O$11*H333</f>
        <v>1409940.0226553287</v>
      </c>
      <c r="F333" s="22">
        <f>Sheet1!$D$21*Sheet1!$D$3/Sheet1!$O$14*H333</f>
        <v>1386466.4266024728</v>
      </c>
      <c r="G333" s="25">
        <f>(A333-C333-D333)/Sheet1!$D$2</f>
        <v>0.19265974691204715</v>
      </c>
      <c r="H333" s="25">
        <f t="shared" si="77"/>
        <v>7.8009820231586806</v>
      </c>
      <c r="I333" s="25">
        <f t="shared" si="78"/>
        <v>28.083535283371251</v>
      </c>
      <c r="J333" s="25">
        <f t="shared" si="79"/>
        <v>138.6365916568142</v>
      </c>
      <c r="K333" s="25">
        <f t="shared" si="88"/>
        <v>33.1000000000002</v>
      </c>
      <c r="L333">
        <f t="shared" si="80"/>
        <v>2340.2946069476043</v>
      </c>
      <c r="M333" s="34">
        <f t="shared" si="81"/>
        <v>2.3402946069476043</v>
      </c>
      <c r="N333">
        <f t="shared" si="82"/>
        <v>234.02946069476374</v>
      </c>
      <c r="O333">
        <f t="shared" si="86"/>
        <v>40654.859654265187</v>
      </c>
      <c r="P333">
        <f t="shared" si="83"/>
        <v>40.654859654265188</v>
      </c>
      <c r="Q333">
        <f t="shared" si="84"/>
        <v>11.293016570629218</v>
      </c>
      <c r="R333">
        <f t="shared" si="85"/>
        <v>1.1293016570629219E-2</v>
      </c>
    </row>
    <row r="334" spans="1:18" x14ac:dyDescent="0.25">
      <c r="A334" s="1">
        <f t="shared" si="87"/>
        <v>300</v>
      </c>
      <c r="B334" s="1">
        <f>A334*Sheet1!$D$8</f>
        <v>75.78</v>
      </c>
      <c r="C334" s="1">
        <f>Sheet1!$D$2*Sheet1!$D$10*SIN(Sheet1!$D$28)</f>
        <v>0</v>
      </c>
      <c r="D334" s="1">
        <f>0.5*Sheet1!$D$20*Sheet1!$D$21*Sheet1!$D$22*H334^2</f>
        <v>78.82922018043611</v>
      </c>
      <c r="E334" s="22">
        <f>Sheet1!$D$3/Sheet1!$O$11*H334</f>
        <v>1413422.1315375124</v>
      </c>
      <c r="F334" s="22">
        <f>Sheet1!$D$21*Sheet1!$D$3/Sheet1!$O$14*H334</f>
        <v>1389890.5630773203</v>
      </c>
      <c r="G334" s="25">
        <f>(A334-C334-D334)/Sheet1!$D$2</f>
        <v>0.19232241723440341</v>
      </c>
      <c r="H334" s="25">
        <f t="shared" ref="H334:H397" si="89">G333*(K334-K333)+H333</f>
        <v>7.8202479978498856</v>
      </c>
      <c r="I334" s="25">
        <f t="shared" ref="I334:I397" si="90">H334*3.6</f>
        <v>28.152892792259589</v>
      </c>
      <c r="J334" s="25">
        <f t="shared" ref="J334:J397" si="91">0.5*G333*(K334-K333)+H333*(K334-K333)+J333</f>
        <v>139.4263228464757</v>
      </c>
      <c r="K334" s="25">
        <f t="shared" si="88"/>
        <v>33.200000000000202</v>
      </c>
      <c r="L334">
        <f t="shared" ref="L334:L397" si="92">A334*H334</f>
        <v>2346.0743993549659</v>
      </c>
      <c r="M334" s="34">
        <f t="shared" ref="M334:M397" si="93">L334/1000</f>
        <v>2.3460743993549658</v>
      </c>
      <c r="N334">
        <f t="shared" ref="N334:N397" si="94">L334*(K334-K333)</f>
        <v>234.60743993549991</v>
      </c>
      <c r="O334">
        <f t="shared" si="86"/>
        <v>40889.467094200685</v>
      </c>
      <c r="P334">
        <f t="shared" ref="P334:P397" si="95">O334/1000</f>
        <v>40.889467094200683</v>
      </c>
      <c r="Q334">
        <f t="shared" ref="Q334:Q397" si="96">O334/3600</f>
        <v>11.358185303944635</v>
      </c>
      <c r="R334">
        <f t="shared" ref="R334:R397" si="97">Q334/1000</f>
        <v>1.1358185303944635E-2</v>
      </c>
    </row>
    <row r="335" spans="1:18" x14ac:dyDescent="0.25">
      <c r="A335" s="1">
        <f t="shared" si="87"/>
        <v>300</v>
      </c>
      <c r="B335" s="1">
        <f>A335*Sheet1!$D$8</f>
        <v>75.78</v>
      </c>
      <c r="C335" s="1">
        <f>Sheet1!$D$2*Sheet1!$D$10*SIN(Sheet1!$D$28)</f>
        <v>0</v>
      </c>
      <c r="D335" s="1">
        <f>0.5*Sheet1!$D$20*Sheet1!$D$21*Sheet1!$D$22*H335^2</f>
        <v>79.217424450957083</v>
      </c>
      <c r="E335" s="22">
        <f>Sheet1!$D$3/Sheet1!$O$11*H335</f>
        <v>1416898.1435640445</v>
      </c>
      <c r="F335" s="22">
        <f>Sheet1!$D$21*Sheet1!$D$3/Sheet1!$O$14*H335</f>
        <v>1393308.7042009244</v>
      </c>
      <c r="G335" s="25">
        <f>(A335-C335-D335)/Sheet1!$D$2</f>
        <v>0.19198484830351559</v>
      </c>
      <c r="H335" s="25">
        <f t="shared" si="89"/>
        <v>7.8394802395733265</v>
      </c>
      <c r="I335" s="25">
        <f t="shared" si="90"/>
        <v>28.222128862463975</v>
      </c>
      <c r="J335" s="25">
        <f t="shared" si="91"/>
        <v>140.21796376712243</v>
      </c>
      <c r="K335" s="25">
        <f t="shared" si="88"/>
        <v>33.300000000000203</v>
      </c>
      <c r="L335">
        <f t="shared" si="92"/>
        <v>2351.844071871998</v>
      </c>
      <c r="M335" s="34">
        <f t="shared" si="93"/>
        <v>2.351844071871998</v>
      </c>
      <c r="N335">
        <f t="shared" si="94"/>
        <v>235.18440718720313</v>
      </c>
      <c r="O335">
        <f t="shared" si="86"/>
        <v>41124.651501387889</v>
      </c>
      <c r="P335">
        <f t="shared" si="95"/>
        <v>41.124651501387888</v>
      </c>
      <c r="Q335">
        <f t="shared" si="96"/>
        <v>11.42351430594108</v>
      </c>
      <c r="R335">
        <f t="shared" si="97"/>
        <v>1.1423514305941079E-2</v>
      </c>
    </row>
    <row r="336" spans="1:18" x14ac:dyDescent="0.25">
      <c r="A336" s="1">
        <f t="shared" si="87"/>
        <v>300</v>
      </c>
      <c r="B336" s="1">
        <f>A336*Sheet1!$D$8</f>
        <v>75.78</v>
      </c>
      <c r="C336" s="1">
        <f>Sheet1!$D$2*Sheet1!$D$10*SIN(Sheet1!$D$28)</f>
        <v>0</v>
      </c>
      <c r="D336" s="1">
        <f>0.5*Sheet1!$D$20*Sheet1!$D$21*Sheet1!$D$22*H336^2</f>
        <v>79.605898360560332</v>
      </c>
      <c r="E336" s="22">
        <f>Sheet1!$D$3/Sheet1!$O$11*H336</f>
        <v>1420368.0544106914</v>
      </c>
      <c r="F336" s="22">
        <f>Sheet1!$D$21*Sheet1!$D$3/Sheet1!$O$14*H336</f>
        <v>1396720.8457210432</v>
      </c>
      <c r="G336" s="25">
        <f>(A336-C336-D336)/Sheet1!$D$2</f>
        <v>0.19164704490386059</v>
      </c>
      <c r="H336" s="25">
        <f t="shared" si="89"/>
        <v>7.8586787244036787</v>
      </c>
      <c r="I336" s="25">
        <f t="shared" si="90"/>
        <v>28.291243407853244</v>
      </c>
      <c r="J336" s="25">
        <f t="shared" si="91"/>
        <v>141.01151103349494</v>
      </c>
      <c r="K336" s="25">
        <f t="shared" si="88"/>
        <v>33.400000000000205</v>
      </c>
      <c r="L336">
        <f t="shared" si="92"/>
        <v>2357.6036173211037</v>
      </c>
      <c r="M336" s="34">
        <f t="shared" si="93"/>
        <v>2.3576036173211037</v>
      </c>
      <c r="N336">
        <f t="shared" si="94"/>
        <v>235.76036173211372</v>
      </c>
      <c r="O336">
        <f t="shared" si="86"/>
        <v>41360.411863120004</v>
      </c>
      <c r="P336">
        <f t="shared" si="95"/>
        <v>41.360411863120007</v>
      </c>
      <c r="Q336">
        <f t="shared" si="96"/>
        <v>11.489003295311113</v>
      </c>
      <c r="R336">
        <f t="shared" si="97"/>
        <v>1.1489003295311113E-2</v>
      </c>
    </row>
    <row r="337" spans="1:18" x14ac:dyDescent="0.25">
      <c r="A337" s="1">
        <f t="shared" si="87"/>
        <v>300</v>
      </c>
      <c r="B337" s="1">
        <f>A337*Sheet1!$D$8</f>
        <v>75.78</v>
      </c>
      <c r="C337" s="1">
        <f>Sheet1!$D$2*Sheet1!$D$10*SIN(Sheet1!$D$28)</f>
        <v>0</v>
      </c>
      <c r="D337" s="1">
        <f>0.5*Sheet1!$D$20*Sheet1!$D$21*Sheet1!$D$22*H337^2</f>
        <v>79.994636420886565</v>
      </c>
      <c r="E337" s="22">
        <f>Sheet1!$D$3/Sheet1!$O$11*H337</f>
        <v>1423831.8598396925</v>
      </c>
      <c r="F337" s="22">
        <f>Sheet1!$D$21*Sheet1!$D$3/Sheet1!$O$14*H337</f>
        <v>1400126.9834704697</v>
      </c>
      <c r="G337" s="25">
        <f>(A337-C337-D337)/Sheet1!$D$2</f>
        <v>0.19130901180792473</v>
      </c>
      <c r="H337" s="25">
        <f t="shared" si="89"/>
        <v>7.8778434288940646</v>
      </c>
      <c r="I337" s="25">
        <f t="shared" si="90"/>
        <v>28.360236344018634</v>
      </c>
      <c r="J337" s="25">
        <f t="shared" si="91"/>
        <v>141.80696125818051</v>
      </c>
      <c r="K337" s="25">
        <f t="shared" si="88"/>
        <v>33.500000000000206</v>
      </c>
      <c r="L337">
        <f t="shared" si="92"/>
        <v>2363.3530286682194</v>
      </c>
      <c r="M337" s="34">
        <f t="shared" si="93"/>
        <v>2.3633530286682194</v>
      </c>
      <c r="N337">
        <f t="shared" si="94"/>
        <v>236.33530286682529</v>
      </c>
      <c r="O337">
        <f t="shared" si="86"/>
        <v>41596.747165986832</v>
      </c>
      <c r="P337">
        <f t="shared" si="95"/>
        <v>41.596747165986834</v>
      </c>
      <c r="Q337">
        <f t="shared" si="96"/>
        <v>11.554651990551898</v>
      </c>
      <c r="R337">
        <f t="shared" si="97"/>
        <v>1.1554651990551898E-2</v>
      </c>
    </row>
    <row r="338" spans="1:18" x14ac:dyDescent="0.25">
      <c r="A338" s="1">
        <f t="shared" si="87"/>
        <v>300</v>
      </c>
      <c r="B338" s="1">
        <f>A338*Sheet1!$D$8</f>
        <v>75.78</v>
      </c>
      <c r="C338" s="1">
        <f>Sheet1!$D$2*Sheet1!$D$10*SIN(Sheet1!$D$28)</f>
        <v>0</v>
      </c>
      <c r="D338" s="1">
        <f>0.5*Sheet1!$D$20*Sheet1!$D$21*Sheet1!$D$22*H338^2</f>
        <v>80.383633157479764</v>
      </c>
      <c r="E338" s="22">
        <f>Sheet1!$D$3/Sheet1!$O$11*H338</f>
        <v>1427289.5556995454</v>
      </c>
      <c r="F338" s="22">
        <f>Sheet1!$D$21*Sheet1!$D$3/Sheet1!$O$14*H338</f>
        <v>1403527.1133668181</v>
      </c>
      <c r="G338" s="25">
        <f>(A338-C338-D338)/Sheet1!$D$2</f>
        <v>0.19097075377610453</v>
      </c>
      <c r="H338" s="25">
        <f t="shared" si="89"/>
        <v>7.8969743300748574</v>
      </c>
      <c r="I338" s="25">
        <f t="shared" si="90"/>
        <v>28.429107588269488</v>
      </c>
      <c r="J338" s="25">
        <f t="shared" si="91"/>
        <v>142.60431105166032</v>
      </c>
      <c r="K338" s="25">
        <f t="shared" si="88"/>
        <v>33.600000000000207</v>
      </c>
      <c r="L338">
        <f t="shared" si="92"/>
        <v>2369.0922990224572</v>
      </c>
      <c r="M338" s="34">
        <f t="shared" si="93"/>
        <v>2.3690922990224572</v>
      </c>
      <c r="N338">
        <f t="shared" si="94"/>
        <v>236.90922990224908</v>
      </c>
      <c r="O338">
        <f t="shared" si="86"/>
        <v>41833.656395889084</v>
      </c>
      <c r="P338">
        <f t="shared" si="95"/>
        <v>41.833656395889086</v>
      </c>
      <c r="Q338">
        <f t="shared" si="96"/>
        <v>11.620460109969191</v>
      </c>
      <c r="R338">
        <f t="shared" si="97"/>
        <v>1.1620460109969191E-2</v>
      </c>
    </row>
    <row r="339" spans="1:18" x14ac:dyDescent="0.25">
      <c r="A339" s="1">
        <f t="shared" si="87"/>
        <v>300</v>
      </c>
      <c r="B339" s="1">
        <f>A339*Sheet1!$D$8</f>
        <v>75.78</v>
      </c>
      <c r="C339" s="1">
        <f>Sheet1!$D$2*Sheet1!$D$10*SIN(Sheet1!$D$28)</f>
        <v>0</v>
      </c>
      <c r="D339" s="1">
        <f>0.5*Sheet1!$D$20*Sheet1!$D$21*Sheet1!$D$22*H339^2</f>
        <v>80.772883109900519</v>
      </c>
      <c r="E339" s="22">
        <f>Sheet1!$D$3/Sheet1!$O$11*H339</f>
        <v>1430741.1379247864</v>
      </c>
      <c r="F339" s="22">
        <f>Sheet1!$D$21*Sheet1!$D$3/Sheet1!$O$14*H339</f>
        <v>1406921.2314123092</v>
      </c>
      <c r="G339" s="25">
        <f>(A339-C339-D339)/Sheet1!$D$2</f>
        <v>0.19063227555660822</v>
      </c>
      <c r="H339" s="25">
        <f t="shared" si="89"/>
        <v>7.9160714054524677</v>
      </c>
      <c r="I339" s="25">
        <f t="shared" si="90"/>
        <v>28.497857059628885</v>
      </c>
      <c r="J339" s="25">
        <f t="shared" si="91"/>
        <v>143.40355702235661</v>
      </c>
      <c r="K339" s="25">
        <f t="shared" si="88"/>
        <v>33.700000000000209</v>
      </c>
      <c r="L339">
        <f t="shared" si="92"/>
        <v>2374.8214216357401</v>
      </c>
      <c r="M339" s="34">
        <f t="shared" si="93"/>
        <v>2.3748214216357399</v>
      </c>
      <c r="N339">
        <f t="shared" si="94"/>
        <v>237.48214216357738</v>
      </c>
      <c r="O339">
        <f t="shared" si="86"/>
        <v>42071.138538052663</v>
      </c>
      <c r="P339">
        <f t="shared" si="95"/>
        <v>42.071138538052665</v>
      </c>
      <c r="Q339">
        <f t="shared" si="96"/>
        <v>11.686427371681296</v>
      </c>
      <c r="R339">
        <f t="shared" si="97"/>
        <v>1.1686427371681296E-2</v>
      </c>
    </row>
    <row r="340" spans="1:18" x14ac:dyDescent="0.25">
      <c r="A340" s="1">
        <f t="shared" si="87"/>
        <v>300</v>
      </c>
      <c r="B340" s="1">
        <f>A340*Sheet1!$D$8</f>
        <v>75.78</v>
      </c>
      <c r="C340" s="1">
        <f>Sheet1!$D$2*Sheet1!$D$10*SIN(Sheet1!$D$28)</f>
        <v>0</v>
      </c>
      <c r="D340" s="1">
        <f>0.5*Sheet1!$D$20*Sheet1!$D$21*Sheet1!$D$22*H340^2</f>
        <v>81.162380831838092</v>
      </c>
      <c r="E340" s="22">
        <f>Sheet1!$D$3/Sheet1!$O$11*H340</f>
        <v>1434186.60253577</v>
      </c>
      <c r="F340" s="22">
        <f>Sheet1!$D$21*Sheet1!$D$3/Sheet1!$O$14*H340</f>
        <v>1410309.3336935532</v>
      </c>
      <c r="G340" s="25">
        <f>(A340-C340-D340)/Sheet1!$D$2</f>
        <v>0.19029358188535817</v>
      </c>
      <c r="H340" s="25">
        <f t="shared" si="89"/>
        <v>7.9351346330081292</v>
      </c>
      <c r="I340" s="25">
        <f t="shared" si="90"/>
        <v>28.566484678829266</v>
      </c>
      <c r="J340" s="25">
        <f t="shared" si="91"/>
        <v>144.2046957766797</v>
      </c>
      <c r="K340" s="25">
        <f t="shared" si="88"/>
        <v>33.80000000000021</v>
      </c>
      <c r="L340">
        <f t="shared" si="92"/>
        <v>2380.5403899024386</v>
      </c>
      <c r="M340" s="34">
        <f t="shared" si="93"/>
        <v>2.3805403899024387</v>
      </c>
      <c r="N340">
        <f t="shared" si="94"/>
        <v>238.05403899024725</v>
      </c>
      <c r="O340">
        <f t="shared" si="86"/>
        <v>42309.192577042908</v>
      </c>
      <c r="P340">
        <f t="shared" si="95"/>
        <v>42.309192577042907</v>
      </c>
      <c r="Q340">
        <f t="shared" si="96"/>
        <v>11.752553493623029</v>
      </c>
      <c r="R340">
        <f t="shared" si="97"/>
        <v>1.1752553493623029E-2</v>
      </c>
    </row>
    <row r="341" spans="1:18" x14ac:dyDescent="0.25">
      <c r="A341" s="1">
        <f t="shared" si="87"/>
        <v>300</v>
      </c>
      <c r="B341" s="1">
        <f>A341*Sheet1!$D$8</f>
        <v>75.78</v>
      </c>
      <c r="C341" s="1">
        <f>Sheet1!$D$2*Sheet1!$D$10*SIN(Sheet1!$D$28)</f>
        <v>0</v>
      </c>
      <c r="D341" s="1">
        <f>0.5*Sheet1!$D$20*Sheet1!$D$21*Sheet1!$D$22*H341^2</f>
        <v>81.552120891221264</v>
      </c>
      <c r="E341" s="22">
        <f>Sheet1!$D$3/Sheet1!$O$11*H341</f>
        <v>1437625.9456384475</v>
      </c>
      <c r="F341" s="22">
        <f>Sheet1!$D$21*Sheet1!$D$3/Sheet1!$O$14*H341</f>
        <v>1413691.4163813319</v>
      </c>
      <c r="G341" s="25">
        <f>(A341-C341-D341)/Sheet1!$D$2</f>
        <v>0.18995467748589456</v>
      </c>
      <c r="H341" s="25">
        <f t="shared" si="89"/>
        <v>7.9541639911966655</v>
      </c>
      <c r="I341" s="25">
        <f t="shared" si="90"/>
        <v>28.634990368307996</v>
      </c>
      <c r="J341" s="25">
        <f t="shared" si="91"/>
        <v>145.00772391907478</v>
      </c>
      <c r="K341" s="25">
        <f t="shared" si="88"/>
        <v>33.900000000000212</v>
      </c>
      <c r="L341">
        <f t="shared" si="92"/>
        <v>2386.2491973589995</v>
      </c>
      <c r="M341" s="34">
        <f t="shared" si="93"/>
        <v>2.3862491973589997</v>
      </c>
      <c r="N341">
        <f t="shared" si="94"/>
        <v>238.62491973590335</v>
      </c>
      <c r="O341">
        <f t="shared" si="86"/>
        <v>42547.817496778815</v>
      </c>
      <c r="P341">
        <f t="shared" si="95"/>
        <v>42.547817496778812</v>
      </c>
      <c r="Q341">
        <f t="shared" si="96"/>
        <v>11.81883819354967</v>
      </c>
      <c r="R341">
        <f t="shared" si="97"/>
        <v>1.1818838193549669E-2</v>
      </c>
    </row>
    <row r="342" spans="1:18" x14ac:dyDescent="0.25">
      <c r="A342" s="1">
        <f t="shared" si="87"/>
        <v>300</v>
      </c>
      <c r="B342" s="1">
        <f>A342*Sheet1!$D$8</f>
        <v>75.78</v>
      </c>
      <c r="C342" s="1">
        <f>Sheet1!$D$2*Sheet1!$D$10*SIN(Sheet1!$D$28)</f>
        <v>0</v>
      </c>
      <c r="D342" s="1">
        <f>0.5*Sheet1!$D$20*Sheet1!$D$21*Sheet1!$D$22*H342^2</f>
        <v>81.942097870328055</v>
      </c>
      <c r="E342" s="22">
        <f>Sheet1!$D$3/Sheet1!$O$11*H342</f>
        <v>1441059.1634241424</v>
      </c>
      <c r="F342" s="22">
        <f>Sheet1!$D$21*Sheet1!$D$3/Sheet1!$O$14*H342</f>
        <v>1417067.4757303786</v>
      </c>
      <c r="G342" s="25">
        <f>(A342-C342-D342)/Sheet1!$D$2</f>
        <v>0.18961556706927996</v>
      </c>
      <c r="H342" s="25">
        <f t="shared" si="89"/>
        <v>7.973159458945255</v>
      </c>
      <c r="I342" s="25">
        <f t="shared" si="90"/>
        <v>28.703374052202918</v>
      </c>
      <c r="J342" s="25">
        <f t="shared" si="91"/>
        <v>145.81263805206876</v>
      </c>
      <c r="K342" s="25">
        <f t="shared" si="88"/>
        <v>34.000000000000213</v>
      </c>
      <c r="L342">
        <f t="shared" si="92"/>
        <v>2391.9478376835764</v>
      </c>
      <c r="M342" s="34">
        <f t="shared" si="93"/>
        <v>2.3919478376835763</v>
      </c>
      <c r="N342">
        <f t="shared" si="94"/>
        <v>239.19478376836105</v>
      </c>
      <c r="O342">
        <f t="shared" si="86"/>
        <v>42787.012280547176</v>
      </c>
      <c r="P342">
        <f t="shared" si="95"/>
        <v>42.787012280547174</v>
      </c>
      <c r="Q342">
        <f t="shared" si="96"/>
        <v>11.885281189040882</v>
      </c>
      <c r="R342">
        <f t="shared" si="97"/>
        <v>1.1885281189040881E-2</v>
      </c>
    </row>
    <row r="343" spans="1:18" x14ac:dyDescent="0.25">
      <c r="A343" s="1">
        <f t="shared" si="87"/>
        <v>300</v>
      </c>
      <c r="B343" s="1">
        <f>A343*Sheet1!$D$8</f>
        <v>75.78</v>
      </c>
      <c r="C343" s="1">
        <f>Sheet1!$D$2*Sheet1!$D$10*SIN(Sheet1!$D$28)</f>
        <v>0</v>
      </c>
      <c r="D343" s="1">
        <f>0.5*Sheet1!$D$20*Sheet1!$D$21*Sheet1!$D$22*H343^2</f>
        <v>82.332306365894397</v>
      </c>
      <c r="E343" s="22">
        <f>Sheet1!$D$3/Sheet1!$O$11*H343</f>
        <v>1444486.2521693262</v>
      </c>
      <c r="F343" s="22">
        <f>Sheet1!$D$21*Sheet1!$D$3/Sheet1!$O$14*H343</f>
        <v>1420437.5080791558</v>
      </c>
      <c r="G343" s="25">
        <f>(A343-C343-D343)/Sheet1!$D$2</f>
        <v>0.18927625533400488</v>
      </c>
      <c r="H343" s="25">
        <f t="shared" si="89"/>
        <v>7.9921210156521836</v>
      </c>
      <c r="I343" s="25">
        <f t="shared" si="90"/>
        <v>28.771635656347861</v>
      </c>
      <c r="J343" s="25">
        <f t="shared" si="91"/>
        <v>146.61943477631675</v>
      </c>
      <c r="K343" s="25">
        <f t="shared" si="88"/>
        <v>34.100000000000215</v>
      </c>
      <c r="L343">
        <f t="shared" si="92"/>
        <v>2397.6363046956549</v>
      </c>
      <c r="M343" s="34">
        <f t="shared" si="93"/>
        <v>2.3976363046956548</v>
      </c>
      <c r="N343">
        <f t="shared" si="94"/>
        <v>239.76363046956888</v>
      </c>
      <c r="O343">
        <f t="shared" si="86"/>
        <v>43026.775911016746</v>
      </c>
      <c r="P343">
        <f t="shared" si="95"/>
        <v>43.026775911016749</v>
      </c>
      <c r="Q343">
        <f t="shared" si="96"/>
        <v>11.951882197504652</v>
      </c>
      <c r="R343">
        <f t="shared" si="97"/>
        <v>1.1951882197504652E-2</v>
      </c>
    </row>
    <row r="344" spans="1:18" x14ac:dyDescent="0.25">
      <c r="A344" s="1">
        <f t="shared" si="87"/>
        <v>300</v>
      </c>
      <c r="B344" s="1">
        <f>A344*Sheet1!$D$8</f>
        <v>75.78</v>
      </c>
      <c r="C344" s="1">
        <f>Sheet1!$D$2*Sheet1!$D$10*SIN(Sheet1!$D$28)</f>
        <v>0</v>
      </c>
      <c r="D344" s="1">
        <f>0.5*Sheet1!$D$20*Sheet1!$D$21*Sheet1!$D$22*H344^2</f>
        <v>82.722740989221336</v>
      </c>
      <c r="E344" s="22">
        <f>Sheet1!$D$3/Sheet1!$O$11*H344</f>
        <v>1447907.2082353891</v>
      </c>
      <c r="F344" s="22">
        <f>Sheet1!$D$21*Sheet1!$D$3/Sheet1!$O$14*H344</f>
        <v>1423801.5098496326</v>
      </c>
      <c r="G344" s="25">
        <f>(A344-C344-D344)/Sheet1!$D$2</f>
        <v>0.18893674696589449</v>
      </c>
      <c r="H344" s="25">
        <f t="shared" si="89"/>
        <v>8.0110486411855835</v>
      </c>
      <c r="I344" s="25">
        <f t="shared" si="90"/>
        <v>28.8397751082681</v>
      </c>
      <c r="J344" s="25">
        <f t="shared" si="91"/>
        <v>147.42811069064868</v>
      </c>
      <c r="K344" s="25">
        <f t="shared" si="88"/>
        <v>34.200000000000216</v>
      </c>
      <c r="L344">
        <f t="shared" si="92"/>
        <v>2403.3145923556749</v>
      </c>
      <c r="M344" s="34">
        <f t="shared" si="93"/>
        <v>2.4033145923556747</v>
      </c>
      <c r="N344">
        <f t="shared" si="94"/>
        <v>240.33145923557092</v>
      </c>
      <c r="O344">
        <f t="shared" si="86"/>
        <v>43267.107370252314</v>
      </c>
      <c r="P344">
        <f t="shared" si="95"/>
        <v>43.267107370252312</v>
      </c>
      <c r="Q344">
        <f t="shared" si="96"/>
        <v>12.018640936181198</v>
      </c>
      <c r="R344">
        <f t="shared" si="97"/>
        <v>1.2018640936181197E-2</v>
      </c>
    </row>
    <row r="345" spans="1:18" x14ac:dyDescent="0.25">
      <c r="A345" s="1">
        <f t="shared" si="87"/>
        <v>300</v>
      </c>
      <c r="B345" s="1">
        <f>A345*Sheet1!$D$8</f>
        <v>75.78</v>
      </c>
      <c r="C345" s="1">
        <f>Sheet1!$D$2*Sheet1!$D$10*SIN(Sheet1!$D$28)</f>
        <v>0</v>
      </c>
      <c r="D345" s="1">
        <f>0.5*Sheet1!$D$20*Sheet1!$D$21*Sheet1!$D$22*H345^2</f>
        <v>83.113396366281464</v>
      </c>
      <c r="E345" s="22">
        <f>Sheet1!$D$3/Sheet1!$O$11*H345</f>
        <v>1451322.028068414</v>
      </c>
      <c r="F345" s="22">
        <f>Sheet1!$D$21*Sheet1!$D$3/Sheet1!$O$14*H345</f>
        <v>1427159.4775470591</v>
      </c>
      <c r="G345" s="25">
        <f>(A345-C345-D345)/Sheet1!$D$2</f>
        <v>0.18859704663801613</v>
      </c>
      <c r="H345" s="25">
        <f t="shared" si="89"/>
        <v>8.0299423158821739</v>
      </c>
      <c r="I345" s="25">
        <f t="shared" si="90"/>
        <v>28.907792337175827</v>
      </c>
      <c r="J345" s="25">
        <f t="shared" si="91"/>
        <v>148.23866239211554</v>
      </c>
      <c r="K345" s="25">
        <f t="shared" si="88"/>
        <v>34.300000000000217</v>
      </c>
      <c r="L345">
        <f t="shared" si="92"/>
        <v>2408.982694764652</v>
      </c>
      <c r="M345" s="34">
        <f t="shared" si="93"/>
        <v>2.408982694764652</v>
      </c>
      <c r="N345">
        <f t="shared" si="94"/>
        <v>240.89826947646861</v>
      </c>
      <c r="O345">
        <f t="shared" si="86"/>
        <v>43508.005639728784</v>
      </c>
      <c r="P345">
        <f t="shared" si="95"/>
        <v>43.508005639728786</v>
      </c>
      <c r="Q345">
        <f t="shared" si="96"/>
        <v>12.085557122146884</v>
      </c>
      <c r="R345">
        <f t="shared" si="97"/>
        <v>1.2085557122146885E-2</v>
      </c>
    </row>
    <row r="346" spans="1:18" x14ac:dyDescent="0.25">
      <c r="A346" s="1">
        <f t="shared" si="87"/>
        <v>300</v>
      </c>
      <c r="B346" s="1">
        <f>A346*Sheet1!$D$8</f>
        <v>75.78</v>
      </c>
      <c r="C346" s="1">
        <f>Sheet1!$D$2*Sheet1!$D$10*SIN(Sheet1!$D$28)</f>
        <v>0</v>
      </c>
      <c r="D346" s="1">
        <f>0.5*Sheet1!$D$20*Sheet1!$D$21*Sheet1!$D$22*H346^2</f>
        <v>83.504267137823774</v>
      </c>
      <c r="E346" s="22">
        <f>Sheet1!$D$3/Sheet1!$O$11*H346</f>
        <v>1454730.7081989429</v>
      </c>
      <c r="F346" s="22">
        <f>Sheet1!$D$21*Sheet1!$D$3/Sheet1!$O$14*H346</f>
        <v>1430511.4077597391</v>
      </c>
      <c r="G346" s="25">
        <f>(A346-C346-D346)/Sheet1!$D$2</f>
        <v>0.18825715901058801</v>
      </c>
      <c r="H346" s="25">
        <f t="shared" si="89"/>
        <v>8.0488020205459758</v>
      </c>
      <c r="I346" s="25">
        <f t="shared" si="90"/>
        <v>28.975687273965512</v>
      </c>
      <c r="J346" s="25">
        <f t="shared" si="91"/>
        <v>149.05108647603566</v>
      </c>
      <c r="K346" s="25">
        <f t="shared" si="88"/>
        <v>34.400000000000219</v>
      </c>
      <c r="L346">
        <f t="shared" si="92"/>
        <v>2414.6406061637927</v>
      </c>
      <c r="M346" s="34">
        <f t="shared" si="93"/>
        <v>2.4146406061637928</v>
      </c>
      <c r="N346">
        <f t="shared" si="94"/>
        <v>241.46406061638271</v>
      </c>
      <c r="O346">
        <f t="shared" si="86"/>
        <v>43749.469700345166</v>
      </c>
      <c r="P346">
        <f t="shared" si="95"/>
        <v>43.749469700345166</v>
      </c>
      <c r="Q346">
        <f t="shared" si="96"/>
        <v>12.152630472318101</v>
      </c>
      <c r="R346">
        <f t="shared" si="97"/>
        <v>1.2152630472318101E-2</v>
      </c>
    </row>
    <row r="347" spans="1:18" x14ac:dyDescent="0.25">
      <c r="A347" s="1">
        <f t="shared" si="87"/>
        <v>300</v>
      </c>
      <c r="B347" s="1">
        <f>A347*Sheet1!$D$8</f>
        <v>75.78</v>
      </c>
      <c r="C347" s="1">
        <f>Sheet1!$D$2*Sheet1!$D$10*SIN(Sheet1!$D$28)</f>
        <v>0</v>
      </c>
      <c r="D347" s="1">
        <f>0.5*Sheet1!$D$20*Sheet1!$D$21*Sheet1!$D$22*H347^2</f>
        <v>83.895347959477704</v>
      </c>
      <c r="E347" s="22">
        <f>Sheet1!$D$3/Sheet1!$O$11*H347</f>
        <v>1458133.2452417463</v>
      </c>
      <c r="F347" s="22">
        <f>Sheet1!$D$21*Sheet1!$D$3/Sheet1!$O$14*H347</f>
        <v>1433857.2971588031</v>
      </c>
      <c r="G347" s="25">
        <f>(A347-C347-D347)/Sheet1!$D$2</f>
        <v>0.18791708873088894</v>
      </c>
      <c r="H347" s="25">
        <f t="shared" si="89"/>
        <v>8.0676277364470348</v>
      </c>
      <c r="I347" s="25">
        <f t="shared" si="90"/>
        <v>29.043459851209327</v>
      </c>
      <c r="J347" s="25">
        <f t="shared" si="91"/>
        <v>149.86537953604079</v>
      </c>
      <c r="K347" s="25">
        <f t="shared" si="88"/>
        <v>34.50000000000022</v>
      </c>
      <c r="L347">
        <f t="shared" si="92"/>
        <v>2420.2883209341103</v>
      </c>
      <c r="M347" s="34">
        <f t="shared" si="93"/>
        <v>2.4202883209341102</v>
      </c>
      <c r="N347">
        <f t="shared" si="94"/>
        <v>242.02883209341448</v>
      </c>
      <c r="O347">
        <f t="shared" si="86"/>
        <v>43991.498532438578</v>
      </c>
      <c r="P347">
        <f t="shared" si="95"/>
        <v>43.991498532438577</v>
      </c>
      <c r="Q347">
        <f t="shared" si="96"/>
        <v>12.219860703455161</v>
      </c>
      <c r="R347">
        <f t="shared" si="97"/>
        <v>1.2219860703455161E-2</v>
      </c>
    </row>
    <row r="348" spans="1:18" x14ac:dyDescent="0.25">
      <c r="A348" s="1">
        <f t="shared" si="87"/>
        <v>300</v>
      </c>
      <c r="B348" s="1">
        <f>A348*Sheet1!$D$8</f>
        <v>75.78</v>
      </c>
      <c r="C348" s="1">
        <f>Sheet1!$D$2*Sheet1!$D$10*SIN(Sheet1!$D$28)</f>
        <v>0</v>
      </c>
      <c r="D348" s="1">
        <f>0.5*Sheet1!$D$20*Sheet1!$D$21*Sheet1!$D$22*H348^2</f>
        <v>84.286633501855775</v>
      </c>
      <c r="E348" s="22">
        <f>Sheet1!$D$3/Sheet1!$O$11*H348</f>
        <v>1461529.6358955896</v>
      </c>
      <c r="F348" s="22">
        <f>Sheet1!$D$21*Sheet1!$D$3/Sheet1!$O$14*H348</f>
        <v>1437197.1424979768</v>
      </c>
      <c r="G348" s="25">
        <f>(A348-C348-D348)/Sheet1!$D$2</f>
        <v>0.18757684043316891</v>
      </c>
      <c r="H348" s="25">
        <f t="shared" si="89"/>
        <v>8.0864194453201232</v>
      </c>
      <c r="I348" s="25">
        <f t="shared" si="90"/>
        <v>29.111110003152444</v>
      </c>
      <c r="J348" s="25">
        <f t="shared" si="91"/>
        <v>150.68153816412206</v>
      </c>
      <c r="K348" s="25">
        <f t="shared" si="88"/>
        <v>34.600000000000222</v>
      </c>
      <c r="L348">
        <f t="shared" si="92"/>
        <v>2425.9258335960371</v>
      </c>
      <c r="M348" s="34">
        <f t="shared" si="93"/>
        <v>2.425925833596037</v>
      </c>
      <c r="N348">
        <f t="shared" si="94"/>
        <v>242.59258335960715</v>
      </c>
      <c r="O348">
        <f t="shared" si="86"/>
        <v>44234.091115798183</v>
      </c>
      <c r="P348">
        <f t="shared" si="95"/>
        <v>44.234091115798179</v>
      </c>
      <c r="Q348">
        <f t="shared" si="96"/>
        <v>12.287247532166163</v>
      </c>
      <c r="R348">
        <f t="shared" si="97"/>
        <v>1.2287247532166163E-2</v>
      </c>
    </row>
    <row r="349" spans="1:18" x14ac:dyDescent="0.25">
      <c r="A349" s="1">
        <f t="shared" si="87"/>
        <v>300</v>
      </c>
      <c r="B349" s="1">
        <f>A349*Sheet1!$D$8</f>
        <v>75.78</v>
      </c>
      <c r="C349" s="1">
        <f>Sheet1!$D$2*Sheet1!$D$10*SIN(Sheet1!$D$28)</f>
        <v>0</v>
      </c>
      <c r="D349" s="1">
        <f>0.5*Sheet1!$D$20*Sheet1!$D$21*Sheet1!$D$22*H349^2</f>
        <v>84.678118450655163</v>
      </c>
      <c r="E349" s="22">
        <f>Sheet1!$D$3/Sheet1!$O$11*H349</f>
        <v>1464919.8769429964</v>
      </c>
      <c r="F349" s="22">
        <f>Sheet1!$D$21*Sheet1!$D$3/Sheet1!$O$14*H349</f>
        <v>1440530.9406133511</v>
      </c>
      <c r="G349" s="25">
        <f>(A349-C349-D349)/Sheet1!$D$2</f>
        <v>0.18723641873856073</v>
      </c>
      <c r="H349" s="25">
        <f t="shared" si="89"/>
        <v>8.1051771293634403</v>
      </c>
      <c r="I349" s="25">
        <f t="shared" si="90"/>
        <v>29.178637665708386</v>
      </c>
      <c r="J349" s="25">
        <f t="shared" si="91"/>
        <v>151.49955895067575</v>
      </c>
      <c r="K349" s="25">
        <f t="shared" si="88"/>
        <v>34.700000000000223</v>
      </c>
      <c r="L349">
        <f t="shared" si="92"/>
        <v>2431.5531388090321</v>
      </c>
      <c r="M349" s="34">
        <f t="shared" si="93"/>
        <v>2.4315531388090323</v>
      </c>
      <c r="N349">
        <f t="shared" si="94"/>
        <v>243.15531388090668</v>
      </c>
      <c r="O349">
        <f t="shared" si="86"/>
        <v>44477.246429679086</v>
      </c>
      <c r="P349">
        <f t="shared" si="95"/>
        <v>44.477246429679084</v>
      </c>
      <c r="Q349">
        <f t="shared" si="96"/>
        <v>12.354790674910857</v>
      </c>
      <c r="R349">
        <f t="shared" si="97"/>
        <v>1.2354790674910857E-2</v>
      </c>
    </row>
    <row r="350" spans="1:18" x14ac:dyDescent="0.25">
      <c r="A350" s="1">
        <f t="shared" si="87"/>
        <v>300</v>
      </c>
      <c r="B350" s="1">
        <f>A350*Sheet1!$D$8</f>
        <v>75.78</v>
      </c>
      <c r="C350" s="1">
        <f>Sheet1!$D$2*Sheet1!$D$10*SIN(Sheet1!$D$28)</f>
        <v>0</v>
      </c>
      <c r="D350" s="1">
        <f>0.5*Sheet1!$D$20*Sheet1!$D$21*Sheet1!$D$22*H350^2</f>
        <v>85.069797506758121</v>
      </c>
      <c r="E350" s="22">
        <f>Sheet1!$D$3/Sheet1!$O$11*H350</f>
        <v>1468303.9652500127</v>
      </c>
      <c r="F350" s="22">
        <f>Sheet1!$D$21*Sheet1!$D$3/Sheet1!$O$14*H350</f>
        <v>1443858.6884231479</v>
      </c>
      <c r="G350" s="25">
        <f>(A350-C350-D350)/Sheet1!$D$2</f>
        <v>0.18689582825499296</v>
      </c>
      <c r="H350" s="25">
        <f t="shared" si="89"/>
        <v>8.123900771237297</v>
      </c>
      <c r="I350" s="25">
        <f t="shared" si="90"/>
        <v>29.246042776454271</v>
      </c>
      <c r="J350" s="25">
        <f t="shared" si="91"/>
        <v>152.31943848454904</v>
      </c>
      <c r="K350" s="25">
        <f t="shared" si="88"/>
        <v>34.800000000000225</v>
      </c>
      <c r="L350">
        <f t="shared" si="92"/>
        <v>2437.1702313711889</v>
      </c>
      <c r="M350" s="34">
        <f t="shared" si="93"/>
        <v>2.4371702313711889</v>
      </c>
      <c r="N350">
        <f t="shared" si="94"/>
        <v>243.71702313712237</v>
      </c>
      <c r="O350">
        <f t="shared" si="86"/>
        <v>44720.963452816206</v>
      </c>
      <c r="P350">
        <f t="shared" si="95"/>
        <v>44.720963452816207</v>
      </c>
      <c r="Q350">
        <f t="shared" si="96"/>
        <v>12.422489848004501</v>
      </c>
      <c r="R350">
        <f t="shared" si="97"/>
        <v>1.2422489848004502E-2</v>
      </c>
    </row>
    <row r="351" spans="1:18" x14ac:dyDescent="0.25">
      <c r="A351" s="1">
        <f t="shared" si="87"/>
        <v>300</v>
      </c>
      <c r="B351" s="1">
        <f>A351*Sheet1!$D$8</f>
        <v>75.78</v>
      </c>
      <c r="C351" s="1">
        <f>Sheet1!$D$2*Sheet1!$D$10*SIN(Sheet1!$D$28)</f>
        <v>0</v>
      </c>
      <c r="D351" s="1">
        <f>0.5*Sheet1!$D$20*Sheet1!$D$21*Sheet1!$D$22*H351^2</f>
        <v>85.461665386331148</v>
      </c>
      <c r="E351" s="22">
        <f>Sheet1!$D$3/Sheet1!$O$11*H351</f>
        <v>1471681.8977659673</v>
      </c>
      <c r="F351" s="22">
        <f>Sheet1!$D$21*Sheet1!$D$3/Sheet1!$O$14*H351</f>
        <v>1447180.3829274855</v>
      </c>
      <c r="G351" s="25">
        <f>(A351-C351-D351)/Sheet1!$D$2</f>
        <v>0.18655507357710333</v>
      </c>
      <c r="H351" s="25">
        <f t="shared" si="89"/>
        <v>8.1425903540627971</v>
      </c>
      <c r="I351" s="25">
        <f t="shared" si="90"/>
        <v>29.31332527462607</v>
      </c>
      <c r="J351" s="25">
        <f t="shared" si="91"/>
        <v>153.14117335308552</v>
      </c>
      <c r="K351" s="25">
        <f t="shared" si="88"/>
        <v>34.900000000000226</v>
      </c>
      <c r="L351">
        <f t="shared" si="92"/>
        <v>2442.777106218839</v>
      </c>
      <c r="M351" s="34">
        <f t="shared" si="93"/>
        <v>2.442777106218839</v>
      </c>
      <c r="N351">
        <f t="shared" si="94"/>
        <v>244.27771062188737</v>
      </c>
      <c r="O351">
        <f t="shared" si="86"/>
        <v>44965.241163438091</v>
      </c>
      <c r="P351">
        <f t="shared" si="95"/>
        <v>44.965241163438094</v>
      </c>
      <c r="Q351">
        <f t="shared" si="96"/>
        <v>12.490344767621693</v>
      </c>
      <c r="R351">
        <f t="shared" si="97"/>
        <v>1.2490344767621692E-2</v>
      </c>
    </row>
    <row r="352" spans="1:18" x14ac:dyDescent="0.25">
      <c r="A352" s="1">
        <f t="shared" si="87"/>
        <v>300</v>
      </c>
      <c r="B352" s="1">
        <f>A352*Sheet1!$D$8</f>
        <v>75.78</v>
      </c>
      <c r="C352" s="1">
        <f>Sheet1!$D$2*Sheet1!$D$10*SIN(Sheet1!$D$28)</f>
        <v>0</v>
      </c>
      <c r="D352" s="1">
        <f>0.5*Sheet1!$D$20*Sheet1!$D$21*Sheet1!$D$22*H352^2</f>
        <v>85.853716820923083</v>
      </c>
      <c r="E352" s="22">
        <f>Sheet1!$D$3/Sheet1!$O$11*H352</f>
        <v>1475053.6715232315</v>
      </c>
      <c r="F352" s="22">
        <f>Sheet1!$D$21*Sheet1!$D$3/Sheet1!$O$14*H352</f>
        <v>1450496.0212081424</v>
      </c>
      <c r="G352" s="25">
        <f>(A352-C352-D352)/Sheet1!$D$2</f>
        <v>0.18621415928615384</v>
      </c>
      <c r="H352" s="25">
        <f t="shared" si="89"/>
        <v>8.1612458614205075</v>
      </c>
      <c r="I352" s="25">
        <f t="shared" si="90"/>
        <v>29.380485101113827</v>
      </c>
      <c r="J352" s="25">
        <f t="shared" si="91"/>
        <v>153.96476014217066</v>
      </c>
      <c r="K352" s="25">
        <f t="shared" si="88"/>
        <v>35.000000000000227</v>
      </c>
      <c r="L352">
        <f t="shared" si="92"/>
        <v>2448.3737584261521</v>
      </c>
      <c r="M352" s="34">
        <f t="shared" si="93"/>
        <v>2.4483737584261522</v>
      </c>
      <c r="N352">
        <f t="shared" si="94"/>
        <v>244.83737584261868</v>
      </c>
      <c r="O352">
        <f t="shared" si="86"/>
        <v>45210.078539280708</v>
      </c>
      <c r="P352">
        <f t="shared" si="95"/>
        <v>45.210078539280708</v>
      </c>
      <c r="Q352">
        <f t="shared" si="96"/>
        <v>12.558355149800196</v>
      </c>
      <c r="R352">
        <f t="shared" si="97"/>
        <v>1.2558355149800197E-2</v>
      </c>
    </row>
    <row r="353" spans="1:18" x14ac:dyDescent="0.25">
      <c r="A353" s="1">
        <f t="shared" si="87"/>
        <v>300</v>
      </c>
      <c r="B353" s="1">
        <f>A353*Sheet1!$D$8</f>
        <v>75.78</v>
      </c>
      <c r="C353" s="1">
        <f>Sheet1!$D$2*Sheet1!$D$10*SIN(Sheet1!$D$28)</f>
        <v>0</v>
      </c>
      <c r="D353" s="1">
        <f>0.5*Sheet1!$D$20*Sheet1!$D$21*Sheet1!$D$22*H353^2</f>
        <v>86.245946557562036</v>
      </c>
      <c r="E353" s="22">
        <f>Sheet1!$D$3/Sheet1!$O$11*H353</f>
        <v>1478419.2836369788</v>
      </c>
      <c r="F353" s="22">
        <f>Sheet1!$D$21*Sheet1!$D$3/Sheet1!$O$14*H353</f>
        <v>1453805.60042832</v>
      </c>
      <c r="G353" s="25">
        <f>(A353-C353-D353)/Sheet1!$D$2</f>
        <v>0.18587308994994606</v>
      </c>
      <c r="H353" s="25">
        <f t="shared" si="89"/>
        <v>8.179867277349123</v>
      </c>
      <c r="I353" s="25">
        <f t="shared" si="90"/>
        <v>29.447522198456845</v>
      </c>
      <c r="J353" s="25">
        <f t="shared" si="91"/>
        <v>154.79019543627703</v>
      </c>
      <c r="K353" s="25">
        <f t="shared" si="88"/>
        <v>35.100000000000229</v>
      </c>
      <c r="L353">
        <f t="shared" si="92"/>
        <v>2453.9601832047369</v>
      </c>
      <c r="M353" s="34">
        <f t="shared" si="93"/>
        <v>2.4539601832047371</v>
      </c>
      <c r="N353">
        <f t="shared" si="94"/>
        <v>245.39601832047717</v>
      </c>
      <c r="O353">
        <f t="shared" si="86"/>
        <v>45455.474557601185</v>
      </c>
      <c r="P353">
        <f t="shared" si="95"/>
        <v>45.455474557601185</v>
      </c>
      <c r="Q353">
        <f t="shared" si="96"/>
        <v>12.626520710444774</v>
      </c>
      <c r="R353">
        <f t="shared" si="97"/>
        <v>1.2626520710444775E-2</v>
      </c>
    </row>
    <row r="354" spans="1:18" x14ac:dyDescent="0.25">
      <c r="A354" s="1">
        <f t="shared" si="87"/>
        <v>300</v>
      </c>
      <c r="B354" s="1">
        <f>A354*Sheet1!$D$8</f>
        <v>75.78</v>
      </c>
      <c r="C354" s="1">
        <f>Sheet1!$D$2*Sheet1!$D$10*SIN(Sheet1!$D$28)</f>
        <v>0</v>
      </c>
      <c r="D354" s="1">
        <f>0.5*Sheet1!$D$20*Sheet1!$D$21*Sheet1!$D$22*H354^2</f>
        <v>86.638349358851073</v>
      </c>
      <c r="E354" s="22">
        <f>Sheet1!$D$3/Sheet1!$O$11*H354</f>
        <v>1481778.7313049396</v>
      </c>
      <c r="F354" s="22">
        <f>Sheet1!$D$21*Sheet1!$D$3/Sheet1!$O$14*H354</f>
        <v>1457109.1178324036</v>
      </c>
      <c r="G354" s="25">
        <f>(A354-C354-D354)/Sheet1!$D$2</f>
        <v>0.1855318701227382</v>
      </c>
      <c r="H354" s="25">
        <f t="shared" si="89"/>
        <v>8.1984545863441181</v>
      </c>
      <c r="I354" s="25">
        <f t="shared" si="90"/>
        <v>29.514436510838827</v>
      </c>
      <c r="J354" s="25">
        <f t="shared" si="91"/>
        <v>155.61747581850946</v>
      </c>
      <c r="K354" s="25">
        <f t="shared" si="88"/>
        <v>35.20000000000023</v>
      </c>
      <c r="L354">
        <f t="shared" si="92"/>
        <v>2459.5363759032352</v>
      </c>
      <c r="M354" s="34">
        <f t="shared" si="93"/>
        <v>2.4595363759032352</v>
      </c>
      <c r="N354">
        <f t="shared" si="94"/>
        <v>245.95363759032702</v>
      </c>
      <c r="O354">
        <f t="shared" si="86"/>
        <v>45701.428195191511</v>
      </c>
      <c r="P354">
        <f t="shared" si="95"/>
        <v>45.701428195191511</v>
      </c>
      <c r="Q354">
        <f t="shared" si="96"/>
        <v>12.694841165330976</v>
      </c>
      <c r="R354">
        <f t="shared" si="97"/>
        <v>1.2694841165330976E-2</v>
      </c>
    </row>
    <row r="355" spans="1:18" x14ac:dyDescent="0.25">
      <c r="A355" s="1">
        <f t="shared" si="87"/>
        <v>300</v>
      </c>
      <c r="B355" s="1">
        <f>A355*Sheet1!$D$8</f>
        <v>75.78</v>
      </c>
      <c r="C355" s="1">
        <f>Sheet1!$D$2*Sheet1!$D$10*SIN(Sheet1!$D$28)</f>
        <v>0</v>
      </c>
      <c r="D355" s="1">
        <f>0.5*Sheet1!$D$20*Sheet1!$D$21*Sheet1!$D$22*H355^2</f>
        <v>87.030920003062874</v>
      </c>
      <c r="E355" s="22">
        <f>Sheet1!$D$3/Sheet1!$O$11*H355</f>
        <v>1485132.0118071581</v>
      </c>
      <c r="F355" s="22">
        <f>Sheet1!$D$21*Sheet1!$D$3/Sheet1!$O$14*H355</f>
        <v>1460406.5707457203</v>
      </c>
      <c r="G355" s="25">
        <f>(A355-C355-D355)/Sheet1!$D$2</f>
        <v>0.18519050434516271</v>
      </c>
      <c r="H355" s="25">
        <f t="shared" si="89"/>
        <v>8.2170077733563929</v>
      </c>
      <c r="I355" s="25">
        <f t="shared" si="90"/>
        <v>29.581227984083014</v>
      </c>
      <c r="J355" s="25">
        <f t="shared" si="91"/>
        <v>156.44659787065001</v>
      </c>
      <c r="K355" s="25">
        <f t="shared" si="88"/>
        <v>35.300000000000232</v>
      </c>
      <c r="L355">
        <f t="shared" si="92"/>
        <v>2465.102332006918</v>
      </c>
      <c r="M355" s="34">
        <f t="shared" si="93"/>
        <v>2.4651023320069179</v>
      </c>
      <c r="N355">
        <f t="shared" si="94"/>
        <v>246.5102332006953</v>
      </c>
      <c r="O355">
        <f t="shared" si="86"/>
        <v>45947.938428392205</v>
      </c>
      <c r="P355">
        <f t="shared" si="95"/>
        <v>45.947938428392206</v>
      </c>
      <c r="Q355">
        <f t="shared" si="96"/>
        <v>12.763316230108945</v>
      </c>
      <c r="R355">
        <f t="shared" si="97"/>
        <v>1.2763316230108944E-2</v>
      </c>
    </row>
    <row r="356" spans="1:18" x14ac:dyDescent="0.25">
      <c r="A356" s="1">
        <f t="shared" si="87"/>
        <v>300</v>
      </c>
      <c r="B356" s="1">
        <f>A356*Sheet1!$D$8</f>
        <v>75.78</v>
      </c>
      <c r="C356" s="1">
        <f>Sheet1!$D$2*Sheet1!$D$10*SIN(Sheet1!$D$28)</f>
        <v>0</v>
      </c>
      <c r="D356" s="1">
        <f>0.5*Sheet1!$D$20*Sheet1!$D$21*Sheet1!$D$22*H356^2</f>
        <v>87.423653284232998</v>
      </c>
      <c r="E356" s="22">
        <f>Sheet1!$D$3/Sheet1!$O$11*H356</f>
        <v>1488479.1225057449</v>
      </c>
      <c r="F356" s="22">
        <f>Sheet1!$D$21*Sheet1!$D$3/Sheet1!$O$14*H356</f>
        <v>1463697.9565742982</v>
      </c>
      <c r="G356" s="25">
        <f>(A356-C356-D356)/Sheet1!$D$2</f>
        <v>0.18484899714414521</v>
      </c>
      <c r="H356" s="25">
        <f t="shared" si="89"/>
        <v>8.2355268237909094</v>
      </c>
      <c r="I356" s="25">
        <f t="shared" si="90"/>
        <v>29.647896565647276</v>
      </c>
      <c r="J356" s="25">
        <f t="shared" si="91"/>
        <v>157.27755817320292</v>
      </c>
      <c r="K356" s="25">
        <f t="shared" si="88"/>
        <v>35.400000000000233</v>
      </c>
      <c r="L356">
        <f t="shared" si="92"/>
        <v>2470.6580471372727</v>
      </c>
      <c r="M356" s="34">
        <f t="shared" si="93"/>
        <v>2.4706580471372726</v>
      </c>
      <c r="N356">
        <f t="shared" si="94"/>
        <v>247.06580471373078</v>
      </c>
      <c r="O356">
        <f t="shared" si="86"/>
        <v>46195.004233105938</v>
      </c>
      <c r="P356">
        <f t="shared" si="95"/>
        <v>46.195004233105941</v>
      </c>
      <c r="Q356">
        <f t="shared" si="96"/>
        <v>12.831945620307206</v>
      </c>
      <c r="R356">
        <f t="shared" si="97"/>
        <v>1.2831945620307206E-2</v>
      </c>
    </row>
    <row r="357" spans="1:18" x14ac:dyDescent="0.25">
      <c r="A357" s="1">
        <f t="shared" si="87"/>
        <v>300</v>
      </c>
      <c r="B357" s="1">
        <f>A357*Sheet1!$D$8</f>
        <v>75.78</v>
      </c>
      <c r="C357" s="1">
        <f>Sheet1!$D$2*Sheet1!$D$10*SIN(Sheet1!$D$28)</f>
        <v>0</v>
      </c>
      <c r="D357" s="1">
        <f>0.5*Sheet1!$D$20*Sheet1!$D$21*Sheet1!$D$22*H357^2</f>
        <v>87.816544012252294</v>
      </c>
      <c r="E357" s="22">
        <f>Sheet1!$D$3/Sheet1!$O$11*H357</f>
        <v>1491820.0608446298</v>
      </c>
      <c r="F357" s="22">
        <f>Sheet1!$D$21*Sheet1!$D$3/Sheet1!$O$14*H357</f>
        <v>1466983.2728046221</v>
      </c>
      <c r="G357" s="25">
        <f>(A357-C357-D357)/Sheet1!$D$2</f>
        <v>0.18450735303282412</v>
      </c>
      <c r="H357" s="25">
        <f t="shared" si="89"/>
        <v>8.2540117235053234</v>
      </c>
      <c r="I357" s="25">
        <f t="shared" si="90"/>
        <v>29.714442204619164</v>
      </c>
      <c r="J357" s="25">
        <f t="shared" si="91"/>
        <v>158.11035330543922</v>
      </c>
      <c r="K357" s="25">
        <f t="shared" si="88"/>
        <v>35.500000000000234</v>
      </c>
      <c r="L357">
        <f t="shared" si="92"/>
        <v>2476.2035170515969</v>
      </c>
      <c r="M357" s="34">
        <f t="shared" si="93"/>
        <v>2.476203517051597</v>
      </c>
      <c r="N357">
        <f t="shared" si="94"/>
        <v>247.62035170516322</v>
      </c>
      <c r="O357">
        <f t="shared" si="86"/>
        <v>46442.624584811099</v>
      </c>
      <c r="P357">
        <f t="shared" si="95"/>
        <v>46.442624584811099</v>
      </c>
      <c r="Q357">
        <f t="shared" si="96"/>
        <v>12.900729051336416</v>
      </c>
      <c r="R357">
        <f t="shared" si="97"/>
        <v>1.2900729051336416E-2</v>
      </c>
    </row>
    <row r="358" spans="1:18" x14ac:dyDescent="0.25">
      <c r="A358" s="1">
        <f t="shared" si="87"/>
        <v>300</v>
      </c>
      <c r="B358" s="1">
        <f>A358*Sheet1!$D$8</f>
        <v>75.78</v>
      </c>
      <c r="C358" s="1">
        <f>Sheet1!$D$2*Sheet1!$D$10*SIN(Sheet1!$D$28)</f>
        <v>0</v>
      </c>
      <c r="D358" s="1">
        <f>0.5*Sheet1!$D$20*Sheet1!$D$21*Sheet1!$D$22*H358^2</f>
        <v>88.209587012958039</v>
      </c>
      <c r="E358" s="22">
        <f>Sheet1!$D$3/Sheet1!$O$11*H358</f>
        <v>1495154.8243493128</v>
      </c>
      <c r="F358" s="22">
        <f>Sheet1!$D$21*Sheet1!$D$3/Sheet1!$O$14*H358</f>
        <v>1470262.5170033893</v>
      </c>
      <c r="G358" s="25">
        <f>(A358-C358-D358)/Sheet1!$D$2</f>
        <v>0.18416557651047127</v>
      </c>
      <c r="H358" s="25">
        <f t="shared" si="89"/>
        <v>8.2724624588086062</v>
      </c>
      <c r="I358" s="25">
        <f t="shared" si="90"/>
        <v>29.780864851710984</v>
      </c>
      <c r="J358" s="25">
        <f t="shared" si="91"/>
        <v>158.9449798454414</v>
      </c>
      <c r="K358" s="25">
        <f t="shared" si="88"/>
        <v>35.600000000000236</v>
      </c>
      <c r="L358">
        <f t="shared" si="92"/>
        <v>2481.7387376425818</v>
      </c>
      <c r="M358" s="34">
        <f t="shared" si="93"/>
        <v>2.4817387376425817</v>
      </c>
      <c r="N358">
        <f t="shared" si="94"/>
        <v>248.17387376426171</v>
      </c>
      <c r="O358">
        <f t="shared" si="86"/>
        <v>46690.798458575358</v>
      </c>
      <c r="P358">
        <f t="shared" si="95"/>
        <v>46.690798458575358</v>
      </c>
      <c r="Q358">
        <f t="shared" si="96"/>
        <v>12.969666238493154</v>
      </c>
      <c r="R358">
        <f t="shared" si="97"/>
        <v>1.2969666238493154E-2</v>
      </c>
    </row>
    <row r="359" spans="1:18" x14ac:dyDescent="0.25">
      <c r="A359" s="1">
        <f t="shared" si="87"/>
        <v>300</v>
      </c>
      <c r="B359" s="1">
        <f>A359*Sheet1!$D$8</f>
        <v>75.78</v>
      </c>
      <c r="C359" s="1">
        <f>Sheet1!$D$2*Sheet1!$D$10*SIN(Sheet1!$D$28)</f>
        <v>0</v>
      </c>
      <c r="D359" s="1">
        <f>0.5*Sheet1!$D$20*Sheet1!$D$21*Sheet1!$D$22*H359^2</f>
        <v>88.602777128223707</v>
      </c>
      <c r="E359" s="22">
        <f>Sheet1!$D$3/Sheet1!$O$11*H359</f>
        <v>1498483.4106266128</v>
      </c>
      <c r="F359" s="22">
        <f>Sheet1!$D$21*Sheet1!$D$3/Sheet1!$O$14*H359</f>
        <v>1473535.6868172619</v>
      </c>
      <c r="G359" s="25">
        <f>(A359-C359-D359)/Sheet1!$D$2</f>
        <v>0.18382367206241418</v>
      </c>
      <c r="H359" s="25">
        <f t="shared" si="89"/>
        <v>8.2908790164596535</v>
      </c>
      <c r="I359" s="25">
        <f t="shared" si="90"/>
        <v>29.847164459254753</v>
      </c>
      <c r="J359" s="25">
        <f t="shared" si="91"/>
        <v>159.78143437014779</v>
      </c>
      <c r="K359" s="25">
        <f t="shared" si="88"/>
        <v>35.700000000000237</v>
      </c>
      <c r="L359">
        <f t="shared" si="92"/>
        <v>2487.2637049378959</v>
      </c>
      <c r="M359" s="34">
        <f t="shared" si="93"/>
        <v>2.4872637049378961</v>
      </c>
      <c r="N359">
        <f t="shared" si="94"/>
        <v>248.72637049379313</v>
      </c>
      <c r="O359">
        <f t="shared" si="86"/>
        <v>46939.524829069152</v>
      </c>
      <c r="P359">
        <f t="shared" si="95"/>
        <v>46.93952482906915</v>
      </c>
      <c r="Q359">
        <f t="shared" si="96"/>
        <v>13.038756896963653</v>
      </c>
      <c r="R359">
        <f t="shared" si="97"/>
        <v>1.3038756896963653E-2</v>
      </c>
    </row>
    <row r="360" spans="1:18" x14ac:dyDescent="0.25">
      <c r="A360" s="1">
        <f t="shared" si="87"/>
        <v>300</v>
      </c>
      <c r="B360" s="1">
        <f>A360*Sheet1!$D$8</f>
        <v>75.78</v>
      </c>
      <c r="C360" s="1">
        <f>Sheet1!$D$2*Sheet1!$D$10*SIN(Sheet1!$D$28)</f>
        <v>0</v>
      </c>
      <c r="D360" s="1">
        <f>0.5*Sheet1!$D$20*Sheet1!$D$21*Sheet1!$D$22*H360^2</f>
        <v>88.996109216047913</v>
      </c>
      <c r="E360" s="22">
        <f>Sheet1!$D$3/Sheet1!$O$11*H360</f>
        <v>1501805.8173644163</v>
      </c>
      <c r="F360" s="22">
        <f>Sheet1!$D$21*Sheet1!$D$3/Sheet1!$O$14*H360</f>
        <v>1476802.7799726198</v>
      </c>
      <c r="G360" s="25">
        <f>(A360-C360-D360)/Sheet1!$D$2</f>
        <v>0.18348164415995835</v>
      </c>
      <c r="H360" s="25">
        <f t="shared" si="89"/>
        <v>8.3092613836658948</v>
      </c>
      <c r="I360" s="25">
        <f t="shared" si="90"/>
        <v>29.913340981197223</v>
      </c>
      <c r="J360" s="25">
        <f t="shared" si="91"/>
        <v>160.61971345539689</v>
      </c>
      <c r="K360" s="25">
        <f t="shared" si="88"/>
        <v>35.800000000000239</v>
      </c>
      <c r="L360">
        <f t="shared" si="92"/>
        <v>2492.7784150997686</v>
      </c>
      <c r="M360" s="34">
        <f t="shared" si="93"/>
        <v>2.4927784150997687</v>
      </c>
      <c r="N360">
        <f t="shared" si="94"/>
        <v>249.27784150998039</v>
      </c>
      <c r="O360">
        <f t="shared" si="86"/>
        <v>47188.802670579134</v>
      </c>
      <c r="P360">
        <f t="shared" si="95"/>
        <v>47.188802670579136</v>
      </c>
      <c r="Q360">
        <f t="shared" si="96"/>
        <v>13.108000741827537</v>
      </c>
      <c r="R360">
        <f t="shared" si="97"/>
        <v>1.3108000741827537E-2</v>
      </c>
    </row>
    <row r="361" spans="1:18" x14ac:dyDescent="0.25">
      <c r="A361" s="1">
        <f t="shared" si="87"/>
        <v>300</v>
      </c>
      <c r="B361" s="1">
        <f>A361*Sheet1!$D$8</f>
        <v>75.78</v>
      </c>
      <c r="C361" s="1">
        <f>Sheet1!$D$2*Sheet1!$D$10*SIN(Sheet1!$D$28)</f>
        <v>0</v>
      </c>
      <c r="D361" s="1">
        <f>0.5*Sheet1!$D$20*Sheet1!$D$21*Sheet1!$D$22*H361^2</f>
        <v>89.389578150642066</v>
      </c>
      <c r="E361" s="22">
        <f>Sheet1!$D$3/Sheet1!$O$11*H361</f>
        <v>1505122.0423314236</v>
      </c>
      <c r="F361" s="22">
        <f>Sheet1!$D$21*Sheet1!$D$3/Sheet1!$O$14*H361</f>
        <v>1480063.7942753115</v>
      </c>
      <c r="G361" s="25">
        <f>(A361-C361-D361)/Sheet1!$D$2</f>
        <v>0.18313949726031123</v>
      </c>
      <c r="H361" s="25">
        <f t="shared" si="89"/>
        <v>8.3276095480818917</v>
      </c>
      <c r="I361" s="25">
        <f t="shared" si="90"/>
        <v>29.979394373094809</v>
      </c>
      <c r="J361" s="25">
        <f t="shared" si="91"/>
        <v>161.4598136759715</v>
      </c>
      <c r="K361" s="25">
        <f t="shared" si="88"/>
        <v>35.90000000000024</v>
      </c>
      <c r="L361">
        <f t="shared" si="92"/>
        <v>2498.2828644245674</v>
      </c>
      <c r="M361" s="34">
        <f t="shared" si="93"/>
        <v>2.4982828644245676</v>
      </c>
      <c r="N361">
        <f t="shared" si="94"/>
        <v>249.8282864424603</v>
      </c>
      <c r="O361">
        <f t="shared" si="86"/>
        <v>47438.630957021596</v>
      </c>
      <c r="P361">
        <f t="shared" si="95"/>
        <v>47.438630957021594</v>
      </c>
      <c r="Q361">
        <f t="shared" si="96"/>
        <v>13.177397488061555</v>
      </c>
      <c r="R361">
        <f t="shared" si="97"/>
        <v>1.3177397488061555E-2</v>
      </c>
    </row>
    <row r="362" spans="1:18" x14ac:dyDescent="0.25">
      <c r="A362" s="1">
        <f t="shared" si="87"/>
        <v>300</v>
      </c>
      <c r="B362" s="1">
        <f>A362*Sheet1!$D$8</f>
        <v>75.78</v>
      </c>
      <c r="C362" s="1">
        <f>Sheet1!$D$2*Sheet1!$D$10*SIN(Sheet1!$D$28)</f>
        <v>0</v>
      </c>
      <c r="D362" s="1">
        <f>0.5*Sheet1!$D$20*Sheet1!$D$21*Sheet1!$D$22*H362^2</f>
        <v>89.783178822516703</v>
      </c>
      <c r="E362" s="22">
        <f>Sheet1!$D$3/Sheet1!$O$11*H362</f>
        <v>1508432.083376894</v>
      </c>
      <c r="F362" s="22">
        <f>Sheet1!$D$21*Sheet1!$D$3/Sheet1!$O$14*H362</f>
        <v>1483318.7276104032</v>
      </c>
      <c r="G362" s="25">
        <f>(A362-C362-D362)/Sheet1!$D$2</f>
        <v>0.18279723580650722</v>
      </c>
      <c r="H362" s="25">
        <f t="shared" si="89"/>
        <v>8.3459234978079238</v>
      </c>
      <c r="I362" s="25">
        <f t="shared" si="90"/>
        <v>30.045324592108525</v>
      </c>
      <c r="J362" s="25">
        <f t="shared" si="91"/>
        <v>162.30173160564271</v>
      </c>
      <c r="K362" s="25">
        <f t="shared" si="88"/>
        <v>36.000000000000242</v>
      </c>
      <c r="L362">
        <f t="shared" si="92"/>
        <v>2503.7770493423773</v>
      </c>
      <c r="M362" s="34">
        <f t="shared" si="93"/>
        <v>2.5037770493423772</v>
      </c>
      <c r="N362">
        <f t="shared" si="94"/>
        <v>250.37770493424128</v>
      </c>
      <c r="O362">
        <f t="shared" si="86"/>
        <v>47689.008661955835</v>
      </c>
      <c r="P362">
        <f t="shared" si="95"/>
        <v>47.689008661955832</v>
      </c>
      <c r="Q362">
        <f t="shared" si="96"/>
        <v>13.246946850543287</v>
      </c>
      <c r="R362">
        <f t="shared" si="97"/>
        <v>1.3246946850543288E-2</v>
      </c>
    </row>
    <row r="363" spans="1:18" x14ac:dyDescent="0.25">
      <c r="A363" s="1">
        <f t="shared" si="87"/>
        <v>300</v>
      </c>
      <c r="B363" s="1">
        <f>A363*Sheet1!$D$8</f>
        <v>75.78</v>
      </c>
      <c r="C363" s="1">
        <f>Sheet1!$D$2*Sheet1!$D$10*SIN(Sheet1!$D$28)</f>
        <v>0</v>
      </c>
      <c r="D363" s="1">
        <f>0.5*Sheet1!$D$20*Sheet1!$D$21*Sheet1!$D$22*H363^2</f>
        <v>90.176906138567006</v>
      </c>
      <c r="E363" s="22">
        <f>Sheet1!$D$3/Sheet1!$O$11*H363</f>
        <v>1511735.9384303889</v>
      </c>
      <c r="F363" s="22">
        <f>Sheet1!$D$21*Sheet1!$D$3/Sheet1!$O$14*H363</f>
        <v>1486567.5779419264</v>
      </c>
      <c r="G363" s="25">
        <f>(A363-C363-D363)/Sheet1!$D$2</f>
        <v>0.18245486422733304</v>
      </c>
      <c r="H363" s="25">
        <f t="shared" si="89"/>
        <v>8.3642032213885749</v>
      </c>
      <c r="I363" s="25">
        <f t="shared" si="90"/>
        <v>30.11113159699887</v>
      </c>
      <c r="J363" s="25">
        <f t="shared" si="91"/>
        <v>163.14546381721385</v>
      </c>
      <c r="K363" s="25">
        <f t="shared" si="88"/>
        <v>36.100000000000243</v>
      </c>
      <c r="L363">
        <f t="shared" si="92"/>
        <v>2509.2609664165725</v>
      </c>
      <c r="M363" s="34">
        <f t="shared" si="93"/>
        <v>2.5092609664165724</v>
      </c>
      <c r="N363">
        <f t="shared" si="94"/>
        <v>250.92609664166082</v>
      </c>
      <c r="O363">
        <f t="shared" si="86"/>
        <v>47939.934758597497</v>
      </c>
      <c r="P363">
        <f t="shared" si="95"/>
        <v>47.939934758597495</v>
      </c>
      <c r="Q363">
        <f t="shared" si="96"/>
        <v>13.316648544054861</v>
      </c>
      <c r="R363">
        <f t="shared" si="97"/>
        <v>1.3316648544054861E-2</v>
      </c>
    </row>
    <row r="364" spans="1:18" x14ac:dyDescent="0.25">
      <c r="A364" s="1">
        <f t="shared" si="87"/>
        <v>300</v>
      </c>
      <c r="B364" s="1">
        <f>A364*Sheet1!$D$8</f>
        <v>75.78</v>
      </c>
      <c r="C364" s="1">
        <f>Sheet1!$D$2*Sheet1!$D$10*SIN(Sheet1!$D$28)</f>
        <v>0</v>
      </c>
      <c r="D364" s="1">
        <f>0.5*Sheet1!$D$20*Sheet1!$D$21*Sheet1!$D$22*H364^2</f>
        <v>90.570755022156987</v>
      </c>
      <c r="E364" s="22">
        <f>Sheet1!$D$3/Sheet1!$O$11*H364</f>
        <v>1515033.6055015163</v>
      </c>
      <c r="F364" s="22">
        <f>Sheet1!$D$21*Sheet1!$D$3/Sheet1!$O$14*H364</f>
        <v>1489810.3433126262</v>
      </c>
      <c r="G364" s="25">
        <f>(A364-C364-D364)/Sheet1!$D$2</f>
        <v>0.18211238693725479</v>
      </c>
      <c r="H364" s="25">
        <f t="shared" si="89"/>
        <v>8.3824487078113084</v>
      </c>
      <c r="I364" s="25">
        <f t="shared" si="90"/>
        <v>30.176815348120712</v>
      </c>
      <c r="J364" s="25">
        <f t="shared" si="91"/>
        <v>163.99100688256408</v>
      </c>
      <c r="K364" s="25">
        <f t="shared" si="88"/>
        <v>36.200000000000244</v>
      </c>
      <c r="L364">
        <f t="shared" si="92"/>
        <v>2514.7346123433927</v>
      </c>
      <c r="M364" s="34">
        <f t="shared" si="93"/>
        <v>2.5147346123433927</v>
      </c>
      <c r="N364">
        <f t="shared" si="94"/>
        <v>251.47346123434284</v>
      </c>
      <c r="O364">
        <f t="shared" si="86"/>
        <v>48191.408219831843</v>
      </c>
      <c r="P364">
        <f t="shared" si="95"/>
        <v>48.191408219831843</v>
      </c>
      <c r="Q364">
        <f t="shared" si="96"/>
        <v>13.386502283286623</v>
      </c>
      <c r="R364">
        <f t="shared" si="97"/>
        <v>1.3386502283286623E-2</v>
      </c>
    </row>
    <row r="365" spans="1:18" x14ac:dyDescent="0.25">
      <c r="A365" s="1">
        <f t="shared" si="87"/>
        <v>300</v>
      </c>
      <c r="B365" s="1">
        <f>A365*Sheet1!$D$8</f>
        <v>75.78</v>
      </c>
      <c r="C365" s="1">
        <f>Sheet1!$D$2*Sheet1!$D$10*SIN(Sheet1!$D$28)</f>
        <v>0</v>
      </c>
      <c r="D365" s="1">
        <f>0.5*Sheet1!$D$20*Sheet1!$D$21*Sheet1!$D$22*H365^2</f>
        <v>90.964720413202457</v>
      </c>
      <c r="E365" s="22">
        <f>Sheet1!$D$3/Sheet1!$O$11*H365</f>
        <v>1518325.0826796696</v>
      </c>
      <c r="F365" s="22">
        <f>Sheet1!$D$21*Sheet1!$D$3/Sheet1!$O$14*H365</f>
        <v>1493047.0218437058</v>
      </c>
      <c r="G365" s="25">
        <f>(A365-C365-D365)/Sheet1!$D$2</f>
        <v>0.18176980833634568</v>
      </c>
      <c r="H365" s="25">
        <f t="shared" si="89"/>
        <v>8.4006599465050336</v>
      </c>
      <c r="I365" s="25">
        <f t="shared" si="90"/>
        <v>30.242375807418121</v>
      </c>
      <c r="J365" s="25">
        <f t="shared" si="91"/>
        <v>164.83835737269209</v>
      </c>
      <c r="K365" s="25">
        <f t="shared" si="88"/>
        <v>36.300000000000246</v>
      </c>
      <c r="L365">
        <f t="shared" si="92"/>
        <v>2520.1979839515102</v>
      </c>
      <c r="M365" s="34">
        <f t="shared" si="93"/>
        <v>2.5201979839515101</v>
      </c>
      <c r="N365">
        <f t="shared" si="94"/>
        <v>252.0197983951546</v>
      </c>
      <c r="O365">
        <f t="shared" si="86"/>
        <v>48443.428018226994</v>
      </c>
      <c r="P365">
        <f t="shared" si="95"/>
        <v>48.443428018226996</v>
      </c>
      <c r="Q365">
        <f t="shared" si="96"/>
        <v>13.456507782840832</v>
      </c>
      <c r="R365">
        <f t="shared" si="97"/>
        <v>1.3456507782840832E-2</v>
      </c>
    </row>
    <row r="366" spans="1:18" x14ac:dyDescent="0.25">
      <c r="A366" s="1">
        <f t="shared" si="87"/>
        <v>300</v>
      </c>
      <c r="B366" s="1">
        <f>A366*Sheet1!$D$8</f>
        <v>75.78</v>
      </c>
      <c r="C366" s="1">
        <f>Sheet1!$D$2*Sheet1!$D$10*SIN(Sheet1!$D$28)</f>
        <v>0</v>
      </c>
      <c r="D366" s="1">
        <f>0.5*Sheet1!$D$20*Sheet1!$D$21*Sheet1!$D$22*H366^2</f>
        <v>91.358797268253042</v>
      </c>
      <c r="E366" s="22">
        <f>Sheet1!$D$3/Sheet1!$O$11*H366</f>
        <v>1521610.3681337701</v>
      </c>
      <c r="F366" s="22">
        <f>Sheet1!$D$21*Sheet1!$D$3/Sheet1!$O$14*H366</f>
        <v>1496277.6117345702</v>
      </c>
      <c r="G366" s="25">
        <f>(A366-C366-D366)/Sheet1!$D$2</f>
        <v>0.18142713281021475</v>
      </c>
      <c r="H366" s="25">
        <f t="shared" si="89"/>
        <v>8.4188369273386687</v>
      </c>
      <c r="I366" s="25">
        <f t="shared" si="90"/>
        <v>30.307812938419207</v>
      </c>
      <c r="J366" s="25">
        <f t="shared" si="91"/>
        <v>165.68751185775943</v>
      </c>
      <c r="K366" s="25">
        <f t="shared" si="88"/>
        <v>36.400000000000247</v>
      </c>
      <c r="L366">
        <f t="shared" si="92"/>
        <v>2525.6510782016007</v>
      </c>
      <c r="M366" s="34">
        <f t="shared" si="93"/>
        <v>2.5256510782016006</v>
      </c>
      <c r="N366">
        <f t="shared" si="94"/>
        <v>252.56510782016366</v>
      </c>
      <c r="O366">
        <f t="shared" si="86"/>
        <v>48695.993126047157</v>
      </c>
      <c r="P366">
        <f t="shared" si="95"/>
        <v>48.695993126047156</v>
      </c>
      <c r="Q366">
        <f t="shared" si="96"/>
        <v>13.526664757235322</v>
      </c>
      <c r="R366">
        <f t="shared" si="97"/>
        <v>1.3526664757235322E-2</v>
      </c>
    </row>
    <row r="367" spans="1:18" x14ac:dyDescent="0.25">
      <c r="A367" s="1">
        <f t="shared" si="87"/>
        <v>300</v>
      </c>
      <c r="B367" s="1">
        <f>A367*Sheet1!$D$8</f>
        <v>75.78</v>
      </c>
      <c r="C367" s="1">
        <f>Sheet1!$D$2*Sheet1!$D$10*SIN(Sheet1!$D$28)</f>
        <v>0</v>
      </c>
      <c r="D367" s="1">
        <f>0.5*Sheet1!$D$20*Sheet1!$D$21*Sheet1!$D$22*H367^2</f>
        <v>91.752980560572851</v>
      </c>
      <c r="E367" s="22">
        <f>Sheet1!$D$3/Sheet1!$O$11*H367</f>
        <v>1524889.460112002</v>
      </c>
      <c r="F367" s="22">
        <f>Sheet1!$D$21*Sheet1!$D$3/Sheet1!$O$14*H367</f>
        <v>1499502.1112625699</v>
      </c>
      <c r="G367" s="25">
        <f>(A367-C367-D367)/Sheet1!$D$2</f>
        <v>0.18108436472993666</v>
      </c>
      <c r="H367" s="25">
        <f t="shared" si="89"/>
        <v>8.4369796406196897</v>
      </c>
      <c r="I367" s="25">
        <f t="shared" si="90"/>
        <v>30.373126706230885</v>
      </c>
      <c r="J367" s="25">
        <f t="shared" si="91"/>
        <v>166.53846690713382</v>
      </c>
      <c r="K367" s="25">
        <f t="shared" si="88"/>
        <v>36.500000000000249</v>
      </c>
      <c r="L367">
        <f t="shared" si="92"/>
        <v>2531.093892185907</v>
      </c>
      <c r="M367" s="34">
        <f t="shared" si="93"/>
        <v>2.5310938921859067</v>
      </c>
      <c r="N367">
        <f t="shared" si="94"/>
        <v>253.10938921859429</v>
      </c>
      <c r="O367">
        <f t="shared" si="86"/>
        <v>48949.102515265753</v>
      </c>
      <c r="P367">
        <f t="shared" si="95"/>
        <v>48.94910251526575</v>
      </c>
      <c r="Q367">
        <f t="shared" si="96"/>
        <v>13.596972920907154</v>
      </c>
      <c r="R367">
        <f t="shared" si="97"/>
        <v>1.3596972920907155E-2</v>
      </c>
    </row>
    <row r="368" spans="1:18" x14ac:dyDescent="0.25">
      <c r="A368" s="1">
        <f t="shared" si="87"/>
        <v>300</v>
      </c>
      <c r="B368" s="1">
        <f>A368*Sheet1!$D$8</f>
        <v>75.78</v>
      </c>
      <c r="C368" s="1">
        <f>Sheet1!$D$2*Sheet1!$D$10*SIN(Sheet1!$D$28)</f>
        <v>0</v>
      </c>
      <c r="D368" s="1">
        <f>0.5*Sheet1!$D$20*Sheet1!$D$21*Sheet1!$D$22*H368^2</f>
        <v>92.147265280220168</v>
      </c>
      <c r="E368" s="22">
        <f>Sheet1!$D$3/Sheet1!$O$11*H368</f>
        <v>1528162.3569415538</v>
      </c>
      <c r="F368" s="22">
        <f>Sheet1!$D$21*Sheet1!$D$3/Sheet1!$O$14*H368</f>
        <v>1502720.5187827433</v>
      </c>
      <c r="G368" s="25">
        <f>(A368-C368-D368)/Sheet1!$D$2</f>
        <v>0.18074150845198247</v>
      </c>
      <c r="H368" s="25">
        <f t="shared" si="89"/>
        <v>8.4550880770926842</v>
      </c>
      <c r="I368" s="25">
        <f t="shared" si="90"/>
        <v>30.438317077533664</v>
      </c>
      <c r="J368" s="25">
        <f t="shared" si="91"/>
        <v>167.3912190894323</v>
      </c>
      <c r="K368" s="25">
        <f t="shared" si="88"/>
        <v>36.60000000000025</v>
      </c>
      <c r="L368">
        <f t="shared" si="92"/>
        <v>2536.5264231278052</v>
      </c>
      <c r="M368" s="34">
        <f t="shared" si="93"/>
        <v>2.5365264231278051</v>
      </c>
      <c r="N368">
        <f t="shared" si="94"/>
        <v>253.65264231278411</v>
      </c>
      <c r="O368">
        <f t="shared" si="86"/>
        <v>49202.75515757854</v>
      </c>
      <c r="P368">
        <f t="shared" si="95"/>
        <v>49.202755157578537</v>
      </c>
      <c r="Q368">
        <f t="shared" si="96"/>
        <v>13.667431988216261</v>
      </c>
      <c r="R368">
        <f t="shared" si="97"/>
        <v>1.3667431988216261E-2</v>
      </c>
    </row>
    <row r="369" spans="1:18" x14ac:dyDescent="0.25">
      <c r="A369" s="1">
        <f t="shared" si="87"/>
        <v>300</v>
      </c>
      <c r="B369" s="1">
        <f>A369*Sheet1!$D$8</f>
        <v>75.78</v>
      </c>
      <c r="C369" s="1">
        <f>Sheet1!$D$2*Sheet1!$D$10*SIN(Sheet1!$D$28)</f>
        <v>0</v>
      </c>
      <c r="D369" s="1">
        <f>0.5*Sheet1!$D$20*Sheet1!$D$21*Sheet1!$D$22*H369^2</f>
        <v>92.541646434125951</v>
      </c>
      <c r="E369" s="22">
        <f>Sheet1!$D$3/Sheet1!$O$11*H369</f>
        <v>1531429.0570283507</v>
      </c>
      <c r="F369" s="22">
        <f>Sheet1!$D$21*Sheet1!$D$3/Sheet1!$O$14*H369</f>
        <v>1505932.8327275547</v>
      </c>
      <c r="G369" s="25">
        <f>(A369-C369-D369)/Sheet1!$D$2</f>
        <v>0.18039856831815135</v>
      </c>
      <c r="H369" s="25">
        <f t="shared" si="89"/>
        <v>8.4731622279378822</v>
      </c>
      <c r="I369" s="25">
        <f t="shared" si="90"/>
        <v>30.503384020576377</v>
      </c>
      <c r="J369" s="25">
        <f t="shared" si="91"/>
        <v>168.24576497256419</v>
      </c>
      <c r="K369" s="25">
        <f t="shared" si="88"/>
        <v>36.700000000000252</v>
      </c>
      <c r="L369">
        <f t="shared" si="92"/>
        <v>2541.9486683813648</v>
      </c>
      <c r="M369" s="34">
        <f t="shared" si="93"/>
        <v>2.5419486683813646</v>
      </c>
      <c r="N369">
        <f t="shared" si="94"/>
        <v>254.19486683814009</v>
      </c>
      <c r="O369">
        <f t="shared" si="86"/>
        <v>49456.950024416677</v>
      </c>
      <c r="P369">
        <f t="shared" si="95"/>
        <v>49.456950024416678</v>
      </c>
      <c r="Q369">
        <f t="shared" si="96"/>
        <v>13.738041673449077</v>
      </c>
      <c r="R369">
        <f t="shared" si="97"/>
        <v>1.3738041673449077E-2</v>
      </c>
    </row>
    <row r="370" spans="1:18" x14ac:dyDescent="0.25">
      <c r="A370" s="1">
        <f t="shared" si="87"/>
        <v>300</v>
      </c>
      <c r="B370" s="1">
        <f>A370*Sheet1!$D$8</f>
        <v>75.78</v>
      </c>
      <c r="C370" s="1">
        <f>Sheet1!$D$2*Sheet1!$D$10*SIN(Sheet1!$D$28)</f>
        <v>0</v>
      </c>
      <c r="D370" s="1">
        <f>0.5*Sheet1!$D$20*Sheet1!$D$21*Sheet1!$D$22*H370^2</f>
        <v>92.936119046171214</v>
      </c>
      <c r="E370" s="22">
        <f>Sheet1!$D$3/Sheet1!$O$11*H370</f>
        <v>1534689.5588567925</v>
      </c>
      <c r="F370" s="22">
        <f>Sheet1!$D$21*Sheet1!$D$3/Sheet1!$O$14*H370</f>
        <v>1509139.0516066365</v>
      </c>
      <c r="G370" s="25">
        <f>(A370-C370-D370)/Sheet1!$D$2</f>
        <v>0.1800555486555033</v>
      </c>
      <c r="H370" s="25">
        <f t="shared" si="89"/>
        <v>8.4912020847696983</v>
      </c>
      <c r="I370" s="25">
        <f t="shared" si="90"/>
        <v>30.568327505170913</v>
      </c>
      <c r="J370" s="25">
        <f t="shared" si="91"/>
        <v>169.10210112377391</v>
      </c>
      <c r="K370" s="25">
        <f t="shared" si="88"/>
        <v>36.800000000000253</v>
      </c>
      <c r="L370">
        <f t="shared" si="92"/>
        <v>2547.3606254309093</v>
      </c>
      <c r="M370" s="34">
        <f t="shared" si="93"/>
        <v>2.5473606254309091</v>
      </c>
      <c r="N370">
        <f t="shared" si="94"/>
        <v>254.73606254309456</v>
      </c>
      <c r="O370">
        <f t="shared" si="86"/>
        <v>49711.686086959773</v>
      </c>
      <c r="P370">
        <f t="shared" si="95"/>
        <v>49.711686086959773</v>
      </c>
      <c r="Q370">
        <f t="shared" si="96"/>
        <v>13.808801690822159</v>
      </c>
      <c r="R370">
        <f t="shared" si="97"/>
        <v>1.3808801690822159E-2</v>
      </c>
    </row>
    <row r="371" spans="1:18" x14ac:dyDescent="0.25">
      <c r="A371" s="1">
        <f t="shared" si="87"/>
        <v>300</v>
      </c>
      <c r="B371" s="1">
        <f>A371*Sheet1!$D$8</f>
        <v>75.78</v>
      </c>
      <c r="C371" s="1">
        <f>Sheet1!$D$2*Sheet1!$D$10*SIN(Sheet1!$D$28)</f>
        <v>0</v>
      </c>
      <c r="D371" s="1">
        <f>0.5*Sheet1!$D$20*Sheet1!$D$21*Sheet1!$D$22*H371^2</f>
        <v>93.330678157263208</v>
      </c>
      <c r="E371" s="22">
        <f>Sheet1!$D$3/Sheet1!$O$11*H371</f>
        <v>1537943.8609894845</v>
      </c>
      <c r="F371" s="22">
        <f>Sheet1!$D$21*Sheet1!$D$3/Sheet1!$O$14*H371</f>
        <v>1512339.1740065247</v>
      </c>
      <c r="G371" s="25">
        <f>(A371-C371-D371)/Sheet1!$D$2</f>
        <v>0.17971245377629286</v>
      </c>
      <c r="H371" s="25">
        <f t="shared" si="89"/>
        <v>8.5092076396352496</v>
      </c>
      <c r="I371" s="25">
        <f t="shared" si="90"/>
        <v>30.633147502686899</v>
      </c>
      <c r="J371" s="25">
        <f t="shared" si="91"/>
        <v>169.96022410968365</v>
      </c>
      <c r="K371" s="25">
        <f t="shared" si="88"/>
        <v>36.900000000000254</v>
      </c>
      <c r="L371">
        <f t="shared" si="92"/>
        <v>2552.7622918905749</v>
      </c>
      <c r="M371" s="34">
        <f t="shared" si="93"/>
        <v>2.5527622918905748</v>
      </c>
      <c r="N371">
        <f t="shared" si="94"/>
        <v>255.27622918906113</v>
      </c>
      <c r="O371">
        <f t="shared" si="86"/>
        <v>49966.962316148834</v>
      </c>
      <c r="P371">
        <f t="shared" si="95"/>
        <v>49.966962316148837</v>
      </c>
      <c r="Q371">
        <f t="shared" si="96"/>
        <v>13.879711754485788</v>
      </c>
      <c r="R371">
        <f t="shared" si="97"/>
        <v>1.3879711754485788E-2</v>
      </c>
    </row>
    <row r="372" spans="1:18" x14ac:dyDescent="0.25">
      <c r="A372" s="1">
        <f t="shared" si="87"/>
        <v>300</v>
      </c>
      <c r="B372" s="1">
        <f>A372*Sheet1!$D$8</f>
        <v>75.78</v>
      </c>
      <c r="C372" s="1">
        <f>Sheet1!$D$2*Sheet1!$D$10*SIN(Sheet1!$D$28)</f>
        <v>0</v>
      </c>
      <c r="D372" s="1">
        <f>0.5*Sheet1!$D$20*Sheet1!$D$21*Sheet1!$D$22*H372^2</f>
        <v>93.725318825410525</v>
      </c>
      <c r="E372" s="22">
        <f>Sheet1!$D$3/Sheet1!$O$11*H372</f>
        <v>1541191.9620669717</v>
      </c>
      <c r="F372" s="22">
        <f>Sheet1!$D$21*Sheet1!$D$3/Sheet1!$O$14*H372</f>
        <v>1515533.1985903976</v>
      </c>
      <c r="G372" s="25">
        <f>(A372-C372-D372)/Sheet1!$D$2</f>
        <v>0.17936928797790391</v>
      </c>
      <c r="H372" s="25">
        <f t="shared" si="89"/>
        <v>8.52717888501288</v>
      </c>
      <c r="I372" s="25">
        <f t="shared" si="90"/>
        <v>30.697843986046369</v>
      </c>
      <c r="J372" s="25">
        <f t="shared" si="91"/>
        <v>170.82013049633599</v>
      </c>
      <c r="K372" s="25">
        <f t="shared" si="88"/>
        <v>37.000000000000256</v>
      </c>
      <c r="L372">
        <f t="shared" si="92"/>
        <v>2558.153665503864</v>
      </c>
      <c r="M372" s="34">
        <f t="shared" si="93"/>
        <v>2.5581536655038639</v>
      </c>
      <c r="N372">
        <f t="shared" si="94"/>
        <v>255.81536655039002</v>
      </c>
      <c r="O372">
        <f t="shared" si="86"/>
        <v>50222.777682699227</v>
      </c>
      <c r="P372">
        <f t="shared" si="95"/>
        <v>50.222777682699224</v>
      </c>
      <c r="Q372">
        <f t="shared" si="96"/>
        <v>13.950771578527563</v>
      </c>
      <c r="R372">
        <f t="shared" si="97"/>
        <v>1.3950771578527563E-2</v>
      </c>
    </row>
    <row r="373" spans="1:18" x14ac:dyDescent="0.25">
      <c r="A373" s="1">
        <f t="shared" si="87"/>
        <v>300</v>
      </c>
      <c r="B373" s="1">
        <f>A373*Sheet1!$D$8</f>
        <v>75.78</v>
      </c>
      <c r="C373" s="1">
        <f>Sheet1!$D$2*Sheet1!$D$10*SIN(Sheet1!$D$28)</f>
        <v>0</v>
      </c>
      <c r="D373" s="1">
        <f>0.5*Sheet1!$D$20*Sheet1!$D$21*Sheet1!$D$22*H373^2</f>
        <v>94.120036125797157</v>
      </c>
      <c r="E373" s="22">
        <f>Sheet1!$D$3/Sheet1!$O$11*H373</f>
        <v>1544433.8608074696</v>
      </c>
      <c r="F373" s="22">
        <f>Sheet1!$D$21*Sheet1!$D$3/Sheet1!$O$14*H373</f>
        <v>1518721.1240978104</v>
      </c>
      <c r="G373" s="25">
        <f>(A373-C373-D373)/Sheet1!$D$2</f>
        <v>0.17902605554278508</v>
      </c>
      <c r="H373" s="25">
        <f t="shared" si="89"/>
        <v>8.5451158138106713</v>
      </c>
      <c r="I373" s="25">
        <f t="shared" si="90"/>
        <v>30.762416929718416</v>
      </c>
      <c r="J373" s="25">
        <f t="shared" si="91"/>
        <v>171.68181684923618</v>
      </c>
      <c r="K373" s="25">
        <f t="shared" si="88"/>
        <v>37.100000000000257</v>
      </c>
      <c r="L373">
        <f t="shared" si="92"/>
        <v>2563.5347441432014</v>
      </c>
      <c r="M373" s="34">
        <f t="shared" si="93"/>
        <v>2.5635347441432015</v>
      </c>
      <c r="N373">
        <f t="shared" si="94"/>
        <v>256.35347441432378</v>
      </c>
      <c r="O373">
        <f t="shared" si="86"/>
        <v>50479.131157113552</v>
      </c>
      <c r="P373">
        <f t="shared" si="95"/>
        <v>50.479131157113549</v>
      </c>
      <c r="Q373">
        <f t="shared" si="96"/>
        <v>14.021980876975986</v>
      </c>
      <c r="R373">
        <f t="shared" si="97"/>
        <v>1.4021980876975986E-2</v>
      </c>
    </row>
    <row r="374" spans="1:18" x14ac:dyDescent="0.25">
      <c r="A374" s="1">
        <f t="shared" si="87"/>
        <v>300</v>
      </c>
      <c r="B374" s="1">
        <f>A374*Sheet1!$D$8</f>
        <v>75.78</v>
      </c>
      <c r="C374" s="1">
        <f>Sheet1!$D$2*Sheet1!$D$10*SIN(Sheet1!$D$28)</f>
        <v>0</v>
      </c>
      <c r="D374" s="1">
        <f>0.5*Sheet1!$D$20*Sheet1!$D$21*Sheet1!$D$22*H374^2</f>
        <v>94.514825150855202</v>
      </c>
      <c r="E374" s="22">
        <f>Sheet1!$D$3/Sheet1!$O$11*H374</f>
        <v>1547669.5560065939</v>
      </c>
      <c r="F374" s="22">
        <f>Sheet1!$D$21*Sheet1!$D$3/Sheet1!$O$14*H374</f>
        <v>1521902.9493444301</v>
      </c>
      <c r="G374" s="25">
        <f>(A374-C374-D374)/Sheet1!$D$2</f>
        <v>0.17868276073838679</v>
      </c>
      <c r="H374" s="25">
        <f t="shared" si="89"/>
        <v>8.5630184193649495</v>
      </c>
      <c r="I374" s="25">
        <f t="shared" si="90"/>
        <v>30.826866309713818</v>
      </c>
      <c r="J374" s="25">
        <f t="shared" si="91"/>
        <v>172.54527973339441</v>
      </c>
      <c r="K374" s="25">
        <f t="shared" si="88"/>
        <v>37.200000000000259</v>
      </c>
      <c r="L374">
        <f t="shared" si="92"/>
        <v>2568.905525809485</v>
      </c>
      <c r="M374" s="34">
        <f t="shared" si="93"/>
        <v>2.5689055258094848</v>
      </c>
      <c r="N374">
        <f t="shared" si="94"/>
        <v>256.89055258095215</v>
      </c>
      <c r="O374">
        <f t="shared" si="86"/>
        <v>50736.021709694505</v>
      </c>
      <c r="P374">
        <f t="shared" si="95"/>
        <v>50.736021709694505</v>
      </c>
      <c r="Q374">
        <f t="shared" si="96"/>
        <v>14.093339363804029</v>
      </c>
      <c r="R374">
        <f t="shared" si="97"/>
        <v>1.4093339363804028E-2</v>
      </c>
    </row>
    <row r="375" spans="1:18" x14ac:dyDescent="0.25">
      <c r="A375" s="1">
        <f t="shared" si="87"/>
        <v>300</v>
      </c>
      <c r="B375" s="1">
        <f>A375*Sheet1!$D$8</f>
        <v>75.78</v>
      </c>
      <c r="C375" s="1">
        <f>Sheet1!$D$2*Sheet1!$D$10*SIN(Sheet1!$D$28)</f>
        <v>0</v>
      </c>
      <c r="D375" s="1">
        <f>0.5*Sheet1!$D$20*Sheet1!$D$21*Sheet1!$D$22*H375^2</f>
        <v>94.909681010336811</v>
      </c>
      <c r="E375" s="22">
        <f>Sheet1!$D$3/Sheet1!$O$11*H375</f>
        <v>1550899.0465370899</v>
      </c>
      <c r="F375" s="22">
        <f>Sheet1!$D$21*Sheet1!$D$3/Sheet1!$O$14*H375</f>
        <v>1525078.67322177</v>
      </c>
      <c r="G375" s="25">
        <f>(A375-C375-D375)/Sheet1!$D$2</f>
        <v>0.17833940781709842</v>
      </c>
      <c r="H375" s="25">
        <f t="shared" si="89"/>
        <v>8.5808866954387888</v>
      </c>
      <c r="I375" s="25">
        <f t="shared" si="90"/>
        <v>30.891192103579641</v>
      </c>
      <c r="J375" s="25">
        <f t="shared" si="91"/>
        <v>173.41051571336783</v>
      </c>
      <c r="K375" s="25">
        <f t="shared" si="88"/>
        <v>37.30000000000026</v>
      </c>
      <c r="L375">
        <f t="shared" si="92"/>
        <v>2574.2660086316369</v>
      </c>
      <c r="M375" s="34">
        <f t="shared" si="93"/>
        <v>2.5742660086316369</v>
      </c>
      <c r="N375">
        <f t="shared" si="94"/>
        <v>257.42660086316732</v>
      </c>
      <c r="O375">
        <f t="shared" si="86"/>
        <v>50993.448310557673</v>
      </c>
      <c r="P375">
        <f t="shared" si="95"/>
        <v>50.993448310557675</v>
      </c>
      <c r="Q375">
        <f t="shared" si="96"/>
        <v>14.164846752932688</v>
      </c>
      <c r="R375">
        <f t="shared" si="97"/>
        <v>1.4164846752932687E-2</v>
      </c>
    </row>
    <row r="376" spans="1:18" x14ac:dyDescent="0.25">
      <c r="A376" s="1">
        <f t="shared" si="87"/>
        <v>300</v>
      </c>
      <c r="B376" s="1">
        <f>A376*Sheet1!$D$8</f>
        <v>75.78</v>
      </c>
      <c r="C376" s="1">
        <f>Sheet1!$D$2*Sheet1!$D$10*SIN(Sheet1!$D$28)</f>
        <v>0</v>
      </c>
      <c r="D376" s="1">
        <f>0.5*Sheet1!$D$20*Sheet1!$D$21*Sheet1!$D$22*H376^2</f>
        <v>95.304598831384553</v>
      </c>
      <c r="E376" s="22">
        <f>Sheet1!$D$3/Sheet1!$O$11*H376</f>
        <v>1554122.3313485598</v>
      </c>
      <c r="F376" s="22">
        <f>Sheet1!$D$21*Sheet1!$D$3/Sheet1!$O$14*H376</f>
        <v>1528248.2946969192</v>
      </c>
      <c r="G376" s="25">
        <f>(A376-C376-D376)/Sheet1!$D$2</f>
        <v>0.17799600101618734</v>
      </c>
      <c r="H376" s="25">
        <f t="shared" si="89"/>
        <v>8.5987206362204986</v>
      </c>
      <c r="I376" s="25">
        <f t="shared" si="90"/>
        <v>30.955394290393794</v>
      </c>
      <c r="J376" s="25">
        <f t="shared" si="91"/>
        <v>174.27752135330257</v>
      </c>
      <c r="K376" s="25">
        <f t="shared" si="88"/>
        <v>37.400000000000261</v>
      </c>
      <c r="L376">
        <f t="shared" si="92"/>
        <v>2579.6161908661497</v>
      </c>
      <c r="M376" s="34">
        <f t="shared" si="93"/>
        <v>2.5796161908661497</v>
      </c>
      <c r="N376">
        <f t="shared" si="94"/>
        <v>257.96161908661861</v>
      </c>
      <c r="O376">
        <f t="shared" si="86"/>
        <v>51251.409929644295</v>
      </c>
      <c r="P376">
        <f t="shared" si="95"/>
        <v>51.251409929644296</v>
      </c>
      <c r="Q376">
        <f t="shared" si="96"/>
        <v>14.236502758234526</v>
      </c>
      <c r="R376">
        <f t="shared" si="97"/>
        <v>1.4236502758234525E-2</v>
      </c>
    </row>
    <row r="377" spans="1:18" x14ac:dyDescent="0.25">
      <c r="A377" s="1">
        <f t="shared" si="87"/>
        <v>300</v>
      </c>
      <c r="B377" s="1">
        <f>A377*Sheet1!$D$8</f>
        <v>75.78</v>
      </c>
      <c r="C377" s="1">
        <f>Sheet1!$D$2*Sheet1!$D$10*SIN(Sheet1!$D$28)</f>
        <v>0</v>
      </c>
      <c r="D377" s="1">
        <f>0.5*Sheet1!$D$20*Sheet1!$D$21*Sheet1!$D$22*H377^2</f>
        <v>95.699573758601048</v>
      </c>
      <c r="E377" s="22">
        <f>Sheet1!$D$3/Sheet1!$O$11*H377</f>
        <v>1557339.40946719</v>
      </c>
      <c r="F377" s="22">
        <f>Sheet1!$D$21*Sheet1!$D$3/Sheet1!$O$14*H377</f>
        <v>1531411.8128122771</v>
      </c>
      <c r="G377" s="25">
        <f>(A377-C377-D377)/Sheet1!$D$2</f>
        <v>0.17765254455773821</v>
      </c>
      <c r="H377" s="25">
        <f t="shared" si="89"/>
        <v>8.6165202363221169</v>
      </c>
      <c r="I377" s="25">
        <f t="shared" si="90"/>
        <v>31.019472850759623</v>
      </c>
      <c r="J377" s="25">
        <f t="shared" si="91"/>
        <v>175.14629321697544</v>
      </c>
      <c r="K377" s="25">
        <f t="shared" si="88"/>
        <v>37.500000000000263</v>
      </c>
      <c r="L377">
        <f t="shared" si="92"/>
        <v>2584.9560708966351</v>
      </c>
      <c r="M377" s="34">
        <f t="shared" si="93"/>
        <v>2.5849560708966353</v>
      </c>
      <c r="N377">
        <f t="shared" si="94"/>
        <v>258.4956070896672</v>
      </c>
      <c r="O377">
        <f t="shared" si="86"/>
        <v>51509.905536733961</v>
      </c>
      <c r="P377">
        <f t="shared" si="95"/>
        <v>51.50990553673396</v>
      </c>
      <c r="Q377">
        <f t="shared" si="96"/>
        <v>14.308307093537211</v>
      </c>
      <c r="R377">
        <f t="shared" si="97"/>
        <v>1.430830709353721E-2</v>
      </c>
    </row>
    <row r="378" spans="1:18" x14ac:dyDescent="0.25">
      <c r="A378" s="1">
        <f t="shared" si="87"/>
        <v>300</v>
      </c>
      <c r="B378" s="1">
        <f>A378*Sheet1!$D$8</f>
        <v>75.78</v>
      </c>
      <c r="C378" s="1">
        <f>Sheet1!$D$2*Sheet1!$D$10*SIN(Sheet1!$D$28)</f>
        <v>0</v>
      </c>
      <c r="D378" s="1">
        <f>0.5*Sheet1!$D$20*Sheet1!$D$21*Sheet1!$D$22*H378^2</f>
        <v>96.094600954117354</v>
      </c>
      <c r="E378" s="22">
        <f>Sheet1!$D$3/Sheet1!$O$11*H378</f>
        <v>1560550.2799954764</v>
      </c>
      <c r="F378" s="22">
        <f>Sheet1!$D$21*Sheet1!$D$3/Sheet1!$O$14*H378</f>
        <v>1534569.2266852818</v>
      </c>
      <c r="G378" s="25">
        <f>(A378-C378-D378)/Sheet1!$D$2</f>
        <v>0.1773090426485936</v>
      </c>
      <c r="H378" s="25">
        <f t="shared" si="89"/>
        <v>8.6342854907778914</v>
      </c>
      <c r="I378" s="25">
        <f t="shared" si="90"/>
        <v>31.083427766800408</v>
      </c>
      <c r="J378" s="25">
        <f t="shared" si="91"/>
        <v>176.01682786783556</v>
      </c>
      <c r="K378" s="25">
        <f t="shared" si="88"/>
        <v>37.600000000000264</v>
      </c>
      <c r="L378">
        <f t="shared" si="92"/>
        <v>2590.2856472333674</v>
      </c>
      <c r="M378" s="34">
        <f t="shared" si="93"/>
        <v>2.5902856472333675</v>
      </c>
      <c r="N378">
        <f t="shared" si="94"/>
        <v>259.02856472334042</v>
      </c>
      <c r="O378">
        <f t="shared" si="86"/>
        <v>51768.9341014573</v>
      </c>
      <c r="P378">
        <f t="shared" si="95"/>
        <v>51.768934101457297</v>
      </c>
      <c r="Q378">
        <f t="shared" si="96"/>
        <v>14.380259472627028</v>
      </c>
      <c r="R378">
        <f t="shared" si="97"/>
        <v>1.4380259472627027E-2</v>
      </c>
    </row>
    <row r="379" spans="1:18" x14ac:dyDescent="0.25">
      <c r="A379" s="1">
        <f t="shared" si="87"/>
        <v>300</v>
      </c>
      <c r="B379" s="1">
        <f>A379*Sheet1!$D$8</f>
        <v>75.78</v>
      </c>
      <c r="C379" s="1">
        <f>Sheet1!$D$2*Sheet1!$D$10*SIN(Sheet1!$D$28)</f>
        <v>0</v>
      </c>
      <c r="D379" s="1">
        <f>0.5*Sheet1!$D$20*Sheet1!$D$21*Sheet1!$D$22*H379^2</f>
        <v>96.489675597660153</v>
      </c>
      <c r="E379" s="22">
        <f>Sheet1!$D$3/Sheet1!$O$11*H379</f>
        <v>1563754.9421119483</v>
      </c>
      <c r="F379" s="22">
        <f>Sheet1!$D$21*Sheet1!$D$3/Sheet1!$O$14*H379</f>
        <v>1537720.5355081388</v>
      </c>
      <c r="G379" s="25">
        <f>(A379-C379-D379)/Sheet1!$D$2</f>
        <v>0.17696549948029552</v>
      </c>
      <c r="H379" s="25">
        <f t="shared" si="89"/>
        <v>8.6520163950427502</v>
      </c>
      <c r="I379" s="25">
        <f t="shared" si="90"/>
        <v>31.1472590221539</v>
      </c>
      <c r="J379" s="25">
        <f t="shared" si="91"/>
        <v>176.88912186904579</v>
      </c>
      <c r="K379" s="25">
        <f t="shared" si="88"/>
        <v>37.700000000000266</v>
      </c>
      <c r="L379">
        <f t="shared" si="92"/>
        <v>2595.604918512825</v>
      </c>
      <c r="M379" s="34">
        <f t="shared" si="93"/>
        <v>2.5956049185128252</v>
      </c>
      <c r="N379">
        <f t="shared" si="94"/>
        <v>259.5604918512862</v>
      </c>
      <c r="O379">
        <f t="shared" si="86"/>
        <v>52028.494593308584</v>
      </c>
      <c r="P379">
        <f t="shared" si="95"/>
        <v>52.028494593308587</v>
      </c>
      <c r="Q379">
        <f t="shared" si="96"/>
        <v>14.452359609252385</v>
      </c>
      <c r="R379">
        <f t="shared" si="97"/>
        <v>1.4452359609252384E-2</v>
      </c>
    </row>
    <row r="380" spans="1:18" x14ac:dyDescent="0.25">
      <c r="A380" s="1">
        <f t="shared" si="87"/>
        <v>300</v>
      </c>
      <c r="B380" s="1">
        <f>A380*Sheet1!$D$8</f>
        <v>75.78</v>
      </c>
      <c r="C380" s="1">
        <f>Sheet1!$D$2*Sheet1!$D$10*SIN(Sheet1!$D$28)</f>
        <v>0</v>
      </c>
      <c r="D380" s="1">
        <f>0.5*Sheet1!$D$20*Sheet1!$D$21*Sheet1!$D$22*H380^2</f>
        <v>96.884792886618001</v>
      </c>
      <c r="E380" s="22">
        <f>Sheet1!$D$3/Sheet1!$O$11*H380</f>
        <v>1566953.395070893</v>
      </c>
      <c r="F380" s="22">
        <f>Sheet1!$D$21*Sheet1!$D$3/Sheet1!$O$14*H380</f>
        <v>1540865.7385475507</v>
      </c>
      <c r="G380" s="25">
        <f>(A380-C380-D380)/Sheet1!$D$2</f>
        <v>0.17662191922902781</v>
      </c>
      <c r="H380" s="25">
        <f t="shared" si="89"/>
        <v>8.6697129449907795</v>
      </c>
      <c r="I380" s="25">
        <f t="shared" si="90"/>
        <v>31.210966601966806</v>
      </c>
      <c r="J380" s="25">
        <f t="shared" si="91"/>
        <v>177.76317178352409</v>
      </c>
      <c r="K380" s="25">
        <f t="shared" si="88"/>
        <v>37.800000000000267</v>
      </c>
      <c r="L380">
        <f t="shared" si="92"/>
        <v>2600.9138834972337</v>
      </c>
      <c r="M380" s="34">
        <f t="shared" si="93"/>
        <v>2.6009138834972338</v>
      </c>
      <c r="N380">
        <f t="shared" si="94"/>
        <v>260.09138834972708</v>
      </c>
      <c r="O380">
        <f t="shared" si="86"/>
        <v>52288.585981658311</v>
      </c>
      <c r="P380">
        <f t="shared" si="95"/>
        <v>52.288585981658308</v>
      </c>
      <c r="Q380">
        <f t="shared" si="96"/>
        <v>14.524607217127308</v>
      </c>
      <c r="R380">
        <f t="shared" si="97"/>
        <v>1.4524607217127308E-2</v>
      </c>
    </row>
    <row r="381" spans="1:18" x14ac:dyDescent="0.25">
      <c r="A381" s="1">
        <f t="shared" si="87"/>
        <v>300</v>
      </c>
      <c r="B381" s="1">
        <f>A381*Sheet1!$D$8</f>
        <v>75.78</v>
      </c>
      <c r="C381" s="1">
        <f>Sheet1!$D$2*Sheet1!$D$10*SIN(Sheet1!$D$28)</f>
        <v>0</v>
      </c>
      <c r="D381" s="1">
        <f>0.5*Sheet1!$D$20*Sheet1!$D$21*Sheet1!$D$22*H381^2</f>
        <v>97.279948036106347</v>
      </c>
      <c r="E381" s="22">
        <f>Sheet1!$D$3/Sheet1!$O$11*H381</f>
        <v>1570145.6382020772</v>
      </c>
      <c r="F381" s="22">
        <f>Sheet1!$D$21*Sheet1!$D$3/Sheet1!$O$14*H381</f>
        <v>1544004.835144443</v>
      </c>
      <c r="G381" s="25">
        <f>(A381-C381-D381)/Sheet1!$D$2</f>
        <v>0.17627830605555969</v>
      </c>
      <c r="H381" s="25">
        <f t="shared" si="89"/>
        <v>8.6873751369136833</v>
      </c>
      <c r="I381" s="25">
        <f t="shared" si="90"/>
        <v>31.274550492889261</v>
      </c>
      <c r="J381" s="25">
        <f t="shared" si="91"/>
        <v>178.63897417398462</v>
      </c>
      <c r="K381" s="25">
        <f t="shared" si="88"/>
        <v>37.900000000000269</v>
      </c>
      <c r="L381">
        <f t="shared" si="92"/>
        <v>2606.212541074105</v>
      </c>
      <c r="M381" s="34">
        <f t="shared" si="93"/>
        <v>2.6062125410741048</v>
      </c>
      <c r="N381">
        <f t="shared" si="94"/>
        <v>260.62125410741419</v>
      </c>
      <c r="O381">
        <f t="shared" si="86"/>
        <v>52549.207235765723</v>
      </c>
      <c r="P381">
        <f t="shared" si="95"/>
        <v>52.549207235765721</v>
      </c>
      <c r="Q381">
        <f t="shared" si="96"/>
        <v>14.597002009934924</v>
      </c>
      <c r="R381">
        <f t="shared" si="97"/>
        <v>1.4597002009934924E-2</v>
      </c>
    </row>
    <row r="382" spans="1:18" x14ac:dyDescent="0.25">
      <c r="A382" s="1">
        <f t="shared" si="87"/>
        <v>300</v>
      </c>
      <c r="B382" s="1">
        <f>A382*Sheet1!$D$8</f>
        <v>75.78</v>
      </c>
      <c r="C382" s="1">
        <f>Sheet1!$D$2*Sheet1!$D$10*SIN(Sheet1!$D$28)</f>
        <v>0</v>
      </c>
      <c r="D382" s="1">
        <f>0.5*Sheet1!$D$20*Sheet1!$D$21*Sheet1!$D$22*H382^2</f>
        <v>97.67513627903142</v>
      </c>
      <c r="E382" s="22">
        <f>Sheet1!$D$3/Sheet1!$O$11*H382</f>
        <v>1573331.6709104695</v>
      </c>
      <c r="F382" s="22">
        <f>Sheet1!$D$21*Sheet1!$D$3/Sheet1!$O$14*H382</f>
        <v>1547137.8247136902</v>
      </c>
      <c r="G382" s="25">
        <f>(A382-C382-D382)/Sheet1!$D$2</f>
        <v>0.17593466410519007</v>
      </c>
      <c r="H382" s="25">
        <f t="shared" si="89"/>
        <v>8.7050029675192402</v>
      </c>
      <c r="I382" s="25">
        <f t="shared" si="90"/>
        <v>31.338010683069264</v>
      </c>
      <c r="J382" s="25">
        <f t="shared" si="91"/>
        <v>179.51652560297879</v>
      </c>
      <c r="K382" s="25">
        <f t="shared" si="88"/>
        <v>38.00000000000027</v>
      </c>
      <c r="L382">
        <f t="shared" si="92"/>
        <v>2611.500890255772</v>
      </c>
      <c r="M382" s="34">
        <f t="shared" si="93"/>
        <v>2.6115008902557721</v>
      </c>
      <c r="N382">
        <f t="shared" si="94"/>
        <v>261.15008902558088</v>
      </c>
      <c r="O382">
        <f t="shared" si="86"/>
        <v>52810.357324791301</v>
      </c>
      <c r="P382">
        <f t="shared" si="95"/>
        <v>52.810357324791298</v>
      </c>
      <c r="Q382">
        <f t="shared" si="96"/>
        <v>14.669543701330918</v>
      </c>
      <c r="R382">
        <f t="shared" si="97"/>
        <v>1.4669543701330917E-2</v>
      </c>
    </row>
    <row r="383" spans="1:18" x14ac:dyDescent="0.25">
      <c r="A383" s="1">
        <f t="shared" si="87"/>
        <v>300</v>
      </c>
      <c r="B383" s="1">
        <f>A383*Sheet1!$D$8</f>
        <v>75.78</v>
      </c>
      <c r="C383" s="1">
        <f>Sheet1!$D$2*Sheet1!$D$10*SIN(Sheet1!$D$28)</f>
        <v>0</v>
      </c>
      <c r="D383" s="1">
        <f>0.5*Sheet1!$D$20*Sheet1!$D$21*Sheet1!$D$22*H383^2</f>
        <v>98.070352866153186</v>
      </c>
      <c r="E383" s="22">
        <f>Sheet1!$D$3/Sheet1!$O$11*H383</f>
        <v>1576511.4926759591</v>
      </c>
      <c r="F383" s="22">
        <f>Sheet1!$D$21*Sheet1!$D$3/Sheet1!$O$14*H383</f>
        <v>1550264.7067438406</v>
      </c>
      <c r="G383" s="25">
        <f>(A383-C383-D383)/Sheet1!$D$2</f>
        <v>0.17559099750769286</v>
      </c>
      <c r="H383" s="25">
        <f t="shared" si="89"/>
        <v>8.722596433929759</v>
      </c>
      <c r="I383" s="25">
        <f t="shared" si="90"/>
        <v>31.401347162147133</v>
      </c>
      <c r="J383" s="25">
        <f t="shared" si="91"/>
        <v>180.39582263293599</v>
      </c>
      <c r="K383" s="25">
        <f t="shared" si="88"/>
        <v>38.100000000000271</v>
      </c>
      <c r="L383">
        <f t="shared" si="92"/>
        <v>2616.7789301789276</v>
      </c>
      <c r="M383" s="34">
        <f t="shared" si="93"/>
        <v>2.6167789301789277</v>
      </c>
      <c r="N383">
        <f t="shared" si="94"/>
        <v>261.67789301789645</v>
      </c>
      <c r="O383">
        <f t="shared" si="86"/>
        <v>53072.0352178092</v>
      </c>
      <c r="P383">
        <f t="shared" si="95"/>
        <v>53.072035217809201</v>
      </c>
      <c r="Q383">
        <f t="shared" si="96"/>
        <v>14.742232004947001</v>
      </c>
      <c r="R383">
        <f t="shared" si="97"/>
        <v>1.4742232004947E-2</v>
      </c>
    </row>
    <row r="384" spans="1:18" x14ac:dyDescent="0.25">
      <c r="A384" s="1">
        <f t="shared" si="87"/>
        <v>300</v>
      </c>
      <c r="B384" s="1">
        <f>A384*Sheet1!$D$8</f>
        <v>75.78</v>
      </c>
      <c r="C384" s="1">
        <f>Sheet1!$D$2*Sheet1!$D$10*SIN(Sheet1!$D$28)</f>
        <v>0</v>
      </c>
      <c r="D384" s="1">
        <f>0.5*Sheet1!$D$20*Sheet1!$D$21*Sheet1!$D$22*H384^2</f>
        <v>98.465593066147036</v>
      </c>
      <c r="E384" s="22">
        <f>Sheet1!$D$3/Sheet1!$O$11*H384</f>
        <v>1579685.1030530771</v>
      </c>
      <c r="F384" s="22">
        <f>Sheet1!$D$21*Sheet1!$D$3/Sheet1!$O$14*H384</f>
        <v>1553385.4807968424</v>
      </c>
      <c r="G384" s="25">
        <f>(A384-C384-D384)/Sheet1!$D$2</f>
        <v>0.17524731037726343</v>
      </c>
      <c r="H384" s="25">
        <f t="shared" si="89"/>
        <v>8.7401555336805288</v>
      </c>
      <c r="I384" s="25">
        <f t="shared" si="90"/>
        <v>31.464559921249904</v>
      </c>
      <c r="J384" s="25">
        <f t="shared" si="91"/>
        <v>181.27686182620437</v>
      </c>
      <c r="K384" s="25">
        <f t="shared" si="88"/>
        <v>38.200000000000273</v>
      </c>
      <c r="L384">
        <f t="shared" si="92"/>
        <v>2622.0466601041585</v>
      </c>
      <c r="M384" s="34">
        <f t="shared" si="93"/>
        <v>2.6220466601041585</v>
      </c>
      <c r="N384">
        <f t="shared" si="94"/>
        <v>262.2046660104196</v>
      </c>
      <c r="O384">
        <f t="shared" si="86"/>
        <v>53334.239883819617</v>
      </c>
      <c r="P384">
        <f t="shared" si="95"/>
        <v>53.33423988381962</v>
      </c>
      <c r="Q384">
        <f t="shared" si="96"/>
        <v>14.815066634394338</v>
      </c>
      <c r="R384">
        <f t="shared" si="97"/>
        <v>1.4815066634394337E-2</v>
      </c>
    </row>
    <row r="385" spans="1:18" x14ac:dyDescent="0.25">
      <c r="A385" s="1">
        <f t="shared" si="87"/>
        <v>300</v>
      </c>
      <c r="B385" s="1">
        <f>A385*Sheet1!$D$8</f>
        <v>75.78</v>
      </c>
      <c r="C385" s="1">
        <f>Sheet1!$D$2*Sheet1!$D$10*SIN(Sheet1!$D$28)</f>
        <v>0</v>
      </c>
      <c r="D385" s="1">
        <f>0.5*Sheet1!$D$20*Sheet1!$D$21*Sheet1!$D$22*H385^2</f>
        <v>98.860852165664525</v>
      </c>
      <c r="E385" s="22">
        <f>Sheet1!$D$3/Sheet1!$O$11*H385</f>
        <v>1582852.5016707138</v>
      </c>
      <c r="F385" s="22">
        <f>Sheet1!$D$21*Sheet1!$D$3/Sheet1!$O$14*H385</f>
        <v>1556500.1465077638</v>
      </c>
      <c r="G385" s="25">
        <f>(A385-C385-D385)/Sheet1!$D$2</f>
        <v>0.17490360681246561</v>
      </c>
      <c r="H385" s="25">
        <f t="shared" si="89"/>
        <v>8.757680264718255</v>
      </c>
      <c r="I385" s="25">
        <f t="shared" si="90"/>
        <v>31.527648952985718</v>
      </c>
      <c r="J385" s="25">
        <f t="shared" si="91"/>
        <v>182.15963974509128</v>
      </c>
      <c r="K385" s="25">
        <f t="shared" si="88"/>
        <v>38.300000000000274</v>
      </c>
      <c r="L385">
        <f t="shared" si="92"/>
        <v>2627.3040794154763</v>
      </c>
      <c r="M385" s="34">
        <f t="shared" si="93"/>
        <v>2.6273040794154765</v>
      </c>
      <c r="N385">
        <f t="shared" si="94"/>
        <v>262.73040794155133</v>
      </c>
      <c r="O385">
        <f t="shared" si="86"/>
        <v>53596.970291761165</v>
      </c>
      <c r="P385">
        <f t="shared" si="95"/>
        <v>53.596970291761167</v>
      </c>
      <c r="Q385">
        <f t="shared" si="96"/>
        <v>14.88804730326699</v>
      </c>
      <c r="R385">
        <f t="shared" si="97"/>
        <v>1.4888047303266991E-2</v>
      </c>
    </row>
    <row r="386" spans="1:18" x14ac:dyDescent="0.25">
      <c r="A386" s="1">
        <f t="shared" si="87"/>
        <v>300</v>
      </c>
      <c r="B386" s="1">
        <f>A386*Sheet1!$D$8</f>
        <v>75.78</v>
      </c>
      <c r="C386" s="1">
        <f>Sheet1!$D$2*Sheet1!$D$10*SIN(Sheet1!$D$28)</f>
        <v>0</v>
      </c>
      <c r="D386" s="1">
        <f>0.5*Sheet1!$D$20*Sheet1!$D$21*Sheet1!$D$22*H386^2</f>
        <v>99.256125469392884</v>
      </c>
      <c r="E386" s="22">
        <f>Sheet1!$D$3/Sheet1!$O$11*H386</f>
        <v>1586013.6882318361</v>
      </c>
      <c r="F386" s="22">
        <f>Sheet1!$D$21*Sheet1!$D$3/Sheet1!$O$14*H386</f>
        <v>1559608.7035845171</v>
      </c>
      <c r="G386" s="25">
        <f>(A386-C386-D386)/Sheet1!$D$2</f>
        <v>0.1745598908961801</v>
      </c>
      <c r="H386" s="25">
        <f t="shared" si="89"/>
        <v>8.7751706253995021</v>
      </c>
      <c r="I386" s="25">
        <f t="shared" si="90"/>
        <v>31.590614251438208</v>
      </c>
      <c r="J386" s="25">
        <f t="shared" si="91"/>
        <v>183.04415295190375</v>
      </c>
      <c r="K386" s="25">
        <f t="shared" si="88"/>
        <v>38.400000000000276</v>
      </c>
      <c r="L386">
        <f t="shared" si="92"/>
        <v>2632.5511876198507</v>
      </c>
      <c r="M386" s="34">
        <f t="shared" si="93"/>
        <v>2.6325511876198506</v>
      </c>
      <c r="N386">
        <f t="shared" si="94"/>
        <v>263.2551187619888</v>
      </c>
      <c r="O386">
        <f t="shared" si="86"/>
        <v>53860.225410523155</v>
      </c>
      <c r="P386">
        <f t="shared" si="95"/>
        <v>53.860225410523157</v>
      </c>
      <c r="Q386">
        <f t="shared" si="96"/>
        <v>14.96117372514532</v>
      </c>
      <c r="R386">
        <f t="shared" si="97"/>
        <v>1.496117372514532E-2</v>
      </c>
    </row>
    <row r="387" spans="1:18" x14ac:dyDescent="0.25">
      <c r="A387" s="1">
        <f t="shared" si="87"/>
        <v>300</v>
      </c>
      <c r="B387" s="1">
        <f>A387*Sheet1!$D$8</f>
        <v>75.78</v>
      </c>
      <c r="C387" s="1">
        <f>Sheet1!$D$2*Sheet1!$D$10*SIN(Sheet1!$D$28)</f>
        <v>0</v>
      </c>
      <c r="D387" s="1">
        <f>0.5*Sheet1!$D$20*Sheet1!$D$21*Sheet1!$D$22*H387^2</f>
        <v>99.651408300113488</v>
      </c>
      <c r="E387" s="22">
        <f>Sheet1!$D$3/Sheet1!$O$11*H387</f>
        <v>1589168.6625132053</v>
      </c>
      <c r="F387" s="22">
        <f>Sheet1!$D$21*Sheet1!$D$3/Sheet1!$O$14*H387</f>
        <v>1562711.1518075804</v>
      </c>
      <c r="G387" s="25">
        <f>(A387-C387-D387)/Sheet1!$D$2</f>
        <v>0.17421616669555351</v>
      </c>
      <c r="H387" s="25">
        <f t="shared" si="89"/>
        <v>8.7926266144891212</v>
      </c>
      <c r="I387" s="25">
        <f t="shared" si="90"/>
        <v>31.653455812160836</v>
      </c>
      <c r="J387" s="25">
        <f t="shared" si="91"/>
        <v>183.93039800898853</v>
      </c>
      <c r="K387" s="25">
        <f t="shared" si="88"/>
        <v>38.500000000000277</v>
      </c>
      <c r="L387">
        <f t="shared" si="92"/>
        <v>2637.7879843467363</v>
      </c>
      <c r="M387" s="34">
        <f t="shared" si="93"/>
        <v>2.6377879843467364</v>
      </c>
      <c r="N387">
        <f t="shared" si="94"/>
        <v>263.77879843467736</v>
      </c>
      <c r="O387">
        <f t="shared" si="86"/>
        <v>54124.004208957835</v>
      </c>
      <c r="P387">
        <f t="shared" si="95"/>
        <v>54.124004208957835</v>
      </c>
      <c r="Q387">
        <f t="shared" si="96"/>
        <v>15.034445613599399</v>
      </c>
      <c r="R387">
        <f t="shared" si="97"/>
        <v>1.5034445613599399E-2</v>
      </c>
    </row>
    <row r="388" spans="1:18" x14ac:dyDescent="0.25">
      <c r="A388" s="1">
        <f t="shared" si="87"/>
        <v>300</v>
      </c>
      <c r="B388" s="1">
        <f>A388*Sheet1!$D$8</f>
        <v>75.78</v>
      </c>
      <c r="C388" s="1">
        <f>Sheet1!$D$2*Sheet1!$D$10*SIN(Sheet1!$D$28)</f>
        <v>0</v>
      </c>
      <c r="D388" s="1">
        <f>0.5*Sheet1!$D$20*Sheet1!$D$21*Sheet1!$D$22*H388^2</f>
        <v>100.04669599875932</v>
      </c>
      <c r="E388" s="22">
        <f>Sheet1!$D$3/Sheet1!$O$11*H388</f>
        <v>1592317.4243650907</v>
      </c>
      <c r="F388" s="22">
        <f>Sheet1!$D$21*Sheet1!$D$3/Sheet1!$O$14*H388</f>
        <v>1565807.4910297154</v>
      </c>
      <c r="G388" s="25">
        <f>(A388-C388-D388)/Sheet1!$D$2</f>
        <v>0.1738724382619484</v>
      </c>
      <c r="H388" s="25">
        <f t="shared" si="89"/>
        <v>8.8100482311586763</v>
      </c>
      <c r="I388" s="25">
        <f t="shared" si="90"/>
        <v>31.716173632171234</v>
      </c>
      <c r="J388" s="25">
        <f t="shared" si="91"/>
        <v>184.81837147877224</v>
      </c>
      <c r="K388" s="25">
        <f t="shared" si="88"/>
        <v>38.600000000000279</v>
      </c>
      <c r="L388">
        <f t="shared" si="92"/>
        <v>2643.0144693476027</v>
      </c>
      <c r="M388" s="34">
        <f t="shared" si="93"/>
        <v>2.6430144693476025</v>
      </c>
      <c r="N388">
        <f t="shared" si="94"/>
        <v>264.30144693476404</v>
      </c>
      <c r="O388">
        <f t="shared" si="86"/>
        <v>54388.305655892596</v>
      </c>
      <c r="P388">
        <f t="shared" si="95"/>
        <v>54.388305655892594</v>
      </c>
      <c r="Q388">
        <f t="shared" si="96"/>
        <v>15.107862682192389</v>
      </c>
      <c r="R388">
        <f t="shared" si="97"/>
        <v>1.5107862682192389E-2</v>
      </c>
    </row>
    <row r="389" spans="1:18" x14ac:dyDescent="0.25">
      <c r="A389" s="1">
        <f t="shared" si="87"/>
        <v>300</v>
      </c>
      <c r="B389" s="1">
        <f>A389*Sheet1!$D$8</f>
        <v>75.78</v>
      </c>
      <c r="C389" s="1">
        <f>Sheet1!$D$2*Sheet1!$D$10*SIN(Sheet1!$D$28)</f>
        <v>0</v>
      </c>
      <c r="D389" s="1">
        <f>0.5*Sheet1!$D$20*Sheet1!$D$21*Sheet1!$D$22*H389^2</f>
        <v>100.4419839244713</v>
      </c>
      <c r="E389" s="22">
        <f>Sheet1!$D$3/Sheet1!$O$11*H389</f>
        <v>1595459.9737109861</v>
      </c>
      <c r="F389" s="22">
        <f>Sheet1!$D$21*Sheet1!$D$3/Sheet1!$O$14*H389</f>
        <v>1568897.7211756899</v>
      </c>
      <c r="G389" s="25">
        <f>(A389-C389-D389)/Sheet1!$D$2</f>
        <v>0.17352870963089453</v>
      </c>
      <c r="H389" s="25">
        <f t="shared" si="89"/>
        <v>8.8274354749848722</v>
      </c>
      <c r="I389" s="25">
        <f t="shared" si="90"/>
        <v>31.778767709945541</v>
      </c>
      <c r="J389" s="25">
        <f t="shared" si="91"/>
        <v>185.70806992380122</v>
      </c>
      <c r="K389" s="25">
        <f t="shared" si="88"/>
        <v>38.70000000000028</v>
      </c>
      <c r="L389">
        <f t="shared" si="92"/>
        <v>2648.2306424954618</v>
      </c>
      <c r="M389" s="34">
        <f t="shared" si="93"/>
        <v>2.6482306424954616</v>
      </c>
      <c r="N389">
        <f t="shared" si="94"/>
        <v>264.82306424954993</v>
      </c>
      <c r="O389">
        <f t="shared" ref="O389:O452" si="98">O388+N389</f>
        <v>54653.128720142144</v>
      </c>
      <c r="P389">
        <f t="shared" si="95"/>
        <v>54.653128720142142</v>
      </c>
      <c r="Q389">
        <f t="shared" si="96"/>
        <v>15.181424644483929</v>
      </c>
      <c r="R389">
        <f t="shared" si="97"/>
        <v>1.5181424644483929E-2</v>
      </c>
    </row>
    <row r="390" spans="1:18" x14ac:dyDescent="0.25">
      <c r="A390" s="1">
        <f t="shared" si="87"/>
        <v>300</v>
      </c>
      <c r="B390" s="1">
        <f>A390*Sheet1!$D$8</f>
        <v>75.78</v>
      </c>
      <c r="C390" s="1">
        <f>Sheet1!$D$2*Sheet1!$D$10*SIN(Sheet1!$D$28)</f>
        <v>0</v>
      </c>
      <c r="D390" s="1">
        <f>0.5*Sheet1!$D$20*Sheet1!$D$21*Sheet1!$D$22*H390^2</f>
        <v>100.83726745465347</v>
      </c>
      <c r="E390" s="22">
        <f>Sheet1!$D$3/Sheet1!$O$11*H390</f>
        <v>1598596.3105473227</v>
      </c>
      <c r="F390" s="22">
        <f>Sheet1!$D$21*Sheet1!$D$3/Sheet1!$O$14*H390</f>
        <v>1571981.8422419948</v>
      </c>
      <c r="G390" s="25">
        <f>(A390-C390-D390)/Sheet1!$D$2</f>
        <v>0.17318498482204045</v>
      </c>
      <c r="H390" s="25">
        <f t="shared" si="89"/>
        <v>8.8447883459479613</v>
      </c>
      <c r="I390" s="25">
        <f t="shared" si="90"/>
        <v>31.841238045412663</v>
      </c>
      <c r="J390" s="25">
        <f t="shared" si="91"/>
        <v>186.59948990678126</v>
      </c>
      <c r="K390" s="25">
        <f t="shared" si="88"/>
        <v>38.800000000000281</v>
      </c>
      <c r="L390">
        <f t="shared" si="92"/>
        <v>2653.4365037843882</v>
      </c>
      <c r="M390" s="34">
        <f t="shared" si="93"/>
        <v>2.6534365037843881</v>
      </c>
      <c r="N390">
        <f t="shared" si="94"/>
        <v>265.34365037844259</v>
      </c>
      <c r="O390">
        <f t="shared" si="98"/>
        <v>54918.472370520583</v>
      </c>
      <c r="P390">
        <f t="shared" si="95"/>
        <v>54.918472370520583</v>
      </c>
      <c r="Q390">
        <f t="shared" si="96"/>
        <v>15.255131214033495</v>
      </c>
      <c r="R390">
        <f t="shared" si="97"/>
        <v>1.5255131214033496E-2</v>
      </c>
    </row>
    <row r="391" spans="1:18" x14ac:dyDescent="0.25">
      <c r="A391" s="1">
        <f t="shared" si="87"/>
        <v>300</v>
      </c>
      <c r="B391" s="1">
        <f>A391*Sheet1!$D$8</f>
        <v>75.78</v>
      </c>
      <c r="C391" s="1">
        <f>Sheet1!$D$2*Sheet1!$D$10*SIN(Sheet1!$D$28)</f>
        <v>0</v>
      </c>
      <c r="D391" s="1">
        <f>0.5*Sheet1!$D$20*Sheet1!$D$21*Sheet1!$D$22*H391^2</f>
        <v>101.2325419850273</v>
      </c>
      <c r="E391" s="22">
        <f>Sheet1!$D$3/Sheet1!$O$11*H391</f>
        <v>1601726.4349431831</v>
      </c>
      <c r="F391" s="22">
        <f>Sheet1!$D$21*Sheet1!$D$3/Sheet1!$O$14*H391</f>
        <v>1575059.8542965616</v>
      </c>
      <c r="G391" s="25">
        <f>(A391-C391-D391)/Sheet1!$D$2</f>
        <v>0.17284126783910669</v>
      </c>
      <c r="H391" s="25">
        <f t="shared" si="89"/>
        <v>8.8621068444301656</v>
      </c>
      <c r="I391" s="25">
        <f t="shared" si="90"/>
        <v>31.903584639948598</v>
      </c>
      <c r="J391" s="25">
        <f t="shared" si="91"/>
        <v>187.49262799061717</v>
      </c>
      <c r="K391" s="25">
        <f t="shared" si="88"/>
        <v>38.900000000000283</v>
      </c>
      <c r="L391">
        <f t="shared" si="92"/>
        <v>2658.6320533290495</v>
      </c>
      <c r="M391" s="34">
        <f t="shared" si="93"/>
        <v>2.6586320533290495</v>
      </c>
      <c r="N391">
        <f t="shared" si="94"/>
        <v>265.86320533290871</v>
      </c>
      <c r="O391">
        <f t="shared" si="98"/>
        <v>55184.335575853489</v>
      </c>
      <c r="P391">
        <f t="shared" si="95"/>
        <v>55.184335575853488</v>
      </c>
      <c r="Q391">
        <f t="shared" si="96"/>
        <v>15.328982104403748</v>
      </c>
      <c r="R391">
        <f t="shared" si="97"/>
        <v>1.5328982104403747E-2</v>
      </c>
    </row>
    <row r="392" spans="1:18" x14ac:dyDescent="0.25">
      <c r="A392" s="1">
        <f t="shared" si="87"/>
        <v>300</v>
      </c>
      <c r="B392" s="1">
        <f>A392*Sheet1!$D$8</f>
        <v>75.78</v>
      </c>
      <c r="C392" s="1">
        <f>Sheet1!$D$2*Sheet1!$D$10*SIN(Sheet1!$D$28)</f>
        <v>0</v>
      </c>
      <c r="D392" s="1">
        <f>0.5*Sheet1!$D$20*Sheet1!$D$21*Sheet1!$D$22*H392^2</f>
        <v>101.62780292968466</v>
      </c>
      <c r="E392" s="22">
        <f>Sheet1!$D$3/Sheet1!$O$11*H392</f>
        <v>1604850.3470400113</v>
      </c>
      <c r="F392" s="22">
        <f>Sheet1!$D$21*Sheet1!$D$3/Sheet1!$O$14*H392</f>
        <v>1578131.7574784807</v>
      </c>
      <c r="G392" s="25">
        <f>(A392-C392-D392)/Sheet1!$D$2</f>
        <v>0.17249756266983943</v>
      </c>
      <c r="H392" s="25">
        <f t="shared" si="89"/>
        <v>8.8793909712140771</v>
      </c>
      <c r="I392" s="25">
        <f t="shared" si="90"/>
        <v>31.96580749637068</v>
      </c>
      <c r="J392" s="25">
        <f t="shared" si="91"/>
        <v>188.38748073845215</v>
      </c>
      <c r="K392" s="25">
        <f t="shared" si="88"/>
        <v>39.000000000000284</v>
      </c>
      <c r="L392">
        <f t="shared" si="92"/>
        <v>2663.8172913642229</v>
      </c>
      <c r="M392" s="34">
        <f t="shared" si="93"/>
        <v>2.6638172913642229</v>
      </c>
      <c r="N392">
        <f t="shared" si="94"/>
        <v>266.38172913642609</v>
      </c>
      <c r="O392">
        <f t="shared" si="98"/>
        <v>55450.717304989914</v>
      </c>
      <c r="P392">
        <f t="shared" si="95"/>
        <v>55.450717304989915</v>
      </c>
      <c r="Q392">
        <f t="shared" si="96"/>
        <v>15.402977029163864</v>
      </c>
      <c r="R392">
        <f t="shared" si="97"/>
        <v>1.5402977029163864E-2</v>
      </c>
    </row>
    <row r="393" spans="1:18" x14ac:dyDescent="0.25">
      <c r="A393" s="1">
        <f t="shared" si="87"/>
        <v>300</v>
      </c>
      <c r="B393" s="1">
        <f>A393*Sheet1!$D$8</f>
        <v>75.78</v>
      </c>
      <c r="C393" s="1">
        <f>Sheet1!$D$2*Sheet1!$D$10*SIN(Sheet1!$D$28)</f>
        <v>0</v>
      </c>
      <c r="D393" s="1">
        <f>0.5*Sheet1!$D$20*Sheet1!$D$21*Sheet1!$D$22*H393^2</f>
        <v>102.02304572113991</v>
      </c>
      <c r="E393" s="22">
        <f>Sheet1!$D$3/Sheet1!$O$11*H393</f>
        <v>1607968.0470513264</v>
      </c>
      <c r="F393" s="22">
        <f>Sheet1!$D$21*Sheet1!$D$3/Sheet1!$O$14*H393</f>
        <v>1581197.5519977154</v>
      </c>
      <c r="G393" s="25">
        <f>(A393-C393-D393)/Sheet1!$D$2</f>
        <v>0.17215387328596529</v>
      </c>
      <c r="H393" s="25">
        <f t="shared" si="89"/>
        <v>8.8966407274810617</v>
      </c>
      <c r="I393" s="25">
        <f t="shared" si="90"/>
        <v>32.027906618931823</v>
      </c>
      <c r="J393" s="25">
        <f t="shared" si="91"/>
        <v>189.28404471370706</v>
      </c>
      <c r="K393" s="25">
        <f t="shared" si="88"/>
        <v>39.100000000000286</v>
      </c>
      <c r="L393">
        <f t="shared" si="92"/>
        <v>2668.9922182443183</v>
      </c>
      <c r="M393" s="34">
        <f t="shared" si="93"/>
        <v>2.6689922182443184</v>
      </c>
      <c r="N393">
        <f t="shared" si="94"/>
        <v>266.89922182443564</v>
      </c>
      <c r="O393">
        <f t="shared" si="98"/>
        <v>55717.616526814352</v>
      </c>
      <c r="P393">
        <f t="shared" si="95"/>
        <v>55.717616526814354</v>
      </c>
      <c r="Q393">
        <f t="shared" si="96"/>
        <v>15.477115701892876</v>
      </c>
      <c r="R393">
        <f t="shared" si="97"/>
        <v>1.5477115701892875E-2</v>
      </c>
    </row>
    <row r="394" spans="1:18" x14ac:dyDescent="0.25">
      <c r="A394" s="1">
        <f t="shared" si="87"/>
        <v>300</v>
      </c>
      <c r="B394" s="1">
        <f>A394*Sheet1!$D$8</f>
        <v>75.78</v>
      </c>
      <c r="C394" s="1">
        <f>Sheet1!$D$2*Sheet1!$D$10*SIN(Sheet1!$D$28)</f>
        <v>0</v>
      </c>
      <c r="D394" s="1">
        <f>0.5*Sheet1!$D$20*Sheet1!$D$21*Sheet1!$D$22*H394^2</f>
        <v>102.41826581038087</v>
      </c>
      <c r="E394" s="22">
        <f>Sheet1!$D$3/Sheet1!$O$11*H394</f>
        <v>1611079.5352624315</v>
      </c>
      <c r="F394" s="22">
        <f>Sheet1!$D$21*Sheet1!$D$3/Sheet1!$O$14*H394</f>
        <v>1584257.2381348195</v>
      </c>
      <c r="G394" s="25">
        <f>(A394-C394-D394)/Sheet1!$D$2</f>
        <v>0.17181020364314706</v>
      </c>
      <c r="H394" s="25">
        <f t="shared" si="89"/>
        <v>8.9138561148096578</v>
      </c>
      <c r="I394" s="25">
        <f t="shared" si="90"/>
        <v>32.089882013314771</v>
      </c>
      <c r="J394" s="25">
        <f t="shared" si="91"/>
        <v>190.18231648011948</v>
      </c>
      <c r="K394" s="25">
        <f t="shared" si="88"/>
        <v>39.200000000000287</v>
      </c>
      <c r="L394">
        <f t="shared" si="92"/>
        <v>2674.1568344428974</v>
      </c>
      <c r="M394" s="34">
        <f t="shared" si="93"/>
        <v>2.6741568344428974</v>
      </c>
      <c r="N394">
        <f t="shared" si="94"/>
        <v>267.41568344429356</v>
      </c>
      <c r="O394">
        <f t="shared" si="98"/>
        <v>55985.032210258643</v>
      </c>
      <c r="P394">
        <f t="shared" si="95"/>
        <v>55.985032210258645</v>
      </c>
      <c r="Q394">
        <f t="shared" si="96"/>
        <v>15.551397836182957</v>
      </c>
      <c r="R394">
        <f t="shared" si="97"/>
        <v>1.5551397836182958E-2</v>
      </c>
    </row>
    <row r="395" spans="1:18" x14ac:dyDescent="0.25">
      <c r="A395" s="1">
        <f t="shared" si="87"/>
        <v>300</v>
      </c>
      <c r="B395" s="1">
        <f>A395*Sheet1!$D$8</f>
        <v>75.78</v>
      </c>
      <c r="C395" s="1">
        <f>Sheet1!$D$2*Sheet1!$D$10*SIN(Sheet1!$D$28)</f>
        <v>0</v>
      </c>
      <c r="D395" s="1">
        <f>0.5*Sheet1!$D$20*Sheet1!$D$21*Sheet1!$D$22*H395^2</f>
        <v>102.81345866691889</v>
      </c>
      <c r="E395" s="22">
        <f>Sheet1!$D$3/Sheet1!$O$11*H395</f>
        <v>1614184.8120301245</v>
      </c>
      <c r="F395" s="22">
        <f>Sheet1!$D$21*Sheet1!$D$3/Sheet1!$O$14*H395</f>
        <v>1587310.8162406501</v>
      </c>
      <c r="G395" s="25">
        <f>(A395-C395-D395)/Sheet1!$D$2</f>
        <v>0.17146655768094007</v>
      </c>
      <c r="H395" s="25">
        <f t="shared" si="89"/>
        <v>8.9310371351739732</v>
      </c>
      <c r="I395" s="25">
        <f t="shared" si="90"/>
        <v>32.151733686626308</v>
      </c>
      <c r="J395" s="25">
        <f t="shared" si="91"/>
        <v>191.08229260178263</v>
      </c>
      <c r="K395" s="25">
        <f t="shared" si="88"/>
        <v>39.300000000000288</v>
      </c>
      <c r="L395">
        <f t="shared" si="92"/>
        <v>2679.3111405521918</v>
      </c>
      <c r="M395" s="34">
        <f t="shared" si="93"/>
        <v>2.6793111405521919</v>
      </c>
      <c r="N395">
        <f t="shared" si="94"/>
        <v>267.93111405522296</v>
      </c>
      <c r="O395">
        <f t="shared" si="98"/>
        <v>56252.963324313867</v>
      </c>
      <c r="P395">
        <f t="shared" si="95"/>
        <v>56.252963324313868</v>
      </c>
      <c r="Q395">
        <f t="shared" si="96"/>
        <v>15.625823145642741</v>
      </c>
      <c r="R395">
        <f t="shared" si="97"/>
        <v>1.5625823145642741E-2</v>
      </c>
    </row>
    <row r="396" spans="1:18" x14ac:dyDescent="0.25">
      <c r="A396" s="1">
        <f t="shared" ref="A396:A459" si="99">A395</f>
        <v>300</v>
      </c>
      <c r="B396" s="1">
        <f>A396*Sheet1!$D$8</f>
        <v>75.78</v>
      </c>
      <c r="C396" s="1">
        <f>Sheet1!$D$2*Sheet1!$D$10*SIN(Sheet1!$D$28)</f>
        <v>0</v>
      </c>
      <c r="D396" s="1">
        <f>0.5*Sheet1!$D$20*Sheet1!$D$21*Sheet1!$D$22*H396^2</f>
        <v>103.20861977883747</v>
      </c>
      <c r="E396" s="22">
        <f>Sheet1!$D$3/Sheet1!$O$11*H396</f>
        <v>1617283.8777824054</v>
      </c>
      <c r="F396" s="22">
        <f>Sheet1!$D$21*Sheet1!$D$3/Sheet1!$O$14*H396</f>
        <v>1590358.2867360823</v>
      </c>
      <c r="G396" s="25">
        <f>(A396-C396-D396)/Sheet1!$D$2</f>
        <v>0.17112293932275002</v>
      </c>
      <c r="H396" s="25">
        <f t="shared" si="89"/>
        <v>8.9481837909420676</v>
      </c>
      <c r="I396" s="25">
        <f t="shared" si="90"/>
        <v>32.213461647391448</v>
      </c>
      <c r="J396" s="25">
        <f t="shared" si="91"/>
        <v>191.98396964318408</v>
      </c>
      <c r="K396" s="25">
        <f t="shared" ref="K396:K459" si="100">K395+0.1</f>
        <v>39.40000000000029</v>
      </c>
      <c r="L396">
        <f t="shared" si="92"/>
        <v>2684.4551372826204</v>
      </c>
      <c r="M396" s="34">
        <f t="shared" si="93"/>
        <v>2.6844551372826202</v>
      </c>
      <c r="N396">
        <f t="shared" si="94"/>
        <v>268.44551372826584</v>
      </c>
      <c r="O396">
        <f t="shared" si="98"/>
        <v>56521.408838042131</v>
      </c>
      <c r="P396">
        <f t="shared" si="95"/>
        <v>56.521408838042127</v>
      </c>
      <c r="Q396">
        <f t="shared" si="96"/>
        <v>15.700391343900591</v>
      </c>
      <c r="R396">
        <f t="shared" si="97"/>
        <v>1.570039134390059E-2</v>
      </c>
    </row>
    <row r="397" spans="1:18" x14ac:dyDescent="0.25">
      <c r="A397" s="1">
        <f t="shared" si="99"/>
        <v>300</v>
      </c>
      <c r="B397" s="1">
        <f>A397*Sheet1!$D$8</f>
        <v>75.78</v>
      </c>
      <c r="C397" s="1">
        <f>Sheet1!$D$2*Sheet1!$D$10*SIN(Sheet1!$D$28)</f>
        <v>0</v>
      </c>
      <c r="D397" s="1">
        <f>0.5*Sheet1!$D$20*Sheet1!$D$21*Sheet1!$D$22*H397^2</f>
        <v>103.60374465284032</v>
      </c>
      <c r="E397" s="22">
        <f>Sheet1!$D$3/Sheet1!$O$11*H397</f>
        <v>1620376.7330181859</v>
      </c>
      <c r="F397" s="22">
        <f>Sheet1!$D$21*Sheet1!$D$3/Sheet1!$O$14*H397</f>
        <v>1593399.6501117214</v>
      </c>
      <c r="G397" s="25">
        <f>(A397-C397-D397)/Sheet1!$D$2</f>
        <v>0.17077935247579104</v>
      </c>
      <c r="H397" s="25">
        <f t="shared" si="89"/>
        <v>8.9652960848743426</v>
      </c>
      <c r="I397" s="25">
        <f t="shared" si="90"/>
        <v>32.275065905547635</v>
      </c>
      <c r="J397" s="25">
        <f t="shared" si="91"/>
        <v>192.88734416924444</v>
      </c>
      <c r="K397" s="25">
        <f t="shared" si="100"/>
        <v>39.500000000000291</v>
      </c>
      <c r="L397">
        <f t="shared" si="92"/>
        <v>2689.5888254623028</v>
      </c>
      <c r="M397" s="34">
        <f t="shared" si="93"/>
        <v>2.6895888254623026</v>
      </c>
      <c r="N397">
        <f t="shared" si="94"/>
        <v>268.95888254623412</v>
      </c>
      <c r="O397">
        <f t="shared" si="98"/>
        <v>56790.367720588365</v>
      </c>
      <c r="P397">
        <f t="shared" si="95"/>
        <v>56.790367720588364</v>
      </c>
      <c r="Q397">
        <f t="shared" si="96"/>
        <v>15.77510214460788</v>
      </c>
      <c r="R397">
        <f t="shared" si="97"/>
        <v>1.577510214460788E-2</v>
      </c>
    </row>
    <row r="398" spans="1:18" x14ac:dyDescent="0.25">
      <c r="A398" s="1">
        <f t="shared" si="99"/>
        <v>300</v>
      </c>
      <c r="B398" s="1">
        <f>A398*Sheet1!$D$8</f>
        <v>75.78</v>
      </c>
      <c r="C398" s="1">
        <f>Sheet1!$D$2*Sheet1!$D$10*SIN(Sheet1!$D$28)</f>
        <v>0</v>
      </c>
      <c r="D398" s="1">
        <f>0.5*Sheet1!$D$20*Sheet1!$D$21*Sheet1!$D$22*H398^2</f>
        <v>103.99882881429794</v>
      </c>
      <c r="E398" s="22">
        <f>Sheet1!$D$3/Sheet1!$O$11*H398</f>
        <v>1623463.3783069965</v>
      </c>
      <c r="F398" s="22">
        <f>Sheet1!$D$21*Sheet1!$D$3/Sheet1!$O$14*H398</f>
        <v>1596434.9069276154</v>
      </c>
      <c r="G398" s="25">
        <f>(A398-C398-D398)/Sheet1!$D$2</f>
        <v>0.17043580103104525</v>
      </c>
      <c r="H398" s="25">
        <f t="shared" ref="H398:H461" si="101">G397*(K398-K397)+H397</f>
        <v>8.982374020121922</v>
      </c>
      <c r="I398" s="25">
        <f t="shared" ref="I398:I461" si="102">H398*3.6</f>
        <v>32.336546472438918</v>
      </c>
      <c r="J398" s="25">
        <f t="shared" ref="J398:J461" si="103">0.5*G397*(K398-K397)+H397*(K398-K397)+J397</f>
        <v>193.79241274535568</v>
      </c>
      <c r="K398" s="25">
        <f t="shared" si="100"/>
        <v>39.600000000000293</v>
      </c>
      <c r="L398">
        <f t="shared" ref="L398:L461" si="104">A398*H398</f>
        <v>2694.7122060365764</v>
      </c>
      <c r="M398" s="34">
        <f t="shared" ref="M398:M461" si="105">L398/1000</f>
        <v>2.6947122060365762</v>
      </c>
      <c r="N398">
        <f t="shared" ref="N398:N461" si="106">L398*(K398-K397)</f>
        <v>269.47122060366149</v>
      </c>
      <c r="O398">
        <f t="shared" si="98"/>
        <v>57059.838941192029</v>
      </c>
      <c r="P398">
        <f t="shared" ref="P398:P461" si="107">O398/1000</f>
        <v>57.059838941192027</v>
      </c>
      <c r="Q398">
        <f t="shared" ref="Q398:Q461" si="108">O398/3600</f>
        <v>15.849955261442231</v>
      </c>
      <c r="R398">
        <f t="shared" ref="R398:R461" si="109">Q398/1000</f>
        <v>1.5849955261442231E-2</v>
      </c>
    </row>
    <row r="399" spans="1:18" x14ac:dyDescent="0.25">
      <c r="A399" s="1">
        <f t="shared" si="99"/>
        <v>300</v>
      </c>
      <c r="B399" s="1">
        <f>A399*Sheet1!$D$8</f>
        <v>75.78</v>
      </c>
      <c r="C399" s="1">
        <f>Sheet1!$D$2*Sheet1!$D$10*SIN(Sheet1!$D$28)</f>
        <v>0</v>
      </c>
      <c r="D399" s="1">
        <f>0.5*Sheet1!$D$20*Sheet1!$D$21*Sheet1!$D$22*H399^2</f>
        <v>104.39386780729349</v>
      </c>
      <c r="E399" s="22">
        <f>Sheet1!$D$3/Sheet1!$O$11*H399</f>
        <v>1626543.8142886921</v>
      </c>
      <c r="F399" s="22">
        <f>Sheet1!$D$21*Sheet1!$D$3/Sheet1!$O$14*H399</f>
        <v>1599464.0578129671</v>
      </c>
      <c r="G399" s="25">
        <f>(A399-C399-D399)/Sheet1!$D$2</f>
        <v>0.17009228886322306</v>
      </c>
      <c r="H399" s="25">
        <f t="shared" si="101"/>
        <v>8.9994176002250263</v>
      </c>
      <c r="I399" s="25">
        <f t="shared" si="102"/>
        <v>32.397903360810098</v>
      </c>
      <c r="J399" s="25">
        <f t="shared" si="103"/>
        <v>194.69917193741944</v>
      </c>
      <c r="K399" s="25">
        <f t="shared" si="100"/>
        <v>39.700000000000294</v>
      </c>
      <c r="L399">
        <f t="shared" si="104"/>
        <v>2699.8252800675077</v>
      </c>
      <c r="M399" s="34">
        <f t="shared" si="105"/>
        <v>2.6998252800675075</v>
      </c>
      <c r="N399">
        <f t="shared" si="106"/>
        <v>269.98252800675459</v>
      </c>
      <c r="O399">
        <f t="shared" si="98"/>
        <v>57329.821469198781</v>
      </c>
      <c r="P399">
        <f t="shared" si="107"/>
        <v>57.329821469198784</v>
      </c>
      <c r="Q399">
        <f t="shared" si="108"/>
        <v>15.924950408110773</v>
      </c>
      <c r="R399">
        <f t="shared" si="109"/>
        <v>1.5924950408110771E-2</v>
      </c>
    </row>
    <row r="400" spans="1:18" x14ac:dyDescent="0.25">
      <c r="A400" s="1">
        <f t="shared" si="99"/>
        <v>300</v>
      </c>
      <c r="B400" s="1">
        <f>A400*Sheet1!$D$8</f>
        <v>75.78</v>
      </c>
      <c r="C400" s="1">
        <f>Sheet1!$D$2*Sheet1!$D$10*SIN(Sheet1!$D$28)</f>
        <v>0</v>
      </c>
      <c r="D400" s="1">
        <f>0.5*Sheet1!$D$20*Sheet1!$D$21*Sheet1!$D$22*H400^2</f>
        <v>104.78885719466744</v>
      </c>
      <c r="E400" s="22">
        <f>Sheet1!$D$3/Sheet1!$O$11*H400</f>
        <v>1629618.0416731595</v>
      </c>
      <c r="F400" s="22">
        <f>Sheet1!$D$21*Sheet1!$D$3/Sheet1!$O$14*H400</f>
        <v>1602487.1034658444</v>
      </c>
      <c r="G400" s="25">
        <f>(A400-C400-D400)/Sheet1!$D$2</f>
        <v>0.16974881983072396</v>
      </c>
      <c r="H400" s="25">
        <f t="shared" si="101"/>
        <v>9.0164268291113494</v>
      </c>
      <c r="I400" s="25">
        <f t="shared" si="102"/>
        <v>32.459136584800859</v>
      </c>
      <c r="J400" s="25">
        <f t="shared" si="103"/>
        <v>195.60761831188512</v>
      </c>
      <c r="K400" s="25">
        <f t="shared" si="100"/>
        <v>39.800000000000296</v>
      </c>
      <c r="L400">
        <f t="shared" si="104"/>
        <v>2704.9280487334049</v>
      </c>
      <c r="M400" s="34">
        <f t="shared" si="105"/>
        <v>2.7049280487334051</v>
      </c>
      <c r="N400">
        <f t="shared" si="106"/>
        <v>270.49280487334431</v>
      </c>
      <c r="O400">
        <f t="shared" si="98"/>
        <v>57600.314274072123</v>
      </c>
      <c r="P400">
        <f t="shared" si="107"/>
        <v>57.600314274072126</v>
      </c>
      <c r="Q400">
        <f t="shared" si="108"/>
        <v>16.000087298353368</v>
      </c>
      <c r="R400">
        <f t="shared" si="109"/>
        <v>1.6000087298353366E-2</v>
      </c>
    </row>
    <row r="401" spans="1:18" x14ac:dyDescent="0.25">
      <c r="A401" s="1">
        <f t="shared" si="99"/>
        <v>300</v>
      </c>
      <c r="B401" s="1">
        <f>A401*Sheet1!$D$8</f>
        <v>75.78</v>
      </c>
      <c r="C401" s="1">
        <f>Sheet1!$D$2*Sheet1!$D$10*SIN(Sheet1!$D$28)</f>
        <v>0</v>
      </c>
      <c r="D401" s="1">
        <f>0.5*Sheet1!$D$20*Sheet1!$D$21*Sheet1!$D$22*H401^2</f>
        <v>105.18379255806121</v>
      </c>
      <c r="E401" s="22">
        <f>Sheet1!$D$3/Sheet1!$O$11*H401</f>
        <v>1632686.0612400209</v>
      </c>
      <c r="F401" s="22">
        <f>Sheet1!$D$21*Sheet1!$D$3/Sheet1!$O$14*H401</f>
        <v>1605504.0446528899</v>
      </c>
      <c r="G401" s="25">
        <f>(A401-C401-D401)/Sheet1!$D$2</f>
        <v>0.16940539777559893</v>
      </c>
      <c r="H401" s="25">
        <f t="shared" si="101"/>
        <v>9.033401711094422</v>
      </c>
      <c r="I401" s="25">
        <f t="shared" si="102"/>
        <v>32.520246159939923</v>
      </c>
      <c r="J401" s="25">
        <f t="shared" si="103"/>
        <v>196.51774843578781</v>
      </c>
      <c r="K401" s="25">
        <f t="shared" si="100"/>
        <v>39.900000000000297</v>
      </c>
      <c r="L401">
        <f t="shared" si="104"/>
        <v>2710.0205133283266</v>
      </c>
      <c r="M401" s="34">
        <f t="shared" si="105"/>
        <v>2.7100205133283266</v>
      </c>
      <c r="N401">
        <f t="shared" si="106"/>
        <v>271.00205133283652</v>
      </c>
      <c r="O401">
        <f t="shared" si="98"/>
        <v>57871.316325404958</v>
      </c>
      <c r="P401">
        <f t="shared" si="107"/>
        <v>57.871316325404955</v>
      </c>
      <c r="Q401">
        <f t="shared" si="108"/>
        <v>16.075365645945823</v>
      </c>
      <c r="R401">
        <f t="shared" si="109"/>
        <v>1.6075365645945822E-2</v>
      </c>
    </row>
    <row r="402" spans="1:18" x14ac:dyDescent="0.25">
      <c r="A402" s="1">
        <f t="shared" si="99"/>
        <v>300</v>
      </c>
      <c r="B402" s="1">
        <f>A402*Sheet1!$D$8</f>
        <v>75.78</v>
      </c>
      <c r="C402" s="1">
        <f>Sheet1!$D$2*Sheet1!$D$10*SIN(Sheet1!$D$28)</f>
        <v>0</v>
      </c>
      <c r="D402" s="1">
        <f>0.5*Sheet1!$D$20*Sheet1!$D$21*Sheet1!$D$22*H402^2</f>
        <v>105.57866949795984</v>
      </c>
      <c r="E402" s="22">
        <f>Sheet1!$D$3/Sheet1!$O$11*H402</f>
        <v>1635747.8738383397</v>
      </c>
      <c r="F402" s="22">
        <f>Sheet1!$D$21*Sheet1!$D$3/Sheet1!$O$14*H402</f>
        <v>1608514.8822090314</v>
      </c>
      <c r="G402" s="25">
        <f>(A402-C402-D402)/Sheet1!$D$2</f>
        <v>0.16906202652351321</v>
      </c>
      <c r="H402" s="25">
        <f t="shared" si="101"/>
        <v>9.0503422508719815</v>
      </c>
      <c r="I402" s="25">
        <f t="shared" si="102"/>
        <v>32.581232103139136</v>
      </c>
      <c r="J402" s="25">
        <f t="shared" si="103"/>
        <v>197.42955887678605</v>
      </c>
      <c r="K402" s="25">
        <f t="shared" si="100"/>
        <v>40.000000000000298</v>
      </c>
      <c r="L402">
        <f t="shared" si="104"/>
        <v>2715.1026752615944</v>
      </c>
      <c r="M402" s="34">
        <f t="shared" si="105"/>
        <v>2.7151026752615945</v>
      </c>
      <c r="N402">
        <f t="shared" si="106"/>
        <v>271.51026752616332</v>
      </c>
      <c r="O402">
        <f t="shared" si="98"/>
        <v>58142.826592931124</v>
      </c>
      <c r="P402">
        <f t="shared" si="107"/>
        <v>58.142826592931122</v>
      </c>
      <c r="Q402">
        <f t="shared" si="108"/>
        <v>16.150785164703091</v>
      </c>
      <c r="R402">
        <f t="shared" si="109"/>
        <v>1.6150785164703092E-2</v>
      </c>
    </row>
    <row r="403" spans="1:18" x14ac:dyDescent="0.25">
      <c r="A403" s="1">
        <f t="shared" si="99"/>
        <v>300</v>
      </c>
      <c r="B403" s="1">
        <f>A403*Sheet1!$D$8</f>
        <v>75.78</v>
      </c>
      <c r="C403" s="1">
        <f>Sheet1!$D$2*Sheet1!$D$10*SIN(Sheet1!$D$28)</f>
        <v>0</v>
      </c>
      <c r="D403" s="1">
        <f>0.5*Sheet1!$D$20*Sheet1!$D$21*Sheet1!$D$22*H403^2</f>
        <v>105.97348363373357</v>
      </c>
      <c r="E403" s="22">
        <f>Sheet1!$D$3/Sheet1!$O$11*H403</f>
        <v>1638803.4803863242</v>
      </c>
      <c r="F403" s="22">
        <f>Sheet1!$D$21*Sheet1!$D$3/Sheet1!$O$14*H403</f>
        <v>1611519.6170371901</v>
      </c>
      <c r="G403" s="25">
        <f>(A403-C403-D403)/Sheet1!$D$2</f>
        <v>0.16871870988370993</v>
      </c>
      <c r="H403" s="25">
        <f t="shared" si="101"/>
        <v>9.0672484535243338</v>
      </c>
      <c r="I403" s="25">
        <f t="shared" si="102"/>
        <v>32.6420944326876</v>
      </c>
      <c r="J403" s="25">
        <f t="shared" si="103"/>
        <v>198.34304620319944</v>
      </c>
      <c r="K403" s="25">
        <f t="shared" si="100"/>
        <v>40.1000000000003</v>
      </c>
      <c r="L403">
        <f t="shared" si="104"/>
        <v>2720.1745360573</v>
      </c>
      <c r="M403" s="34">
        <f t="shared" si="105"/>
        <v>2.7201745360573</v>
      </c>
      <c r="N403">
        <f t="shared" si="106"/>
        <v>272.01745360573386</v>
      </c>
      <c r="O403">
        <f t="shared" si="98"/>
        <v>58414.844046536855</v>
      </c>
      <c r="P403">
        <f t="shared" si="107"/>
        <v>58.414844046536857</v>
      </c>
      <c r="Q403">
        <f t="shared" si="108"/>
        <v>16.226345568482461</v>
      </c>
      <c r="R403">
        <f t="shared" si="109"/>
        <v>1.6226345568482462E-2</v>
      </c>
    </row>
    <row r="404" spans="1:18" x14ac:dyDescent="0.25">
      <c r="A404" s="1">
        <f t="shared" si="99"/>
        <v>300</v>
      </c>
      <c r="B404" s="1">
        <f>A404*Sheet1!$D$8</f>
        <v>75.78</v>
      </c>
      <c r="C404" s="1">
        <f>Sheet1!$D$2*Sheet1!$D$10*SIN(Sheet1!$D$28)</f>
        <v>0</v>
      </c>
      <c r="D404" s="1">
        <f>0.5*Sheet1!$D$20*Sheet1!$D$21*Sheet1!$D$22*H404^2</f>
        <v>106.3682306036784</v>
      </c>
      <c r="E404" s="22">
        <f>Sheet1!$D$3/Sheet1!$O$11*H404</f>
        <v>1641852.8818710297</v>
      </c>
      <c r="F404" s="22">
        <f>Sheet1!$D$21*Sheet1!$D$3/Sheet1!$O$14*H404</f>
        <v>1614518.250107988</v>
      </c>
      <c r="G404" s="25">
        <f>(A404-C404-D404)/Sheet1!$D$2</f>
        <v>0.1683754516489753</v>
      </c>
      <c r="H404" s="25">
        <f t="shared" si="101"/>
        <v>9.0841203245127051</v>
      </c>
      <c r="I404" s="25">
        <f t="shared" si="102"/>
        <v>32.702833168245739</v>
      </c>
      <c r="J404" s="25">
        <f t="shared" si="103"/>
        <v>199.25820698404607</v>
      </c>
      <c r="K404" s="25">
        <f t="shared" si="100"/>
        <v>40.200000000000301</v>
      </c>
      <c r="L404">
        <f t="shared" si="104"/>
        <v>2725.2360973538116</v>
      </c>
      <c r="M404" s="34">
        <f t="shared" si="105"/>
        <v>2.7252360973538114</v>
      </c>
      <c r="N404">
        <f t="shared" si="106"/>
        <v>272.52360973538504</v>
      </c>
      <c r="O404">
        <f t="shared" si="98"/>
        <v>58687.367656272239</v>
      </c>
      <c r="P404">
        <f t="shared" si="107"/>
        <v>58.687367656272237</v>
      </c>
      <c r="Q404">
        <f t="shared" si="108"/>
        <v>16.302046571186732</v>
      </c>
      <c r="R404">
        <f t="shared" si="109"/>
        <v>1.6302046571186734E-2</v>
      </c>
    </row>
    <row r="405" spans="1:18" x14ac:dyDescent="0.25">
      <c r="A405" s="1">
        <f t="shared" si="99"/>
        <v>300</v>
      </c>
      <c r="B405" s="1">
        <f>A405*Sheet1!$D$8</f>
        <v>75.78</v>
      </c>
      <c r="C405" s="1">
        <f>Sheet1!$D$2*Sheet1!$D$10*SIN(Sheet1!$D$28)</f>
        <v>0</v>
      </c>
      <c r="D405" s="1">
        <f>0.5*Sheet1!$D$20*Sheet1!$D$21*Sheet1!$D$22*H405^2</f>
        <v>106.76290606505567</v>
      </c>
      <c r="E405" s="22">
        <f>Sheet1!$D$3/Sheet1!$O$11*H405</f>
        <v>1644896.0793480626</v>
      </c>
      <c r="F405" s="22">
        <f>Sheet1!$D$21*Sheet1!$D$3/Sheet1!$O$14*H405</f>
        <v>1617510.7824594574</v>
      </c>
      <c r="G405" s="25">
        <f>(A405-C405-D405)/Sheet1!$D$2</f>
        <v>0.16803225559560375</v>
      </c>
      <c r="H405" s="25">
        <f t="shared" si="101"/>
        <v>9.1009578696776021</v>
      </c>
      <c r="I405" s="25">
        <f t="shared" si="102"/>
        <v>32.763448330839367</v>
      </c>
      <c r="J405" s="25">
        <f t="shared" si="103"/>
        <v>200.17503778907979</v>
      </c>
      <c r="K405" s="25">
        <f t="shared" si="100"/>
        <v>40.300000000000303</v>
      </c>
      <c r="L405">
        <f t="shared" si="104"/>
        <v>2730.2873609032808</v>
      </c>
      <c r="M405" s="34">
        <f t="shared" si="105"/>
        <v>2.7302873609032807</v>
      </c>
      <c r="N405">
        <f t="shared" si="106"/>
        <v>273.02873609033196</v>
      </c>
      <c r="O405">
        <f t="shared" si="98"/>
        <v>58960.396392362571</v>
      </c>
      <c r="P405">
        <f t="shared" si="107"/>
        <v>58.960396392362568</v>
      </c>
      <c r="Q405">
        <f t="shared" si="108"/>
        <v>16.377887886767382</v>
      </c>
      <c r="R405">
        <f t="shared" si="109"/>
        <v>1.6377887886767382E-2</v>
      </c>
    </row>
    <row r="406" spans="1:18" x14ac:dyDescent="0.25">
      <c r="A406" s="1">
        <f t="shared" si="99"/>
        <v>300</v>
      </c>
      <c r="B406" s="1">
        <f>A406*Sheet1!$D$8</f>
        <v>75.78</v>
      </c>
      <c r="C406" s="1">
        <f>Sheet1!$D$2*Sheet1!$D$10*SIN(Sheet1!$D$28)</f>
        <v>0</v>
      </c>
      <c r="D406" s="1">
        <f>0.5*Sheet1!$D$20*Sheet1!$D$21*Sheet1!$D$22*H406^2</f>
        <v>107.15750569413068</v>
      </c>
      <c r="E406" s="22">
        <f>Sheet1!$D$3/Sheet1!$O$11*H406</f>
        <v>1647933.0739412813</v>
      </c>
      <c r="F406" s="22">
        <f>Sheet1!$D$21*Sheet1!$D$3/Sheet1!$O$14*H406</f>
        <v>1620497.2151967457</v>
      </c>
      <c r="G406" s="25">
        <f>(A406-C406-D406)/Sheet1!$D$2</f>
        <v>0.16768912548336462</v>
      </c>
      <c r="H406" s="25">
        <f t="shared" si="101"/>
        <v>9.1177610952371619</v>
      </c>
      <c r="I406" s="25">
        <f t="shared" si="102"/>
        <v>32.823939942853784</v>
      </c>
      <c r="J406" s="25">
        <f t="shared" si="103"/>
        <v>201.09353518882736</v>
      </c>
      <c r="K406" s="25">
        <f t="shared" si="100"/>
        <v>40.400000000000304</v>
      </c>
      <c r="L406">
        <f t="shared" si="104"/>
        <v>2735.3283285711486</v>
      </c>
      <c r="M406" s="34">
        <f t="shared" si="105"/>
        <v>2.7353283285711485</v>
      </c>
      <c r="N406">
        <f t="shared" si="106"/>
        <v>273.53283285711876</v>
      </c>
      <c r="O406">
        <f t="shared" si="98"/>
        <v>59233.92922521969</v>
      </c>
      <c r="P406">
        <f t="shared" si="107"/>
        <v>59.23392922521969</v>
      </c>
      <c r="Q406">
        <f t="shared" si="108"/>
        <v>16.453869229227692</v>
      </c>
      <c r="R406">
        <f t="shared" si="109"/>
        <v>1.6453869229227692E-2</v>
      </c>
    </row>
    <row r="407" spans="1:18" x14ac:dyDescent="0.25">
      <c r="A407" s="1">
        <f t="shared" si="99"/>
        <v>300</v>
      </c>
      <c r="B407" s="1">
        <f>A407*Sheet1!$D$8</f>
        <v>75.78</v>
      </c>
      <c r="C407" s="1">
        <f>Sheet1!$D$2*Sheet1!$D$10*SIN(Sheet1!$D$28)</f>
        <v>0</v>
      </c>
      <c r="D407" s="1">
        <f>0.5*Sheet1!$D$20*Sheet1!$D$21*Sheet1!$D$22*H407^2</f>
        <v>107.55202518621014</v>
      </c>
      <c r="E407" s="22">
        <f>Sheet1!$D$3/Sheet1!$O$11*H407</f>
        <v>1650963.8668424978</v>
      </c>
      <c r="F407" s="22">
        <f>Sheet1!$D$21*Sheet1!$D$3/Sheet1!$O$14*H407</f>
        <v>1623477.549491823</v>
      </c>
      <c r="G407" s="25">
        <f>(A407-C407-D407)/Sheet1!$D$2</f>
        <v>0.16734606505546945</v>
      </c>
      <c r="H407" s="25">
        <f t="shared" si="101"/>
        <v>9.1345300077854983</v>
      </c>
      <c r="I407" s="25">
        <f t="shared" si="102"/>
        <v>32.884308028027796</v>
      </c>
      <c r="J407" s="25">
        <f t="shared" si="103"/>
        <v>202.01369575462525</v>
      </c>
      <c r="K407" s="25">
        <f t="shared" si="100"/>
        <v>40.500000000000306</v>
      </c>
      <c r="L407">
        <f t="shared" si="104"/>
        <v>2740.3590023356496</v>
      </c>
      <c r="M407" s="34">
        <f t="shared" si="105"/>
        <v>2.7403590023356497</v>
      </c>
      <c r="N407">
        <f t="shared" si="106"/>
        <v>274.03590023356884</v>
      </c>
      <c r="O407">
        <f t="shared" si="98"/>
        <v>59507.965125453258</v>
      </c>
      <c r="P407">
        <f t="shared" si="107"/>
        <v>59.507965125453261</v>
      </c>
      <c r="Q407">
        <f t="shared" si="108"/>
        <v>16.529990312625905</v>
      </c>
      <c r="R407">
        <f t="shared" si="109"/>
        <v>1.6529990312625906E-2</v>
      </c>
    </row>
    <row r="408" spans="1:18" x14ac:dyDescent="0.25">
      <c r="A408" s="1">
        <f t="shared" si="99"/>
        <v>300</v>
      </c>
      <c r="B408" s="1">
        <f>A408*Sheet1!$D$8</f>
        <v>75.78</v>
      </c>
      <c r="C408" s="1">
        <f>Sheet1!$D$2*Sheet1!$D$10*SIN(Sheet1!$D$28)</f>
        <v>0</v>
      </c>
      <c r="D408" s="1">
        <f>0.5*Sheet1!$D$20*Sheet1!$D$21*Sheet1!$D$22*H408^2</f>
        <v>107.94646025567876</v>
      </c>
      <c r="E408" s="22">
        <f>Sheet1!$D$3/Sheet1!$O$11*H408</f>
        <v>1653988.4593111784</v>
      </c>
      <c r="F408" s="22">
        <f>Sheet1!$D$21*Sheet1!$D$3/Sheet1!$O$14*H408</f>
        <v>1626451.7865831873</v>
      </c>
      <c r="G408" s="25">
        <f>(A408-C408-D408)/Sheet1!$D$2</f>
        <v>0.16700307803854023</v>
      </c>
      <c r="H408" s="25">
        <f t="shared" si="101"/>
        <v>9.1512646142910459</v>
      </c>
      <c r="I408" s="25">
        <f t="shared" si="102"/>
        <v>32.944552611447769</v>
      </c>
      <c r="J408" s="25">
        <f t="shared" si="103"/>
        <v>202.93551605865659</v>
      </c>
      <c r="K408" s="25">
        <f t="shared" si="100"/>
        <v>40.600000000000307</v>
      </c>
      <c r="L408">
        <f t="shared" si="104"/>
        <v>2745.3793842873138</v>
      </c>
      <c r="M408" s="34">
        <f t="shared" si="105"/>
        <v>2.7453793842873138</v>
      </c>
      <c r="N408">
        <f t="shared" si="106"/>
        <v>274.53793842873529</v>
      </c>
      <c r="O408">
        <f t="shared" si="98"/>
        <v>59782.503063881995</v>
      </c>
      <c r="P408">
        <f t="shared" si="107"/>
        <v>59.782503063881997</v>
      </c>
      <c r="Q408">
        <f t="shared" si="108"/>
        <v>16.606250851078332</v>
      </c>
      <c r="R408">
        <f t="shared" si="109"/>
        <v>1.6606250851078332E-2</v>
      </c>
    </row>
    <row r="409" spans="1:18" x14ac:dyDescent="0.25">
      <c r="A409" s="1">
        <f t="shared" si="99"/>
        <v>300</v>
      </c>
      <c r="B409" s="1">
        <f>A409*Sheet1!$D$8</f>
        <v>75.78</v>
      </c>
      <c r="C409" s="1">
        <f>Sheet1!$D$2*Sheet1!$D$10*SIN(Sheet1!$D$28)</f>
        <v>0</v>
      </c>
      <c r="D409" s="1">
        <f>0.5*Sheet1!$D$20*Sheet1!$D$21*Sheet1!$D$22*H409^2</f>
        <v>108.34080663603467</v>
      </c>
      <c r="E409" s="22">
        <f>Sheet1!$D$3/Sheet1!$O$11*H409</f>
        <v>1657006.8526741441</v>
      </c>
      <c r="F409" s="22">
        <f>Sheet1!$D$21*Sheet1!$D$3/Sheet1!$O$14*H409</f>
        <v>1629419.9277755695</v>
      </c>
      <c r="G409" s="25">
        <f>(A409-C409-D409)/Sheet1!$D$2</f>
        <v>0.16666016814257856</v>
      </c>
      <c r="H409" s="25">
        <f t="shared" si="101"/>
        <v>9.1679649220948995</v>
      </c>
      <c r="I409" s="25">
        <f t="shared" si="102"/>
        <v>33.004673719541643</v>
      </c>
      <c r="J409" s="25">
        <f t="shared" si="103"/>
        <v>203.85899267398764</v>
      </c>
      <c r="K409" s="25">
        <f t="shared" si="100"/>
        <v>40.700000000000308</v>
      </c>
      <c r="L409">
        <f t="shared" si="104"/>
        <v>2750.3894766284698</v>
      </c>
      <c r="M409" s="34">
        <f t="shared" si="105"/>
        <v>2.7503894766284698</v>
      </c>
      <c r="N409">
        <f t="shared" si="106"/>
        <v>275.03894766285089</v>
      </c>
      <c r="O409">
        <f t="shared" si="98"/>
        <v>60057.542011544843</v>
      </c>
      <c r="P409">
        <f t="shared" si="107"/>
        <v>60.057542011544847</v>
      </c>
      <c r="Q409">
        <f t="shared" si="108"/>
        <v>16.682650558762457</v>
      </c>
      <c r="R409">
        <f t="shared" si="109"/>
        <v>1.6682650558762457E-2</v>
      </c>
    </row>
    <row r="410" spans="1:18" x14ac:dyDescent="0.25">
      <c r="A410" s="1">
        <f t="shared" si="99"/>
        <v>300</v>
      </c>
      <c r="B410" s="1">
        <f>A410*Sheet1!$D$8</f>
        <v>75.78</v>
      </c>
      <c r="C410" s="1">
        <f>Sheet1!$D$2*Sheet1!$D$10*SIN(Sheet1!$D$28)</f>
        <v>0</v>
      </c>
      <c r="D410" s="1">
        <f>0.5*Sheet1!$D$20*Sheet1!$D$21*Sheet1!$D$22*H410^2</f>
        <v>108.73506007992418</v>
      </c>
      <c r="E410" s="22">
        <f>Sheet1!$D$3/Sheet1!$O$11*H410</f>
        <v>1660019.0483252697</v>
      </c>
      <c r="F410" s="22">
        <f>Sheet1!$D$21*Sheet1!$D$3/Sheet1!$O$14*H410</f>
        <v>1632381.9744396387</v>
      </c>
      <c r="G410" s="25">
        <f>(A410-C410-D410)/Sheet1!$D$2</f>
        <v>0.16631733906093549</v>
      </c>
      <c r="H410" s="25">
        <f t="shared" si="101"/>
        <v>9.1846309389091569</v>
      </c>
      <c r="I410" s="25">
        <f t="shared" si="102"/>
        <v>33.064671380072966</v>
      </c>
      <c r="J410" s="25">
        <f t="shared" si="103"/>
        <v>204.78412217460428</v>
      </c>
      <c r="K410" s="25">
        <f t="shared" si="100"/>
        <v>40.80000000000031</v>
      </c>
      <c r="L410">
        <f t="shared" si="104"/>
        <v>2755.3892816727471</v>
      </c>
      <c r="M410" s="34">
        <f t="shared" si="105"/>
        <v>2.755389281672747</v>
      </c>
      <c r="N410">
        <f t="shared" si="106"/>
        <v>275.53892816727864</v>
      </c>
      <c r="O410">
        <f t="shared" si="98"/>
        <v>60333.080939712119</v>
      </c>
      <c r="P410">
        <f t="shared" si="107"/>
        <v>60.333080939712119</v>
      </c>
      <c r="Q410">
        <f t="shared" si="108"/>
        <v>16.759189149920033</v>
      </c>
      <c r="R410">
        <f t="shared" si="109"/>
        <v>1.6759189149920032E-2</v>
      </c>
    </row>
    <row r="411" spans="1:18" x14ac:dyDescent="0.25">
      <c r="A411" s="1">
        <f t="shared" si="99"/>
        <v>300</v>
      </c>
      <c r="B411" s="1">
        <f>A411*Sheet1!$D$8</f>
        <v>75.78</v>
      </c>
      <c r="C411" s="1">
        <f>Sheet1!$D$2*Sheet1!$D$10*SIN(Sheet1!$D$28)</f>
        <v>0</v>
      </c>
      <c r="D411" s="1">
        <f>0.5*Sheet1!$D$20*Sheet1!$D$21*Sheet1!$D$22*H411^2</f>
        <v>109.12921635917519</v>
      </c>
      <c r="E411" s="22">
        <f>Sheet1!$D$3/Sheet1!$O$11*H411</f>
        <v>1663025.0477251839</v>
      </c>
      <c r="F411" s="22">
        <f>Sheet1!$D$21*Sheet1!$D$3/Sheet1!$O$14*H411</f>
        <v>1635337.9280117054</v>
      </c>
      <c r="G411" s="25">
        <f>(A411-C411-D411)/Sheet1!$D$2</f>
        <v>0.16597459447028245</v>
      </c>
      <c r="H411" s="25">
        <f t="shared" si="101"/>
        <v>9.2012626728152505</v>
      </c>
      <c r="I411" s="25">
        <f t="shared" si="102"/>
        <v>33.124545622134903</v>
      </c>
      <c r="J411" s="25">
        <f t="shared" si="103"/>
        <v>205.71090113544824</v>
      </c>
      <c r="K411" s="25">
        <f t="shared" si="100"/>
        <v>40.900000000000311</v>
      </c>
      <c r="L411">
        <f t="shared" si="104"/>
        <v>2760.3788018445753</v>
      </c>
      <c r="M411" s="34">
        <f t="shared" si="105"/>
        <v>2.7603788018445754</v>
      </c>
      <c r="N411">
        <f t="shared" si="106"/>
        <v>276.03788018446147</v>
      </c>
      <c r="O411">
        <f t="shared" si="98"/>
        <v>60609.118819896583</v>
      </c>
      <c r="P411">
        <f t="shared" si="107"/>
        <v>60.60911881989658</v>
      </c>
      <c r="Q411">
        <f t="shared" si="108"/>
        <v>16.835866338860161</v>
      </c>
      <c r="R411">
        <f t="shared" si="109"/>
        <v>1.683586633886016E-2</v>
      </c>
    </row>
    <row r="412" spans="1:18" x14ac:dyDescent="0.25">
      <c r="A412" s="1">
        <f t="shared" si="99"/>
        <v>300</v>
      </c>
      <c r="B412" s="1">
        <f>A412*Sheet1!$D$8</f>
        <v>75.78</v>
      </c>
      <c r="C412" s="1">
        <f>Sheet1!$D$2*Sheet1!$D$10*SIN(Sheet1!$D$28)</f>
        <v>0</v>
      </c>
      <c r="D412" s="1">
        <f>0.5*Sheet1!$D$20*Sheet1!$D$21*Sheet1!$D$22*H412^2</f>
        <v>109.52327126482969</v>
      </c>
      <c r="E412" s="22">
        <f>Sheet1!$D$3/Sheet1!$O$11*H412</f>
        <v>1666024.852400966</v>
      </c>
      <c r="F412" s="22">
        <f>Sheet1!$D$21*Sheet1!$D$3/Sheet1!$O$14*H412</f>
        <v>1638287.7899934258</v>
      </c>
      <c r="G412" s="25">
        <f>(A412-C412-D412)/Sheet1!$D$2</f>
        <v>0.16563193803058288</v>
      </c>
      <c r="H412" s="25">
        <f t="shared" si="101"/>
        <v>9.2178601322622793</v>
      </c>
      <c r="I412" s="25">
        <f t="shared" si="102"/>
        <v>33.184296476144205</v>
      </c>
      <c r="J412" s="25">
        <f t="shared" si="103"/>
        <v>206.63932613245328</v>
      </c>
      <c r="K412" s="25">
        <f t="shared" si="100"/>
        <v>41.000000000000313</v>
      </c>
      <c r="L412">
        <f t="shared" si="104"/>
        <v>2765.3580396786838</v>
      </c>
      <c r="M412" s="34">
        <f t="shared" si="105"/>
        <v>2.7653580396786839</v>
      </c>
      <c r="N412">
        <f t="shared" si="106"/>
        <v>276.53580396787231</v>
      </c>
      <c r="O412">
        <f t="shared" si="98"/>
        <v>60885.654623864459</v>
      </c>
      <c r="P412">
        <f t="shared" si="107"/>
        <v>60.885654623864461</v>
      </c>
      <c r="Q412">
        <f t="shared" si="108"/>
        <v>16.91268183996235</v>
      </c>
      <c r="R412">
        <f t="shared" si="109"/>
        <v>1.6912681839962349E-2</v>
      </c>
    </row>
    <row r="413" spans="1:18" x14ac:dyDescent="0.25">
      <c r="A413" s="1">
        <f t="shared" si="99"/>
        <v>300</v>
      </c>
      <c r="B413" s="1">
        <f>A413*Sheet1!$D$8</f>
        <v>75.78</v>
      </c>
      <c r="C413" s="1">
        <f>Sheet1!$D$2*Sheet1!$D$10*SIN(Sheet1!$D$28)</f>
        <v>0</v>
      </c>
      <c r="D413" s="1">
        <f>0.5*Sheet1!$D$20*Sheet1!$D$21*Sheet1!$D$22*H413^2</f>
        <v>109.91722060717544</v>
      </c>
      <c r="E413" s="22">
        <f>Sheet1!$D$3/Sheet1!$O$11*H413</f>
        <v>1669018.4639458461</v>
      </c>
      <c r="F413" s="22">
        <f>Sheet1!$D$21*Sheet1!$D$3/Sheet1!$O$14*H413</f>
        <v>1641231.5619515048</v>
      </c>
      <c r="G413" s="25">
        <f>(A413-C413-D413)/Sheet1!$D$2</f>
        <v>0.16528937338506483</v>
      </c>
      <c r="H413" s="25">
        <f t="shared" si="101"/>
        <v>9.2344233260653379</v>
      </c>
      <c r="I413" s="25">
        <f t="shared" si="102"/>
        <v>33.243923973835216</v>
      </c>
      <c r="J413" s="25">
        <f t="shared" si="103"/>
        <v>207.56939374258104</v>
      </c>
      <c r="K413" s="25">
        <f t="shared" si="100"/>
        <v>41.100000000000314</v>
      </c>
      <c r="L413">
        <f t="shared" si="104"/>
        <v>2770.3269978196013</v>
      </c>
      <c r="M413" s="34">
        <f t="shared" si="105"/>
        <v>2.7703269978196015</v>
      </c>
      <c r="N413">
        <f t="shared" si="106"/>
        <v>277.03269978196408</v>
      </c>
      <c r="O413">
        <f t="shared" si="98"/>
        <v>61162.687323646423</v>
      </c>
      <c r="P413">
        <f t="shared" si="107"/>
        <v>61.162687323646423</v>
      </c>
      <c r="Q413">
        <f t="shared" si="108"/>
        <v>16.989635367679561</v>
      </c>
      <c r="R413">
        <f t="shared" si="109"/>
        <v>1.698963536767956E-2</v>
      </c>
    </row>
    <row r="414" spans="1:18" x14ac:dyDescent="0.25">
      <c r="A414" s="1">
        <f t="shared" si="99"/>
        <v>300</v>
      </c>
      <c r="B414" s="1">
        <f>A414*Sheet1!$D$8</f>
        <v>75.78</v>
      </c>
      <c r="C414" s="1">
        <f>Sheet1!$D$2*Sheet1!$D$10*SIN(Sheet1!$D$28)</f>
        <v>0</v>
      </c>
      <c r="D414" s="1">
        <f>0.5*Sheet1!$D$20*Sheet1!$D$21*Sheet1!$D$22*H414^2</f>
        <v>110.31106021577661</v>
      </c>
      <c r="E414" s="22">
        <f>Sheet1!$D$3/Sheet1!$O$11*H414</f>
        <v>1672005.8840189006</v>
      </c>
      <c r="F414" s="22">
        <f>Sheet1!$D$21*Sheet1!$D$3/Sheet1!$O$14*H414</f>
        <v>1644169.2455173971</v>
      </c>
      <c r="G414" s="25">
        <f>(A414-C414-D414)/Sheet1!$D$2</f>
        <v>0.16494690416019428</v>
      </c>
      <c r="H414" s="25">
        <f t="shared" si="101"/>
        <v>9.2509522634038444</v>
      </c>
      <c r="I414" s="25">
        <f t="shared" si="102"/>
        <v>33.303428148253843</v>
      </c>
      <c r="J414" s="25">
        <f t="shared" si="103"/>
        <v>208.50110054385684</v>
      </c>
      <c r="K414" s="25">
        <f t="shared" si="100"/>
        <v>41.200000000000315</v>
      </c>
      <c r="L414">
        <f t="shared" si="104"/>
        <v>2775.2856790211531</v>
      </c>
      <c r="M414" s="34">
        <f t="shared" si="105"/>
        <v>2.7752856790211533</v>
      </c>
      <c r="N414">
        <f t="shared" si="106"/>
        <v>277.52856790211928</v>
      </c>
      <c r="O414">
        <f t="shared" si="98"/>
        <v>61440.215891548542</v>
      </c>
      <c r="P414">
        <f t="shared" si="107"/>
        <v>61.44021589154854</v>
      </c>
      <c r="Q414">
        <f t="shared" si="108"/>
        <v>17.066726636541262</v>
      </c>
      <c r="R414">
        <f t="shared" si="109"/>
        <v>1.7066726636541261E-2</v>
      </c>
    </row>
    <row r="415" spans="1:18" x14ac:dyDescent="0.25">
      <c r="A415" s="1">
        <f t="shared" si="99"/>
        <v>300</v>
      </c>
      <c r="B415" s="1">
        <f>A415*Sheet1!$D$8</f>
        <v>75.78</v>
      </c>
      <c r="C415" s="1">
        <f>Sheet1!$D$2*Sheet1!$D$10*SIN(Sheet1!$D$28)</f>
        <v>0</v>
      </c>
      <c r="D415" s="1">
        <f>0.5*Sheet1!$D$20*Sheet1!$D$21*Sheet1!$D$22*H415^2</f>
        <v>110.70478593950327</v>
      </c>
      <c r="E415" s="22">
        <f>Sheet1!$D$3/Sheet1!$O$11*H415</f>
        <v>1674987.114344751</v>
      </c>
      <c r="F415" s="22">
        <f>Sheet1!$D$21*Sheet1!$D$3/Sheet1!$O$14*H415</f>
        <v>1647100.8423870117</v>
      </c>
      <c r="G415" s="25">
        <f>(A415-C415-D415)/Sheet1!$D$2</f>
        <v>0.16460453396564934</v>
      </c>
      <c r="H415" s="25">
        <f t="shared" si="101"/>
        <v>9.2674469538198636</v>
      </c>
      <c r="I415" s="25">
        <f t="shared" si="102"/>
        <v>33.36280903375151</v>
      </c>
      <c r="J415" s="25">
        <f t="shared" si="103"/>
        <v>209.43444311540523</v>
      </c>
      <c r="K415" s="25">
        <f t="shared" si="100"/>
        <v>41.300000000000317</v>
      </c>
      <c r="L415">
        <f t="shared" si="104"/>
        <v>2780.2340861459593</v>
      </c>
      <c r="M415" s="34">
        <f t="shared" si="105"/>
        <v>2.7802340861459593</v>
      </c>
      <c r="N415">
        <f t="shared" si="106"/>
        <v>278.02340861459987</v>
      </c>
      <c r="O415">
        <f t="shared" si="98"/>
        <v>61718.239300163143</v>
      </c>
      <c r="P415">
        <f t="shared" si="107"/>
        <v>61.718239300163141</v>
      </c>
      <c r="Q415">
        <f t="shared" si="108"/>
        <v>17.143955361156429</v>
      </c>
      <c r="R415">
        <f t="shared" si="109"/>
        <v>1.714395536115643E-2</v>
      </c>
    </row>
    <row r="416" spans="1:18" x14ac:dyDescent="0.25">
      <c r="A416" s="1">
        <f t="shared" si="99"/>
        <v>300</v>
      </c>
      <c r="B416" s="1">
        <f>A416*Sheet1!$D$8</f>
        <v>75.78</v>
      </c>
      <c r="C416" s="1">
        <f>Sheet1!$D$2*Sheet1!$D$10*SIN(Sheet1!$D$28)</f>
        <v>0</v>
      </c>
      <c r="D416" s="1">
        <f>0.5*Sheet1!$D$20*Sheet1!$D$21*Sheet1!$D$22*H416^2</f>
        <v>111.09839364656015</v>
      </c>
      <c r="E416" s="22">
        <f>Sheet1!$D$3/Sheet1!$O$11*H416</f>
        <v>1677962.1567132596</v>
      </c>
      <c r="F416" s="22">
        <f>Sheet1!$D$21*Sheet1!$D$3/Sheet1!$O$14*H416</f>
        <v>1650026.354320412</v>
      </c>
      <c r="G416" s="25">
        <f>(A416-C416-D416)/Sheet1!$D$2</f>
        <v>0.1642622663942955</v>
      </c>
      <c r="H416" s="25">
        <f t="shared" si="101"/>
        <v>9.2839074072164287</v>
      </c>
      <c r="I416" s="25">
        <f t="shared" si="102"/>
        <v>33.422066665979145</v>
      </c>
      <c r="J416" s="25">
        <f t="shared" si="103"/>
        <v>210.3694180374855</v>
      </c>
      <c r="K416" s="25">
        <f t="shared" si="100"/>
        <v>41.400000000000318</v>
      </c>
      <c r="L416">
        <f t="shared" si="104"/>
        <v>2785.1722221649288</v>
      </c>
      <c r="M416" s="34">
        <f t="shared" si="105"/>
        <v>2.7851722221649289</v>
      </c>
      <c r="N416">
        <f t="shared" si="106"/>
        <v>278.51722221649686</v>
      </c>
      <c r="O416">
        <f t="shared" si="98"/>
        <v>61996.756522379641</v>
      </c>
      <c r="P416">
        <f t="shared" si="107"/>
        <v>61.996756522379641</v>
      </c>
      <c r="Q416">
        <f t="shared" si="108"/>
        <v>17.221321256216566</v>
      </c>
      <c r="R416">
        <f t="shared" si="109"/>
        <v>1.7221321256216567E-2</v>
      </c>
    </row>
    <row r="417" spans="1:18" x14ac:dyDescent="0.25">
      <c r="A417" s="1">
        <f t="shared" si="99"/>
        <v>300</v>
      </c>
      <c r="B417" s="1">
        <f>A417*Sheet1!$D$8</f>
        <v>75.78</v>
      </c>
      <c r="C417" s="1">
        <f>Sheet1!$D$2*Sheet1!$D$10*SIN(Sheet1!$D$28)</f>
        <v>0</v>
      </c>
      <c r="D417" s="1">
        <f>0.5*Sheet1!$D$20*Sheet1!$D$21*Sheet1!$D$22*H417^2</f>
        <v>111.49187922451434</v>
      </c>
      <c r="E417" s="22">
        <f>Sheet1!$D$3/Sheet1!$O$11*H417</f>
        <v>1680931.012979225</v>
      </c>
      <c r="F417" s="22">
        <f>Sheet1!$D$21*Sheet1!$D$3/Sheet1!$O$14*H417</f>
        <v>1652945.7831415173</v>
      </c>
      <c r="G417" s="25">
        <f>(A417-C417-D417)/Sheet1!$D$2</f>
        <v>0.16392010502216145</v>
      </c>
      <c r="H417" s="25">
        <f t="shared" si="101"/>
        <v>9.3003336338558587</v>
      </c>
      <c r="I417" s="25">
        <f t="shared" si="102"/>
        <v>33.481201081881089</v>
      </c>
      <c r="J417" s="25">
        <f t="shared" si="103"/>
        <v>211.30602189152688</v>
      </c>
      <c r="K417" s="25">
        <f t="shared" si="100"/>
        <v>41.50000000000032</v>
      </c>
      <c r="L417">
        <f t="shared" si="104"/>
        <v>2790.1000901567577</v>
      </c>
      <c r="M417" s="34">
        <f t="shared" si="105"/>
        <v>2.7901000901567579</v>
      </c>
      <c r="N417">
        <f t="shared" si="106"/>
        <v>279.01000901567971</v>
      </c>
      <c r="O417">
        <f t="shared" si="98"/>
        <v>62275.766531395318</v>
      </c>
      <c r="P417">
        <f t="shared" si="107"/>
        <v>62.27576653139532</v>
      </c>
      <c r="Q417">
        <f t="shared" si="108"/>
        <v>17.298824036498701</v>
      </c>
      <c r="R417">
        <f t="shared" si="109"/>
        <v>1.7298824036498701E-2</v>
      </c>
    </row>
    <row r="418" spans="1:18" x14ac:dyDescent="0.25">
      <c r="A418" s="1">
        <f t="shared" si="99"/>
        <v>300</v>
      </c>
      <c r="B418" s="1">
        <f>A418*Sheet1!$D$8</f>
        <v>75.78</v>
      </c>
      <c r="C418" s="1">
        <f>Sheet1!$D$2*Sheet1!$D$10*SIN(Sheet1!$D$28)</f>
        <v>0</v>
      </c>
      <c r="D418" s="1">
        <f>0.5*Sheet1!$D$20*Sheet1!$D$21*Sheet1!$D$22*H418^2</f>
        <v>111.88523858032192</v>
      </c>
      <c r="E418" s="22">
        <f>Sheet1!$D$3/Sheet1!$O$11*H418</f>
        <v>1683893.6850620795</v>
      </c>
      <c r="F418" s="22">
        <f>Sheet1!$D$21*Sheet1!$D$3/Sheet1!$O$14*H418</f>
        <v>1655859.1307378029</v>
      </c>
      <c r="G418" s="25">
        <f>(A418-C418-D418)/Sheet1!$D$2</f>
        <v>0.16357805340841572</v>
      </c>
      <c r="H418" s="25">
        <f t="shared" si="101"/>
        <v>9.3167256443580744</v>
      </c>
      <c r="I418" s="25">
        <f t="shared" si="102"/>
        <v>33.540212319689068</v>
      </c>
      <c r="J418" s="25">
        <f t="shared" si="103"/>
        <v>212.24425126016359</v>
      </c>
      <c r="K418" s="25">
        <f t="shared" si="100"/>
        <v>41.600000000000321</v>
      </c>
      <c r="L418">
        <f t="shared" si="104"/>
        <v>2795.0176933074222</v>
      </c>
      <c r="M418" s="34">
        <f t="shared" si="105"/>
        <v>2.7950176933074222</v>
      </c>
      <c r="N418">
        <f t="shared" si="106"/>
        <v>279.50176933074619</v>
      </c>
      <c r="O418">
        <f t="shared" si="98"/>
        <v>62555.268300726064</v>
      </c>
      <c r="P418">
        <f t="shared" si="107"/>
        <v>62.555268300726063</v>
      </c>
      <c r="Q418">
        <f t="shared" si="108"/>
        <v>17.376463416868351</v>
      </c>
      <c r="R418">
        <f t="shared" si="109"/>
        <v>1.7376463416868351E-2</v>
      </c>
    </row>
    <row r="419" spans="1:18" x14ac:dyDescent="0.25">
      <c r="A419" s="1">
        <f t="shared" si="99"/>
        <v>300</v>
      </c>
      <c r="B419" s="1">
        <f>A419*Sheet1!$D$8</f>
        <v>75.78</v>
      </c>
      <c r="C419" s="1">
        <f>Sheet1!$D$2*Sheet1!$D$10*SIN(Sheet1!$D$28)</f>
        <v>0</v>
      </c>
      <c r="D419" s="1">
        <f>0.5*Sheet1!$D$20*Sheet1!$D$21*Sheet1!$D$22*H419^2</f>
        <v>112.27846764035394</v>
      </c>
      <c r="E419" s="22">
        <f>Sheet1!$D$3/Sheet1!$O$11*H419</f>
        <v>1686850.1749455826</v>
      </c>
      <c r="F419" s="22">
        <f>Sheet1!$D$21*Sheet1!$D$3/Sheet1!$O$14*H419</f>
        <v>1658766.3990600023</v>
      </c>
      <c r="G419" s="25">
        <f>(A419-C419-D419)/Sheet1!$D$2</f>
        <v>0.16323611509534441</v>
      </c>
      <c r="H419" s="25">
        <f t="shared" si="101"/>
        <v>9.3330834496989166</v>
      </c>
      <c r="I419" s="25">
        <f t="shared" si="102"/>
        <v>33.599100418916102</v>
      </c>
      <c r="J419" s="25">
        <f t="shared" si="103"/>
        <v>213.18410272726985</v>
      </c>
      <c r="K419" s="25">
        <f t="shared" si="100"/>
        <v>41.700000000000323</v>
      </c>
      <c r="L419">
        <f t="shared" si="104"/>
        <v>2799.9250349096751</v>
      </c>
      <c r="M419" s="34">
        <f t="shared" si="105"/>
        <v>2.7999250349096751</v>
      </c>
      <c r="N419">
        <f t="shared" si="106"/>
        <v>279.9925034909715</v>
      </c>
      <c r="O419">
        <f t="shared" si="98"/>
        <v>62835.260804217032</v>
      </c>
      <c r="P419">
        <f t="shared" si="107"/>
        <v>62.835260804217029</v>
      </c>
      <c r="Q419">
        <f t="shared" si="108"/>
        <v>17.454239112282508</v>
      </c>
      <c r="R419">
        <f t="shared" si="109"/>
        <v>1.745423911228251E-2</v>
      </c>
    </row>
    <row r="420" spans="1:18" x14ac:dyDescent="0.25">
      <c r="A420" s="1">
        <f t="shared" si="99"/>
        <v>300</v>
      </c>
      <c r="B420" s="1">
        <f>A420*Sheet1!$D$8</f>
        <v>75.78</v>
      </c>
      <c r="C420" s="1">
        <f>Sheet1!$D$2*Sheet1!$D$10*SIN(Sheet1!$D$28)</f>
        <v>0</v>
      </c>
      <c r="D420" s="1">
        <f>0.5*Sheet1!$D$20*Sheet1!$D$21*Sheet1!$D$22*H420^2</f>
        <v>112.67156235042096</v>
      </c>
      <c r="E420" s="22">
        <f>Sheet1!$D$3/Sheet1!$O$11*H420</f>
        <v>1689800.4846775169</v>
      </c>
      <c r="F420" s="22">
        <f>Sheet1!$D$21*Sheet1!$D$3/Sheet1!$O$14*H420</f>
        <v>1661667.590121805</v>
      </c>
      <c r="G420" s="25">
        <f>(A420-C420-D420)/Sheet1!$D$2</f>
        <v>0.1628942936083296</v>
      </c>
      <c r="H420" s="25">
        <f t="shared" si="101"/>
        <v>9.349407061208451</v>
      </c>
      <c r="I420" s="25">
        <f t="shared" si="102"/>
        <v>33.657865420350426</v>
      </c>
      <c r="J420" s="25">
        <f t="shared" si="103"/>
        <v>214.12557287799453</v>
      </c>
      <c r="K420" s="25">
        <f t="shared" si="100"/>
        <v>41.800000000000324</v>
      </c>
      <c r="L420">
        <f t="shared" si="104"/>
        <v>2804.8221183625351</v>
      </c>
      <c r="M420" s="34">
        <f t="shared" si="105"/>
        <v>2.804822118362535</v>
      </c>
      <c r="N420">
        <f t="shared" si="106"/>
        <v>280.48221183625748</v>
      </c>
      <c r="O420">
        <f t="shared" si="98"/>
        <v>63115.743016053289</v>
      </c>
      <c r="P420">
        <f t="shared" si="107"/>
        <v>63.115743016053287</v>
      </c>
      <c r="Q420">
        <f t="shared" si="108"/>
        <v>17.532150837792582</v>
      </c>
      <c r="R420">
        <f t="shared" si="109"/>
        <v>1.7532150837792582E-2</v>
      </c>
    </row>
    <row r="421" spans="1:18" x14ac:dyDescent="0.25">
      <c r="A421" s="1">
        <f t="shared" si="99"/>
        <v>300</v>
      </c>
      <c r="B421" s="1">
        <f>A421*Sheet1!$D$8</f>
        <v>75.78</v>
      </c>
      <c r="C421" s="1">
        <f>Sheet1!$D$2*Sheet1!$D$10*SIN(Sheet1!$D$28)</f>
        <v>0</v>
      </c>
      <c r="D421" s="1">
        <f>0.5*Sheet1!$D$20*Sheet1!$D$21*Sheet1!$D$22*H421^2</f>
        <v>113.06451867579723</v>
      </c>
      <c r="E421" s="22">
        <f>Sheet1!$D$3/Sheet1!$O$11*H421</f>
        <v>1692744.6163693825</v>
      </c>
      <c r="F421" s="22">
        <f>Sheet1!$D$21*Sheet1!$D$3/Sheet1!$O$14*H421</f>
        <v>1664562.7059995574</v>
      </c>
      <c r="G421" s="25">
        <f>(A421-C421-D421)/Sheet1!$D$2</f>
        <v>0.16255259245582851</v>
      </c>
      <c r="H421" s="25">
        <f t="shared" si="101"/>
        <v>9.3656964905692845</v>
      </c>
      <c r="I421" s="25">
        <f t="shared" si="102"/>
        <v>33.716507366049427</v>
      </c>
      <c r="J421" s="25">
        <f t="shared" si="103"/>
        <v>215.06865829879581</v>
      </c>
      <c r="K421" s="25">
        <f t="shared" si="100"/>
        <v>41.900000000000325</v>
      </c>
      <c r="L421">
        <f t="shared" si="104"/>
        <v>2809.7089471707854</v>
      </c>
      <c r="M421" s="34">
        <f t="shared" si="105"/>
        <v>2.8097089471707855</v>
      </c>
      <c r="N421">
        <f t="shared" si="106"/>
        <v>280.97089471708256</v>
      </c>
      <c r="O421">
        <f t="shared" si="98"/>
        <v>63396.71391077037</v>
      </c>
      <c r="P421">
        <f t="shared" si="107"/>
        <v>63.396713910770373</v>
      </c>
      <c r="Q421">
        <f t="shared" si="108"/>
        <v>17.610198308547325</v>
      </c>
      <c r="R421">
        <f t="shared" si="109"/>
        <v>1.7610198308547324E-2</v>
      </c>
    </row>
    <row r="422" spans="1:18" x14ac:dyDescent="0.25">
      <c r="A422" s="1">
        <f t="shared" si="99"/>
        <v>300</v>
      </c>
      <c r="B422" s="1">
        <f>A422*Sheet1!$D$8</f>
        <v>75.78</v>
      </c>
      <c r="C422" s="1">
        <f>Sheet1!$D$2*Sheet1!$D$10*SIN(Sheet1!$D$28)</f>
        <v>0</v>
      </c>
      <c r="D422" s="1">
        <f>0.5*Sheet1!$D$20*Sheet1!$D$21*Sheet1!$D$22*H422^2</f>
        <v>113.45733260124342</v>
      </c>
      <c r="E422" s="22">
        <f>Sheet1!$D$3/Sheet1!$O$11*H422</f>
        <v>1695682.5721960908</v>
      </c>
      <c r="F422" s="22">
        <f>Sheet1!$D$21*Sheet1!$D$3/Sheet1!$O$14*H422</f>
        <v>1667451.7488319615</v>
      </c>
      <c r="G422" s="25">
        <f>(A422-C422-D422)/Sheet1!$D$2</f>
        <v>0.16221101512935354</v>
      </c>
      <c r="H422" s="25">
        <f t="shared" si="101"/>
        <v>9.381951749814867</v>
      </c>
      <c r="I422" s="25">
        <f t="shared" si="102"/>
        <v>33.775026299333526</v>
      </c>
      <c r="J422" s="25">
        <f t="shared" si="103"/>
        <v>216.01335557747555</v>
      </c>
      <c r="K422" s="25">
        <f t="shared" si="100"/>
        <v>42.000000000000327</v>
      </c>
      <c r="L422">
        <f t="shared" si="104"/>
        <v>2814.5855249444603</v>
      </c>
      <c r="M422" s="34">
        <f t="shared" si="105"/>
        <v>2.8145855249444605</v>
      </c>
      <c r="N422">
        <f t="shared" si="106"/>
        <v>281.45855249445003</v>
      </c>
      <c r="O422">
        <f t="shared" si="98"/>
        <v>63678.172463264818</v>
      </c>
      <c r="P422">
        <f t="shared" si="107"/>
        <v>63.678172463264815</v>
      </c>
      <c r="Q422">
        <f t="shared" si="108"/>
        <v>17.688381239795781</v>
      </c>
      <c r="R422">
        <f t="shared" si="109"/>
        <v>1.768838123979578E-2</v>
      </c>
    </row>
    <row r="423" spans="1:18" x14ac:dyDescent="0.25">
      <c r="A423" s="1">
        <f t="shared" si="99"/>
        <v>300</v>
      </c>
      <c r="B423" s="1">
        <f>A423*Sheet1!$D$8</f>
        <v>75.78</v>
      </c>
      <c r="C423" s="1">
        <f>Sheet1!$D$2*Sheet1!$D$10*SIN(Sheet1!$D$28)</f>
        <v>0</v>
      </c>
      <c r="D423" s="1">
        <f>0.5*Sheet1!$D$20*Sheet1!$D$21*Sheet1!$D$22*H423^2</f>
        <v>113.85000013102879</v>
      </c>
      <c r="E423" s="22">
        <f>Sheet1!$D$3/Sheet1!$O$11*H423</f>
        <v>1698614.3543956582</v>
      </c>
      <c r="F423" s="22">
        <f>Sheet1!$D$21*Sheet1!$D$3/Sheet1!$O$14*H423</f>
        <v>1670334.7208197739</v>
      </c>
      <c r="G423" s="25">
        <f>(A423-C423-D423)/Sheet1!$D$2</f>
        <v>0.16186956510345321</v>
      </c>
      <c r="H423" s="25">
        <f t="shared" si="101"/>
        <v>9.3981728513278018</v>
      </c>
      <c r="I423" s="25">
        <f t="shared" si="102"/>
        <v>33.83342226478009</v>
      </c>
      <c r="J423" s="25">
        <f t="shared" si="103"/>
        <v>216.95966130321352</v>
      </c>
      <c r="K423" s="25">
        <f t="shared" si="100"/>
        <v>42.100000000000328</v>
      </c>
      <c r="L423">
        <f t="shared" si="104"/>
        <v>2819.4518553983407</v>
      </c>
      <c r="M423" s="34">
        <f t="shared" si="105"/>
        <v>2.8194518553983405</v>
      </c>
      <c r="N423">
        <f t="shared" si="106"/>
        <v>281.94518553983806</v>
      </c>
      <c r="O423">
        <f t="shared" si="98"/>
        <v>63960.117648804655</v>
      </c>
      <c r="P423">
        <f t="shared" si="107"/>
        <v>63.960117648804655</v>
      </c>
      <c r="Q423">
        <f t="shared" si="108"/>
        <v>17.766699346890181</v>
      </c>
      <c r="R423">
        <f t="shared" si="109"/>
        <v>1.776669934689018E-2</v>
      </c>
    </row>
    <row r="424" spans="1:18" x14ac:dyDescent="0.25">
      <c r="A424" s="1">
        <f t="shared" si="99"/>
        <v>300</v>
      </c>
      <c r="B424" s="1">
        <f>A424*Sheet1!$D$8</f>
        <v>75.78</v>
      </c>
      <c r="C424" s="1">
        <f>Sheet1!$D$2*Sheet1!$D$10*SIN(Sheet1!$D$28)</f>
        <v>0</v>
      </c>
      <c r="D424" s="1">
        <f>0.5*Sheet1!$D$20*Sheet1!$D$21*Sheet1!$D$22*H424^2</f>
        <v>114.2425172889522</v>
      </c>
      <c r="E424" s="22">
        <f>Sheet1!$D$3/Sheet1!$O$11*H424</f>
        <v>1701539.9652689002</v>
      </c>
      <c r="F424" s="22">
        <f>Sheet1!$D$21*Sheet1!$D$3/Sheet1!$O$14*H424</f>
        <v>1673211.6242255047</v>
      </c>
      <c r="G424" s="25">
        <f>(A424-C424-D424)/Sheet1!$D$2</f>
        <v>0.16152824583569375</v>
      </c>
      <c r="H424" s="25">
        <f t="shared" si="101"/>
        <v>9.4143598078381476</v>
      </c>
      <c r="I424" s="25">
        <f t="shared" si="102"/>
        <v>33.891695308217329</v>
      </c>
      <c r="J424" s="25">
        <f t="shared" si="103"/>
        <v>217.90757206660149</v>
      </c>
      <c r="K424" s="25">
        <f t="shared" si="100"/>
        <v>42.20000000000033</v>
      </c>
      <c r="L424">
        <f t="shared" si="104"/>
        <v>2824.3079423514441</v>
      </c>
      <c r="M424" s="34">
        <f t="shared" si="105"/>
        <v>2.8243079423514441</v>
      </c>
      <c r="N424">
        <f t="shared" si="106"/>
        <v>282.43079423514843</v>
      </c>
      <c r="O424">
        <f t="shared" si="98"/>
        <v>64242.548443039806</v>
      </c>
      <c r="P424">
        <f t="shared" si="107"/>
        <v>64.242548443039809</v>
      </c>
      <c r="Q424">
        <f t="shared" si="108"/>
        <v>17.845152345288835</v>
      </c>
      <c r="R424">
        <f t="shared" si="109"/>
        <v>1.7845152345288835E-2</v>
      </c>
    </row>
    <row r="425" spans="1:18" x14ac:dyDescent="0.25">
      <c r="A425" s="1">
        <f t="shared" si="99"/>
        <v>300</v>
      </c>
      <c r="B425" s="1">
        <f>A425*Sheet1!$D$8</f>
        <v>75.78</v>
      </c>
      <c r="C425" s="1">
        <f>Sheet1!$D$2*Sheet1!$D$10*SIN(Sheet1!$D$28)</f>
        <v>0</v>
      </c>
      <c r="D425" s="1">
        <f>0.5*Sheet1!$D$20*Sheet1!$D$21*Sheet1!$D$22*H425^2</f>
        <v>114.63488011836215</v>
      </c>
      <c r="E425" s="22">
        <f>Sheet1!$D$3/Sheet1!$O$11*H425</f>
        <v>1704459.407179123</v>
      </c>
      <c r="F425" s="22">
        <f>Sheet1!$D$21*Sheet1!$D$3/Sheet1!$O$14*H425</f>
        <v>1676082.461373114</v>
      </c>
      <c r="G425" s="25">
        <f>(A425-C425-D425)/Sheet1!$D$2</f>
        <v>0.1611870607666416</v>
      </c>
      <c r="H425" s="25">
        <f t="shared" si="101"/>
        <v>9.430512632421717</v>
      </c>
      <c r="I425" s="25">
        <f t="shared" si="102"/>
        <v>33.949845476718181</v>
      </c>
      <c r="J425" s="25">
        <f t="shared" si="103"/>
        <v>218.85708445967711</v>
      </c>
      <c r="K425" s="25">
        <f t="shared" si="100"/>
        <v>42.300000000000331</v>
      </c>
      <c r="L425">
        <f t="shared" si="104"/>
        <v>2829.1537897265152</v>
      </c>
      <c r="M425" s="34">
        <f t="shared" si="105"/>
        <v>2.8291537897265151</v>
      </c>
      <c r="N425">
        <f t="shared" si="106"/>
        <v>282.91537897265556</v>
      </c>
      <c r="O425">
        <f t="shared" si="98"/>
        <v>64525.463822012462</v>
      </c>
      <c r="P425">
        <f t="shared" si="107"/>
        <v>64.525463822012455</v>
      </c>
      <c r="Q425">
        <f t="shared" si="108"/>
        <v>17.923739950559018</v>
      </c>
      <c r="R425">
        <f t="shared" si="109"/>
        <v>1.7923739950559018E-2</v>
      </c>
    </row>
    <row r="426" spans="1:18" x14ac:dyDescent="0.25">
      <c r="A426" s="1">
        <f t="shared" si="99"/>
        <v>300</v>
      </c>
      <c r="B426" s="1">
        <f>A426*Sheet1!$D$8</f>
        <v>75.78</v>
      </c>
      <c r="C426" s="1">
        <f>Sheet1!$D$2*Sheet1!$D$10*SIN(Sheet1!$D$28)</f>
        <v>0</v>
      </c>
      <c r="D426" s="1">
        <f>0.5*Sheet1!$D$20*Sheet1!$D$21*Sheet1!$D$22*H426^2</f>
        <v>115.02708468217624</v>
      </c>
      <c r="E426" s="22">
        <f>Sheet1!$D$3/Sheet1!$O$11*H426</f>
        <v>1707372.6825518182</v>
      </c>
      <c r="F426" s="22">
        <f>Sheet1!$D$21*Sheet1!$D$3/Sheet1!$O$14*H426</f>
        <v>1678947.2346477127</v>
      </c>
      <c r="G426" s="25">
        <f>(A426-C426-D426)/Sheet1!$D$2</f>
        <v>0.16084601331984677</v>
      </c>
      <c r="H426" s="25">
        <f t="shared" si="101"/>
        <v>9.4466313384983813</v>
      </c>
      <c r="I426" s="25">
        <f t="shared" si="102"/>
        <v>34.007872818594173</v>
      </c>
      <c r="J426" s="25">
        <f t="shared" si="103"/>
        <v>219.80819507595763</v>
      </c>
      <c r="K426" s="25">
        <f t="shared" si="100"/>
        <v>42.400000000000333</v>
      </c>
      <c r="L426">
        <f t="shared" si="104"/>
        <v>2833.9894015495142</v>
      </c>
      <c r="M426" s="34">
        <f t="shared" si="105"/>
        <v>2.8339894015495144</v>
      </c>
      <c r="N426">
        <f t="shared" si="106"/>
        <v>283.39894015495543</v>
      </c>
      <c r="O426">
        <f t="shared" si="98"/>
        <v>64808.862762167417</v>
      </c>
      <c r="P426">
        <f t="shared" si="107"/>
        <v>64.808862762167422</v>
      </c>
      <c r="Q426">
        <f t="shared" si="108"/>
        <v>18.002461878379837</v>
      </c>
      <c r="R426">
        <f t="shared" si="109"/>
        <v>1.8002461878379835E-2</v>
      </c>
    </row>
    <row r="427" spans="1:18" x14ac:dyDescent="0.25">
      <c r="A427" s="1">
        <f t="shared" si="99"/>
        <v>300</v>
      </c>
      <c r="B427" s="1">
        <f>A427*Sheet1!$D$8</f>
        <v>75.78</v>
      </c>
      <c r="C427" s="1">
        <f>Sheet1!$D$2*Sheet1!$D$10*SIN(Sheet1!$D$28)</f>
        <v>0</v>
      </c>
      <c r="D427" s="1">
        <f>0.5*Sheet1!$D$20*Sheet1!$D$21*Sheet1!$D$22*H427^2</f>
        <v>115.41912706289934</v>
      </c>
      <c r="E427" s="22">
        <f>Sheet1!$D$3/Sheet1!$O$11*H427</f>
        <v>1710279.7938743536</v>
      </c>
      <c r="F427" s="22">
        <f>Sheet1!$D$21*Sheet1!$D$3/Sheet1!$O$14*H427</f>
        <v>1681805.9464952566</v>
      </c>
      <c r="G427" s="25">
        <f>(A427-C427-D427)/Sheet1!$D$2</f>
        <v>0.16050510690182665</v>
      </c>
      <c r="H427" s="25">
        <f t="shared" si="101"/>
        <v>9.4627159398303657</v>
      </c>
      <c r="I427" s="25">
        <f t="shared" si="102"/>
        <v>34.065777383389317</v>
      </c>
      <c r="J427" s="25">
        <f t="shared" si="103"/>
        <v>220.76090051047348</v>
      </c>
      <c r="K427" s="25">
        <f t="shared" si="100"/>
        <v>42.500000000000334</v>
      </c>
      <c r="L427">
        <f t="shared" si="104"/>
        <v>2838.8147819491096</v>
      </c>
      <c r="M427" s="34">
        <f t="shared" si="105"/>
        <v>2.8388147819491096</v>
      </c>
      <c r="N427">
        <f t="shared" si="106"/>
        <v>283.88147819491502</v>
      </c>
      <c r="O427">
        <f t="shared" si="98"/>
        <v>65092.744240362335</v>
      </c>
      <c r="P427">
        <f t="shared" si="107"/>
        <v>65.092744240362336</v>
      </c>
      <c r="Q427">
        <f t="shared" si="108"/>
        <v>18.081317844545094</v>
      </c>
      <c r="R427">
        <f t="shared" si="109"/>
        <v>1.8081317844545093E-2</v>
      </c>
    </row>
    <row r="428" spans="1:18" x14ac:dyDescent="0.25">
      <c r="A428" s="1">
        <f t="shared" si="99"/>
        <v>300</v>
      </c>
      <c r="B428" s="1">
        <f>A428*Sheet1!$D$8</f>
        <v>75.78</v>
      </c>
      <c r="C428" s="1">
        <f>Sheet1!$D$2*Sheet1!$D$10*SIN(Sheet1!$D$28)</f>
        <v>0</v>
      </c>
      <c r="D428" s="1">
        <f>0.5*Sheet1!$D$20*Sheet1!$D$21*Sheet1!$D$22*H428^2</f>
        <v>115.811003362641</v>
      </c>
      <c r="E428" s="22">
        <f>Sheet1!$D$3/Sheet1!$O$11*H428</f>
        <v>1713180.7436956665</v>
      </c>
      <c r="F428" s="22">
        <f>Sheet1!$D$21*Sheet1!$D$3/Sheet1!$O$14*H428</f>
        <v>1684658.5994222471</v>
      </c>
      <c r="G428" s="25">
        <f>(A428-C428-D428)/Sheet1!$D$2</f>
        <v>0.16016434490205131</v>
      </c>
      <c r="H428" s="25">
        <f t="shared" si="101"/>
        <v>9.4787664505205491</v>
      </c>
      <c r="I428" s="25">
        <f t="shared" si="102"/>
        <v>34.123559221873975</v>
      </c>
      <c r="J428" s="25">
        <f t="shared" si="103"/>
        <v>221.71519735980161</v>
      </c>
      <c r="K428" s="25">
        <f t="shared" si="100"/>
        <v>42.600000000000335</v>
      </c>
      <c r="L428">
        <f t="shared" si="104"/>
        <v>2843.6299351561647</v>
      </c>
      <c r="M428" s="34">
        <f t="shared" si="105"/>
        <v>2.8436299351561649</v>
      </c>
      <c r="N428">
        <f t="shared" si="106"/>
        <v>284.36299351562053</v>
      </c>
      <c r="O428">
        <f t="shared" si="98"/>
        <v>65377.107233877956</v>
      </c>
      <c r="P428">
        <f t="shared" si="107"/>
        <v>65.37710723387795</v>
      </c>
      <c r="Q428">
        <f t="shared" si="108"/>
        <v>18.1603075649661</v>
      </c>
      <c r="R428">
        <f t="shared" si="109"/>
        <v>1.8160307564966099E-2</v>
      </c>
    </row>
    <row r="429" spans="1:18" x14ac:dyDescent="0.25">
      <c r="A429" s="1">
        <f t="shared" si="99"/>
        <v>300</v>
      </c>
      <c r="B429" s="1">
        <f>A429*Sheet1!$D$8</f>
        <v>75.78</v>
      </c>
      <c r="C429" s="1">
        <f>Sheet1!$D$2*Sheet1!$D$10*SIN(Sheet1!$D$28)</f>
        <v>0</v>
      </c>
      <c r="D429" s="1">
        <f>0.5*Sheet1!$D$20*Sheet1!$D$21*Sheet1!$D$22*H429^2</f>
        <v>116.20270970313203</v>
      </c>
      <c r="E429" s="22">
        <f>Sheet1!$D$3/Sheet1!$O$11*H429</f>
        <v>1716075.5346259545</v>
      </c>
      <c r="F429" s="22">
        <f>Sheet1!$D$21*Sheet1!$D$3/Sheet1!$O$14*H429</f>
        <v>1687505.1959954253</v>
      </c>
      <c r="G429" s="25">
        <f>(A429-C429-D429)/Sheet1!$D$2</f>
        <v>0.15982373069292868</v>
      </c>
      <c r="H429" s="25">
        <f t="shared" si="101"/>
        <v>9.4947828850107552</v>
      </c>
      <c r="I429" s="25">
        <f t="shared" si="102"/>
        <v>34.181218386038722</v>
      </c>
      <c r="J429" s="25">
        <f t="shared" si="103"/>
        <v>222.67108222209879</v>
      </c>
      <c r="K429" s="25">
        <f t="shared" si="100"/>
        <v>42.700000000000337</v>
      </c>
      <c r="L429">
        <f t="shared" si="104"/>
        <v>2848.4348655032268</v>
      </c>
      <c r="M429" s="34">
        <f t="shared" si="105"/>
        <v>2.8484348655032266</v>
      </c>
      <c r="N429">
        <f t="shared" si="106"/>
        <v>284.8434865503267</v>
      </c>
      <c r="O429">
        <f t="shared" si="98"/>
        <v>65661.950720428285</v>
      </c>
      <c r="P429">
        <f t="shared" si="107"/>
        <v>65.66195072042828</v>
      </c>
      <c r="Q429">
        <f t="shared" si="108"/>
        <v>18.239430755674523</v>
      </c>
      <c r="R429">
        <f t="shared" si="109"/>
        <v>1.8239430755674524E-2</v>
      </c>
    </row>
    <row r="430" spans="1:18" x14ac:dyDescent="0.25">
      <c r="A430" s="1">
        <f t="shared" si="99"/>
        <v>300</v>
      </c>
      <c r="B430" s="1">
        <f>A430*Sheet1!$D$8</f>
        <v>75.78</v>
      </c>
      <c r="C430" s="1">
        <f>Sheet1!$D$2*Sheet1!$D$10*SIN(Sheet1!$D$28)</f>
        <v>0</v>
      </c>
      <c r="D430" s="1">
        <f>0.5*Sheet1!$D$20*Sheet1!$D$21*Sheet1!$D$22*H430^2</f>
        <v>116.59424222574002</v>
      </c>
      <c r="E430" s="22">
        <f>Sheet1!$D$3/Sheet1!$O$11*H430</f>
        <v>1718964.1693363676</v>
      </c>
      <c r="F430" s="22">
        <f>Sheet1!$D$21*Sheet1!$D$3/Sheet1!$O$14*H430</f>
        <v>1690345.7388414706</v>
      </c>
      <c r="G430" s="25">
        <f>(A430-C430-D430)/Sheet1!$D$2</f>
        <v>0.15948326762979131</v>
      </c>
      <c r="H430" s="25">
        <f t="shared" si="101"/>
        <v>9.510765258080049</v>
      </c>
      <c r="I430" s="25">
        <f t="shared" si="102"/>
        <v>34.238754929088181</v>
      </c>
      <c r="J430" s="25">
        <f t="shared" si="103"/>
        <v>223.62855169713453</v>
      </c>
      <c r="K430" s="25">
        <f t="shared" si="100"/>
        <v>42.800000000000338</v>
      </c>
      <c r="L430">
        <f t="shared" si="104"/>
        <v>2853.2295774240147</v>
      </c>
      <c r="M430" s="34">
        <f t="shared" si="105"/>
        <v>2.8532295774240146</v>
      </c>
      <c r="N430">
        <f t="shared" si="106"/>
        <v>285.32295774240555</v>
      </c>
      <c r="O430">
        <f t="shared" si="98"/>
        <v>65947.273678170692</v>
      </c>
      <c r="P430">
        <f t="shared" si="107"/>
        <v>65.947273678170689</v>
      </c>
      <c r="Q430">
        <f t="shared" si="108"/>
        <v>18.318687132825193</v>
      </c>
      <c r="R430">
        <f t="shared" si="109"/>
        <v>1.8318687132825192E-2</v>
      </c>
    </row>
    <row r="431" spans="1:18" x14ac:dyDescent="0.25">
      <c r="A431" s="1">
        <f t="shared" si="99"/>
        <v>300</v>
      </c>
      <c r="B431" s="1">
        <f>A431*Sheet1!$D$8</f>
        <v>75.78</v>
      </c>
      <c r="C431" s="1">
        <f>Sheet1!$D$2*Sheet1!$D$10*SIN(Sheet1!$D$28)</f>
        <v>0</v>
      </c>
      <c r="D431" s="1">
        <f>0.5*Sheet1!$D$20*Sheet1!$D$21*Sheet1!$D$22*H431^2</f>
        <v>116.98559709148402</v>
      </c>
      <c r="E431" s="22">
        <f>Sheet1!$D$3/Sheet1!$O$11*H431</f>
        <v>1721846.6505587003</v>
      </c>
      <c r="F431" s="22">
        <f>Sheet1!$D$21*Sheet1!$D$3/Sheet1!$O$14*H431</f>
        <v>1693180.2306466964</v>
      </c>
      <c r="G431" s="25">
        <f>(A431-C431-D431)/Sheet1!$D$2</f>
        <v>0.15914295905088346</v>
      </c>
      <c r="H431" s="25">
        <f t="shared" si="101"/>
        <v>9.5267135848430282</v>
      </c>
      <c r="I431" s="25">
        <f t="shared" si="102"/>
        <v>34.296168905434904</v>
      </c>
      <c r="J431" s="25">
        <f t="shared" si="103"/>
        <v>224.58760238632402</v>
      </c>
      <c r="K431" s="25">
        <f t="shared" si="100"/>
        <v>42.90000000000034</v>
      </c>
      <c r="L431">
        <f t="shared" si="104"/>
        <v>2858.0140754529084</v>
      </c>
      <c r="M431" s="34">
        <f t="shared" si="105"/>
        <v>2.8580140754529082</v>
      </c>
      <c r="N431">
        <f t="shared" si="106"/>
        <v>285.80140754529492</v>
      </c>
      <c r="O431">
        <f t="shared" si="98"/>
        <v>66233.075085715987</v>
      </c>
      <c r="P431">
        <f t="shared" si="107"/>
        <v>66.233075085715981</v>
      </c>
      <c r="Q431">
        <f t="shared" si="108"/>
        <v>18.398076412698884</v>
      </c>
      <c r="R431">
        <f t="shared" si="109"/>
        <v>1.8398076412698885E-2</v>
      </c>
    </row>
    <row r="432" spans="1:18" x14ac:dyDescent="0.25">
      <c r="A432" s="1">
        <f t="shared" si="99"/>
        <v>300</v>
      </c>
      <c r="B432" s="1">
        <f>A432*Sheet1!$D$8</f>
        <v>75.78</v>
      </c>
      <c r="C432" s="1">
        <f>Sheet1!$D$2*Sheet1!$D$10*SIN(Sheet1!$D$28)</f>
        <v>0</v>
      </c>
      <c r="D432" s="1">
        <f>0.5*Sheet1!$D$20*Sheet1!$D$21*Sheet1!$D$22*H432^2</f>
        <v>117.37677048104857</v>
      </c>
      <c r="E432" s="22">
        <f>Sheet1!$D$3/Sheet1!$O$11*H432</f>
        <v>1724722.9810850821</v>
      </c>
      <c r="F432" s="22">
        <f>Sheet1!$D$21*Sheet1!$D$3/Sheet1!$O$14*H432</f>
        <v>1696008.6741567468</v>
      </c>
      <c r="G432" s="25">
        <f>(A432-C432-D432)/Sheet1!$D$2</f>
        <v>0.15880280827734908</v>
      </c>
      <c r="H432" s="25">
        <f t="shared" si="101"/>
        <v>9.5426278807481175</v>
      </c>
      <c r="I432" s="25">
        <f t="shared" si="102"/>
        <v>34.353460370693227</v>
      </c>
      <c r="J432" s="25">
        <f t="shared" si="103"/>
        <v>225.54823089276087</v>
      </c>
      <c r="K432" s="25">
        <f t="shared" si="100"/>
        <v>43.000000000000341</v>
      </c>
      <c r="L432">
        <f t="shared" si="104"/>
        <v>2862.7883642244351</v>
      </c>
      <c r="M432" s="34">
        <f t="shared" si="105"/>
        <v>2.8627883642244352</v>
      </c>
      <c r="N432">
        <f t="shared" si="106"/>
        <v>286.27883642244757</v>
      </c>
      <c r="O432">
        <f t="shared" si="98"/>
        <v>66519.353922138442</v>
      </c>
      <c r="P432">
        <f t="shared" si="107"/>
        <v>66.519353922138436</v>
      </c>
      <c r="Q432">
        <f t="shared" si="108"/>
        <v>18.477598311705123</v>
      </c>
      <c r="R432">
        <f t="shared" si="109"/>
        <v>1.8477598311705121E-2</v>
      </c>
    </row>
    <row r="433" spans="1:18" x14ac:dyDescent="0.25">
      <c r="A433" s="1">
        <f t="shared" si="99"/>
        <v>300</v>
      </c>
      <c r="B433" s="1">
        <f>A433*Sheet1!$D$8</f>
        <v>75.78</v>
      </c>
      <c r="C433" s="1">
        <f>Sheet1!$D$2*Sheet1!$D$10*SIN(Sheet1!$D$28)</f>
        <v>0</v>
      </c>
      <c r="D433" s="1">
        <f>0.5*Sheet1!$D$20*Sheet1!$D$21*Sheet1!$D$22*H433^2</f>
        <v>117.76775859479633</v>
      </c>
      <c r="E433" s="22">
        <f>Sheet1!$D$3/Sheet1!$O$11*H433</f>
        <v>1727593.1637676675</v>
      </c>
      <c r="F433" s="22">
        <f>Sheet1!$D$21*Sheet1!$D$3/Sheet1!$O$14*H433</f>
        <v>1698831.0721762925</v>
      </c>
      <c r="G433" s="25">
        <f>(A433-C433-D433)/Sheet1!$D$2</f>
        <v>0.15846281861322059</v>
      </c>
      <c r="H433" s="25">
        <f t="shared" si="101"/>
        <v>9.5585081615758529</v>
      </c>
      <c r="I433" s="25">
        <f t="shared" si="102"/>
        <v>34.410629381673068</v>
      </c>
      <c r="J433" s="25">
        <f t="shared" si="103"/>
        <v>226.51043382124956</v>
      </c>
      <c r="K433" s="25">
        <f t="shared" si="100"/>
        <v>43.100000000000342</v>
      </c>
      <c r="L433">
        <f t="shared" si="104"/>
        <v>2867.5524484727557</v>
      </c>
      <c r="M433" s="34">
        <f t="shared" si="105"/>
        <v>2.8675524484727557</v>
      </c>
      <c r="N433">
        <f t="shared" si="106"/>
        <v>286.75524484727964</v>
      </c>
      <c r="O433">
        <f t="shared" si="98"/>
        <v>66806.109166985727</v>
      </c>
      <c r="P433">
        <f t="shared" si="107"/>
        <v>66.806109166985721</v>
      </c>
      <c r="Q433">
        <f t="shared" si="108"/>
        <v>18.557252546384923</v>
      </c>
      <c r="R433">
        <f t="shared" si="109"/>
        <v>1.8557252546384923E-2</v>
      </c>
    </row>
    <row r="434" spans="1:18" x14ac:dyDescent="0.25">
      <c r="A434" s="1">
        <f t="shared" si="99"/>
        <v>300</v>
      </c>
      <c r="B434" s="1">
        <f>A434*Sheet1!$D$8</f>
        <v>75.78</v>
      </c>
      <c r="C434" s="1">
        <f>Sheet1!$D$2*Sheet1!$D$10*SIN(Sheet1!$D$28)</f>
        <v>0</v>
      </c>
      <c r="D434" s="1">
        <f>0.5*Sheet1!$D$20*Sheet1!$D$21*Sheet1!$D$22*H434^2</f>
        <v>118.15855765278035</v>
      </c>
      <c r="E434" s="22">
        <f>Sheet1!$D$3/Sheet1!$O$11*H434</f>
        <v>1730457.2015183284</v>
      </c>
      <c r="F434" s="22">
        <f>Sheet1!$D$21*Sheet1!$D$3/Sheet1!$O$14*H434</f>
        <v>1701647.4275687262</v>
      </c>
      <c r="G434" s="25">
        <f>(A434-C434-D434)/Sheet1!$D$2</f>
        <v>0.15812299334540839</v>
      </c>
      <c r="H434" s="25">
        <f t="shared" si="101"/>
        <v>9.5743544434371746</v>
      </c>
      <c r="I434" s="25">
        <f t="shared" si="102"/>
        <v>34.467675996373828</v>
      </c>
      <c r="J434" s="25">
        <f t="shared" si="103"/>
        <v>227.47420777833781</v>
      </c>
      <c r="K434" s="25">
        <f t="shared" si="100"/>
        <v>43.200000000000344</v>
      </c>
      <c r="L434">
        <f t="shared" si="104"/>
        <v>2872.3063330311525</v>
      </c>
      <c r="M434" s="34">
        <f t="shared" si="105"/>
        <v>2.8723063330311525</v>
      </c>
      <c r="N434">
        <f t="shared" si="106"/>
        <v>287.2306333031193</v>
      </c>
      <c r="O434">
        <f t="shared" si="98"/>
        <v>67093.339800288843</v>
      </c>
      <c r="P434">
        <f t="shared" si="107"/>
        <v>67.093339800288845</v>
      </c>
      <c r="Q434">
        <f t="shared" si="108"/>
        <v>18.637038833413566</v>
      </c>
      <c r="R434">
        <f t="shared" si="109"/>
        <v>1.8637038833413565E-2</v>
      </c>
    </row>
    <row r="435" spans="1:18" x14ac:dyDescent="0.25">
      <c r="A435" s="1">
        <f t="shared" si="99"/>
        <v>300</v>
      </c>
      <c r="B435" s="1">
        <f>A435*Sheet1!$D$8</f>
        <v>75.78</v>
      </c>
      <c r="C435" s="1">
        <f>Sheet1!$D$2*Sheet1!$D$10*SIN(Sheet1!$D$28)</f>
        <v>0</v>
      </c>
      <c r="D435" s="1">
        <f>0.5*Sheet1!$D$20*Sheet1!$D$21*Sheet1!$D$22*H435^2</f>
        <v>118.5491638947552</v>
      </c>
      <c r="E435" s="22">
        <f>Sheet1!$D$3/Sheet1!$O$11*H435</f>
        <v>1733315.0973083444</v>
      </c>
      <c r="F435" s="22">
        <f>Sheet1!$D$21*Sheet1!$D$3/Sheet1!$O$14*H435</f>
        <v>1704457.7432558599</v>
      </c>
      <c r="G435" s="25">
        <f>(A435-C435-D435)/Sheet1!$D$2</f>
        <v>0.15778333574369113</v>
      </c>
      <c r="H435" s="25">
        <f t="shared" si="101"/>
        <v>9.5901667427717161</v>
      </c>
      <c r="I435" s="25">
        <f t="shared" si="102"/>
        <v>34.52460027397818</v>
      </c>
      <c r="J435" s="25">
        <f t="shared" si="103"/>
        <v>228.43954937234881</v>
      </c>
      <c r="K435" s="25">
        <f t="shared" si="100"/>
        <v>43.300000000000345</v>
      </c>
      <c r="L435">
        <f t="shared" si="104"/>
        <v>2877.050022831515</v>
      </c>
      <c r="M435" s="34">
        <f t="shared" si="105"/>
        <v>2.877050022831515</v>
      </c>
      <c r="N435">
        <f t="shared" si="106"/>
        <v>287.70500228315558</v>
      </c>
      <c r="O435">
        <f t="shared" si="98"/>
        <v>67381.044802571996</v>
      </c>
      <c r="P435">
        <f t="shared" si="107"/>
        <v>67.381044802571992</v>
      </c>
      <c r="Q435">
        <f t="shared" si="108"/>
        <v>18.716956889603331</v>
      </c>
      <c r="R435">
        <f t="shared" si="109"/>
        <v>1.8716956889603332E-2</v>
      </c>
    </row>
    <row r="436" spans="1:18" x14ac:dyDescent="0.25">
      <c r="A436" s="1">
        <f t="shared" si="99"/>
        <v>300</v>
      </c>
      <c r="B436" s="1">
        <f>A436*Sheet1!$D$8</f>
        <v>75.78</v>
      </c>
      <c r="C436" s="1">
        <f>Sheet1!$D$2*Sheet1!$D$10*SIN(Sheet1!$D$28)</f>
        <v>0</v>
      </c>
      <c r="D436" s="1">
        <f>0.5*Sheet1!$D$20*Sheet1!$D$21*Sheet1!$D$22*H436^2</f>
        <v>118.93957358018714</v>
      </c>
      <c r="E436" s="22">
        <f>Sheet1!$D$3/Sheet1!$O$11*H436</f>
        <v>1736166.8541680919</v>
      </c>
      <c r="F436" s="22">
        <f>Sheet1!$D$21*Sheet1!$D$3/Sheet1!$O$14*H436</f>
        <v>1707262.0222176181</v>
      </c>
      <c r="G436" s="25">
        <f>(A436-C436-D436)/Sheet1!$D$2</f>
        <v>0.15744384906070685</v>
      </c>
      <c r="H436" s="25">
        <f t="shared" si="101"/>
        <v>9.6059450763460852</v>
      </c>
      <c r="I436" s="25">
        <f t="shared" si="102"/>
        <v>34.581402274845907</v>
      </c>
      <c r="J436" s="25">
        <f t="shared" si="103"/>
        <v>229.40645521341318</v>
      </c>
      <c r="K436" s="25">
        <f t="shared" si="100"/>
        <v>43.400000000000347</v>
      </c>
      <c r="L436">
        <f t="shared" si="104"/>
        <v>2881.7835229038255</v>
      </c>
      <c r="M436" s="34">
        <f t="shared" si="105"/>
        <v>2.8817835229038256</v>
      </c>
      <c r="N436">
        <f t="shared" si="106"/>
        <v>288.17835229038667</v>
      </c>
      <c r="O436">
        <f t="shared" si="98"/>
        <v>67669.223154862382</v>
      </c>
      <c r="P436">
        <f t="shared" si="107"/>
        <v>67.669223154862379</v>
      </c>
      <c r="Q436">
        <f t="shared" si="108"/>
        <v>18.797006431906219</v>
      </c>
      <c r="R436">
        <f t="shared" si="109"/>
        <v>1.8797006431906217E-2</v>
      </c>
    </row>
    <row r="437" spans="1:18" x14ac:dyDescent="0.25">
      <c r="A437" s="1">
        <f t="shared" si="99"/>
        <v>300</v>
      </c>
      <c r="B437" s="1">
        <f>A437*Sheet1!$D$8</f>
        <v>75.78</v>
      </c>
      <c r="C437" s="1">
        <f>Sheet1!$D$2*Sheet1!$D$10*SIN(Sheet1!$D$28)</f>
        <v>0</v>
      </c>
      <c r="D437" s="1">
        <f>0.5*Sheet1!$D$20*Sheet1!$D$21*Sheet1!$D$22*H437^2</f>
        <v>119.32978298826382</v>
      </c>
      <c r="E437" s="22">
        <f>Sheet1!$D$3/Sheet1!$O$11*H437</f>
        <v>1739012.4751867354</v>
      </c>
      <c r="F437" s="22">
        <f>Sheet1!$D$21*Sheet1!$D$3/Sheet1!$O$14*H437</f>
        <v>1710060.2674917348</v>
      </c>
      <c r="G437" s="25">
        <f>(A437-C437-D437)/Sheet1!$D$2</f>
        <v>0.15710453653194451</v>
      </c>
      <c r="H437" s="25">
        <f t="shared" si="101"/>
        <v>9.6216894612521564</v>
      </c>
      <c r="I437" s="25">
        <f t="shared" si="102"/>
        <v>34.638082060507763</v>
      </c>
      <c r="J437" s="25">
        <f t="shared" si="103"/>
        <v>230.37492191350083</v>
      </c>
      <c r="K437" s="25">
        <f t="shared" si="100"/>
        <v>43.500000000000348</v>
      </c>
      <c r="L437">
        <f t="shared" si="104"/>
        <v>2886.506838375647</v>
      </c>
      <c r="M437" s="34">
        <f t="shared" si="105"/>
        <v>2.8865068383756469</v>
      </c>
      <c r="N437">
        <f t="shared" si="106"/>
        <v>288.65068383756881</v>
      </c>
      <c r="O437">
        <f t="shared" si="98"/>
        <v>67957.873838699947</v>
      </c>
      <c r="P437">
        <f t="shared" si="107"/>
        <v>67.957873838699953</v>
      </c>
      <c r="Q437">
        <f t="shared" si="108"/>
        <v>18.877187177416651</v>
      </c>
      <c r="R437">
        <f t="shared" si="109"/>
        <v>1.8877187177416651E-2</v>
      </c>
    </row>
    <row r="438" spans="1:18" x14ac:dyDescent="0.25">
      <c r="A438" s="1">
        <f t="shared" si="99"/>
        <v>300</v>
      </c>
      <c r="B438" s="1">
        <f>A438*Sheet1!$D$8</f>
        <v>75.78</v>
      </c>
      <c r="C438" s="1">
        <f>Sheet1!$D$2*Sheet1!$D$10*SIN(Sheet1!$D$28)</f>
        <v>0</v>
      </c>
      <c r="D438" s="1">
        <f>0.5*Sheet1!$D$20*Sheet1!$D$21*Sheet1!$D$22*H438^2</f>
        <v>119.71978841790262</v>
      </c>
      <c r="E438" s="22">
        <f>Sheet1!$D$3/Sheet1!$O$11*H438</f>
        <v>1741851.9635119173</v>
      </c>
      <c r="F438" s="22">
        <f>Sheet1!$D$21*Sheet1!$D$3/Sheet1!$O$14*H438</f>
        <v>1712852.4821734489</v>
      </c>
      <c r="G438" s="25">
        <f>(A438-C438-D438)/Sheet1!$D$2</f>
        <v>0.15676540137573683</v>
      </c>
      <c r="H438" s="25">
        <f t="shared" si="101"/>
        <v>9.6373999149053517</v>
      </c>
      <c r="I438" s="25">
        <f t="shared" si="102"/>
        <v>34.694639693659269</v>
      </c>
      <c r="J438" s="25">
        <f t="shared" si="103"/>
        <v>231.34494608645267</v>
      </c>
      <c r="K438" s="25">
        <f t="shared" si="100"/>
        <v>43.60000000000035</v>
      </c>
      <c r="L438">
        <f t="shared" si="104"/>
        <v>2891.2199744716054</v>
      </c>
      <c r="M438" s="34">
        <f t="shared" si="105"/>
        <v>2.8912199744716052</v>
      </c>
      <c r="N438">
        <f t="shared" si="106"/>
        <v>289.12199744716463</v>
      </c>
      <c r="O438">
        <f t="shared" si="98"/>
        <v>68246.995836147107</v>
      </c>
      <c r="P438">
        <f t="shared" si="107"/>
        <v>68.246995836147107</v>
      </c>
      <c r="Q438">
        <f t="shared" si="108"/>
        <v>18.957498843374196</v>
      </c>
      <c r="R438">
        <f t="shared" si="109"/>
        <v>1.8957498843374197E-2</v>
      </c>
    </row>
    <row r="439" spans="1:18" x14ac:dyDescent="0.25">
      <c r="A439" s="1">
        <f t="shared" si="99"/>
        <v>300</v>
      </c>
      <c r="B439" s="1">
        <f>A439*Sheet1!$D$8</f>
        <v>75.78</v>
      </c>
      <c r="C439" s="1">
        <f>Sheet1!$D$2*Sheet1!$D$10*SIN(Sheet1!$D$28)</f>
        <v>0</v>
      </c>
      <c r="D439" s="1">
        <f>0.5*Sheet1!$D$20*Sheet1!$D$21*Sheet1!$D$22*H439^2</f>
        <v>120.10958618775848</v>
      </c>
      <c r="E439" s="22">
        <f>Sheet1!$D$3/Sheet1!$O$11*H439</f>
        <v>1744685.3223494471</v>
      </c>
      <c r="F439" s="22">
        <f>Sheet1!$D$21*Sheet1!$D$3/Sheet1!$O$14*H439</f>
        <v>1715638.6694151971</v>
      </c>
      <c r="G439" s="25">
        <f>(A439-C439-D439)/Sheet1!$D$2</f>
        <v>0.15642644679325349</v>
      </c>
      <c r="H439" s="25">
        <f t="shared" si="101"/>
        <v>9.6530764550429264</v>
      </c>
      <c r="I439" s="25">
        <f t="shared" si="102"/>
        <v>34.751075238154534</v>
      </c>
      <c r="J439" s="25">
        <f t="shared" si="103"/>
        <v>232.316524348012</v>
      </c>
      <c r="K439" s="25">
        <f t="shared" si="100"/>
        <v>43.700000000000351</v>
      </c>
      <c r="L439">
        <f t="shared" si="104"/>
        <v>2895.9229365128781</v>
      </c>
      <c r="M439" s="34">
        <f t="shared" si="105"/>
        <v>2.895922936512878</v>
      </c>
      <c r="N439">
        <f t="shared" si="106"/>
        <v>289.59229365129193</v>
      </c>
      <c r="O439">
        <f t="shared" si="98"/>
        <v>68536.588129798401</v>
      </c>
      <c r="P439">
        <f t="shared" si="107"/>
        <v>68.536588129798403</v>
      </c>
      <c r="Q439">
        <f t="shared" si="108"/>
        <v>19.037941147166222</v>
      </c>
      <c r="R439">
        <f t="shared" si="109"/>
        <v>1.9037941147166223E-2</v>
      </c>
    </row>
    <row r="440" spans="1:18" x14ac:dyDescent="0.25">
      <c r="A440" s="1">
        <f t="shared" si="99"/>
        <v>300</v>
      </c>
      <c r="B440" s="1">
        <f>A440*Sheet1!$D$8</f>
        <v>75.78</v>
      </c>
      <c r="C440" s="1">
        <f>Sheet1!$D$2*Sheet1!$D$10*SIN(Sheet1!$D$28)</f>
        <v>0</v>
      </c>
      <c r="D440" s="1">
        <f>0.5*Sheet1!$D$20*Sheet1!$D$21*Sheet1!$D$22*H440^2</f>
        <v>120.49917263623078</v>
      </c>
      <c r="E440" s="22">
        <f>Sheet1!$D$3/Sheet1!$O$11*H440</f>
        <v>1747512.5549629927</v>
      </c>
      <c r="F440" s="22">
        <f>Sheet1!$D$21*Sheet1!$D$3/Sheet1!$O$14*H440</f>
        <v>1718418.8324263117</v>
      </c>
      <c r="G440" s="25">
        <f>(A440-C440-D440)/Sheet1!$D$2</f>
        <v>0.15608767596849496</v>
      </c>
      <c r="H440" s="25">
        <f t="shared" si="101"/>
        <v>9.6687190997222512</v>
      </c>
      <c r="I440" s="25">
        <f t="shared" si="102"/>
        <v>34.807388759000105</v>
      </c>
      <c r="J440" s="25">
        <f t="shared" si="103"/>
        <v>233.28965331585596</v>
      </c>
      <c r="K440" s="25">
        <f t="shared" si="100"/>
        <v>43.800000000000352</v>
      </c>
      <c r="L440">
        <f t="shared" si="104"/>
        <v>2900.6157299166753</v>
      </c>
      <c r="M440" s="34">
        <f t="shared" si="105"/>
        <v>2.9006157299166753</v>
      </c>
      <c r="N440">
        <f t="shared" si="106"/>
        <v>290.06157299167165</v>
      </c>
      <c r="O440">
        <f t="shared" si="98"/>
        <v>68826.649702790077</v>
      </c>
      <c r="P440">
        <f t="shared" si="107"/>
        <v>68.826649702790078</v>
      </c>
      <c r="Q440">
        <f t="shared" si="108"/>
        <v>19.118513806330576</v>
      </c>
      <c r="R440">
        <f t="shared" si="109"/>
        <v>1.9118513806330575E-2</v>
      </c>
    </row>
    <row r="441" spans="1:18" x14ac:dyDescent="0.25">
      <c r="A441" s="1">
        <f t="shared" si="99"/>
        <v>300</v>
      </c>
      <c r="B441" s="1">
        <f>A441*Sheet1!$D$8</f>
        <v>75.78</v>
      </c>
      <c r="C441" s="1">
        <f>Sheet1!$D$2*Sheet1!$D$10*SIN(Sheet1!$D$28)</f>
        <v>0</v>
      </c>
      <c r="D441" s="1">
        <f>0.5*Sheet1!$D$20*Sheet1!$D$21*Sheet1!$D$22*H441^2</f>
        <v>120.88854412146947</v>
      </c>
      <c r="E441" s="22">
        <f>Sheet1!$D$3/Sheet1!$O$11*H441</f>
        <v>1750333.6646737691</v>
      </c>
      <c r="F441" s="22">
        <f>Sheet1!$D$21*Sheet1!$D$3/Sheet1!$O$14*H441</f>
        <v>1721192.9744727141</v>
      </c>
      <c r="G441" s="25">
        <f>(A441-C441-D441)/Sheet1!$D$2</f>
        <v>0.15574909206828741</v>
      </c>
      <c r="H441" s="25">
        <f t="shared" si="101"/>
        <v>9.6843278673191016</v>
      </c>
      <c r="I441" s="25">
        <f t="shared" si="102"/>
        <v>34.863580322348767</v>
      </c>
      <c r="J441" s="25">
        <f t="shared" si="103"/>
        <v>234.26432960962663</v>
      </c>
      <c r="K441" s="25">
        <f t="shared" si="100"/>
        <v>43.900000000000354</v>
      </c>
      <c r="L441">
        <f t="shared" si="104"/>
        <v>2905.2983601957303</v>
      </c>
      <c r="M441" s="34">
        <f t="shared" si="105"/>
        <v>2.9052983601957303</v>
      </c>
      <c r="N441">
        <f t="shared" si="106"/>
        <v>290.52983601957715</v>
      </c>
      <c r="O441">
        <f t="shared" si="98"/>
        <v>69117.179538809651</v>
      </c>
      <c r="P441">
        <f t="shared" si="107"/>
        <v>69.117179538809651</v>
      </c>
      <c r="Q441">
        <f t="shared" si="108"/>
        <v>19.199216538558236</v>
      </c>
      <c r="R441">
        <f t="shared" si="109"/>
        <v>1.9199216538558238E-2</v>
      </c>
    </row>
    <row r="442" spans="1:18" x14ac:dyDescent="0.25">
      <c r="A442" s="1">
        <f t="shared" si="99"/>
        <v>300</v>
      </c>
      <c r="B442" s="1">
        <f>A442*Sheet1!$D$8</f>
        <v>75.78</v>
      </c>
      <c r="C442" s="1">
        <f>Sheet1!$D$2*Sheet1!$D$10*SIN(Sheet1!$D$28)</f>
        <v>0</v>
      </c>
      <c r="D442" s="1">
        <f>0.5*Sheet1!$D$20*Sheet1!$D$21*Sheet1!$D$22*H442^2</f>
        <v>121.27769702138004</v>
      </c>
      <c r="E442" s="22">
        <f>Sheet1!$D$3/Sheet1!$O$11*H442</f>
        <v>1753148.6548602278</v>
      </c>
      <c r="F442" s="22">
        <f>Sheet1!$D$21*Sheet1!$D$3/Sheet1!$O$14*H442</f>
        <v>1723961.098876609</v>
      </c>
      <c r="G442" s="25">
        <f>(A442-C442-D442)/Sheet1!$D$2</f>
        <v>0.15541069824227821</v>
      </c>
      <c r="H442" s="25">
        <f t="shared" si="101"/>
        <v>9.6999027765259314</v>
      </c>
      <c r="I442" s="25">
        <f t="shared" si="102"/>
        <v>34.919649995493351</v>
      </c>
      <c r="J442" s="25">
        <f t="shared" si="103"/>
        <v>235.24054985096197</v>
      </c>
      <c r="K442" s="25">
        <f t="shared" si="100"/>
        <v>44.000000000000355</v>
      </c>
      <c r="L442">
        <f t="shared" si="104"/>
        <v>2909.9708329577793</v>
      </c>
      <c r="M442" s="34">
        <f t="shared" si="105"/>
        <v>2.9099708329577791</v>
      </c>
      <c r="N442">
        <f t="shared" si="106"/>
        <v>290.99708329578209</v>
      </c>
      <c r="O442">
        <f t="shared" si="98"/>
        <v>69408.176622105428</v>
      </c>
      <c r="P442">
        <f t="shared" si="107"/>
        <v>69.408176622105429</v>
      </c>
      <c r="Q442">
        <f t="shared" si="108"/>
        <v>19.280049061695951</v>
      </c>
      <c r="R442">
        <f t="shared" si="109"/>
        <v>1.9280049061695951E-2</v>
      </c>
    </row>
    <row r="443" spans="1:18" x14ac:dyDescent="0.25">
      <c r="A443" s="1">
        <f t="shared" si="99"/>
        <v>300</v>
      </c>
      <c r="B443" s="1">
        <f>A443*Sheet1!$D$8</f>
        <v>75.78</v>
      </c>
      <c r="C443" s="1">
        <f>Sheet1!$D$2*Sheet1!$D$10*SIN(Sheet1!$D$28)</f>
        <v>0</v>
      </c>
      <c r="D443" s="1">
        <f>0.5*Sheet1!$D$20*Sheet1!$D$21*Sheet1!$D$22*H443^2</f>
        <v>121.66662773362812</v>
      </c>
      <c r="E443" s="22">
        <f>Sheet1!$D$3/Sheet1!$O$11*H443</f>
        <v>1755957.5289577467</v>
      </c>
      <c r="F443" s="22">
        <f>Sheet1!$D$21*Sheet1!$D$3/Sheet1!$O$14*H443</f>
        <v>1726723.2090161801</v>
      </c>
      <c r="G443" s="25">
        <f>(A443-C443-D443)/Sheet1!$D$2</f>
        <v>0.15507249762293207</v>
      </c>
      <c r="H443" s="25">
        <f t="shared" si="101"/>
        <v>9.7154438463501602</v>
      </c>
      <c r="I443" s="25">
        <f t="shared" si="102"/>
        <v>34.97559784686058</v>
      </c>
      <c r="J443" s="25">
        <f t="shared" si="103"/>
        <v>236.21831066352669</v>
      </c>
      <c r="K443" s="25">
        <f t="shared" si="100"/>
        <v>44.100000000000357</v>
      </c>
      <c r="L443">
        <f t="shared" si="104"/>
        <v>2914.6331539050479</v>
      </c>
      <c r="M443" s="34">
        <f t="shared" si="105"/>
        <v>2.9146331539050481</v>
      </c>
      <c r="N443">
        <f t="shared" si="106"/>
        <v>291.46331539050891</v>
      </c>
      <c r="O443">
        <f t="shared" si="98"/>
        <v>69699.639937495944</v>
      </c>
      <c r="P443">
        <f t="shared" si="107"/>
        <v>69.699639937495945</v>
      </c>
      <c r="Q443">
        <f t="shared" si="108"/>
        <v>19.361011093748875</v>
      </c>
      <c r="R443">
        <f t="shared" si="109"/>
        <v>1.9361011093748874E-2</v>
      </c>
    </row>
    <row r="444" spans="1:18" x14ac:dyDescent="0.25">
      <c r="A444" s="1">
        <f t="shared" si="99"/>
        <v>300</v>
      </c>
      <c r="B444" s="1">
        <f>A444*Sheet1!$D$8</f>
        <v>75.78</v>
      </c>
      <c r="C444" s="1">
        <f>Sheet1!$D$2*Sheet1!$D$10*SIN(Sheet1!$D$28)</f>
        <v>0</v>
      </c>
      <c r="D444" s="1">
        <f>0.5*Sheet1!$D$20*Sheet1!$D$21*Sheet1!$D$22*H444^2</f>
        <v>122.05533267564289</v>
      </c>
      <c r="E444" s="22">
        <f>Sheet1!$D$3/Sheet1!$O$11*H444</f>
        <v>1758760.2904583195</v>
      </c>
      <c r="F444" s="22">
        <f>Sheet1!$D$21*Sheet1!$D$3/Sheet1!$O$14*H444</f>
        <v>1729479.3083252842</v>
      </c>
      <c r="G444" s="25">
        <f>(A444-C444-D444)/Sheet1!$D$2</f>
        <v>0.15473449332552791</v>
      </c>
      <c r="H444" s="25">
        <f t="shared" si="101"/>
        <v>9.7309510961124541</v>
      </c>
      <c r="I444" s="25">
        <f t="shared" si="102"/>
        <v>35.031423946004836</v>
      </c>
      <c r="J444" s="25">
        <f t="shared" si="103"/>
        <v>237.19760867304288</v>
      </c>
      <c r="K444" s="25">
        <f t="shared" si="100"/>
        <v>44.200000000000358</v>
      </c>
      <c r="L444">
        <f t="shared" si="104"/>
        <v>2919.2853288337365</v>
      </c>
      <c r="M444" s="34">
        <f t="shared" si="105"/>
        <v>2.9192853288337366</v>
      </c>
      <c r="N444">
        <f t="shared" si="106"/>
        <v>291.92853288337778</v>
      </c>
      <c r="O444">
        <f t="shared" si="98"/>
        <v>69991.568470379323</v>
      </c>
      <c r="P444">
        <f t="shared" si="107"/>
        <v>69.99156847037932</v>
      </c>
      <c r="Q444">
        <f t="shared" si="108"/>
        <v>19.442102352883147</v>
      </c>
      <c r="R444">
        <f t="shared" si="109"/>
        <v>1.9442102352883146E-2</v>
      </c>
    </row>
    <row r="445" spans="1:18" x14ac:dyDescent="0.25">
      <c r="A445" s="1">
        <f t="shared" si="99"/>
        <v>300</v>
      </c>
      <c r="B445" s="1">
        <f>A445*Sheet1!$D$8</f>
        <v>75.78</v>
      </c>
      <c r="C445" s="1">
        <f>Sheet1!$D$2*Sheet1!$D$10*SIN(Sheet1!$D$28)</f>
        <v>0</v>
      </c>
      <c r="D445" s="1">
        <f>0.5*Sheet1!$D$20*Sheet1!$D$21*Sheet1!$D$22*H445^2</f>
        <v>122.44380828461983</v>
      </c>
      <c r="E445" s="22">
        <f>Sheet1!$D$3/Sheet1!$O$11*H445</f>
        <v>1761556.9429102454</v>
      </c>
      <c r="F445" s="22">
        <f>Sheet1!$D$21*Sheet1!$D$3/Sheet1!$O$14*H445</f>
        <v>1732229.4002931456</v>
      </c>
      <c r="G445" s="25">
        <f>(A445-C445-D445)/Sheet1!$D$2</f>
        <v>0.15439668844815668</v>
      </c>
      <c r="H445" s="25">
        <f t="shared" si="101"/>
        <v>9.7464245454450076</v>
      </c>
      <c r="I445" s="25">
        <f t="shared" si="102"/>
        <v>35.087128363602027</v>
      </c>
      <c r="J445" s="25">
        <f t="shared" si="103"/>
        <v>238.1784405073204</v>
      </c>
      <c r="K445" s="25">
        <f t="shared" si="100"/>
        <v>44.30000000000036</v>
      </c>
      <c r="L445">
        <f t="shared" si="104"/>
        <v>2923.9273636335024</v>
      </c>
      <c r="M445" s="34">
        <f t="shared" si="105"/>
        <v>2.9239273636335024</v>
      </c>
      <c r="N445">
        <f t="shared" si="106"/>
        <v>292.3927363633544</v>
      </c>
      <c r="O445">
        <f t="shared" si="98"/>
        <v>70283.961206742679</v>
      </c>
      <c r="P445">
        <f t="shared" si="107"/>
        <v>70.283961206742674</v>
      </c>
      <c r="Q445">
        <f t="shared" si="108"/>
        <v>19.523322557428521</v>
      </c>
      <c r="R445">
        <f t="shared" si="109"/>
        <v>1.9523322557428523E-2</v>
      </c>
    </row>
    <row r="446" spans="1:18" x14ac:dyDescent="0.25">
      <c r="A446" s="1">
        <f t="shared" si="99"/>
        <v>300</v>
      </c>
      <c r="B446" s="1">
        <f>A446*Sheet1!$D$8</f>
        <v>75.78</v>
      </c>
      <c r="C446" s="1">
        <f>Sheet1!$D$2*Sheet1!$D$10*SIN(Sheet1!$D$28)</f>
        <v>0</v>
      </c>
      <c r="D446" s="1">
        <f>0.5*Sheet1!$D$20*Sheet1!$D$21*Sheet1!$D$22*H446^2</f>
        <v>122.83205101752269</v>
      </c>
      <c r="E446" s="22">
        <f>Sheet1!$D$3/Sheet1!$O$11*H446</f>
        <v>1764347.4899178178</v>
      </c>
      <c r="F446" s="22">
        <f>Sheet1!$D$21*Sheet1!$D$3/Sheet1!$O$14*H446</f>
        <v>1734973.4884640512</v>
      </c>
      <c r="G446" s="25">
        <f>(A446-C446-D446)/Sheet1!$D$2</f>
        <v>0.15405908607171939</v>
      </c>
      <c r="H446" s="25">
        <f t="shared" si="101"/>
        <v>9.7618642142898242</v>
      </c>
      <c r="I446" s="25">
        <f t="shared" si="102"/>
        <v>35.142711171443366</v>
      </c>
      <c r="J446" s="25">
        <f t="shared" si="103"/>
        <v>239.16080279628733</v>
      </c>
      <c r="K446" s="25">
        <f t="shared" si="100"/>
        <v>44.400000000000361</v>
      </c>
      <c r="L446">
        <f t="shared" si="104"/>
        <v>2928.5592642869474</v>
      </c>
      <c r="M446" s="34">
        <f t="shared" si="105"/>
        <v>2.9285592642869474</v>
      </c>
      <c r="N446">
        <f t="shared" si="106"/>
        <v>292.85592642869892</v>
      </c>
      <c r="O446">
        <f t="shared" si="98"/>
        <v>70576.817133171382</v>
      </c>
      <c r="P446">
        <f t="shared" si="107"/>
        <v>70.576817133171389</v>
      </c>
      <c r="Q446">
        <f t="shared" si="108"/>
        <v>19.604671425880941</v>
      </c>
      <c r="R446">
        <f t="shared" si="109"/>
        <v>1.9604671425880942E-2</v>
      </c>
    </row>
    <row r="447" spans="1:18" x14ac:dyDescent="0.25">
      <c r="A447" s="1">
        <f t="shared" si="99"/>
        <v>300</v>
      </c>
      <c r="B447" s="1">
        <f>A447*Sheet1!$D$8</f>
        <v>75.78</v>
      </c>
      <c r="C447" s="1">
        <f>Sheet1!$D$2*Sheet1!$D$10*SIN(Sheet1!$D$28)</f>
        <v>0</v>
      </c>
      <c r="D447" s="1">
        <f>0.5*Sheet1!$D$20*Sheet1!$D$21*Sheet1!$D$22*H447^2</f>
        <v>123.22005735108441</v>
      </c>
      <c r="E447" s="22">
        <f>Sheet1!$D$3/Sheet1!$O$11*H447</f>
        <v>1767131.9351410139</v>
      </c>
      <c r="F447" s="22">
        <f>Sheet1!$D$21*Sheet1!$D$3/Sheet1!$O$14*H447</f>
        <v>1737711.5764370451</v>
      </c>
      <c r="G447" s="25">
        <f>(A447-C447-D447)/Sheet1!$D$2</f>
        <v>0.1537216892599266</v>
      </c>
      <c r="H447" s="25">
        <f t="shared" si="101"/>
        <v>9.7772701228969972</v>
      </c>
      <c r="I447" s="25">
        <f t="shared" si="102"/>
        <v>35.19817244242919</v>
      </c>
      <c r="J447" s="25">
        <f t="shared" si="103"/>
        <v>240.14469217201992</v>
      </c>
      <c r="K447" s="25">
        <f t="shared" si="100"/>
        <v>44.500000000000362</v>
      </c>
      <c r="L447">
        <f t="shared" si="104"/>
        <v>2933.181036869099</v>
      </c>
      <c r="M447" s="34">
        <f t="shared" si="105"/>
        <v>2.9331810368690991</v>
      </c>
      <c r="N447">
        <f t="shared" si="106"/>
        <v>293.31810368691407</v>
      </c>
      <c r="O447">
        <f t="shared" si="98"/>
        <v>70870.135236858303</v>
      </c>
      <c r="P447">
        <f t="shared" si="107"/>
        <v>70.870135236858303</v>
      </c>
      <c r="Q447">
        <f t="shared" si="108"/>
        <v>19.686148676905084</v>
      </c>
      <c r="R447">
        <f t="shared" si="109"/>
        <v>1.9686148676905085E-2</v>
      </c>
    </row>
    <row r="448" spans="1:18" x14ac:dyDescent="0.25">
      <c r="A448" s="1">
        <f t="shared" si="99"/>
        <v>300</v>
      </c>
      <c r="B448" s="1">
        <f>A448*Sheet1!$D$8</f>
        <v>75.78</v>
      </c>
      <c r="C448" s="1">
        <f>Sheet1!$D$2*Sheet1!$D$10*SIN(Sheet1!$D$28)</f>
        <v>0</v>
      </c>
      <c r="D448" s="1">
        <f>0.5*Sheet1!$D$20*Sheet1!$D$21*Sheet1!$D$22*H448^2</f>
        <v>123.60782378180758</v>
      </c>
      <c r="E448" s="22">
        <f>Sheet1!$D$3/Sheet1!$O$11*H448</f>
        <v>1769910.2822951842</v>
      </c>
      <c r="F448" s="22">
        <f>Sheet1!$D$21*Sheet1!$D$3/Sheet1!$O$14*H448</f>
        <v>1740443.6678656214</v>
      </c>
      <c r="G448" s="25">
        <f>(A448-C448-D448)/Sheet1!$D$2</f>
        <v>0.15338450105929777</v>
      </c>
      <c r="H448" s="25">
        <f t="shared" si="101"/>
        <v>9.7926422918229896</v>
      </c>
      <c r="I448" s="25">
        <f t="shared" si="102"/>
        <v>35.253512250562764</v>
      </c>
      <c r="J448" s="25">
        <f t="shared" si="103"/>
        <v>241.13010526877264</v>
      </c>
      <c r="K448" s="25">
        <f t="shared" si="100"/>
        <v>44.600000000000364</v>
      </c>
      <c r="L448">
        <f t="shared" si="104"/>
        <v>2937.792687546897</v>
      </c>
      <c r="M448" s="34">
        <f t="shared" si="105"/>
        <v>2.9377926875468972</v>
      </c>
      <c r="N448">
        <f t="shared" si="106"/>
        <v>293.77926875469387</v>
      </c>
      <c r="O448">
        <f t="shared" si="98"/>
        <v>71163.914505612993</v>
      </c>
      <c r="P448">
        <f t="shared" si="107"/>
        <v>71.163914505612993</v>
      </c>
      <c r="Q448">
        <f t="shared" si="108"/>
        <v>19.767754029336942</v>
      </c>
      <c r="R448">
        <f t="shared" si="109"/>
        <v>1.9767754029336941E-2</v>
      </c>
    </row>
    <row r="449" spans="1:18" x14ac:dyDescent="0.25">
      <c r="A449" s="1">
        <f t="shared" si="99"/>
        <v>300</v>
      </c>
      <c r="B449" s="1">
        <f>A449*Sheet1!$D$8</f>
        <v>75.78</v>
      </c>
      <c r="C449" s="1">
        <f>Sheet1!$D$2*Sheet1!$D$10*SIN(Sheet1!$D$28)</f>
        <v>0</v>
      </c>
      <c r="D449" s="1">
        <f>0.5*Sheet1!$D$20*Sheet1!$D$21*Sheet1!$D$22*H449^2</f>
        <v>123.99534682596392</v>
      </c>
      <c r="E449" s="22">
        <f>Sheet1!$D$3/Sheet1!$O$11*H449</f>
        <v>1772682.5351507412</v>
      </c>
      <c r="F449" s="22">
        <f>Sheet1!$D$21*Sheet1!$D$3/Sheet1!$O$14*H449</f>
        <v>1743169.7664574212</v>
      </c>
      <c r="G449" s="25">
        <f>(A449-C449-D449)/Sheet1!$D$2</f>
        <v>0.15304752449916181</v>
      </c>
      <c r="H449" s="25">
        <f t="shared" si="101"/>
        <v>9.8079807419289189</v>
      </c>
      <c r="I449" s="25">
        <f t="shared" si="102"/>
        <v>35.308730670944108</v>
      </c>
      <c r="J449" s="25">
        <f t="shared" si="103"/>
        <v>242.11703872300791</v>
      </c>
      <c r="K449" s="25">
        <f t="shared" si="100"/>
        <v>44.700000000000365</v>
      </c>
      <c r="L449">
        <f t="shared" si="104"/>
        <v>2942.3942225786755</v>
      </c>
      <c r="M449" s="34">
        <f t="shared" si="105"/>
        <v>2.9423942225786757</v>
      </c>
      <c r="N449">
        <f t="shared" si="106"/>
        <v>294.23942225787175</v>
      </c>
      <c r="O449">
        <f t="shared" si="98"/>
        <v>71458.153927870866</v>
      </c>
      <c r="P449">
        <f t="shared" si="107"/>
        <v>71.458153927870868</v>
      </c>
      <c r="Q449">
        <f t="shared" si="108"/>
        <v>19.849487202186353</v>
      </c>
      <c r="R449">
        <f t="shared" si="109"/>
        <v>1.9849487202186353E-2</v>
      </c>
    </row>
    <row r="450" spans="1:18" x14ac:dyDescent="0.25">
      <c r="A450" s="1">
        <f t="shared" si="99"/>
        <v>300</v>
      </c>
      <c r="B450" s="1">
        <f>A450*Sheet1!$D$8</f>
        <v>75.78</v>
      </c>
      <c r="C450" s="1">
        <f>Sheet1!$D$2*Sheet1!$D$10*SIN(Sheet1!$D$28)</f>
        <v>0</v>
      </c>
      <c r="D450" s="1">
        <f>0.5*Sheet1!$D$20*Sheet1!$D$21*Sheet1!$D$22*H450^2</f>
        <v>124.38262301959286</v>
      </c>
      <c r="E450" s="22">
        <f>Sheet1!$D$3/Sheet1!$O$11*H450</f>
        <v>1775448.6975328501</v>
      </c>
      <c r="F450" s="22">
        <f>Sheet1!$D$21*Sheet1!$D$3/Sheet1!$O$14*H450</f>
        <v>1745889.8759739252</v>
      </c>
      <c r="G450" s="25">
        <f>(A450-C450-D450)/Sheet1!$D$2</f>
        <v>0.15271076259165836</v>
      </c>
      <c r="H450" s="25">
        <f t="shared" si="101"/>
        <v>9.823285494378835</v>
      </c>
      <c r="I450" s="25">
        <f t="shared" si="102"/>
        <v>35.36382777976381</v>
      </c>
      <c r="J450" s="25">
        <f t="shared" si="103"/>
        <v>243.10548917342578</v>
      </c>
      <c r="K450" s="25">
        <f t="shared" si="100"/>
        <v>44.800000000000367</v>
      </c>
      <c r="L450">
        <f t="shared" si="104"/>
        <v>2946.9856483136505</v>
      </c>
      <c r="M450" s="34">
        <f t="shared" si="105"/>
        <v>2.9469856483136505</v>
      </c>
      <c r="N450">
        <f t="shared" si="106"/>
        <v>294.69856483136925</v>
      </c>
      <c r="O450">
        <f t="shared" si="98"/>
        <v>71752.852492702237</v>
      </c>
      <c r="P450">
        <f t="shared" si="107"/>
        <v>71.752852492702232</v>
      </c>
      <c r="Q450">
        <f t="shared" si="108"/>
        <v>19.93134791463951</v>
      </c>
      <c r="R450">
        <f t="shared" si="109"/>
        <v>1.9931347914639509E-2</v>
      </c>
    </row>
    <row r="451" spans="1:18" x14ac:dyDescent="0.25">
      <c r="A451" s="1">
        <f t="shared" si="99"/>
        <v>300</v>
      </c>
      <c r="B451" s="1">
        <f>A451*Sheet1!$D$8</f>
        <v>75.78</v>
      </c>
      <c r="C451" s="1">
        <f>Sheet1!$D$2*Sheet1!$D$10*SIN(Sheet1!$D$28)</f>
        <v>0</v>
      </c>
      <c r="D451" s="1">
        <f>0.5*Sheet1!$D$20*Sheet1!$D$21*Sheet1!$D$22*H451^2</f>
        <v>124.76964891849951</v>
      </c>
      <c r="E451" s="22">
        <f>Sheet1!$D$3/Sheet1!$O$11*H451</f>
        <v>1778208.7733211163</v>
      </c>
      <c r="F451" s="22">
        <f>Sheet1!$D$21*Sheet1!$D$3/Sheet1!$O$14*H451</f>
        <v>1748604.0002301489</v>
      </c>
      <c r="G451" s="25">
        <f>(A451-C451-D451)/Sheet1!$D$2</f>
        <v>0.15237421833173956</v>
      </c>
      <c r="H451" s="25">
        <f t="shared" si="101"/>
        <v>9.8385565706380014</v>
      </c>
      <c r="I451" s="25">
        <f t="shared" si="102"/>
        <v>35.418803654296809</v>
      </c>
      <c r="J451" s="25">
        <f t="shared" si="103"/>
        <v>244.09545326099325</v>
      </c>
      <c r="K451" s="25">
        <f t="shared" si="100"/>
        <v>44.900000000000368</v>
      </c>
      <c r="L451">
        <f t="shared" si="104"/>
        <v>2951.5669711914006</v>
      </c>
      <c r="M451" s="34">
        <f t="shared" si="105"/>
        <v>2.9515669711914008</v>
      </c>
      <c r="N451">
        <f t="shared" si="106"/>
        <v>295.15669711914427</v>
      </c>
      <c r="O451">
        <f t="shared" si="98"/>
        <v>72048.009189821387</v>
      </c>
      <c r="P451">
        <f t="shared" si="107"/>
        <v>72.048009189821386</v>
      </c>
      <c r="Q451">
        <f t="shared" si="108"/>
        <v>20.013335886061498</v>
      </c>
      <c r="R451">
        <f t="shared" si="109"/>
        <v>2.0013335886061499E-2</v>
      </c>
    </row>
    <row r="452" spans="1:18" x14ac:dyDescent="0.25">
      <c r="A452" s="1">
        <f t="shared" si="99"/>
        <v>300</v>
      </c>
      <c r="B452" s="1">
        <f>A452*Sheet1!$D$8</f>
        <v>75.78</v>
      </c>
      <c r="C452" s="1">
        <f>Sheet1!$D$2*Sheet1!$D$10*SIN(Sheet1!$D$28)</f>
        <v>0</v>
      </c>
      <c r="D452" s="1">
        <f>0.5*Sheet1!$D$20*Sheet1!$D$21*Sheet1!$D$22*H452^2</f>
        <v>125.15642109825176</v>
      </c>
      <c r="E452" s="22">
        <f>Sheet1!$D$3/Sheet1!$O$11*H452</f>
        <v>1780962.7664492757</v>
      </c>
      <c r="F452" s="22">
        <f>Sheet1!$D$21*Sheet1!$D$3/Sheet1!$O$14*H452</f>
        <v>1751312.1430943368</v>
      </c>
      <c r="G452" s="25">
        <f>(A452-C452-D452)/Sheet1!$D$2</f>
        <v>0.15203789469717238</v>
      </c>
      <c r="H452" s="25">
        <f t="shared" si="101"/>
        <v>9.853793992471175</v>
      </c>
      <c r="I452" s="25">
        <f t="shared" si="102"/>
        <v>35.473658372896232</v>
      </c>
      <c r="J452" s="25">
        <f t="shared" si="103"/>
        <v>245.08692762897365</v>
      </c>
      <c r="K452" s="25">
        <f t="shared" si="100"/>
        <v>45.000000000000369</v>
      </c>
      <c r="L452">
        <f t="shared" si="104"/>
        <v>2956.1381977413525</v>
      </c>
      <c r="M452" s="34">
        <f t="shared" si="105"/>
        <v>2.9561381977413523</v>
      </c>
      <c r="N452">
        <f t="shared" si="106"/>
        <v>295.61381977413947</v>
      </c>
      <c r="O452">
        <f t="shared" si="98"/>
        <v>72343.623009595525</v>
      </c>
      <c r="P452">
        <f t="shared" si="107"/>
        <v>72.343623009595518</v>
      </c>
      <c r="Q452">
        <f t="shared" si="108"/>
        <v>20.095450835998758</v>
      </c>
      <c r="R452">
        <f t="shared" si="109"/>
        <v>2.0095450835998757E-2</v>
      </c>
    </row>
    <row r="453" spans="1:18" x14ac:dyDescent="0.25">
      <c r="A453" s="1">
        <f t="shared" si="99"/>
        <v>300</v>
      </c>
      <c r="B453" s="1">
        <f>A453*Sheet1!$D$8</f>
        <v>75.78</v>
      </c>
      <c r="C453" s="1">
        <f>Sheet1!$D$2*Sheet1!$D$10*SIN(Sheet1!$D$28)</f>
        <v>0</v>
      </c>
      <c r="D453" s="1">
        <f>0.5*Sheet1!$D$20*Sheet1!$D$21*Sheet1!$D$22*H453^2</f>
        <v>125.54293615417666</v>
      </c>
      <c r="E453" s="22">
        <f>Sheet1!$D$3/Sheet1!$O$11*H453</f>
        <v>1783710.6809048844</v>
      </c>
      <c r="F453" s="22">
        <f>Sheet1!$D$21*Sheet1!$D$3/Sheet1!$O$14*H453</f>
        <v>1754014.3084876575</v>
      </c>
      <c r="G453" s="25">
        <f>(A453-C453-D453)/Sheet1!$D$2</f>
        <v>0.15170179464854203</v>
      </c>
      <c r="H453" s="25">
        <f t="shared" si="101"/>
        <v>9.8689977819408927</v>
      </c>
      <c r="I453" s="25">
        <f t="shared" si="102"/>
        <v>35.528392014987212</v>
      </c>
      <c r="J453" s="25">
        <f t="shared" si="103"/>
        <v>246.07990892295564</v>
      </c>
      <c r="K453" s="25">
        <f t="shared" si="100"/>
        <v>45.100000000000371</v>
      </c>
      <c r="L453">
        <f t="shared" si="104"/>
        <v>2960.699334582268</v>
      </c>
      <c r="M453" s="34">
        <f t="shared" si="105"/>
        <v>2.9606993345822681</v>
      </c>
      <c r="N453">
        <f t="shared" si="106"/>
        <v>296.06993345823099</v>
      </c>
      <c r="O453">
        <f t="shared" ref="O453:O516" si="110">O452+N453</f>
        <v>72639.692943053757</v>
      </c>
      <c r="P453">
        <f t="shared" si="107"/>
        <v>72.63969294305376</v>
      </c>
      <c r="Q453">
        <f t="shared" si="108"/>
        <v>20.177692484181598</v>
      </c>
      <c r="R453">
        <f t="shared" si="109"/>
        <v>2.0177692484181598E-2</v>
      </c>
    </row>
    <row r="454" spans="1:18" x14ac:dyDescent="0.25">
      <c r="A454" s="1">
        <f t="shared" si="99"/>
        <v>300</v>
      </c>
      <c r="B454" s="1">
        <f>A454*Sheet1!$D$8</f>
        <v>75.78</v>
      </c>
      <c r="C454" s="1">
        <f>Sheet1!$D$2*Sheet1!$D$10*SIN(Sheet1!$D$28)</f>
        <v>0</v>
      </c>
      <c r="D454" s="1">
        <f>0.5*Sheet1!$D$20*Sheet1!$D$21*Sheet1!$D$22*H454^2</f>
        <v>125.92919070135596</v>
      </c>
      <c r="E454" s="22">
        <f>Sheet1!$D$3/Sheet1!$O$11*H454</f>
        <v>1786452.5207290072</v>
      </c>
      <c r="F454" s="22">
        <f>Sheet1!$D$21*Sheet1!$D$3/Sheet1!$O$14*H454</f>
        <v>1756710.5003838975</v>
      </c>
      <c r="G454" s="25">
        <f>(A454-C454-D454)/Sheet1!$D$2</f>
        <v>0.15136592112925568</v>
      </c>
      <c r="H454" s="25">
        <f t="shared" si="101"/>
        <v>9.8841679614057476</v>
      </c>
      <c r="I454" s="25">
        <f t="shared" si="102"/>
        <v>35.583004661060691</v>
      </c>
      <c r="J454" s="25">
        <f t="shared" si="103"/>
        <v>247.07439379088217</v>
      </c>
      <c r="K454" s="25">
        <f t="shared" si="100"/>
        <v>45.200000000000372</v>
      </c>
      <c r="L454">
        <f t="shared" si="104"/>
        <v>2965.2503884217244</v>
      </c>
      <c r="M454" s="34">
        <f t="shared" si="105"/>
        <v>2.9652503884217243</v>
      </c>
      <c r="N454">
        <f t="shared" si="106"/>
        <v>296.52503884217668</v>
      </c>
      <c r="O454">
        <f t="shared" si="110"/>
        <v>72936.217981895927</v>
      </c>
      <c r="P454">
        <f t="shared" si="107"/>
        <v>72.936217981895922</v>
      </c>
      <c r="Q454">
        <f t="shared" si="108"/>
        <v>20.260060550526646</v>
      </c>
      <c r="R454">
        <f t="shared" si="109"/>
        <v>2.0260060550526645E-2</v>
      </c>
    </row>
    <row r="455" spans="1:18" x14ac:dyDescent="0.25">
      <c r="A455" s="1">
        <f t="shared" si="99"/>
        <v>300</v>
      </c>
      <c r="B455" s="1">
        <f>A455*Sheet1!$D$8</f>
        <v>75.78</v>
      </c>
      <c r="C455" s="1">
        <f>Sheet1!$D$2*Sheet1!$D$10*SIN(Sheet1!$D$28)</f>
        <v>0</v>
      </c>
      <c r="D455" s="1">
        <f>0.5*Sheet1!$D$20*Sheet1!$D$21*Sheet1!$D$22*H455^2</f>
        <v>126.31518137462089</v>
      </c>
      <c r="E455" s="22">
        <f>Sheet1!$D$3/Sheet1!$O$11*H455</f>
        <v>1789188.290015908</v>
      </c>
      <c r="F455" s="22">
        <f>Sheet1!$D$21*Sheet1!$D$3/Sheet1!$O$14*H455</f>
        <v>1759400.7228091571</v>
      </c>
      <c r="G455" s="25">
        <f>(A455-C455-D455)/Sheet1!$D$2</f>
        <v>0.15103027706554706</v>
      </c>
      <c r="H455" s="25">
        <f t="shared" si="101"/>
        <v>9.8993045535186734</v>
      </c>
      <c r="I455" s="25">
        <f t="shared" si="102"/>
        <v>35.637496392667224</v>
      </c>
      <c r="J455" s="25">
        <f t="shared" si="103"/>
        <v>248.07037888307923</v>
      </c>
      <c r="K455" s="25">
        <f t="shared" si="100"/>
        <v>45.300000000000374</v>
      </c>
      <c r="L455">
        <f t="shared" si="104"/>
        <v>2969.7913660556019</v>
      </c>
      <c r="M455" s="34">
        <f t="shared" si="105"/>
        <v>2.9697913660556017</v>
      </c>
      <c r="N455">
        <f t="shared" si="106"/>
        <v>296.97913660556441</v>
      </c>
      <c r="O455">
        <f t="shared" si="110"/>
        <v>73233.197118501485</v>
      </c>
      <c r="P455">
        <f t="shared" si="107"/>
        <v>73.233197118501479</v>
      </c>
      <c r="Q455">
        <f t="shared" si="108"/>
        <v>20.3425547551393</v>
      </c>
      <c r="R455">
        <f t="shared" si="109"/>
        <v>2.0342554755139301E-2</v>
      </c>
    </row>
    <row r="456" spans="1:18" x14ac:dyDescent="0.25">
      <c r="A456" s="1">
        <f t="shared" si="99"/>
        <v>300</v>
      </c>
      <c r="B456" s="1">
        <f>A456*Sheet1!$D$8</f>
        <v>75.78</v>
      </c>
      <c r="C456" s="1">
        <f>Sheet1!$D$2*Sheet1!$D$10*SIN(Sheet1!$D$28)</f>
        <v>0</v>
      </c>
      <c r="D456" s="1">
        <f>0.5*Sheet1!$D$20*Sheet1!$D$21*Sheet1!$D$22*H456^2</f>
        <v>126.70090482854624</v>
      </c>
      <c r="E456" s="22">
        <f>Sheet1!$D$3/Sheet1!$O$11*H456</f>
        <v>1791917.9929127393</v>
      </c>
      <c r="F456" s="22">
        <f>Sheet1!$D$21*Sheet1!$D$3/Sheet1!$O$14*H456</f>
        <v>1762084.9798415436</v>
      </c>
      <c r="G456" s="25">
        <f>(A456-C456-D456)/Sheet1!$D$2</f>
        <v>0.15069486536648152</v>
      </c>
      <c r="H456" s="25">
        <f t="shared" si="101"/>
        <v>9.9144075812252286</v>
      </c>
      <c r="I456" s="25">
        <f t="shared" si="102"/>
        <v>35.691867292410826</v>
      </c>
      <c r="J456" s="25">
        <f t="shared" si="103"/>
        <v>249.06786085228438</v>
      </c>
      <c r="K456" s="25">
        <f t="shared" si="100"/>
        <v>45.400000000000375</v>
      </c>
      <c r="L456">
        <f t="shared" si="104"/>
        <v>2974.3222743675688</v>
      </c>
      <c r="M456" s="34">
        <f t="shared" si="105"/>
        <v>2.9743222743675686</v>
      </c>
      <c r="N456">
        <f t="shared" si="106"/>
        <v>297.43222743676108</v>
      </c>
      <c r="O456">
        <f t="shared" si="110"/>
        <v>73530.629345938243</v>
      </c>
      <c r="P456">
        <f t="shared" si="107"/>
        <v>73.530629345938237</v>
      </c>
      <c r="Q456">
        <f t="shared" si="108"/>
        <v>20.425174818316179</v>
      </c>
      <c r="R456">
        <f t="shared" si="109"/>
        <v>2.042517481831618E-2</v>
      </c>
    </row>
    <row r="457" spans="1:18" x14ac:dyDescent="0.25">
      <c r="A457" s="1">
        <f t="shared" si="99"/>
        <v>300</v>
      </c>
      <c r="B457" s="1">
        <f>A457*Sheet1!$D$8</f>
        <v>75.78</v>
      </c>
      <c r="C457" s="1">
        <f>Sheet1!$D$2*Sheet1!$D$10*SIN(Sheet1!$D$28)</f>
        <v>0</v>
      </c>
      <c r="D457" s="1">
        <f>0.5*Sheet1!$D$20*Sheet1!$D$21*Sheet1!$D$22*H457^2</f>
        <v>127.08635773744363</v>
      </c>
      <c r="E457" s="22">
        <f>Sheet1!$D$3/Sheet1!$O$11*H457</f>
        <v>1794641.6336192309</v>
      </c>
      <c r="F457" s="22">
        <f>Sheet1!$D$21*Sheet1!$D$3/Sheet1!$O$14*H457</f>
        <v>1764763.2756108679</v>
      </c>
      <c r="G457" s="25">
        <f>(A457-C457-D457)/Sheet1!$D$2</f>
        <v>0.15035968892396206</v>
      </c>
      <c r="H457" s="25">
        <f t="shared" si="101"/>
        <v>9.9294770677618764</v>
      </c>
      <c r="I457" s="25">
        <f t="shared" si="102"/>
        <v>35.746117443942758</v>
      </c>
      <c r="J457" s="25">
        <f t="shared" si="103"/>
        <v>250.06683635367526</v>
      </c>
      <c r="K457" s="25">
        <f t="shared" si="100"/>
        <v>45.500000000000377</v>
      </c>
      <c r="L457">
        <f t="shared" si="104"/>
        <v>2978.8431203285631</v>
      </c>
      <c r="M457" s="34">
        <f t="shared" si="105"/>
        <v>2.978843120328563</v>
      </c>
      <c r="N457">
        <f t="shared" si="106"/>
        <v>297.88431203286052</v>
      </c>
      <c r="O457">
        <f t="shared" si="110"/>
        <v>73828.513657971111</v>
      </c>
      <c r="P457">
        <f t="shared" si="107"/>
        <v>73.828513657971115</v>
      </c>
      <c r="Q457">
        <f t="shared" si="108"/>
        <v>20.507920460547531</v>
      </c>
      <c r="R457">
        <f t="shared" si="109"/>
        <v>2.050792046054753E-2</v>
      </c>
    </row>
    <row r="458" spans="1:18" x14ac:dyDescent="0.25">
      <c r="A458" s="1">
        <f t="shared" si="99"/>
        <v>300</v>
      </c>
      <c r="B458" s="1">
        <f>A458*Sheet1!$D$8</f>
        <v>75.78</v>
      </c>
      <c r="C458" s="1">
        <f>Sheet1!$D$2*Sheet1!$D$10*SIN(Sheet1!$D$28)</f>
        <v>0</v>
      </c>
      <c r="D458" s="1">
        <f>0.5*Sheet1!$D$20*Sheet1!$D$21*Sheet1!$D$22*H458^2</f>
        <v>127.47153679535407</v>
      </c>
      <c r="E458" s="22">
        <f>Sheet1!$D$3/Sheet1!$O$11*H458</f>
        <v>1797359.2163873818</v>
      </c>
      <c r="F458" s="22">
        <f>Sheet1!$D$21*Sheet1!$D$3/Sheet1!$O$14*H458</f>
        <v>1767435.6142983381</v>
      </c>
      <c r="G458" s="25">
        <f>(A458-C458-D458)/Sheet1!$D$2</f>
        <v>0.1500247506127356</v>
      </c>
      <c r="H458" s="25">
        <f t="shared" si="101"/>
        <v>9.9445130366542731</v>
      </c>
      <c r="I458" s="25">
        <f t="shared" si="102"/>
        <v>35.800246931955385</v>
      </c>
      <c r="J458" s="25">
        <f t="shared" si="103"/>
        <v>251.06730204489764</v>
      </c>
      <c r="K458" s="25">
        <f t="shared" si="100"/>
        <v>45.600000000000378</v>
      </c>
      <c r="L458">
        <f t="shared" si="104"/>
        <v>2983.3539109962821</v>
      </c>
      <c r="M458" s="34">
        <f t="shared" si="105"/>
        <v>2.9833539109962821</v>
      </c>
      <c r="N458">
        <f t="shared" si="106"/>
        <v>298.33539109963243</v>
      </c>
      <c r="O458">
        <f t="shared" si="110"/>
        <v>74126.849049070748</v>
      </c>
      <c r="P458">
        <f t="shared" si="107"/>
        <v>74.126849049070742</v>
      </c>
      <c r="Q458">
        <f t="shared" si="108"/>
        <v>20.590791402519653</v>
      </c>
      <c r="R458">
        <f t="shared" si="109"/>
        <v>2.0590791402519654E-2</v>
      </c>
    </row>
    <row r="459" spans="1:18" x14ac:dyDescent="0.25">
      <c r="A459" s="1">
        <f t="shared" si="99"/>
        <v>300</v>
      </c>
      <c r="B459" s="1">
        <f>A459*Sheet1!$D$8</f>
        <v>75.78</v>
      </c>
      <c r="C459" s="1">
        <f>Sheet1!$D$2*Sheet1!$D$10*SIN(Sheet1!$D$28)</f>
        <v>0</v>
      </c>
      <c r="D459" s="1">
        <f>0.5*Sheet1!$D$20*Sheet1!$D$21*Sheet1!$D$22*H459^2</f>
        <v>127.85643871603968</v>
      </c>
      <c r="E459" s="22">
        <f>Sheet1!$D$3/Sheet1!$O$11*H459</f>
        <v>1800070.7455211475</v>
      </c>
      <c r="F459" s="22">
        <f>Sheet1!$D$21*Sheet1!$D$3/Sheet1!$O$14*H459</f>
        <v>1770102.0001362553</v>
      </c>
      <c r="G459" s="25">
        <f>(A459-C459-D459)/Sheet1!$D$2</f>
        <v>0.14969005329040028</v>
      </c>
      <c r="H459" s="25">
        <f t="shared" si="101"/>
        <v>9.9595155117155461</v>
      </c>
      <c r="I459" s="25">
        <f t="shared" si="102"/>
        <v>35.854255842175967</v>
      </c>
      <c r="J459" s="25">
        <f t="shared" si="103"/>
        <v>252.06925458609373</v>
      </c>
      <c r="K459" s="25">
        <f t="shared" si="100"/>
        <v>45.700000000000379</v>
      </c>
      <c r="L459">
        <f t="shared" si="104"/>
        <v>2987.8546535146638</v>
      </c>
      <c r="M459" s="34">
        <f t="shared" si="105"/>
        <v>2.9878546535146637</v>
      </c>
      <c r="N459">
        <f t="shared" si="106"/>
        <v>298.78546535147063</v>
      </c>
      <c r="O459">
        <f t="shared" si="110"/>
        <v>74425.634514422214</v>
      </c>
      <c r="P459">
        <f t="shared" si="107"/>
        <v>74.425634514422214</v>
      </c>
      <c r="Q459">
        <f t="shared" si="108"/>
        <v>20.673787365117281</v>
      </c>
      <c r="R459">
        <f t="shared" si="109"/>
        <v>2.0673787365117283E-2</v>
      </c>
    </row>
    <row r="460" spans="1:18" x14ac:dyDescent="0.25">
      <c r="A460" s="1">
        <f t="shared" ref="A460:A523" si="111">A459</f>
        <v>300</v>
      </c>
      <c r="B460" s="1">
        <f>A460*Sheet1!$D$8</f>
        <v>75.78</v>
      </c>
      <c r="C460" s="1">
        <f>Sheet1!$D$2*Sheet1!$D$10*SIN(Sheet1!$D$28)</f>
        <v>0</v>
      </c>
      <c r="D460" s="1">
        <f>0.5*Sheet1!$D$20*Sheet1!$D$21*Sheet1!$D$22*H460^2</f>
        <v>128.24106023297486</v>
      </c>
      <c r="E460" s="22">
        <f>Sheet1!$D$3/Sheet1!$O$11*H460</f>
        <v>1802776.2253761324</v>
      </c>
      <c r="F460" s="22">
        <f>Sheet1!$D$21*Sheet1!$D$3/Sheet1!$O$14*H460</f>
        <v>1772762.4374077085</v>
      </c>
      <c r="G460" s="25">
        <f>(A460-C460-D460)/Sheet1!$D$2</f>
        <v>0.14935559979741317</v>
      </c>
      <c r="H460" s="25">
        <f t="shared" si="101"/>
        <v>9.9744845170445871</v>
      </c>
      <c r="I460" s="25">
        <f t="shared" si="102"/>
        <v>35.908144261360512</v>
      </c>
      <c r="J460" s="25">
        <f t="shared" si="103"/>
        <v>253.07269063992982</v>
      </c>
      <c r="K460" s="25">
        <f t="shared" ref="K460:K523" si="112">K459+0.1</f>
        <v>45.800000000000381</v>
      </c>
      <c r="L460">
        <f t="shared" si="104"/>
        <v>2992.3453551133762</v>
      </c>
      <c r="M460" s="34">
        <f t="shared" si="105"/>
        <v>2.9923453551133763</v>
      </c>
      <c r="N460">
        <f t="shared" si="106"/>
        <v>299.23453551134185</v>
      </c>
      <c r="O460">
        <f t="shared" si="110"/>
        <v>74724.86904993355</v>
      </c>
      <c r="P460">
        <f t="shared" si="107"/>
        <v>74.724869049933545</v>
      </c>
      <c r="Q460">
        <f t="shared" si="108"/>
        <v>20.756908069425986</v>
      </c>
      <c r="R460">
        <f t="shared" si="109"/>
        <v>2.0756908069425987E-2</v>
      </c>
    </row>
    <row r="461" spans="1:18" x14ac:dyDescent="0.25">
      <c r="A461" s="1">
        <f t="shared" si="111"/>
        <v>300</v>
      </c>
      <c r="B461" s="1">
        <f>A461*Sheet1!$D$8</f>
        <v>75.78</v>
      </c>
      <c r="C461" s="1">
        <f>Sheet1!$D$2*Sheet1!$D$10*SIN(Sheet1!$D$28)</f>
        <v>0</v>
      </c>
      <c r="D461" s="1">
        <f>0.5*Sheet1!$D$20*Sheet1!$D$21*Sheet1!$D$22*H461^2</f>
        <v>128.62539809933648</v>
      </c>
      <c r="E461" s="22">
        <f>Sheet1!$D$3/Sheet1!$O$11*H461</f>
        <v>1805475.6603592786</v>
      </c>
      <c r="F461" s="22">
        <f>Sheet1!$D$21*Sheet1!$D$3/Sheet1!$O$14*H461</f>
        <v>1775416.9304462704</v>
      </c>
      <c r="G461" s="25">
        <f>(A461-C461-D461)/Sheet1!$D$2</f>
        <v>0.14902139295709871</v>
      </c>
      <c r="H461" s="25">
        <f t="shared" si="101"/>
        <v>9.9894200770243291</v>
      </c>
      <c r="I461" s="25">
        <f t="shared" si="102"/>
        <v>35.961912277287588</v>
      </c>
      <c r="J461" s="25">
        <f t="shared" si="103"/>
        <v>254.07760687162417</v>
      </c>
      <c r="K461" s="25">
        <f t="shared" si="112"/>
        <v>45.900000000000382</v>
      </c>
      <c r="L461">
        <f t="shared" si="104"/>
        <v>2996.8260231072986</v>
      </c>
      <c r="M461" s="34">
        <f t="shared" si="105"/>
        <v>2.9968260231072987</v>
      </c>
      <c r="N461">
        <f t="shared" si="106"/>
        <v>299.68260231073413</v>
      </c>
      <c r="O461">
        <f t="shared" si="110"/>
        <v>75024.551652244278</v>
      </c>
      <c r="P461">
        <f t="shared" si="107"/>
        <v>75.024551652244284</v>
      </c>
      <c r="Q461">
        <f t="shared" si="108"/>
        <v>20.840153236734523</v>
      </c>
      <c r="R461">
        <f t="shared" si="109"/>
        <v>2.0840153236734521E-2</v>
      </c>
    </row>
    <row r="462" spans="1:18" x14ac:dyDescent="0.25">
      <c r="A462" s="1">
        <f t="shared" si="111"/>
        <v>300</v>
      </c>
      <c r="B462" s="1">
        <f>A462*Sheet1!$D$8</f>
        <v>75.78</v>
      </c>
      <c r="C462" s="1">
        <f>Sheet1!$D$2*Sheet1!$D$10*SIN(Sheet1!$D$28)</f>
        <v>0</v>
      </c>
      <c r="D462" s="1">
        <f>0.5*Sheet1!$D$20*Sheet1!$D$21*Sheet1!$D$22*H462^2</f>
        <v>129.00944908799349</v>
      </c>
      <c r="E462" s="22">
        <f>Sheet1!$D$3/Sheet1!$O$11*H462</f>
        <v>1808169.0549285559</v>
      </c>
      <c r="F462" s="22">
        <f>Sheet1!$D$21*Sheet1!$D$3/Sheet1!$O$14*H462</f>
        <v>1778065.4836356917</v>
      </c>
      <c r="G462" s="25">
        <f>(A462-C462-D462)/Sheet1!$D$2</f>
        <v>0.14868743557565783</v>
      </c>
      <c r="H462" s="25">
        <f t="shared" ref="H462:H525" si="113">G461*(K462-K461)+H461</f>
        <v>10.004322216320039</v>
      </c>
      <c r="I462" s="25">
        <f t="shared" ref="I462:I525" si="114">H462*3.6</f>
        <v>36.015559978752144</v>
      </c>
      <c r="J462" s="25">
        <f t="shared" ref="J462:J525" si="115">0.5*G461*(K462-K461)+H461*(K462-K461)+J461</f>
        <v>255.08399994897448</v>
      </c>
      <c r="K462" s="25">
        <f t="shared" si="112"/>
        <v>46.000000000000384</v>
      </c>
      <c r="L462">
        <f t="shared" ref="L462:L525" si="116">A462*H462</f>
        <v>3001.2966648960119</v>
      </c>
      <c r="M462" s="34">
        <f t="shared" ref="M462:M525" si="117">L462/1000</f>
        <v>3.001296664896012</v>
      </c>
      <c r="N462">
        <f t="shared" ref="N462:N525" si="118">L462*(K462-K461)</f>
        <v>300.12966648960543</v>
      </c>
      <c r="O462">
        <f t="shared" si="110"/>
        <v>75324.681318733885</v>
      </c>
      <c r="P462">
        <f t="shared" ref="P462:P525" si="119">O462/1000</f>
        <v>75.32468131873388</v>
      </c>
      <c r="Q462">
        <f t="shared" ref="Q462:Q525" si="120">O462/3600</f>
        <v>20.923522588537189</v>
      </c>
      <c r="R462">
        <f t="shared" ref="R462:R525" si="121">Q462/1000</f>
        <v>2.0923522588537188E-2</v>
      </c>
    </row>
    <row r="463" spans="1:18" x14ac:dyDescent="0.25">
      <c r="A463" s="1">
        <f t="shared" si="111"/>
        <v>300</v>
      </c>
      <c r="B463" s="1">
        <f>A463*Sheet1!$D$8</f>
        <v>75.78</v>
      </c>
      <c r="C463" s="1">
        <f>Sheet1!$D$2*Sheet1!$D$10*SIN(Sheet1!$D$28)</f>
        <v>0</v>
      </c>
      <c r="D463" s="1">
        <f>0.5*Sheet1!$D$20*Sheet1!$D$21*Sheet1!$D$22*H463^2</f>
        <v>129.39320999149584</v>
      </c>
      <c r="E463" s="22">
        <f>Sheet1!$D$3/Sheet1!$O$11*H463</f>
        <v>1810856.4135926543</v>
      </c>
      <c r="F463" s="22">
        <f>Sheet1!$D$21*Sheet1!$D$3/Sheet1!$O$14*H463</f>
        <v>1780708.1014095985</v>
      </c>
      <c r="G463" s="25">
        <f>(A463-C463-D463)/Sheet1!$D$2</f>
        <v>0.14835373044217753</v>
      </c>
      <c r="H463" s="25">
        <f t="shared" si="113"/>
        <v>10.019190959877605</v>
      </c>
      <c r="I463" s="25">
        <f t="shared" si="114"/>
        <v>36.069087455559377</v>
      </c>
      <c r="J463" s="25">
        <f t="shared" si="115"/>
        <v>256.09186654238528</v>
      </c>
      <c r="K463" s="25">
        <f t="shared" si="112"/>
        <v>46.100000000000385</v>
      </c>
      <c r="L463">
        <f t="shared" si="116"/>
        <v>3005.7572879632817</v>
      </c>
      <c r="M463" s="34">
        <f t="shared" si="117"/>
        <v>3.0057572879632817</v>
      </c>
      <c r="N463">
        <f t="shared" si="118"/>
        <v>300.57572879633244</v>
      </c>
      <c r="O463">
        <f t="shared" si="110"/>
        <v>75625.25704753022</v>
      </c>
      <c r="P463">
        <f t="shared" si="119"/>
        <v>75.625257047530226</v>
      </c>
      <c r="Q463">
        <f t="shared" si="120"/>
        <v>21.007015846536174</v>
      </c>
      <c r="R463">
        <f t="shared" si="121"/>
        <v>2.1007015846536175E-2</v>
      </c>
    </row>
    <row r="464" spans="1:18" x14ac:dyDescent="0.25">
      <c r="A464" s="1">
        <f t="shared" si="111"/>
        <v>300</v>
      </c>
      <c r="B464" s="1">
        <f>A464*Sheet1!$D$8</f>
        <v>75.78</v>
      </c>
      <c r="C464" s="1">
        <f>Sheet1!$D$2*Sheet1!$D$10*SIN(Sheet1!$D$28)</f>
        <v>0</v>
      </c>
      <c r="D464" s="1">
        <f>0.5*Sheet1!$D$20*Sheet1!$D$21*Sheet1!$D$22*H464^2</f>
        <v>129.77667762206269</v>
      </c>
      <c r="E464" s="22">
        <f>Sheet1!$D$3/Sheet1!$O$11*H464</f>
        <v>1813537.7409106723</v>
      </c>
      <c r="F464" s="22">
        <f>Sheet1!$D$21*Sheet1!$D$3/Sheet1!$O$14*H464</f>
        <v>1783344.788251187</v>
      </c>
      <c r="G464" s="25">
        <f>(A464-C464-D464)/Sheet1!$D$2</f>
        <v>0.14802028032864115</v>
      </c>
      <c r="H464" s="25">
        <f t="shared" si="113"/>
        <v>10.034026332921822</v>
      </c>
      <c r="I464" s="25">
        <f t="shared" si="114"/>
        <v>36.122494798518559</v>
      </c>
      <c r="J464" s="25">
        <f t="shared" si="115"/>
        <v>257.10120332489515</v>
      </c>
      <c r="K464" s="25">
        <f t="shared" si="112"/>
        <v>46.200000000000387</v>
      </c>
      <c r="L464">
        <f t="shared" si="116"/>
        <v>3010.2078998765469</v>
      </c>
      <c r="M464" s="34">
        <f t="shared" si="117"/>
        <v>3.0102078998765469</v>
      </c>
      <c r="N464">
        <f t="shared" si="118"/>
        <v>301.02078998765899</v>
      </c>
      <c r="O464">
        <f t="shared" si="110"/>
        <v>75926.277837517875</v>
      </c>
      <c r="P464">
        <f t="shared" si="119"/>
        <v>75.926277837517873</v>
      </c>
      <c r="Q464">
        <f t="shared" si="120"/>
        <v>21.090632732643854</v>
      </c>
      <c r="R464">
        <f t="shared" si="121"/>
        <v>2.1090632732643853E-2</v>
      </c>
    </row>
    <row r="465" spans="1:18" x14ac:dyDescent="0.25">
      <c r="A465" s="1">
        <f t="shared" si="111"/>
        <v>300</v>
      </c>
      <c r="B465" s="1">
        <f>A465*Sheet1!$D$8</f>
        <v>75.78</v>
      </c>
      <c r="C465" s="1">
        <f>Sheet1!$D$2*Sheet1!$D$10*SIN(Sheet1!$D$28)</f>
        <v>0</v>
      </c>
      <c r="D465" s="1">
        <f>0.5*Sheet1!$D$20*Sheet1!$D$21*Sheet1!$D$22*H465^2</f>
        <v>130.1598488115697</v>
      </c>
      <c r="E465" s="22">
        <f>Sheet1!$D$3/Sheet1!$O$11*H465</f>
        <v>1816213.0414918102</v>
      </c>
      <c r="F465" s="22">
        <f>Sheet1!$D$21*Sheet1!$D$3/Sheet1!$O$14*H465</f>
        <v>1785975.5486929198</v>
      </c>
      <c r="G465" s="25">
        <f>(A465-C465-D465)/Sheet1!$D$2</f>
        <v>0.1476870879899394</v>
      </c>
      <c r="H465" s="25">
        <f t="shared" si="113"/>
        <v>10.048828360954687</v>
      </c>
      <c r="I465" s="25">
        <f t="shared" si="114"/>
        <v>36.175782099436873</v>
      </c>
      <c r="J465" s="25">
        <f t="shared" si="115"/>
        <v>258.1120069722038</v>
      </c>
      <c r="K465" s="25">
        <f t="shared" si="112"/>
        <v>46.300000000000388</v>
      </c>
      <c r="L465">
        <f t="shared" si="116"/>
        <v>3014.648508286406</v>
      </c>
      <c r="M465" s="34">
        <f t="shared" si="117"/>
        <v>3.0146485082864061</v>
      </c>
      <c r="N465">
        <f t="shared" si="118"/>
        <v>301.4648508286449</v>
      </c>
      <c r="O465">
        <f t="shared" si="110"/>
        <v>76227.742688346523</v>
      </c>
      <c r="P465">
        <f t="shared" si="119"/>
        <v>76.227742688346524</v>
      </c>
      <c r="Q465">
        <f t="shared" si="120"/>
        <v>21.174372968985146</v>
      </c>
      <c r="R465">
        <f t="shared" si="121"/>
        <v>2.1174372968985146E-2</v>
      </c>
    </row>
    <row r="466" spans="1:18" x14ac:dyDescent="0.25">
      <c r="A466" s="1">
        <f t="shared" si="111"/>
        <v>300</v>
      </c>
      <c r="B466" s="1">
        <f>A466*Sheet1!$D$8</f>
        <v>75.78</v>
      </c>
      <c r="C466" s="1">
        <f>Sheet1!$D$2*Sheet1!$D$10*SIN(Sheet1!$D$28)</f>
        <v>0</v>
      </c>
      <c r="D466" s="1">
        <f>0.5*Sheet1!$D$20*Sheet1!$D$21*Sheet1!$D$22*H466^2</f>
        <v>130.54272041153581</v>
      </c>
      <c r="E466" s="22">
        <f>Sheet1!$D$3/Sheet1!$O$11*H466</f>
        <v>1818882.3199950585</v>
      </c>
      <c r="F466" s="22">
        <f>Sheet1!$D$21*Sheet1!$D$3/Sheet1!$O$14*H466</f>
        <v>1788600.3873162223</v>
      </c>
      <c r="G466" s="25">
        <f>(A466-C466-D466)/Sheet1!$D$2</f>
        <v>0.14735415616388189</v>
      </c>
      <c r="H466" s="25">
        <f t="shared" si="113"/>
        <v>10.063597069753682</v>
      </c>
      <c r="I466" s="25">
        <f t="shared" si="114"/>
        <v>36.228949451113252</v>
      </c>
      <c r="J466" s="25">
        <f t="shared" si="115"/>
        <v>259.12427416269878</v>
      </c>
      <c r="K466" s="25">
        <f t="shared" si="112"/>
        <v>46.400000000000389</v>
      </c>
      <c r="L466">
        <f t="shared" si="116"/>
        <v>3019.0791209261047</v>
      </c>
      <c r="M466" s="34">
        <f t="shared" si="117"/>
        <v>3.0190791209261048</v>
      </c>
      <c r="N466">
        <f t="shared" si="118"/>
        <v>301.90791209261477</v>
      </c>
      <c r="O466">
        <f t="shared" si="110"/>
        <v>76529.650600439141</v>
      </c>
      <c r="P466">
        <f t="shared" si="119"/>
        <v>76.52965060043914</v>
      </c>
      <c r="Q466">
        <f t="shared" si="120"/>
        <v>21.258236277899762</v>
      </c>
      <c r="R466">
        <f t="shared" si="121"/>
        <v>2.1258236277899762E-2</v>
      </c>
    </row>
    <row r="467" spans="1:18" x14ac:dyDescent="0.25">
      <c r="A467" s="1">
        <f t="shared" si="111"/>
        <v>300</v>
      </c>
      <c r="B467" s="1">
        <f>A467*Sheet1!$D$8</f>
        <v>75.78</v>
      </c>
      <c r="C467" s="1">
        <f>Sheet1!$D$2*Sheet1!$D$10*SIN(Sheet1!$D$28)</f>
        <v>0</v>
      </c>
      <c r="D467" s="1">
        <f>0.5*Sheet1!$D$20*Sheet1!$D$21*Sheet1!$D$22*H467^2</f>
        <v>130.92528929310936</v>
      </c>
      <c r="E467" s="22">
        <f>Sheet1!$D$3/Sheet1!$O$11*H467</f>
        <v>1821545.5811288916</v>
      </c>
      <c r="F467" s="22">
        <f>Sheet1!$D$21*Sheet1!$D$3/Sheet1!$O$14*H467</f>
        <v>1791219.3087511784</v>
      </c>
      <c r="G467" s="25">
        <f>(A467-C467-D467)/Sheet1!$D$2</f>
        <v>0.14702148757120925</v>
      </c>
      <c r="H467" s="25">
        <f t="shared" si="113"/>
        <v>10.078332485370071</v>
      </c>
      <c r="I467" s="25">
        <f t="shared" si="114"/>
        <v>36.281996947332253</v>
      </c>
      <c r="J467" s="25">
        <f t="shared" si="115"/>
        <v>260.13800157748238</v>
      </c>
      <c r="K467" s="25">
        <f t="shared" si="112"/>
        <v>46.500000000000391</v>
      </c>
      <c r="L467">
        <f t="shared" si="116"/>
        <v>3023.4997456110214</v>
      </c>
      <c r="M467" s="34">
        <f t="shared" si="117"/>
        <v>3.0234997456110215</v>
      </c>
      <c r="N467">
        <f t="shared" si="118"/>
        <v>302.34997456110642</v>
      </c>
      <c r="O467">
        <f t="shared" si="110"/>
        <v>76832.000575000246</v>
      </c>
      <c r="P467">
        <f t="shared" si="119"/>
        <v>76.832000575000251</v>
      </c>
      <c r="Q467">
        <f t="shared" si="120"/>
        <v>21.342222381944513</v>
      </c>
      <c r="R467">
        <f t="shared" si="121"/>
        <v>2.1342222381944512E-2</v>
      </c>
    </row>
    <row r="468" spans="1:18" x14ac:dyDescent="0.25">
      <c r="A468" s="1">
        <f t="shared" si="111"/>
        <v>300</v>
      </c>
      <c r="B468" s="1">
        <f>A468*Sheet1!$D$8</f>
        <v>75.78</v>
      </c>
      <c r="C468" s="1">
        <f>Sheet1!$D$2*Sheet1!$D$10*SIN(Sheet1!$D$28)</f>
        <v>0</v>
      </c>
      <c r="D468" s="1">
        <f>0.5*Sheet1!$D$20*Sheet1!$D$21*Sheet1!$D$22*H468^2</f>
        <v>131.30755234705325</v>
      </c>
      <c r="E468" s="22">
        <f>Sheet1!$D$3/Sheet1!$O$11*H468</f>
        <v>1824202.8296509571</v>
      </c>
      <c r="F468" s="22">
        <f>Sheet1!$D$21*Sheet1!$D$3/Sheet1!$O$14*H468</f>
        <v>1793832.317676228</v>
      </c>
      <c r="G468" s="25">
        <f>(A468-C468-D468)/Sheet1!$D$2</f>
        <v>0.14668908491560587</v>
      </c>
      <c r="H468" s="25">
        <f t="shared" si="113"/>
        <v>10.093034634127193</v>
      </c>
      <c r="I468" s="25">
        <f t="shared" si="114"/>
        <v>36.334924682857896</v>
      </c>
      <c r="J468" s="25">
        <f t="shared" si="115"/>
        <v>261.15318590039794</v>
      </c>
      <c r="K468" s="25">
        <f t="shared" si="112"/>
        <v>46.600000000000392</v>
      </c>
      <c r="L468">
        <f t="shared" si="116"/>
        <v>3027.910390238158</v>
      </c>
      <c r="M468" s="34">
        <f t="shared" si="117"/>
        <v>3.0279103902381581</v>
      </c>
      <c r="N468">
        <f t="shared" si="118"/>
        <v>302.79103902382008</v>
      </c>
      <c r="O468">
        <f t="shared" si="110"/>
        <v>77134.79161402407</v>
      </c>
      <c r="P468">
        <f t="shared" si="119"/>
        <v>77.134791614024067</v>
      </c>
      <c r="Q468">
        <f t="shared" si="120"/>
        <v>21.426331003895577</v>
      </c>
      <c r="R468">
        <f t="shared" si="121"/>
        <v>2.1426331003895578E-2</v>
      </c>
    </row>
    <row r="469" spans="1:18" x14ac:dyDescent="0.25">
      <c r="A469" s="1">
        <f t="shared" si="111"/>
        <v>300</v>
      </c>
      <c r="B469" s="1">
        <f>A469*Sheet1!$D$8</f>
        <v>75.78</v>
      </c>
      <c r="C469" s="1">
        <f>Sheet1!$D$2*Sheet1!$D$10*SIN(Sheet1!$D$28)</f>
        <v>0</v>
      </c>
      <c r="D469" s="1">
        <f>0.5*Sheet1!$D$20*Sheet1!$D$21*Sheet1!$D$22*H469^2</f>
        <v>131.68950648372982</v>
      </c>
      <c r="E469" s="22">
        <f>Sheet1!$D$3/Sheet1!$O$11*H469</f>
        <v>1826854.0703677696</v>
      </c>
      <c r="F469" s="22">
        <f>Sheet1!$D$21*Sheet1!$D$3/Sheet1!$O$14*H469</f>
        <v>1796439.4188178633</v>
      </c>
      <c r="G469" s="25">
        <f>(A469-C469-D469)/Sheet1!$D$2</f>
        <v>0.1463569508837132</v>
      </c>
      <c r="H469" s="25">
        <f t="shared" si="113"/>
        <v>10.107703542618754</v>
      </c>
      <c r="I469" s="25">
        <f t="shared" si="114"/>
        <v>36.387732753427514</v>
      </c>
      <c r="J469" s="25">
        <f t="shared" si="115"/>
        <v>262.16982381805644</v>
      </c>
      <c r="K469" s="25">
        <f t="shared" si="112"/>
        <v>46.700000000000394</v>
      </c>
      <c r="L469">
        <f t="shared" si="116"/>
        <v>3032.3110627856263</v>
      </c>
      <c r="M469" s="34">
        <f t="shared" si="117"/>
        <v>3.0323110627856265</v>
      </c>
      <c r="N469">
        <f t="shared" si="118"/>
        <v>303.23110627856693</v>
      </c>
      <c r="O469">
        <f t="shared" si="110"/>
        <v>77438.022720302644</v>
      </c>
      <c r="P469">
        <f t="shared" si="119"/>
        <v>77.438022720302641</v>
      </c>
      <c r="Q469">
        <f t="shared" si="120"/>
        <v>21.510561866750734</v>
      </c>
      <c r="R469">
        <f t="shared" si="121"/>
        <v>2.1510561866750735E-2</v>
      </c>
    </row>
    <row r="470" spans="1:18" x14ac:dyDescent="0.25">
      <c r="A470" s="1">
        <f t="shared" si="111"/>
        <v>300</v>
      </c>
      <c r="B470" s="1">
        <f>A470*Sheet1!$D$8</f>
        <v>75.78</v>
      </c>
      <c r="C470" s="1">
        <f>Sheet1!$D$2*Sheet1!$D$10*SIN(Sheet1!$D$28)</f>
        <v>0</v>
      </c>
      <c r="D470" s="1">
        <f>0.5*Sheet1!$D$20*Sheet1!$D$21*Sheet1!$D$22*H470^2</f>
        <v>132.07114863308453</v>
      </c>
      <c r="E470" s="22">
        <f>Sheet1!$D$3/Sheet1!$O$11*H470</f>
        <v>1829499.3081344012</v>
      </c>
      <c r="F470" s="22">
        <f>Sheet1!$D$21*Sheet1!$D$3/Sheet1!$O$14*H470</f>
        <v>1799040.6169503261</v>
      </c>
      <c r="G470" s="25">
        <f>(A470-C470-D470)/Sheet1!$D$2</f>
        <v>0.14602508814514389</v>
      </c>
      <c r="H470" s="25">
        <f t="shared" si="113"/>
        <v>10.122339237707125</v>
      </c>
      <c r="I470" s="25">
        <f t="shared" si="114"/>
        <v>36.440421255745655</v>
      </c>
      <c r="J470" s="25">
        <f t="shared" si="115"/>
        <v>263.18791201986249</v>
      </c>
      <c r="K470" s="25">
        <f t="shared" si="112"/>
        <v>46.800000000000395</v>
      </c>
      <c r="L470">
        <f t="shared" si="116"/>
        <v>3036.7017713121377</v>
      </c>
      <c r="M470" s="34">
        <f t="shared" si="117"/>
        <v>3.0367017713121376</v>
      </c>
      <c r="N470">
        <f t="shared" si="118"/>
        <v>303.67017713121811</v>
      </c>
      <c r="O470">
        <f t="shared" si="110"/>
        <v>77741.692897433866</v>
      </c>
      <c r="P470">
        <f t="shared" si="119"/>
        <v>77.741692897433865</v>
      </c>
      <c r="Q470">
        <f t="shared" si="120"/>
        <v>21.594914693731628</v>
      </c>
      <c r="R470">
        <f t="shared" si="121"/>
        <v>2.1594914693731627E-2</v>
      </c>
    </row>
    <row r="471" spans="1:18" x14ac:dyDescent="0.25">
      <c r="A471" s="1">
        <f t="shared" si="111"/>
        <v>300</v>
      </c>
      <c r="B471" s="1">
        <f>A471*Sheet1!$D$8</f>
        <v>75.78</v>
      </c>
      <c r="C471" s="1">
        <f>Sheet1!$D$2*Sheet1!$D$10*SIN(Sheet1!$D$28)</f>
        <v>0</v>
      </c>
      <c r="D471" s="1">
        <f>0.5*Sheet1!$D$20*Sheet1!$D$21*Sheet1!$D$22*H471^2</f>
        <v>132.45247574462962</v>
      </c>
      <c r="E471" s="22">
        <f>Sheet1!$D$3/Sheet1!$O$11*H471</f>
        <v>1832138.5478541749</v>
      </c>
      <c r="F471" s="22">
        <f>Sheet1!$D$21*Sheet1!$D$3/Sheet1!$O$14*H471</f>
        <v>1801635.9168953057</v>
      </c>
      <c r="G471" s="25">
        <f>(A471-C471-D471)/Sheet1!$D$2</f>
        <v>0.14569349935249598</v>
      </c>
      <c r="H471" s="25">
        <f t="shared" si="113"/>
        <v>10.136941746521639</v>
      </c>
      <c r="I471" s="25">
        <f t="shared" si="114"/>
        <v>36.492990287477902</v>
      </c>
      <c r="J471" s="25">
        <f t="shared" si="115"/>
        <v>264.20744719804048</v>
      </c>
      <c r="K471" s="25">
        <f t="shared" si="112"/>
        <v>46.900000000000396</v>
      </c>
      <c r="L471">
        <f t="shared" si="116"/>
        <v>3041.082523956492</v>
      </c>
      <c r="M471" s="34">
        <f t="shared" si="117"/>
        <v>3.0410825239564918</v>
      </c>
      <c r="N471">
        <f t="shared" si="118"/>
        <v>304.10825239565349</v>
      </c>
      <c r="O471">
        <f t="shared" si="110"/>
        <v>78045.801149829524</v>
      </c>
      <c r="P471">
        <f t="shared" si="119"/>
        <v>78.045801149829529</v>
      </c>
      <c r="Q471">
        <f t="shared" si="120"/>
        <v>21.679389208285979</v>
      </c>
      <c r="R471">
        <f t="shared" si="121"/>
        <v>2.1679389208285979E-2</v>
      </c>
    </row>
    <row r="472" spans="1:18" x14ac:dyDescent="0.25">
      <c r="A472" s="1">
        <f t="shared" si="111"/>
        <v>300</v>
      </c>
      <c r="B472" s="1">
        <f>A472*Sheet1!$D$8</f>
        <v>75.78</v>
      </c>
      <c r="C472" s="1">
        <f>Sheet1!$D$2*Sheet1!$D$10*SIN(Sheet1!$D$28)</f>
        <v>0</v>
      </c>
      <c r="D472" s="1">
        <f>0.5*Sheet1!$D$20*Sheet1!$D$21*Sheet1!$D$22*H472^2</f>
        <v>132.83348478742639</v>
      </c>
      <c r="E472" s="22">
        <f>Sheet1!$D$3/Sheet1!$O$11*H472</f>
        <v>1834771.7944783561</v>
      </c>
      <c r="F472" s="22">
        <f>Sheet1!$D$21*Sheet1!$D$3/Sheet1!$O$14*H472</f>
        <v>1804225.3235216357</v>
      </c>
      <c r="G472" s="25">
        <f>(A472-C472-D472)/Sheet1!$D$2</f>
        <v>0.14536218714136837</v>
      </c>
      <c r="H472" s="25">
        <f t="shared" si="113"/>
        <v>10.15151109645689</v>
      </c>
      <c r="I472" s="25">
        <f t="shared" si="114"/>
        <v>36.545439947244802</v>
      </c>
      <c r="J472" s="25">
        <f t="shared" si="115"/>
        <v>265.22842604766026</v>
      </c>
      <c r="K472" s="25">
        <f t="shared" si="112"/>
        <v>47.000000000000398</v>
      </c>
      <c r="L472">
        <f t="shared" si="116"/>
        <v>3045.453328937067</v>
      </c>
      <c r="M472" s="34">
        <f t="shared" si="117"/>
        <v>3.0454533289370671</v>
      </c>
      <c r="N472">
        <f t="shared" si="118"/>
        <v>304.54533289371102</v>
      </c>
      <c r="O472">
        <f t="shared" si="110"/>
        <v>78350.346482723238</v>
      </c>
      <c r="P472">
        <f t="shared" si="119"/>
        <v>78.350346482723239</v>
      </c>
      <c r="Q472">
        <f t="shared" si="120"/>
        <v>21.76398513408979</v>
      </c>
      <c r="R472">
        <f t="shared" si="121"/>
        <v>2.1763985134089791E-2</v>
      </c>
    </row>
    <row r="473" spans="1:18" x14ac:dyDescent="0.25">
      <c r="A473" s="1">
        <f t="shared" si="111"/>
        <v>300</v>
      </c>
      <c r="B473" s="1">
        <f>A473*Sheet1!$D$8</f>
        <v>75.78</v>
      </c>
      <c r="C473" s="1">
        <f>Sheet1!$D$2*Sheet1!$D$10*SIN(Sheet1!$D$28)</f>
        <v>0</v>
      </c>
      <c r="D473" s="1">
        <f>0.5*Sheet1!$D$20*Sheet1!$D$21*Sheet1!$D$22*H473^2</f>
        <v>133.21417275006732</v>
      </c>
      <c r="E473" s="22">
        <f>Sheet1!$D$3/Sheet1!$O$11*H473</f>
        <v>1837399.0530058451</v>
      </c>
      <c r="F473" s="22">
        <f>Sheet1!$D$21*Sheet1!$D$3/Sheet1!$O$14*H473</f>
        <v>1806808.8417449913</v>
      </c>
      <c r="G473" s="25">
        <f>(A473-C473-D473)/Sheet1!$D$2</f>
        <v>0.14503115413037623</v>
      </c>
      <c r="H473" s="25">
        <f t="shared" si="113"/>
        <v>10.166047315171026</v>
      </c>
      <c r="I473" s="25">
        <f t="shared" si="114"/>
        <v>36.597770334615696</v>
      </c>
      <c r="J473" s="25">
        <f t="shared" si="115"/>
        <v>266.25084526666302</v>
      </c>
      <c r="K473" s="25">
        <f t="shared" si="112"/>
        <v>47.100000000000399</v>
      </c>
      <c r="L473">
        <f t="shared" si="116"/>
        <v>3049.814194551308</v>
      </c>
      <c r="M473" s="34">
        <f t="shared" si="117"/>
        <v>3.049814194551308</v>
      </c>
      <c r="N473">
        <f t="shared" si="118"/>
        <v>304.98141945513515</v>
      </c>
      <c r="O473">
        <f t="shared" si="110"/>
        <v>78655.327902178367</v>
      </c>
      <c r="P473">
        <f t="shared" si="119"/>
        <v>78.655327902178371</v>
      </c>
      <c r="Q473">
        <f t="shared" si="120"/>
        <v>21.848702195049547</v>
      </c>
      <c r="R473">
        <f t="shared" si="121"/>
        <v>2.1848702195049547E-2</v>
      </c>
    </row>
    <row r="474" spans="1:18" x14ac:dyDescent="0.25">
      <c r="A474" s="1">
        <f t="shared" si="111"/>
        <v>300</v>
      </c>
      <c r="B474" s="1">
        <f>A474*Sheet1!$D$8</f>
        <v>75.78</v>
      </c>
      <c r="C474" s="1">
        <f>Sheet1!$D$2*Sheet1!$D$10*SIN(Sheet1!$D$28)</f>
        <v>0</v>
      </c>
      <c r="D474" s="1">
        <f>0.5*Sheet1!$D$20*Sheet1!$D$21*Sheet1!$D$22*H474^2</f>
        <v>133.59453664065731</v>
      </c>
      <c r="E474" s="22">
        <f>Sheet1!$D$3/Sheet1!$O$11*H474</f>
        <v>1840020.3284828719</v>
      </c>
      <c r="F474" s="22">
        <f>Sheet1!$D$21*Sheet1!$D$3/Sheet1!$O$14*H474</f>
        <v>1809386.4765275898</v>
      </c>
      <c r="G474" s="25">
        <f>(A474-C474-D474)/Sheet1!$D$2</f>
        <v>0.14470040292116756</v>
      </c>
      <c r="H474" s="25">
        <f t="shared" si="113"/>
        <v>10.180550430584065</v>
      </c>
      <c r="I474" s="25">
        <f t="shared" si="114"/>
        <v>36.64998155010263</v>
      </c>
      <c r="J474" s="25">
        <f t="shared" si="115"/>
        <v>267.27470155588668</v>
      </c>
      <c r="K474" s="25">
        <f t="shared" si="112"/>
        <v>47.200000000000401</v>
      </c>
      <c r="L474">
        <f t="shared" si="116"/>
        <v>3054.1651291752196</v>
      </c>
      <c r="M474" s="34">
        <f t="shared" si="117"/>
        <v>3.0541651291752197</v>
      </c>
      <c r="N474">
        <f t="shared" si="118"/>
        <v>305.41651291752629</v>
      </c>
      <c r="O474">
        <f t="shared" si="110"/>
        <v>78960.744415095891</v>
      </c>
      <c r="P474">
        <f t="shared" si="119"/>
        <v>78.960744415095888</v>
      </c>
      <c r="Q474">
        <f t="shared" si="120"/>
        <v>21.933540115304414</v>
      </c>
      <c r="R474">
        <f t="shared" si="121"/>
        <v>2.1933540115304413E-2</v>
      </c>
    </row>
    <row r="475" spans="1:18" x14ac:dyDescent="0.25">
      <c r="A475" s="1">
        <f t="shared" si="111"/>
        <v>300</v>
      </c>
      <c r="B475" s="1">
        <f>A475*Sheet1!$D$8</f>
        <v>75.78</v>
      </c>
      <c r="C475" s="1">
        <f>Sheet1!$D$2*Sheet1!$D$10*SIN(Sheet1!$D$28)</f>
        <v>0</v>
      </c>
      <c r="D475" s="1">
        <f>0.5*Sheet1!$D$20*Sheet1!$D$21*Sheet1!$D$22*H475^2</f>
        <v>133.9745734867943</v>
      </c>
      <c r="E475" s="22">
        <f>Sheet1!$D$3/Sheet1!$O$11*H475</f>
        <v>1842635.6260026873</v>
      </c>
      <c r="F475" s="22">
        <f>Sheet1!$D$21*Sheet1!$D$3/Sheet1!$O$14*H475</f>
        <v>1811958.2328778862</v>
      </c>
      <c r="G475" s="25">
        <f>(A475-C475-D475)/Sheet1!$D$2</f>
        <v>0.14436993609843973</v>
      </c>
      <c r="H475" s="25">
        <f t="shared" si="113"/>
        <v>10.195020470876182</v>
      </c>
      <c r="I475" s="25">
        <f t="shared" si="114"/>
        <v>36.702073695154255</v>
      </c>
      <c r="J475" s="25">
        <f t="shared" si="115"/>
        <v>268.29999161909114</v>
      </c>
      <c r="K475" s="25">
        <f t="shared" si="112"/>
        <v>47.300000000000402</v>
      </c>
      <c r="L475">
        <f t="shared" si="116"/>
        <v>3058.5061412628547</v>
      </c>
      <c r="M475" s="34">
        <f t="shared" si="117"/>
        <v>3.0585061412628547</v>
      </c>
      <c r="N475">
        <f t="shared" si="118"/>
        <v>305.85061412628983</v>
      </c>
      <c r="O475">
        <f t="shared" si="110"/>
        <v>79266.595029222182</v>
      </c>
      <c r="P475">
        <f t="shared" si="119"/>
        <v>79.266595029222188</v>
      </c>
      <c r="Q475">
        <f t="shared" si="120"/>
        <v>22.018498619228385</v>
      </c>
      <c r="R475">
        <f t="shared" si="121"/>
        <v>2.2018498619228385E-2</v>
      </c>
    </row>
    <row r="476" spans="1:18" x14ac:dyDescent="0.25">
      <c r="A476" s="1">
        <f t="shared" si="111"/>
        <v>300</v>
      </c>
      <c r="B476" s="1">
        <f>A476*Sheet1!$D$8</f>
        <v>75.78</v>
      </c>
      <c r="C476" s="1">
        <f>Sheet1!$D$2*Sheet1!$D$10*SIN(Sheet1!$D$28)</f>
        <v>0</v>
      </c>
      <c r="D476" s="1">
        <f>0.5*Sheet1!$D$20*Sheet1!$D$21*Sheet1!$D$22*H476^2</f>
        <v>134.35428033554928</v>
      </c>
      <c r="E476" s="22">
        <f>Sheet1!$D$3/Sheet1!$O$11*H476</f>
        <v>1845244.9507052582</v>
      </c>
      <c r="F476" s="22">
        <f>Sheet1!$D$21*Sheet1!$D$3/Sheet1!$O$14*H476</f>
        <v>1814524.1158502738</v>
      </c>
      <c r="G476" s="25">
        <f>(A476-C476-D476)/Sheet1!$D$2</f>
        <v>0.14403975622995716</v>
      </c>
      <c r="H476" s="25">
        <f t="shared" si="113"/>
        <v>10.209457464486027</v>
      </c>
      <c r="I476" s="25">
        <f t="shared" si="114"/>
        <v>36.754046872149701</v>
      </c>
      <c r="J476" s="25">
        <f t="shared" si="115"/>
        <v>269.32671216298371</v>
      </c>
      <c r="K476" s="25">
        <f t="shared" si="112"/>
        <v>47.400000000000404</v>
      </c>
      <c r="L476">
        <f t="shared" si="116"/>
        <v>3062.837239345808</v>
      </c>
      <c r="M476" s="34">
        <f t="shared" si="117"/>
        <v>3.0628372393458081</v>
      </c>
      <c r="N476">
        <f t="shared" si="118"/>
        <v>306.28372393458517</v>
      </c>
      <c r="O476">
        <f t="shared" si="110"/>
        <v>79572.878753156765</v>
      </c>
      <c r="P476">
        <f t="shared" si="119"/>
        <v>79.572878753156772</v>
      </c>
      <c r="Q476">
        <f t="shared" si="120"/>
        <v>22.103577431432434</v>
      </c>
      <c r="R476">
        <f t="shared" si="121"/>
        <v>2.2103577431432434E-2</v>
      </c>
    </row>
    <row r="477" spans="1:18" x14ac:dyDescent="0.25">
      <c r="A477" s="1">
        <f t="shared" si="111"/>
        <v>300</v>
      </c>
      <c r="B477" s="1">
        <f>A477*Sheet1!$D$8</f>
        <v>75.78</v>
      </c>
      <c r="C477" s="1">
        <f>Sheet1!$D$2*Sheet1!$D$10*SIN(Sheet1!$D$28)</f>
        <v>0</v>
      </c>
      <c r="D477" s="1">
        <f>0.5*Sheet1!$D$20*Sheet1!$D$21*Sheet1!$D$22*H477^2</f>
        <v>134.73365425344562</v>
      </c>
      <c r="E477" s="22">
        <f>Sheet1!$D$3/Sheet1!$O$11*H477</f>
        <v>1847848.3077769605</v>
      </c>
      <c r="F477" s="22">
        <f>Sheet1!$D$21*Sheet1!$D$3/Sheet1!$O$14*H477</f>
        <v>1817084.1305447824</v>
      </c>
      <c r="G477" s="25">
        <f>(A477-C477-D477)/Sheet1!$D$2</f>
        <v>0.14370986586656903</v>
      </c>
      <c r="H477" s="25">
        <f t="shared" si="113"/>
        <v>10.223861440109022</v>
      </c>
      <c r="I477" s="25">
        <f t="shared" si="114"/>
        <v>36.805901184392482</v>
      </c>
      <c r="J477" s="25">
        <f t="shared" si="115"/>
        <v>270.35485989724384</v>
      </c>
      <c r="K477" s="25">
        <f t="shared" si="112"/>
        <v>47.500000000000405</v>
      </c>
      <c r="L477">
        <f t="shared" si="116"/>
        <v>3067.1584320327065</v>
      </c>
      <c r="M477" s="34">
        <f t="shared" si="117"/>
        <v>3.0671584320327065</v>
      </c>
      <c r="N477">
        <f t="shared" si="118"/>
        <v>306.71584320327503</v>
      </c>
      <c r="O477">
        <f t="shared" si="110"/>
        <v>79879.594596360039</v>
      </c>
      <c r="P477">
        <f t="shared" si="119"/>
        <v>79.879594596360036</v>
      </c>
      <c r="Q477">
        <f t="shared" si="120"/>
        <v>22.188776276766678</v>
      </c>
      <c r="R477">
        <f t="shared" si="121"/>
        <v>2.2188776276766679E-2</v>
      </c>
    </row>
    <row r="478" spans="1:18" x14ac:dyDescent="0.25">
      <c r="A478" s="1">
        <f t="shared" si="111"/>
        <v>300</v>
      </c>
      <c r="B478" s="1">
        <f>A478*Sheet1!$D$8</f>
        <v>75.78</v>
      </c>
      <c r="C478" s="1">
        <f>Sheet1!$D$2*Sheet1!$D$10*SIN(Sheet1!$D$28)</f>
        <v>0</v>
      </c>
      <c r="D478" s="1">
        <f>0.5*Sheet1!$D$20*Sheet1!$D$21*Sheet1!$D$22*H478^2</f>
        <v>135.11269232643787</v>
      </c>
      <c r="E478" s="22">
        <f>Sheet1!$D$3/Sheet1!$O$11*H478</f>
        <v>1850445.7024502745</v>
      </c>
      <c r="F478" s="22">
        <f>Sheet1!$D$21*Sheet1!$D$3/Sheet1!$O$14*H478</f>
        <v>1819638.2821067784</v>
      </c>
      <c r="G478" s="25">
        <f>(A478-C478-D478)/Sheet1!$D$2</f>
        <v>0.14338026754222793</v>
      </c>
      <c r="H478" s="25">
        <f t="shared" si="113"/>
        <v>10.23823242669568</v>
      </c>
      <c r="I478" s="25">
        <f t="shared" si="114"/>
        <v>36.857636736104446</v>
      </c>
      <c r="J478" s="25">
        <f t="shared" si="115"/>
        <v>271.38443153454807</v>
      </c>
      <c r="K478" s="25">
        <f t="shared" si="112"/>
        <v>47.600000000000406</v>
      </c>
      <c r="L478">
        <f t="shared" si="116"/>
        <v>3071.4697280087039</v>
      </c>
      <c r="M478" s="34">
        <f t="shared" si="117"/>
        <v>3.071469728008704</v>
      </c>
      <c r="N478">
        <f t="shared" si="118"/>
        <v>307.14697280087478</v>
      </c>
      <c r="O478">
        <f t="shared" si="110"/>
        <v>80186.74156916092</v>
      </c>
      <c r="P478">
        <f t="shared" si="119"/>
        <v>80.186741569160915</v>
      </c>
      <c r="Q478">
        <f t="shared" si="120"/>
        <v>22.27409488032248</v>
      </c>
      <c r="R478">
        <f t="shared" si="121"/>
        <v>2.2274094880322479E-2</v>
      </c>
    </row>
    <row r="479" spans="1:18" x14ac:dyDescent="0.25">
      <c r="A479" s="1">
        <f t="shared" si="111"/>
        <v>300</v>
      </c>
      <c r="B479" s="1">
        <f>A479*Sheet1!$D$8</f>
        <v>75.78</v>
      </c>
      <c r="C479" s="1">
        <f>Sheet1!$D$2*Sheet1!$D$10*SIN(Sheet1!$D$28)</f>
        <v>0</v>
      </c>
      <c r="D479" s="1">
        <f>0.5*Sheet1!$D$20*Sheet1!$D$21*Sheet1!$D$22*H479^2</f>
        <v>135.49139165988959</v>
      </c>
      <c r="E479" s="22">
        <f>Sheet1!$D$3/Sheet1!$O$11*H479</f>
        <v>1853037.1400034784</v>
      </c>
      <c r="F479" s="22">
        <f>Sheet1!$D$21*Sheet1!$D$3/Sheet1!$O$14*H479</f>
        <v>1822186.5757266639</v>
      </c>
      <c r="G479" s="25">
        <f>(A479-C479-D479)/Sheet1!$D$2</f>
        <v>0.14305096377400905</v>
      </c>
      <c r="H479" s="25">
        <f t="shared" si="113"/>
        <v>10.252570453449902</v>
      </c>
      <c r="I479" s="25">
        <f t="shared" si="114"/>
        <v>36.909253632419649</v>
      </c>
      <c r="J479" s="25">
        <f t="shared" si="115"/>
        <v>272.41542379059479</v>
      </c>
      <c r="K479" s="25">
        <f t="shared" si="112"/>
        <v>47.700000000000408</v>
      </c>
      <c r="L479">
        <f t="shared" si="116"/>
        <v>3075.7711360349708</v>
      </c>
      <c r="M479" s="34">
        <f t="shared" si="117"/>
        <v>3.0757711360349709</v>
      </c>
      <c r="N479">
        <f t="shared" si="118"/>
        <v>307.57711360350146</v>
      </c>
      <c r="O479">
        <f t="shared" si="110"/>
        <v>80494.318682764424</v>
      </c>
      <c r="P479">
        <f t="shared" si="119"/>
        <v>80.49431868276443</v>
      </c>
      <c r="Q479">
        <f t="shared" si="120"/>
        <v>22.359532967434561</v>
      </c>
      <c r="R479">
        <f t="shared" si="121"/>
        <v>2.2359532967434561E-2</v>
      </c>
    </row>
    <row r="480" spans="1:18" x14ac:dyDescent="0.25">
      <c r="A480" s="1">
        <f t="shared" si="111"/>
        <v>300</v>
      </c>
      <c r="B480" s="1">
        <f>A480*Sheet1!$D$8</f>
        <v>75.78</v>
      </c>
      <c r="C480" s="1">
        <f>Sheet1!$D$2*Sheet1!$D$10*SIN(Sheet1!$D$28)</f>
        <v>0</v>
      </c>
      <c r="D480" s="1">
        <f>0.5*Sheet1!$D$20*Sheet1!$D$21*Sheet1!$D$22*H480^2</f>
        <v>135.86974937855103</v>
      </c>
      <c r="E480" s="22">
        <f>Sheet1!$D$3/Sheet1!$O$11*H480</f>
        <v>1855622.6257603436</v>
      </c>
      <c r="F480" s="22">
        <f>Sheet1!$D$21*Sheet1!$D$3/Sheet1!$O$14*H480</f>
        <v>1824729.0166395772</v>
      </c>
      <c r="G480" s="25">
        <f>(A480-C480-D480)/Sheet1!$D$2</f>
        <v>0.14272195706212953</v>
      </c>
      <c r="H480" s="25">
        <f t="shared" si="113"/>
        <v>10.266875549827303</v>
      </c>
      <c r="I480" s="25">
        <f t="shared" si="114"/>
        <v>36.960751979378287</v>
      </c>
      <c r="J480" s="25">
        <f t="shared" si="115"/>
        <v>273.4478333841285</v>
      </c>
      <c r="K480" s="25">
        <f t="shared" si="112"/>
        <v>47.800000000000409</v>
      </c>
      <c r="L480">
        <f t="shared" si="116"/>
        <v>3080.0626649481906</v>
      </c>
      <c r="M480" s="34">
        <f t="shared" si="117"/>
        <v>3.0800626649481906</v>
      </c>
      <c r="N480">
        <f t="shared" si="118"/>
        <v>308.00626649482342</v>
      </c>
      <c r="O480">
        <f t="shared" si="110"/>
        <v>80802.324949259244</v>
      </c>
      <c r="P480">
        <f t="shared" si="119"/>
        <v>80.802324949259244</v>
      </c>
      <c r="Q480">
        <f t="shared" si="120"/>
        <v>22.445090263683124</v>
      </c>
      <c r="R480">
        <f t="shared" si="121"/>
        <v>2.2445090263683125E-2</v>
      </c>
    </row>
    <row r="481" spans="1:18" x14ac:dyDescent="0.25">
      <c r="A481" s="1">
        <f t="shared" si="111"/>
        <v>300</v>
      </c>
      <c r="B481" s="1">
        <f>A481*Sheet1!$D$8</f>
        <v>75.78</v>
      </c>
      <c r="C481" s="1">
        <f>Sheet1!$D$2*Sheet1!$D$10*SIN(Sheet1!$D$28)</f>
        <v>0</v>
      </c>
      <c r="D481" s="1">
        <f>0.5*Sheet1!$D$20*Sheet1!$D$21*Sheet1!$D$22*H481^2</f>
        <v>136.24776262653592</v>
      </c>
      <c r="E481" s="22">
        <f>Sheet1!$D$3/Sheet1!$O$11*H481</f>
        <v>1858202.1650898308</v>
      </c>
      <c r="F481" s="22">
        <f>Sheet1!$D$21*Sheet1!$D$3/Sheet1!$O$14*H481</f>
        <v>1827265.6101250923</v>
      </c>
      <c r="G481" s="25">
        <f>(A481-C481-D481)/Sheet1!$D$2</f>
        <v>0.14239324988996876</v>
      </c>
      <c r="H481" s="25">
        <f t="shared" si="113"/>
        <v>10.281147745533517</v>
      </c>
      <c r="I481" s="25">
        <f t="shared" si="114"/>
        <v>37.012131883920659</v>
      </c>
      <c r="J481" s="25">
        <f t="shared" si="115"/>
        <v>274.48165703696435</v>
      </c>
      <c r="K481" s="25">
        <f t="shared" si="112"/>
        <v>47.900000000000411</v>
      </c>
      <c r="L481">
        <f t="shared" si="116"/>
        <v>3084.3443236600551</v>
      </c>
      <c r="M481" s="34">
        <f t="shared" si="117"/>
        <v>3.084344323660055</v>
      </c>
      <c r="N481">
        <f t="shared" si="118"/>
        <v>308.4344323660099</v>
      </c>
      <c r="O481">
        <f t="shared" si="110"/>
        <v>81110.759381625248</v>
      </c>
      <c r="P481">
        <f t="shared" si="119"/>
        <v>81.110759381625243</v>
      </c>
      <c r="Q481">
        <f t="shared" si="120"/>
        <v>22.530766494895904</v>
      </c>
      <c r="R481">
        <f t="shared" si="121"/>
        <v>2.2530766494895903E-2</v>
      </c>
    </row>
    <row r="482" spans="1:18" x14ac:dyDescent="0.25">
      <c r="A482" s="1">
        <f t="shared" si="111"/>
        <v>300</v>
      </c>
      <c r="B482" s="1">
        <f>A482*Sheet1!$D$8</f>
        <v>75.78</v>
      </c>
      <c r="C482" s="1">
        <f>Sheet1!$D$2*Sheet1!$D$10*SIN(Sheet1!$D$28)</f>
        <v>0</v>
      </c>
      <c r="D482" s="1">
        <f>0.5*Sheet1!$D$20*Sheet1!$D$21*Sheet1!$D$22*H482^2</f>
        <v>136.62542856729746</v>
      </c>
      <c r="E482" s="22">
        <f>Sheet1!$D$3/Sheet1!$O$11*H482</f>
        <v>1860775.7634057843</v>
      </c>
      <c r="F482" s="22">
        <f>Sheet1!$D$21*Sheet1!$D$3/Sheet1!$O$14*H482</f>
        <v>1829796.3615069205</v>
      </c>
      <c r="G482" s="25">
        <f>(A482-C482-D482)/Sheet1!$D$2</f>
        <v>0.14206484472408917</v>
      </c>
      <c r="H482" s="25">
        <f t="shared" si="113"/>
        <v>10.295387070522514</v>
      </c>
      <c r="I482" s="25">
        <f t="shared" si="114"/>
        <v>37.063393453881048</v>
      </c>
      <c r="J482" s="25">
        <f t="shared" si="115"/>
        <v>275.5168914740122</v>
      </c>
      <c r="K482" s="25">
        <f t="shared" si="112"/>
        <v>48.000000000000412</v>
      </c>
      <c r="L482">
        <f t="shared" si="116"/>
        <v>3088.6161211567542</v>
      </c>
      <c r="M482" s="34">
        <f t="shared" si="117"/>
        <v>3.088616121156754</v>
      </c>
      <c r="N482">
        <f t="shared" si="118"/>
        <v>308.8616121156798</v>
      </c>
      <c r="O482">
        <f t="shared" si="110"/>
        <v>81419.620993740929</v>
      </c>
      <c r="P482">
        <f t="shared" si="119"/>
        <v>81.419620993740935</v>
      </c>
      <c r="Q482">
        <f t="shared" si="120"/>
        <v>22.616561387150259</v>
      </c>
      <c r="R482">
        <f t="shared" si="121"/>
        <v>2.261656138715026E-2</v>
      </c>
    </row>
    <row r="483" spans="1:18" x14ac:dyDescent="0.25">
      <c r="A483" s="1">
        <f t="shared" si="111"/>
        <v>300</v>
      </c>
      <c r="B483" s="1">
        <f>A483*Sheet1!$D$8</f>
        <v>75.78</v>
      </c>
      <c r="C483" s="1">
        <f>Sheet1!$D$2*Sheet1!$D$10*SIN(Sheet1!$D$28)</f>
        <v>0</v>
      </c>
      <c r="D483" s="1">
        <f>0.5*Sheet1!$D$20*Sheet1!$D$21*Sheet1!$D$22*H483^2</f>
        <v>137.00274438360421</v>
      </c>
      <c r="E483" s="22">
        <f>Sheet1!$D$3/Sheet1!$O$11*H483</f>
        <v>1863343.4261666285</v>
      </c>
      <c r="F483" s="22">
        <f>Sheet1!$D$21*Sheet1!$D$3/Sheet1!$O$14*H483</f>
        <v>1832321.2761526115</v>
      </c>
      <c r="G483" s="25">
        <f>(A483-C483-D483)/Sheet1!$D$2</f>
        <v>0.1417367440142572</v>
      </c>
      <c r="H483" s="25">
        <f t="shared" si="113"/>
        <v>10.309593554994922</v>
      </c>
      <c r="I483" s="25">
        <f t="shared" si="114"/>
        <v>37.114536797981721</v>
      </c>
      <c r="J483" s="25">
        <f t="shared" si="115"/>
        <v>276.55353342330068</v>
      </c>
      <c r="K483" s="25">
        <f t="shared" si="112"/>
        <v>48.100000000000414</v>
      </c>
      <c r="L483">
        <f t="shared" si="116"/>
        <v>3092.8780664984765</v>
      </c>
      <c r="M483" s="34">
        <f t="shared" si="117"/>
        <v>3.0928780664984767</v>
      </c>
      <c r="N483">
        <f t="shared" si="118"/>
        <v>309.28780664985203</v>
      </c>
      <c r="O483">
        <f t="shared" si="110"/>
        <v>81728.908800390782</v>
      </c>
      <c r="P483">
        <f t="shared" si="119"/>
        <v>81.728908800390784</v>
      </c>
      <c r="Q483">
        <f t="shared" si="120"/>
        <v>22.702474666775217</v>
      </c>
      <c r="R483">
        <f t="shared" si="121"/>
        <v>2.2702474666775215E-2</v>
      </c>
    </row>
    <row r="484" spans="1:18" x14ac:dyDescent="0.25">
      <c r="A484" s="1">
        <f t="shared" si="111"/>
        <v>300</v>
      </c>
      <c r="B484" s="1">
        <f>A484*Sheet1!$D$8</f>
        <v>75.78</v>
      </c>
      <c r="C484" s="1">
        <f>Sheet1!$D$2*Sheet1!$D$10*SIN(Sheet1!$D$28)</f>
        <v>0</v>
      </c>
      <c r="D484" s="1">
        <f>0.5*Sheet1!$D$20*Sheet1!$D$21*Sheet1!$D$22*H484^2</f>
        <v>137.37970727751491</v>
      </c>
      <c r="E484" s="22">
        <f>Sheet1!$D$3/Sheet1!$O$11*H484</f>
        <v>1865905.1588750659</v>
      </c>
      <c r="F484" s="22">
        <f>Sheet1!$D$21*Sheet1!$D$3/Sheet1!$O$14*H484</f>
        <v>1834840.3594732541</v>
      </c>
      <c r="G484" s="25">
        <f>(A484-C484-D484)/Sheet1!$D$2</f>
        <v>0.1414089501934653</v>
      </c>
      <c r="H484" s="25">
        <f t="shared" si="113"/>
        <v>10.323767229396349</v>
      </c>
      <c r="I484" s="25">
        <f t="shared" si="114"/>
        <v>37.165562025826858</v>
      </c>
      <c r="J484" s="25">
        <f t="shared" si="115"/>
        <v>277.5915796160009</v>
      </c>
      <c r="K484" s="25">
        <f t="shared" si="112"/>
        <v>48.200000000000415</v>
      </c>
      <c r="L484">
        <f t="shared" si="116"/>
        <v>3097.1301688189046</v>
      </c>
      <c r="M484" s="34">
        <f t="shared" si="117"/>
        <v>3.0971301688189046</v>
      </c>
      <c r="N484">
        <f t="shared" si="118"/>
        <v>309.71301688189487</v>
      </c>
      <c r="O484">
        <f t="shared" si="110"/>
        <v>82038.62181727268</v>
      </c>
      <c r="P484">
        <f t="shared" si="119"/>
        <v>82.038621817272684</v>
      </c>
      <c r="Q484">
        <f t="shared" si="120"/>
        <v>22.788506060353523</v>
      </c>
      <c r="R484">
        <f t="shared" si="121"/>
        <v>2.2788506060353524E-2</v>
      </c>
    </row>
    <row r="485" spans="1:18" x14ac:dyDescent="0.25">
      <c r="A485" s="1">
        <f t="shared" si="111"/>
        <v>300</v>
      </c>
      <c r="B485" s="1">
        <f>A485*Sheet1!$D$8</f>
        <v>75.78</v>
      </c>
      <c r="C485" s="1">
        <f>Sheet1!$D$2*Sheet1!$D$10*SIN(Sheet1!$D$28)</f>
        <v>0</v>
      </c>
      <c r="D485" s="1">
        <f>0.5*Sheet1!$D$20*Sheet1!$D$21*Sheet1!$D$22*H485^2</f>
        <v>137.75631447035286</v>
      </c>
      <c r="E485" s="22">
        <f>Sheet1!$D$3/Sheet1!$O$11*H485</f>
        <v>1868460.967077771</v>
      </c>
      <c r="F485" s="22">
        <f>Sheet1!$D$21*Sheet1!$D$3/Sheet1!$O$14*H485</f>
        <v>1837353.6169231792</v>
      </c>
      <c r="G485" s="25">
        <f>(A485-C485-D485)/Sheet1!$D$2</f>
        <v>0.14108146567795404</v>
      </c>
      <c r="H485" s="25">
        <f t="shared" si="113"/>
        <v>10.337908124415696</v>
      </c>
      <c r="I485" s="25">
        <f t="shared" si="114"/>
        <v>37.216469247896505</v>
      </c>
      <c r="J485" s="25">
        <f t="shared" si="115"/>
        <v>278.63102678645021</v>
      </c>
      <c r="K485" s="25">
        <f t="shared" si="112"/>
        <v>48.300000000000416</v>
      </c>
      <c r="L485">
        <f t="shared" si="116"/>
        <v>3101.3724373247087</v>
      </c>
      <c r="M485" s="34">
        <f t="shared" si="117"/>
        <v>3.1013724373247089</v>
      </c>
      <c r="N485">
        <f t="shared" si="118"/>
        <v>310.13724373247527</v>
      </c>
      <c r="O485">
        <f t="shared" si="110"/>
        <v>82348.759061005156</v>
      </c>
      <c r="P485">
        <f t="shared" si="119"/>
        <v>82.348759061005154</v>
      </c>
      <c r="Q485">
        <f t="shared" si="120"/>
        <v>22.874655294723656</v>
      </c>
      <c r="R485">
        <f t="shared" si="121"/>
        <v>2.2874655294723656E-2</v>
      </c>
    </row>
    <row r="486" spans="1:18" x14ac:dyDescent="0.25">
      <c r="A486" s="1">
        <f t="shared" si="111"/>
        <v>300</v>
      </c>
      <c r="B486" s="1">
        <f>A486*Sheet1!$D$8</f>
        <v>75.78</v>
      </c>
      <c r="C486" s="1">
        <f>Sheet1!$D$2*Sheet1!$D$10*SIN(Sheet1!$D$28)</f>
        <v>0</v>
      </c>
      <c r="D486" s="1">
        <f>0.5*Sheet1!$D$20*Sheet1!$D$21*Sheet1!$D$22*H486^2</f>
        <v>138.13256320267982</v>
      </c>
      <c r="E486" s="22">
        <f>Sheet1!$D$3/Sheet1!$O$11*H486</f>
        <v>1871010.8563650902</v>
      </c>
      <c r="F486" s="22">
        <f>Sheet1!$D$21*Sheet1!$D$3/Sheet1!$O$14*H486</f>
        <v>1839861.053999661</v>
      </c>
      <c r="G486" s="25">
        <f>(A486-C486-D486)/Sheet1!$D$2</f>
        <v>0.14075429286723495</v>
      </c>
      <c r="H486" s="25">
        <f t="shared" si="113"/>
        <v>10.352016270983492</v>
      </c>
      <c r="I486" s="25">
        <f t="shared" si="114"/>
        <v>37.267258575540573</v>
      </c>
      <c r="J486" s="25">
        <f t="shared" si="115"/>
        <v>279.67187167217571</v>
      </c>
      <c r="K486" s="25">
        <f t="shared" si="112"/>
        <v>48.400000000000418</v>
      </c>
      <c r="L486">
        <f t="shared" si="116"/>
        <v>3105.6048812950476</v>
      </c>
      <c r="M486" s="34">
        <f t="shared" si="117"/>
        <v>3.1056048812950476</v>
      </c>
      <c r="N486">
        <f t="shared" si="118"/>
        <v>310.56048812950917</v>
      </c>
      <c r="O486">
        <f t="shared" si="110"/>
        <v>82659.319549134671</v>
      </c>
      <c r="P486">
        <f t="shared" si="119"/>
        <v>82.659319549134665</v>
      </c>
      <c r="Q486">
        <f t="shared" si="120"/>
        <v>22.960922096981854</v>
      </c>
      <c r="R486">
        <f t="shared" si="121"/>
        <v>2.2960922096981855E-2</v>
      </c>
    </row>
    <row r="487" spans="1:18" x14ac:dyDescent="0.25">
      <c r="A487" s="1">
        <f t="shared" si="111"/>
        <v>300</v>
      </c>
      <c r="B487" s="1">
        <f>A487*Sheet1!$D$8</f>
        <v>75.78</v>
      </c>
      <c r="C487" s="1">
        <f>Sheet1!$D$2*Sheet1!$D$10*SIN(Sheet1!$D$28)</f>
        <v>0</v>
      </c>
      <c r="D487" s="1">
        <f>0.5*Sheet1!$D$20*Sheet1!$D$21*Sheet1!$D$22*H487^2</f>
        <v>138.5084507342691</v>
      </c>
      <c r="E487" s="22">
        <f>Sheet1!$D$3/Sheet1!$O$11*H487</f>
        <v>1873554.8323707383</v>
      </c>
      <c r="F487" s="22">
        <f>Sheet1!$D$21*Sheet1!$D$3/Sheet1!$O$14*H487</f>
        <v>1842362.6762426205</v>
      </c>
      <c r="G487" s="25">
        <f>(A487-C487-D487)/Sheet1!$D$2</f>
        <v>0.14042743414411382</v>
      </c>
      <c r="H487" s="25">
        <f t="shared" si="113"/>
        <v>10.366091700270216</v>
      </c>
      <c r="I487" s="25">
        <f t="shared" si="114"/>
        <v>37.317930120972775</v>
      </c>
      <c r="J487" s="25">
        <f t="shared" si="115"/>
        <v>280.71411101391743</v>
      </c>
      <c r="K487" s="25">
        <f t="shared" si="112"/>
        <v>48.500000000000419</v>
      </c>
      <c r="L487">
        <f t="shared" si="116"/>
        <v>3109.8275100810647</v>
      </c>
      <c r="M487" s="34">
        <f t="shared" si="117"/>
        <v>3.1098275100810646</v>
      </c>
      <c r="N487">
        <f t="shared" si="118"/>
        <v>310.98275100811088</v>
      </c>
      <c r="O487">
        <f t="shared" si="110"/>
        <v>82970.302300142779</v>
      </c>
      <c r="P487">
        <f t="shared" si="119"/>
        <v>82.970302300142777</v>
      </c>
      <c r="Q487">
        <f t="shared" si="120"/>
        <v>23.047306194484104</v>
      </c>
      <c r="R487">
        <f t="shared" si="121"/>
        <v>2.3047306194484106E-2</v>
      </c>
    </row>
    <row r="488" spans="1:18" x14ac:dyDescent="0.25">
      <c r="A488" s="1">
        <f t="shared" si="111"/>
        <v>300</v>
      </c>
      <c r="B488" s="1">
        <f>A488*Sheet1!$D$8</f>
        <v>75.78</v>
      </c>
      <c r="C488" s="1">
        <f>Sheet1!$D$2*Sheet1!$D$10*SIN(Sheet1!$D$28)</f>
        <v>0</v>
      </c>
      <c r="D488" s="1">
        <f>0.5*Sheet1!$D$20*Sheet1!$D$21*Sheet1!$D$22*H488^2</f>
        <v>138.88397434407833</v>
      </c>
      <c r="E488" s="22">
        <f>Sheet1!$D$3/Sheet1!$O$11*H488</f>
        <v>1876092.9007714959</v>
      </c>
      <c r="F488" s="22">
        <f>Sheet1!$D$21*Sheet1!$D$3/Sheet1!$O$14*H488</f>
        <v>1844858.4892343276</v>
      </c>
      <c r="G488" s="25">
        <f>(A488-C488-D488)/Sheet1!$D$2</f>
        <v>0.1401008918747145</v>
      </c>
      <c r="H488" s="25">
        <f t="shared" si="113"/>
        <v>10.380134443684627</v>
      </c>
      <c r="I488" s="25">
        <f t="shared" si="114"/>
        <v>37.368483997264654</v>
      </c>
      <c r="J488" s="25">
        <f t="shared" si="115"/>
        <v>281.75774155565165</v>
      </c>
      <c r="K488" s="25">
        <f t="shared" si="112"/>
        <v>48.600000000000421</v>
      </c>
      <c r="L488">
        <f t="shared" si="116"/>
        <v>3114.0403331053881</v>
      </c>
      <c r="M488" s="34">
        <f t="shared" si="117"/>
        <v>3.1140403331053879</v>
      </c>
      <c r="N488">
        <f t="shared" si="118"/>
        <v>311.40403331054324</v>
      </c>
      <c r="O488">
        <f t="shared" si="110"/>
        <v>83281.706333453316</v>
      </c>
      <c r="P488">
        <f t="shared" si="119"/>
        <v>83.281706333453315</v>
      </c>
      <c r="Q488">
        <f t="shared" si="120"/>
        <v>23.133807314848145</v>
      </c>
      <c r="R488">
        <f t="shared" si="121"/>
        <v>2.3133807314848143E-2</v>
      </c>
    </row>
    <row r="489" spans="1:18" x14ac:dyDescent="0.25">
      <c r="A489" s="1">
        <f t="shared" si="111"/>
        <v>300</v>
      </c>
      <c r="B489" s="1">
        <f>A489*Sheet1!$D$8</f>
        <v>75.78</v>
      </c>
      <c r="C489" s="1">
        <f>Sheet1!$D$2*Sheet1!$D$10*SIN(Sheet1!$D$28)</f>
        <v>0</v>
      </c>
      <c r="D489" s="1">
        <f>0.5*Sheet1!$D$20*Sheet1!$D$21*Sheet1!$D$22*H489^2</f>
        <v>139.25913133022146</v>
      </c>
      <c r="E489" s="22">
        <f>Sheet1!$D$3/Sheet1!$O$11*H489</f>
        <v>1878625.0672869098</v>
      </c>
      <c r="F489" s="22">
        <f>Sheet1!$D$21*Sheet1!$D$3/Sheet1!$O$14*H489</f>
        <v>1847348.4985991064</v>
      </c>
      <c r="G489" s="25">
        <f>(A489-C489-D489)/Sheet1!$D$2</f>
        <v>0.13977466840850308</v>
      </c>
      <c r="H489" s="25">
        <f t="shared" si="113"/>
        <v>10.394144532872099</v>
      </c>
      <c r="I489" s="25">
        <f t="shared" si="114"/>
        <v>37.418920318339559</v>
      </c>
      <c r="J489" s="25">
        <f t="shared" si="115"/>
        <v>282.80276004461388</v>
      </c>
      <c r="K489" s="25">
        <f t="shared" si="112"/>
        <v>48.700000000000422</v>
      </c>
      <c r="L489">
        <f t="shared" si="116"/>
        <v>3118.2433598616299</v>
      </c>
      <c r="M489" s="34">
        <f t="shared" si="117"/>
        <v>3.1182433598616299</v>
      </c>
      <c r="N489">
        <f t="shared" si="118"/>
        <v>311.8243359861674</v>
      </c>
      <c r="O489">
        <f t="shared" si="110"/>
        <v>83593.530669439482</v>
      </c>
      <c r="P489">
        <f t="shared" si="119"/>
        <v>83.593530669439488</v>
      </c>
      <c r="Q489">
        <f t="shared" si="120"/>
        <v>23.220425185955413</v>
      </c>
      <c r="R489">
        <f t="shared" si="121"/>
        <v>2.3220425185955414E-2</v>
      </c>
    </row>
    <row r="490" spans="1:18" x14ac:dyDescent="0.25">
      <c r="A490" s="1">
        <f t="shared" si="111"/>
        <v>300</v>
      </c>
      <c r="B490" s="1">
        <f>A490*Sheet1!$D$8</f>
        <v>75.78</v>
      </c>
      <c r="C490" s="1">
        <f>Sheet1!$D$2*Sheet1!$D$10*SIN(Sheet1!$D$28)</f>
        <v>0</v>
      </c>
      <c r="D490" s="1">
        <f>0.5*Sheet1!$D$20*Sheet1!$D$21*Sheet1!$D$22*H490^2</f>
        <v>139.63391900994012</v>
      </c>
      <c r="E490" s="22">
        <f>Sheet1!$D$3/Sheet1!$O$11*H490</f>
        <v>1881151.3376789896</v>
      </c>
      <c r="F490" s="22">
        <f>Sheet1!$D$21*Sheet1!$D$3/Sheet1!$O$14*H490</f>
        <v>1849832.710003037</v>
      </c>
      <c r="G490" s="25">
        <f>(A490-C490-D490)/Sheet1!$D$2</f>
        <v>0.13944876607831294</v>
      </c>
      <c r="H490" s="25">
        <f t="shared" si="113"/>
        <v>10.40812199971295</v>
      </c>
      <c r="I490" s="25">
        <f t="shared" si="114"/>
        <v>37.469239198966619</v>
      </c>
      <c r="J490" s="25">
        <f t="shared" si="115"/>
        <v>283.84916323132154</v>
      </c>
      <c r="K490" s="25">
        <f t="shared" si="112"/>
        <v>48.800000000000423</v>
      </c>
      <c r="L490">
        <f t="shared" si="116"/>
        <v>3122.4365999138849</v>
      </c>
      <c r="M490" s="34">
        <f t="shared" si="117"/>
        <v>3.1224365999138848</v>
      </c>
      <c r="N490">
        <f t="shared" si="118"/>
        <v>312.24365999139292</v>
      </c>
      <c r="O490">
        <f t="shared" si="110"/>
        <v>83905.774329430875</v>
      </c>
      <c r="P490">
        <f t="shared" si="119"/>
        <v>83.905774329430869</v>
      </c>
      <c r="Q490">
        <f t="shared" si="120"/>
        <v>23.307159535953019</v>
      </c>
      <c r="R490">
        <f t="shared" si="121"/>
        <v>2.3307159535953019E-2</v>
      </c>
    </row>
    <row r="491" spans="1:18" x14ac:dyDescent="0.25">
      <c r="A491" s="1">
        <f t="shared" si="111"/>
        <v>300</v>
      </c>
      <c r="B491" s="1">
        <f>A491*Sheet1!$D$8</f>
        <v>75.78</v>
      </c>
      <c r="C491" s="1">
        <f>Sheet1!$D$2*Sheet1!$D$10*SIN(Sheet1!$D$28)</f>
        <v>0</v>
      </c>
      <c r="D491" s="1">
        <f>0.5*Sheet1!$D$20*Sheet1!$D$21*Sheet1!$D$22*H491^2</f>
        <v>140.00833471957469</v>
      </c>
      <c r="E491" s="22">
        <f>Sheet1!$D$3/Sheet1!$O$11*H491</f>
        <v>1883671.7177519093</v>
      </c>
      <c r="F491" s="22">
        <f>Sheet1!$D$21*Sheet1!$D$3/Sheet1!$O$14*H491</f>
        <v>1852311.1291536614</v>
      </c>
      <c r="G491" s="25">
        <f>(A491-C491-D491)/Sheet1!$D$2</f>
        <v>0.13912318720036984</v>
      </c>
      <c r="H491" s="25">
        <f t="shared" si="113"/>
        <v>10.422066876320782</v>
      </c>
      <c r="I491" s="25">
        <f t="shared" si="114"/>
        <v>37.519440754754818</v>
      </c>
      <c r="J491" s="25">
        <f t="shared" si="115"/>
        <v>284.89694786959677</v>
      </c>
      <c r="K491" s="25">
        <f t="shared" si="112"/>
        <v>48.900000000000425</v>
      </c>
      <c r="L491">
        <f t="shared" si="116"/>
        <v>3126.6200628962347</v>
      </c>
      <c r="M491" s="34">
        <f t="shared" si="117"/>
        <v>3.1266200628962348</v>
      </c>
      <c r="N491">
        <f t="shared" si="118"/>
        <v>312.66200628962793</v>
      </c>
      <c r="O491">
        <f t="shared" si="110"/>
        <v>84218.4363357205</v>
      </c>
      <c r="P491">
        <f t="shared" si="119"/>
        <v>84.218436335720497</v>
      </c>
      <c r="Q491">
        <f t="shared" si="120"/>
        <v>23.394010093255694</v>
      </c>
      <c r="R491">
        <f t="shared" si="121"/>
        <v>2.3394010093255695E-2</v>
      </c>
    </row>
    <row r="492" spans="1:18" x14ac:dyDescent="0.25">
      <c r="A492" s="1">
        <f t="shared" si="111"/>
        <v>300</v>
      </c>
      <c r="B492" s="1">
        <f>A492*Sheet1!$D$8</f>
        <v>75.78</v>
      </c>
      <c r="C492" s="1">
        <f>Sheet1!$D$2*Sheet1!$D$10*SIN(Sheet1!$D$28)</f>
        <v>0</v>
      </c>
      <c r="D492" s="1">
        <f>0.5*Sheet1!$D$20*Sheet1!$D$21*Sheet1!$D$22*H492^2</f>
        <v>140.38237581453453</v>
      </c>
      <c r="E492" s="22">
        <f>Sheet1!$D$3/Sheet1!$O$11*H492</f>
        <v>1886186.2133517046</v>
      </c>
      <c r="F492" s="22">
        <f>Sheet1!$D$21*Sheet1!$D$3/Sheet1!$O$14*H492</f>
        <v>1854783.7617996875</v>
      </c>
      <c r="G492" s="25">
        <f>(A492-C492-D492)/Sheet1!$D$2</f>
        <v>0.13879793407431781</v>
      </c>
      <c r="H492" s="25">
        <f t="shared" si="113"/>
        <v>10.435979195040819</v>
      </c>
      <c r="I492" s="25">
        <f t="shared" si="114"/>
        <v>37.569525102146947</v>
      </c>
      <c r="J492" s="25">
        <f t="shared" si="115"/>
        <v>285.94611071658886</v>
      </c>
      <c r="K492" s="25">
        <f t="shared" si="112"/>
        <v>49.000000000000426</v>
      </c>
      <c r="L492">
        <f t="shared" si="116"/>
        <v>3130.7937585122454</v>
      </c>
      <c r="M492" s="34">
        <f t="shared" si="117"/>
        <v>3.1307937585122456</v>
      </c>
      <c r="N492">
        <f t="shared" si="118"/>
        <v>313.07937585122897</v>
      </c>
      <c r="O492">
        <f t="shared" si="110"/>
        <v>84531.51571157173</v>
      </c>
      <c r="P492">
        <f t="shared" si="119"/>
        <v>84.531515711571728</v>
      </c>
      <c r="Q492">
        <f t="shared" si="120"/>
        <v>23.480976586547701</v>
      </c>
      <c r="R492">
        <f t="shared" si="121"/>
        <v>2.34809765865477E-2</v>
      </c>
    </row>
    <row r="493" spans="1:18" x14ac:dyDescent="0.25">
      <c r="A493" s="1">
        <f t="shared" si="111"/>
        <v>300</v>
      </c>
      <c r="B493" s="1">
        <f>A493*Sheet1!$D$8</f>
        <v>75.78</v>
      </c>
      <c r="C493" s="1">
        <f>Sheet1!$D$2*Sheet1!$D$10*SIN(Sheet1!$D$28)</f>
        <v>0</v>
      </c>
      <c r="D493" s="1">
        <f>0.5*Sheet1!$D$20*Sheet1!$D$21*Sheet1!$D$22*H493^2</f>
        <v>140.75603966926798</v>
      </c>
      <c r="E493" s="22">
        <f>Sheet1!$D$3/Sheet1!$O$11*H493</f>
        <v>1888694.8303659766</v>
      </c>
      <c r="F493" s="22">
        <f>Sheet1!$D$21*Sheet1!$D$3/Sheet1!$O$14*H493</f>
        <v>1857250.6137306949</v>
      </c>
      <c r="G493" s="25">
        <f>(A493-C493-D493)/Sheet1!$D$2</f>
        <v>0.13847300898324524</v>
      </c>
      <c r="H493" s="25">
        <f t="shared" si="113"/>
        <v>10.44985898844825</v>
      </c>
      <c r="I493" s="25">
        <f t="shared" si="114"/>
        <v>37.619492358413702</v>
      </c>
      <c r="J493" s="25">
        <f t="shared" si="115"/>
        <v>286.99664853279666</v>
      </c>
      <c r="K493" s="25">
        <f t="shared" si="112"/>
        <v>49.100000000000428</v>
      </c>
      <c r="L493">
        <f t="shared" si="116"/>
        <v>3134.957696534475</v>
      </c>
      <c r="M493" s="34">
        <f t="shared" si="117"/>
        <v>3.134957696534475</v>
      </c>
      <c r="N493">
        <f t="shared" si="118"/>
        <v>313.49576965345193</v>
      </c>
      <c r="O493">
        <f t="shared" si="110"/>
        <v>84845.011481225185</v>
      </c>
      <c r="P493">
        <f t="shared" si="119"/>
        <v>84.845011481225185</v>
      </c>
      <c r="Q493">
        <f t="shared" si="120"/>
        <v>23.568058744784775</v>
      </c>
      <c r="R493">
        <f t="shared" si="121"/>
        <v>2.3568058744784775E-2</v>
      </c>
    </row>
    <row r="494" spans="1:18" x14ac:dyDescent="0.25">
      <c r="A494" s="1">
        <f t="shared" si="111"/>
        <v>300</v>
      </c>
      <c r="B494" s="1">
        <f>A494*Sheet1!$D$8</f>
        <v>75.78</v>
      </c>
      <c r="C494" s="1">
        <f>Sheet1!$D$2*Sheet1!$D$10*SIN(Sheet1!$D$28)</f>
        <v>0</v>
      </c>
      <c r="D494" s="1">
        <f>0.5*Sheet1!$D$20*Sheet1!$D$21*Sheet1!$D$22*H494^2</f>
        <v>141.12932367723141</v>
      </c>
      <c r="E494" s="22">
        <f>Sheet1!$D$3/Sheet1!$O$11*H494</f>
        <v>1891197.5747235895</v>
      </c>
      <c r="F494" s="22">
        <f>Sheet1!$D$21*Sheet1!$D$3/Sheet1!$O$14*H494</f>
        <v>1859711.6907768403</v>
      </c>
      <c r="G494" s="25">
        <f>(A494-C494-D494)/Sheet1!$D$2</f>
        <v>0.13814841419371182</v>
      </c>
      <c r="H494" s="25">
        <f t="shared" si="113"/>
        <v>10.463706289346575</v>
      </c>
      <c r="I494" s="25">
        <f t="shared" si="114"/>
        <v>37.669342641647674</v>
      </c>
      <c r="J494" s="25">
        <f t="shared" si="115"/>
        <v>288.04855808209066</v>
      </c>
      <c r="K494" s="25">
        <f t="shared" si="112"/>
        <v>49.200000000000429</v>
      </c>
      <c r="L494">
        <f t="shared" si="116"/>
        <v>3139.1118868039725</v>
      </c>
      <c r="M494" s="34">
        <f t="shared" si="117"/>
        <v>3.1391118868039727</v>
      </c>
      <c r="N494">
        <f t="shared" si="118"/>
        <v>313.91118868040172</v>
      </c>
      <c r="O494">
        <f t="shared" si="110"/>
        <v>85158.922669905587</v>
      </c>
      <c r="P494">
        <f t="shared" si="119"/>
        <v>85.158922669905593</v>
      </c>
      <c r="Q494">
        <f t="shared" si="120"/>
        <v>23.655256297195997</v>
      </c>
      <c r="R494">
        <f t="shared" si="121"/>
        <v>2.3655256297195996E-2</v>
      </c>
    </row>
    <row r="495" spans="1:18" x14ac:dyDescent="0.25">
      <c r="A495" s="1">
        <f t="shared" si="111"/>
        <v>300</v>
      </c>
      <c r="B495" s="1">
        <f>A495*Sheet1!$D$8</f>
        <v>75.78</v>
      </c>
      <c r="C495" s="1">
        <f>Sheet1!$D$2*Sheet1!$D$10*SIN(Sheet1!$D$28)</f>
        <v>0</v>
      </c>
      <c r="D495" s="1">
        <f>0.5*Sheet1!$D$20*Sheet1!$D$21*Sheet1!$D$22*H495^2</f>
        <v>141.502225250858</v>
      </c>
      <c r="E495" s="22">
        <f>Sheet1!$D$3/Sheet1!$O$11*H495</f>
        <v>1893694.452394373</v>
      </c>
      <c r="F495" s="22">
        <f>Sheet1!$D$21*Sheet1!$D$3/Sheet1!$O$14*H495</f>
        <v>1862166.9988085644</v>
      </c>
      <c r="G495" s="25">
        <f>(A495-C495-D495)/Sheet1!$D$2</f>
        <v>0.13782415195577566</v>
      </c>
      <c r="H495" s="25">
        <f t="shared" si="113"/>
        <v>10.477521130765947</v>
      </c>
      <c r="I495" s="25">
        <f t="shared" si="114"/>
        <v>37.71907607075741</v>
      </c>
      <c r="J495" s="25">
        <f t="shared" si="115"/>
        <v>289.10183613173501</v>
      </c>
      <c r="K495" s="25">
        <f t="shared" si="112"/>
        <v>49.300000000000431</v>
      </c>
      <c r="L495">
        <f t="shared" si="116"/>
        <v>3143.2563392297839</v>
      </c>
      <c r="M495" s="34">
        <f t="shared" si="117"/>
        <v>3.1432563392297839</v>
      </c>
      <c r="N495">
        <f t="shared" si="118"/>
        <v>314.32563392298283</v>
      </c>
      <c r="O495">
        <f t="shared" si="110"/>
        <v>85473.248303828572</v>
      </c>
      <c r="P495">
        <f t="shared" si="119"/>
        <v>85.473248303828569</v>
      </c>
      <c r="Q495">
        <f t="shared" si="120"/>
        <v>23.742568973285714</v>
      </c>
      <c r="R495">
        <f t="shared" si="121"/>
        <v>2.3742568973285715E-2</v>
      </c>
    </row>
    <row r="496" spans="1:18" x14ac:dyDescent="0.25">
      <c r="A496" s="1">
        <f t="shared" si="111"/>
        <v>300</v>
      </c>
      <c r="B496" s="1">
        <f>A496*Sheet1!$D$8</f>
        <v>75.78</v>
      </c>
      <c r="C496" s="1">
        <f>Sheet1!$D$2*Sheet1!$D$10*SIN(Sheet1!$D$28)</f>
        <v>0</v>
      </c>
      <c r="D496" s="1">
        <f>0.5*Sheet1!$D$20*Sheet1!$D$21*Sheet1!$D$22*H496^2</f>
        <v>141.87474182152593</v>
      </c>
      <c r="E496" s="22">
        <f>Sheet1!$D$3/Sheet1!$O$11*H496</f>
        <v>1896185.4693888244</v>
      </c>
      <c r="F496" s="22">
        <f>Sheet1!$D$21*Sheet1!$D$3/Sheet1!$O$14*H496</f>
        <v>1864616.5437362974</v>
      </c>
      <c r="G496" s="25">
        <f>(A496-C496-D496)/Sheet1!$D$2</f>
        <v>0.13750022450302093</v>
      </c>
      <c r="H496" s="25">
        <f t="shared" si="113"/>
        <v>10.491303545961525</v>
      </c>
      <c r="I496" s="25">
        <f t="shared" si="114"/>
        <v>37.768692765461495</v>
      </c>
      <c r="J496" s="25">
        <f t="shared" si="115"/>
        <v>290.15647945240943</v>
      </c>
      <c r="K496" s="25">
        <f t="shared" si="112"/>
        <v>49.400000000000432</v>
      </c>
      <c r="L496">
        <f t="shared" si="116"/>
        <v>3147.3910637884574</v>
      </c>
      <c r="M496" s="34">
        <f t="shared" si="117"/>
        <v>3.1473910637884575</v>
      </c>
      <c r="N496">
        <f t="shared" si="118"/>
        <v>314.73910637885018</v>
      </c>
      <c r="O496">
        <f t="shared" si="110"/>
        <v>85787.987410207425</v>
      </c>
      <c r="P496">
        <f t="shared" si="119"/>
        <v>85.787987410207421</v>
      </c>
      <c r="Q496">
        <f t="shared" si="120"/>
        <v>23.829996502835396</v>
      </c>
      <c r="R496">
        <f t="shared" si="121"/>
        <v>2.3829996502835397E-2</v>
      </c>
    </row>
    <row r="497" spans="1:18" x14ac:dyDescent="0.25">
      <c r="A497" s="1">
        <f t="shared" si="111"/>
        <v>300</v>
      </c>
      <c r="B497" s="1">
        <f>A497*Sheet1!$D$8</f>
        <v>75.78</v>
      </c>
      <c r="C497" s="1">
        <f>Sheet1!$D$2*Sheet1!$D$10*SIN(Sheet1!$D$28)</f>
        <v>0</v>
      </c>
      <c r="D497" s="1">
        <f>0.5*Sheet1!$D$20*Sheet1!$D$21*Sheet1!$D$22*H497^2</f>
        <v>142.246870839526</v>
      </c>
      <c r="E497" s="22">
        <f>Sheet1!$D$3/Sheet1!$O$11*H497</f>
        <v>1898670.6317578107</v>
      </c>
      <c r="F497" s="22">
        <f>Sheet1!$D$21*Sheet1!$D$3/Sheet1!$O$14*H497</f>
        <v>1867060.3315101673</v>
      </c>
      <c r="G497" s="25">
        <f>(A497-C497-D497)/Sheet1!$D$2</f>
        <v>0.13717663405258609</v>
      </c>
      <c r="H497" s="25">
        <f t="shared" si="113"/>
        <v>10.505053568411828</v>
      </c>
      <c r="I497" s="25">
        <f t="shared" si="114"/>
        <v>37.818192846282585</v>
      </c>
      <c r="J497" s="25">
        <f t="shared" si="115"/>
        <v>291.21248481823073</v>
      </c>
      <c r="K497" s="25">
        <f t="shared" si="112"/>
        <v>49.500000000000433</v>
      </c>
      <c r="L497">
        <f t="shared" si="116"/>
        <v>3151.5160705235485</v>
      </c>
      <c r="M497" s="34">
        <f t="shared" si="117"/>
        <v>3.1515160705235483</v>
      </c>
      <c r="N497">
        <f t="shared" si="118"/>
        <v>315.15160705235934</v>
      </c>
      <c r="O497">
        <f t="shared" si="110"/>
        <v>86103.139017259789</v>
      </c>
      <c r="P497">
        <f t="shared" si="119"/>
        <v>86.103139017259792</v>
      </c>
      <c r="Q497">
        <f t="shared" si="120"/>
        <v>23.917538615905496</v>
      </c>
      <c r="R497">
        <f t="shared" si="121"/>
        <v>2.3917538615905495E-2</v>
      </c>
    </row>
    <row r="498" spans="1:18" x14ac:dyDescent="0.25">
      <c r="A498" s="1">
        <f t="shared" si="111"/>
        <v>300</v>
      </c>
      <c r="B498" s="1">
        <f>A498*Sheet1!$D$8</f>
        <v>75.78</v>
      </c>
      <c r="C498" s="1">
        <f>Sheet1!$D$2*Sheet1!$D$10*SIN(Sheet1!$D$28)</f>
        <v>0</v>
      </c>
      <c r="D498" s="1">
        <f>0.5*Sheet1!$D$20*Sheet1!$D$21*Sheet1!$D$22*H498^2</f>
        <v>142.61860977402876</v>
      </c>
      <c r="E498" s="22">
        <f>Sheet1!$D$3/Sheet1!$O$11*H498</f>
        <v>1901149.9455922705</v>
      </c>
      <c r="F498" s="22">
        <f>Sheet1!$D$21*Sheet1!$D$3/Sheet1!$O$14*H498</f>
        <v>1869498.3681197076</v>
      </c>
      <c r="G498" s="25">
        <f>(A498-C498-D498)/Sheet1!$D$2</f>
        <v>0.13685338280519238</v>
      </c>
      <c r="H498" s="25">
        <f t="shared" si="113"/>
        <v>10.518771231817087</v>
      </c>
      <c r="I498" s="25">
        <f t="shared" si="114"/>
        <v>37.867576434541519</v>
      </c>
      <c r="J498" s="25">
        <f t="shared" si="115"/>
        <v>292.26984900677456</v>
      </c>
      <c r="K498" s="25">
        <f t="shared" si="112"/>
        <v>49.600000000000435</v>
      </c>
      <c r="L498">
        <f t="shared" si="116"/>
        <v>3155.6313695451263</v>
      </c>
      <c r="M498" s="34">
        <f t="shared" si="117"/>
        <v>3.1556313695451261</v>
      </c>
      <c r="N498">
        <f t="shared" si="118"/>
        <v>315.56313695451712</v>
      </c>
      <c r="O498">
        <f t="shared" si="110"/>
        <v>86418.702154214305</v>
      </c>
      <c r="P498">
        <f t="shared" si="119"/>
        <v>86.418702154214301</v>
      </c>
      <c r="Q498">
        <f t="shared" si="120"/>
        <v>24.005195042837308</v>
      </c>
      <c r="R498">
        <f t="shared" si="121"/>
        <v>2.4005195042837307E-2</v>
      </c>
    </row>
    <row r="499" spans="1:18" x14ac:dyDescent="0.25">
      <c r="A499" s="1">
        <f t="shared" si="111"/>
        <v>300</v>
      </c>
      <c r="B499" s="1">
        <f>A499*Sheet1!$D$8</f>
        <v>75.78</v>
      </c>
      <c r="C499" s="1">
        <f>Sheet1!$D$2*Sheet1!$D$10*SIN(Sheet1!$D$28)</f>
        <v>0</v>
      </c>
      <c r="D499" s="1">
        <f>0.5*Sheet1!$D$20*Sheet1!$D$21*Sheet1!$D$22*H499^2</f>
        <v>142.98995611305099</v>
      </c>
      <c r="E499" s="22">
        <f>Sheet1!$D$3/Sheet1!$O$11*H499</f>
        <v>1903623.4170229184</v>
      </c>
      <c r="F499" s="22">
        <f>Sheet1!$D$21*Sheet1!$D$3/Sheet1!$O$14*H499</f>
        <v>1871930.659593564</v>
      </c>
      <c r="G499" s="25">
        <f>(A499-C499-D499)/Sheet1!$D$2</f>
        <v>0.13653047294517304</v>
      </c>
      <c r="H499" s="25">
        <f t="shared" si="113"/>
        <v>10.532456570097606</v>
      </c>
      <c r="I499" s="25">
        <f t="shared" si="114"/>
        <v>37.916843652351382</v>
      </c>
      <c r="J499" s="25">
        <f t="shared" si="115"/>
        <v>293.32856879909656</v>
      </c>
      <c r="K499" s="25">
        <f t="shared" si="112"/>
        <v>49.700000000000436</v>
      </c>
      <c r="L499">
        <f t="shared" si="116"/>
        <v>3159.7369710292819</v>
      </c>
      <c r="M499" s="34">
        <f t="shared" si="117"/>
        <v>3.159736971029282</v>
      </c>
      <c r="N499">
        <f t="shared" si="118"/>
        <v>315.9736971029327</v>
      </c>
      <c r="O499">
        <f t="shared" si="110"/>
        <v>86734.675851317239</v>
      </c>
      <c r="P499">
        <f t="shared" si="119"/>
        <v>86.734675851317235</v>
      </c>
      <c r="Q499">
        <f t="shared" si="120"/>
        <v>24.092965514254789</v>
      </c>
      <c r="R499">
        <f t="shared" si="121"/>
        <v>2.4092965514254789E-2</v>
      </c>
    </row>
    <row r="500" spans="1:18" x14ac:dyDescent="0.25">
      <c r="A500" s="1">
        <f t="shared" si="111"/>
        <v>300</v>
      </c>
      <c r="B500" s="1">
        <f>A500*Sheet1!$D$8</f>
        <v>75.78</v>
      </c>
      <c r="C500" s="1">
        <f>Sheet1!$D$2*Sheet1!$D$10*SIN(Sheet1!$D$28)</f>
        <v>0</v>
      </c>
      <c r="D500" s="1">
        <f>0.5*Sheet1!$D$20*Sheet1!$D$21*Sheet1!$D$22*H500^2</f>
        <v>143.36090736342209</v>
      </c>
      <c r="E500" s="22">
        <f>Sheet1!$D$3/Sheet1!$O$11*H500</f>
        <v>1906091.0522199487</v>
      </c>
      <c r="F500" s="22">
        <f>Sheet1!$D$21*Sheet1!$D$3/Sheet1!$O$14*H500</f>
        <v>1874357.2119992061</v>
      </c>
      <c r="G500" s="25">
        <f>(A500-C500-D500)/Sheet1!$D$2</f>
        <v>0.13620790664050253</v>
      </c>
      <c r="H500" s="25">
        <f t="shared" si="113"/>
        <v>10.546109617392124</v>
      </c>
      <c r="I500" s="25">
        <f t="shared" si="114"/>
        <v>37.965994622611646</v>
      </c>
      <c r="J500" s="25">
        <f t="shared" si="115"/>
        <v>294.38864097975357</v>
      </c>
      <c r="K500" s="25">
        <f t="shared" si="112"/>
        <v>49.800000000000438</v>
      </c>
      <c r="L500">
        <f t="shared" si="116"/>
        <v>3163.8328852176373</v>
      </c>
      <c r="M500" s="34">
        <f t="shared" si="117"/>
        <v>3.1638328852176372</v>
      </c>
      <c r="N500">
        <f t="shared" si="118"/>
        <v>316.38328852176824</v>
      </c>
      <c r="O500">
        <f t="shared" si="110"/>
        <v>87051.05913983901</v>
      </c>
      <c r="P500">
        <f t="shared" si="119"/>
        <v>87.051059139839012</v>
      </c>
      <c r="Q500">
        <f t="shared" si="120"/>
        <v>24.180849761066391</v>
      </c>
      <c r="R500">
        <f t="shared" si="121"/>
        <v>2.4180849761066391E-2</v>
      </c>
    </row>
    <row r="501" spans="1:18" x14ac:dyDescent="0.25">
      <c r="A501" s="1">
        <f t="shared" si="111"/>
        <v>300</v>
      </c>
      <c r="B501" s="1">
        <f>A501*Sheet1!$D$8</f>
        <v>75.78</v>
      </c>
      <c r="C501" s="1">
        <f>Sheet1!$D$2*Sheet1!$D$10*SIN(Sheet1!$D$28)</f>
        <v>0</v>
      </c>
      <c r="D501" s="1">
        <f>0.5*Sheet1!$D$20*Sheet1!$D$21*Sheet1!$D$22*H501^2</f>
        <v>143.73146105074923</v>
      </c>
      <c r="E501" s="22">
        <f>Sheet1!$D$3/Sheet1!$O$11*H501</f>
        <v>1908552.8573927388</v>
      </c>
      <c r="F501" s="22">
        <f>Sheet1!$D$21*Sheet1!$D$3/Sheet1!$O$14*H501</f>
        <v>1876778.0314426331</v>
      </c>
      <c r="G501" s="25">
        <f>(A501-C501-D501)/Sheet1!$D$2</f>
        <v>0.13588568604282675</v>
      </c>
      <c r="H501" s="25">
        <f t="shared" si="113"/>
        <v>10.559730408056176</v>
      </c>
      <c r="I501" s="25">
        <f t="shared" si="114"/>
        <v>38.015029469002236</v>
      </c>
      <c r="J501" s="25">
        <f t="shared" si="115"/>
        <v>295.45006233682483</v>
      </c>
      <c r="K501" s="25">
        <f t="shared" si="112"/>
        <v>49.900000000000439</v>
      </c>
      <c r="L501">
        <f t="shared" si="116"/>
        <v>3167.9191224168526</v>
      </c>
      <c r="M501" s="34">
        <f t="shared" si="117"/>
        <v>3.1679191224168526</v>
      </c>
      <c r="N501">
        <f t="shared" si="118"/>
        <v>316.79191224168977</v>
      </c>
      <c r="O501">
        <f t="shared" si="110"/>
        <v>87367.851052080703</v>
      </c>
      <c r="P501">
        <f t="shared" si="119"/>
        <v>87.367851052080709</v>
      </c>
      <c r="Q501">
        <f t="shared" si="120"/>
        <v>24.268847514466863</v>
      </c>
      <c r="R501">
        <f t="shared" si="121"/>
        <v>2.4268847514466865E-2</v>
      </c>
    </row>
    <row r="502" spans="1:18" x14ac:dyDescent="0.25">
      <c r="A502" s="1">
        <f t="shared" si="111"/>
        <v>300</v>
      </c>
      <c r="B502" s="1">
        <f>A502*Sheet1!$D$8</f>
        <v>75.78</v>
      </c>
      <c r="C502" s="1">
        <f>Sheet1!$D$2*Sheet1!$D$10*SIN(Sheet1!$D$28)</f>
        <v>0</v>
      </c>
      <c r="D502" s="1">
        <f>0.5*Sheet1!$D$20*Sheet1!$D$21*Sheet1!$D$22*H502^2</f>
        <v>144.1016147193827</v>
      </c>
      <c r="E502" s="22">
        <f>Sheet1!$D$3/Sheet1!$O$11*H502</f>
        <v>1911008.838789555</v>
      </c>
      <c r="F502" s="22">
        <f>Sheet1!$D$21*Sheet1!$D$3/Sheet1!$O$14*H502</f>
        <v>1879193.124068086</v>
      </c>
      <c r="G502" s="25">
        <f>(A502-C502-D502)/Sheet1!$D$2</f>
        <v>0.13556381328749331</v>
      </c>
      <c r="H502" s="25">
        <f t="shared" si="113"/>
        <v>10.573318976660458</v>
      </c>
      <c r="I502" s="25">
        <f t="shared" si="114"/>
        <v>38.063948315977647</v>
      </c>
      <c r="J502" s="25">
        <f t="shared" si="115"/>
        <v>296.51282966193259</v>
      </c>
      <c r="K502" s="25">
        <f t="shared" si="112"/>
        <v>50.000000000000441</v>
      </c>
      <c r="L502">
        <f t="shared" si="116"/>
        <v>3171.9956929981372</v>
      </c>
      <c r="M502" s="34">
        <f t="shared" si="117"/>
        <v>3.171995692998137</v>
      </c>
      <c r="N502">
        <f t="shared" si="118"/>
        <v>317.19956929981822</v>
      </c>
      <c r="O502">
        <f t="shared" si="110"/>
        <v>87685.05062138052</v>
      </c>
      <c r="P502">
        <f t="shared" si="119"/>
        <v>87.685050621380526</v>
      </c>
      <c r="Q502">
        <f t="shared" si="120"/>
        <v>24.356958505939033</v>
      </c>
      <c r="R502">
        <f t="shared" si="121"/>
        <v>2.4356958505939032E-2</v>
      </c>
    </row>
    <row r="503" spans="1:18" x14ac:dyDescent="0.25">
      <c r="A503" s="1">
        <f t="shared" si="111"/>
        <v>300</v>
      </c>
      <c r="B503" s="1">
        <f>A503*Sheet1!$D$8</f>
        <v>75.78</v>
      </c>
      <c r="C503" s="1">
        <f>Sheet1!$D$2*Sheet1!$D$10*SIN(Sheet1!$D$28)</f>
        <v>0</v>
      </c>
      <c r="D503" s="1">
        <f>0.5*Sheet1!$D$20*Sheet1!$D$21*Sheet1!$D$22*H503^2</f>
        <v>144.47136593238037</v>
      </c>
      <c r="E503" s="22">
        <f>Sheet1!$D$3/Sheet1!$O$11*H503</f>
        <v>1913459.0026972578</v>
      </c>
      <c r="F503" s="22">
        <f>Sheet1!$D$21*Sheet1!$D$3/Sheet1!$O$14*H503</f>
        <v>1881602.4960577579</v>
      </c>
      <c r="G503" s="25">
        <f>(A503-C503-D503)/Sheet1!$D$2</f>
        <v>0.1352422904935823</v>
      </c>
      <c r="H503" s="25">
        <f t="shared" si="113"/>
        <v>10.586875357989207</v>
      </c>
      <c r="I503" s="25">
        <f t="shared" si="114"/>
        <v>38.112751288761146</v>
      </c>
      <c r="J503" s="25">
        <f t="shared" si="115"/>
        <v>297.57693975026302</v>
      </c>
      <c r="K503" s="25">
        <f t="shared" si="112"/>
        <v>50.100000000000442</v>
      </c>
      <c r="L503">
        <f t="shared" si="116"/>
        <v>3176.0626073967624</v>
      </c>
      <c r="M503" s="34">
        <f t="shared" si="117"/>
        <v>3.1760626073967622</v>
      </c>
      <c r="N503">
        <f t="shared" si="118"/>
        <v>317.60626073968075</v>
      </c>
      <c r="O503">
        <f t="shared" si="110"/>
        <v>88002.656882120194</v>
      </c>
      <c r="P503">
        <f t="shared" si="119"/>
        <v>88.002656882120192</v>
      </c>
      <c r="Q503">
        <f t="shared" si="120"/>
        <v>24.445182467255609</v>
      </c>
      <c r="R503">
        <f t="shared" si="121"/>
        <v>2.4445182467255609E-2</v>
      </c>
    </row>
    <row r="504" spans="1:18" x14ac:dyDescent="0.25">
      <c r="A504" s="1">
        <f t="shared" si="111"/>
        <v>300</v>
      </c>
      <c r="B504" s="1">
        <f>A504*Sheet1!$D$8</f>
        <v>75.78</v>
      </c>
      <c r="C504" s="1">
        <f>Sheet1!$D$2*Sheet1!$D$10*SIN(Sheet1!$D$28)</f>
        <v>0</v>
      </c>
      <c r="D504" s="1">
        <f>0.5*Sheet1!$D$20*Sheet1!$D$21*Sheet1!$D$22*H504^2</f>
        <v>144.84071227147174</v>
      </c>
      <c r="E504" s="22">
        <f>Sheet1!$D$3/Sheet1!$O$11*H504</f>
        <v>1915903.3554410071</v>
      </c>
      <c r="F504" s="22">
        <f>Sheet1!$D$21*Sheet1!$D$3/Sheet1!$O$14*H504</f>
        <v>1884006.153631503</v>
      </c>
      <c r="G504" s="25">
        <f>(A504-C504-D504)/Sheet1!$D$2</f>
        <v>0.13492111976393761</v>
      </c>
      <c r="H504" s="25">
        <f t="shared" si="113"/>
        <v>10.600399587038565</v>
      </c>
      <c r="I504" s="25">
        <f t="shared" si="114"/>
        <v>38.161438513338837</v>
      </c>
      <c r="J504" s="25">
        <f t="shared" si="115"/>
        <v>298.64238940058664</v>
      </c>
      <c r="K504" s="25">
        <f t="shared" si="112"/>
        <v>50.200000000000443</v>
      </c>
      <c r="L504">
        <f t="shared" si="116"/>
        <v>3180.1198761115693</v>
      </c>
      <c r="M504" s="34">
        <f t="shared" si="117"/>
        <v>3.1801198761115694</v>
      </c>
      <c r="N504">
        <f t="shared" si="118"/>
        <v>318.01198761116143</v>
      </c>
      <c r="O504">
        <f t="shared" si="110"/>
        <v>88320.668869731351</v>
      </c>
      <c r="P504">
        <f t="shared" si="119"/>
        <v>88.32066886973135</v>
      </c>
      <c r="Q504">
        <f t="shared" si="120"/>
        <v>24.533519130480929</v>
      </c>
      <c r="R504">
        <f t="shared" si="121"/>
        <v>2.4533519130480928E-2</v>
      </c>
    </row>
    <row r="505" spans="1:18" x14ac:dyDescent="0.25">
      <c r="A505" s="1">
        <f t="shared" si="111"/>
        <v>300</v>
      </c>
      <c r="B505" s="1">
        <f>A505*Sheet1!$D$8</f>
        <v>75.78</v>
      </c>
      <c r="C505" s="1">
        <f>Sheet1!$D$2*Sheet1!$D$10*SIN(Sheet1!$D$28)</f>
        <v>0</v>
      </c>
      <c r="D505" s="1">
        <f>0.5*Sheet1!$D$20*Sheet1!$D$21*Sheet1!$D$22*H505^2</f>
        <v>145.20965133702168</v>
      </c>
      <c r="E505" s="22">
        <f>Sheet1!$D$3/Sheet1!$O$11*H505</f>
        <v>1918341.90338397</v>
      </c>
      <c r="F505" s="22">
        <f>Sheet1!$D$21*Sheet1!$D$3/Sheet1!$O$14*H505</f>
        <v>1886404.1030465509</v>
      </c>
      <c r="G505" s="25">
        <f>(A505-C505-D505)/Sheet1!$D$2</f>
        <v>0.13460030318519853</v>
      </c>
      <c r="H505" s="25">
        <f t="shared" si="113"/>
        <v>10.613891699014959</v>
      </c>
      <c r="I505" s="25">
        <f t="shared" si="114"/>
        <v>38.210010116453851</v>
      </c>
      <c r="J505" s="25">
        <f t="shared" si="115"/>
        <v>299.70917541527871</v>
      </c>
      <c r="K505" s="25">
        <f t="shared" si="112"/>
        <v>50.300000000000445</v>
      </c>
      <c r="L505">
        <f t="shared" si="116"/>
        <v>3184.1675097044877</v>
      </c>
      <c r="M505" s="34">
        <f t="shared" si="117"/>
        <v>3.1841675097044875</v>
      </c>
      <c r="N505">
        <f t="shared" si="118"/>
        <v>318.41675097045328</v>
      </c>
      <c r="O505">
        <f t="shared" si="110"/>
        <v>88639.085620701808</v>
      </c>
      <c r="P505">
        <f t="shared" si="119"/>
        <v>88.639085620701806</v>
      </c>
      <c r="Q505">
        <f t="shared" si="120"/>
        <v>24.621968227972726</v>
      </c>
      <c r="R505">
        <f t="shared" si="121"/>
        <v>2.4621968227972725E-2</v>
      </c>
    </row>
    <row r="506" spans="1:18" x14ac:dyDescent="0.25">
      <c r="A506" s="1">
        <f t="shared" si="111"/>
        <v>300</v>
      </c>
      <c r="B506" s="1">
        <f>A506*Sheet1!$D$8</f>
        <v>75.78</v>
      </c>
      <c r="C506" s="1">
        <f>Sheet1!$D$2*Sheet1!$D$10*SIN(Sheet1!$D$28)</f>
        <v>0</v>
      </c>
      <c r="D506" s="1">
        <f>0.5*Sheet1!$D$20*Sheet1!$D$21*Sheet1!$D$22*H506^2</f>
        <v>145.57818074799326</v>
      </c>
      <c r="E506" s="22">
        <f>Sheet1!$D$3/Sheet1!$O$11*H506</f>
        <v>1920774.6529270271</v>
      </c>
      <c r="F506" s="22">
        <f>Sheet1!$D$21*Sheet1!$D$3/Sheet1!$O$14*H506</f>
        <v>1888796.3505972154</v>
      </c>
      <c r="G506" s="25">
        <f>(A506-C506-D506)/Sheet1!$D$2</f>
        <v>0.13427984282783195</v>
      </c>
      <c r="H506" s="25">
        <f t="shared" si="113"/>
        <v>10.627351729333478</v>
      </c>
      <c r="I506" s="25">
        <f t="shared" si="114"/>
        <v>38.258466225600522</v>
      </c>
      <c r="J506" s="25">
        <f t="shared" si="115"/>
        <v>300.77729460033947</v>
      </c>
      <c r="K506" s="25">
        <f t="shared" si="112"/>
        <v>50.400000000000446</v>
      </c>
      <c r="L506">
        <f t="shared" si="116"/>
        <v>3188.2055188000436</v>
      </c>
      <c r="M506" s="34">
        <f t="shared" si="117"/>
        <v>3.1882055188000438</v>
      </c>
      <c r="N506">
        <f t="shared" si="118"/>
        <v>318.82055188000891</v>
      </c>
      <c r="O506">
        <f t="shared" si="110"/>
        <v>88957.906172581817</v>
      </c>
      <c r="P506">
        <f t="shared" si="119"/>
        <v>88.957906172581815</v>
      </c>
      <c r="Q506">
        <f t="shared" si="120"/>
        <v>24.710529492383838</v>
      </c>
      <c r="R506">
        <f t="shared" si="121"/>
        <v>2.4710529492383837E-2</v>
      </c>
    </row>
    <row r="507" spans="1:18" x14ac:dyDescent="0.25">
      <c r="A507" s="1">
        <f t="shared" si="111"/>
        <v>300</v>
      </c>
      <c r="B507" s="1">
        <f>A507*Sheet1!$D$8</f>
        <v>75.78</v>
      </c>
      <c r="C507" s="1">
        <f>Sheet1!$D$2*Sheet1!$D$10*SIN(Sheet1!$D$28)</f>
        <v>0</v>
      </c>
      <c r="D507" s="1">
        <f>0.5*Sheet1!$D$20*Sheet1!$D$21*Sheet1!$D$22*H507^2</f>
        <v>145.94629814191055</v>
      </c>
      <c r="E507" s="22">
        <f>Sheet1!$D$3/Sheet1!$O$11*H507</f>
        <v>1923201.6105084799</v>
      </c>
      <c r="F507" s="22">
        <f>Sheet1!$D$21*Sheet1!$D$3/Sheet1!$O$14*H507</f>
        <v>1891182.9026146093</v>
      </c>
      <c r="G507" s="25">
        <f>(A507-C507-D507)/Sheet1!$D$2</f>
        <v>0.13395974074616473</v>
      </c>
      <c r="H507" s="25">
        <f t="shared" si="113"/>
        <v>10.640779713616261</v>
      </c>
      <c r="I507" s="25">
        <f t="shared" si="114"/>
        <v>38.306806969018545</v>
      </c>
      <c r="J507" s="25">
        <f t="shared" si="115"/>
        <v>301.8467437654142</v>
      </c>
      <c r="K507" s="25">
        <f t="shared" si="112"/>
        <v>50.500000000000448</v>
      </c>
      <c r="L507">
        <f t="shared" si="116"/>
        <v>3192.2339140848785</v>
      </c>
      <c r="M507" s="34">
        <f t="shared" si="117"/>
        <v>3.1922339140848783</v>
      </c>
      <c r="N507">
        <f t="shared" si="118"/>
        <v>319.22339140849238</v>
      </c>
      <c r="O507">
        <f t="shared" si="110"/>
        <v>89277.129563990311</v>
      </c>
      <c r="P507">
        <f t="shared" si="119"/>
        <v>89.277129563990314</v>
      </c>
      <c r="Q507">
        <f t="shared" si="120"/>
        <v>24.799202656663976</v>
      </c>
      <c r="R507">
        <f t="shared" si="121"/>
        <v>2.4799202656663976E-2</v>
      </c>
    </row>
    <row r="508" spans="1:18" x14ac:dyDescent="0.25">
      <c r="A508" s="1">
        <f t="shared" si="111"/>
        <v>300</v>
      </c>
      <c r="B508" s="1">
        <f>A508*Sheet1!$D$8</f>
        <v>75.78</v>
      </c>
      <c r="C508" s="1">
        <f>Sheet1!$D$2*Sheet1!$D$10*SIN(Sheet1!$D$28)</f>
        <v>0</v>
      </c>
      <c r="D508" s="1">
        <f>0.5*Sheet1!$D$20*Sheet1!$D$21*Sheet1!$D$22*H508^2</f>
        <v>146.31400117482076</v>
      </c>
      <c r="E508" s="22">
        <f>Sheet1!$D$3/Sheet1!$O$11*H508</f>
        <v>1925622.7826037605</v>
      </c>
      <c r="F508" s="22">
        <f>Sheet1!$D$21*Sheet1!$D$3/Sheet1!$O$14*H508</f>
        <v>1893563.7654663576</v>
      </c>
      <c r="G508" s="25">
        <f>(A508-C508-D508)/Sheet1!$D$2</f>
        <v>0.13363999897841672</v>
      </c>
      <c r="H508" s="25">
        <f t="shared" si="113"/>
        <v>10.654175687690879</v>
      </c>
      <c r="I508" s="25">
        <f t="shared" si="114"/>
        <v>38.355032475687167</v>
      </c>
      <c r="J508" s="25">
        <f t="shared" si="115"/>
        <v>302.91751972381314</v>
      </c>
      <c r="K508" s="25">
        <f t="shared" si="112"/>
        <v>50.600000000000449</v>
      </c>
      <c r="L508">
        <f t="shared" si="116"/>
        <v>3196.2527063072635</v>
      </c>
      <c r="M508" s="34">
        <f t="shared" si="117"/>
        <v>3.1962527063072637</v>
      </c>
      <c r="N508">
        <f t="shared" si="118"/>
        <v>319.62527063073088</v>
      </c>
      <c r="O508">
        <f t="shared" si="110"/>
        <v>89596.754834621039</v>
      </c>
      <c r="P508">
        <f t="shared" si="119"/>
        <v>89.596754834621038</v>
      </c>
      <c r="Q508">
        <f t="shared" si="120"/>
        <v>24.887987454061399</v>
      </c>
      <c r="R508">
        <f t="shared" si="121"/>
        <v>2.48879874540614E-2</v>
      </c>
    </row>
    <row r="509" spans="1:18" x14ac:dyDescent="0.25">
      <c r="A509" s="1">
        <f t="shared" si="111"/>
        <v>300</v>
      </c>
      <c r="B509" s="1">
        <f>A509*Sheet1!$D$8</f>
        <v>75.78</v>
      </c>
      <c r="C509" s="1">
        <f>Sheet1!$D$2*Sheet1!$D$10*SIN(Sheet1!$D$28)</f>
        <v>0</v>
      </c>
      <c r="D509" s="1">
        <f>0.5*Sheet1!$D$20*Sheet1!$D$21*Sheet1!$D$22*H509^2</f>
        <v>146.6812875212558</v>
      </c>
      <c r="E509" s="22">
        <f>Sheet1!$D$3/Sheet1!$O$11*H509</f>
        <v>1928038.175725138</v>
      </c>
      <c r="F509" s="22">
        <f>Sheet1!$D$21*Sheet1!$D$3/Sheet1!$O$14*H509</f>
        <v>1895938.9455563091</v>
      </c>
      <c r="G509" s="25">
        <f>(A509-C509-D509)/Sheet1!$D$2</f>
        <v>0.13332061954673408</v>
      </c>
      <c r="H509" s="25">
        <f t="shared" si="113"/>
        <v>10.66753968758872</v>
      </c>
      <c r="I509" s="25">
        <f t="shared" si="114"/>
        <v>38.403142875319389</v>
      </c>
      <c r="J509" s="25">
        <f t="shared" si="115"/>
        <v>303.98961929253119</v>
      </c>
      <c r="K509" s="25">
        <f t="shared" si="112"/>
        <v>50.70000000000045</v>
      </c>
      <c r="L509">
        <f t="shared" si="116"/>
        <v>3200.2619062766162</v>
      </c>
      <c r="M509" s="34">
        <f t="shared" si="117"/>
        <v>3.2002619062766162</v>
      </c>
      <c r="N509">
        <f t="shared" si="118"/>
        <v>320.02619062766615</v>
      </c>
      <c r="O509">
        <f t="shared" si="110"/>
        <v>89916.781025248711</v>
      </c>
      <c r="P509">
        <f t="shared" si="119"/>
        <v>89.91678102524871</v>
      </c>
      <c r="Q509">
        <f t="shared" si="120"/>
        <v>24.976883618124642</v>
      </c>
      <c r="R509">
        <f t="shared" si="121"/>
        <v>2.4976883618124644E-2</v>
      </c>
    </row>
    <row r="510" spans="1:18" x14ac:dyDescent="0.25">
      <c r="A510" s="1">
        <f t="shared" si="111"/>
        <v>300</v>
      </c>
      <c r="B510" s="1">
        <f>A510*Sheet1!$D$8</f>
        <v>75.78</v>
      </c>
      <c r="C510" s="1">
        <f>Sheet1!$D$2*Sheet1!$D$10*SIN(Sheet1!$D$28)</f>
        <v>0</v>
      </c>
      <c r="D510" s="1">
        <f>0.5*Sheet1!$D$20*Sheet1!$D$21*Sheet1!$D$22*H510^2</f>
        <v>147.0481548741937</v>
      </c>
      <c r="E510" s="22">
        <f>Sheet1!$D$3/Sheet1!$O$11*H510</f>
        <v>1930447.7964214315</v>
      </c>
      <c r="F510" s="22">
        <f>Sheet1!$D$21*Sheet1!$D$3/Sheet1!$O$14*H510</f>
        <v>1898308.4493242532</v>
      </c>
      <c r="G510" s="25">
        <f>(A510-C510-D510)/Sheet1!$D$2</f>
        <v>0.13300160445722287</v>
      </c>
      <c r="H510" s="25">
        <f t="shared" si="113"/>
        <v>10.680871749543394</v>
      </c>
      <c r="I510" s="25">
        <f t="shared" si="114"/>
        <v>38.45113829835622</v>
      </c>
      <c r="J510" s="25">
        <f t="shared" si="115"/>
        <v>305.06303929226743</v>
      </c>
      <c r="K510" s="25">
        <f t="shared" si="112"/>
        <v>50.800000000000452</v>
      </c>
      <c r="L510">
        <f t="shared" si="116"/>
        <v>3204.2615248630182</v>
      </c>
      <c r="M510" s="34">
        <f t="shared" si="117"/>
        <v>3.2042615248630182</v>
      </c>
      <c r="N510">
        <f t="shared" si="118"/>
        <v>320.42615248630636</v>
      </c>
      <c r="O510">
        <f t="shared" si="110"/>
        <v>90237.207177735021</v>
      </c>
      <c r="P510">
        <f t="shared" si="119"/>
        <v>90.237207177735016</v>
      </c>
      <c r="Q510">
        <f t="shared" si="120"/>
        <v>25.065890882704174</v>
      </c>
      <c r="R510">
        <f t="shared" si="121"/>
        <v>2.5065890882704174E-2</v>
      </c>
    </row>
    <row r="511" spans="1:18" x14ac:dyDescent="0.25">
      <c r="A511" s="1">
        <f t="shared" si="111"/>
        <v>300</v>
      </c>
      <c r="B511" s="1">
        <f>A511*Sheet1!$D$8</f>
        <v>75.78</v>
      </c>
      <c r="C511" s="1">
        <f>Sheet1!$D$2*Sheet1!$D$10*SIN(Sheet1!$D$28)</f>
        <v>0</v>
      </c>
      <c r="D511" s="1">
        <f>0.5*Sheet1!$D$20*Sheet1!$D$21*Sheet1!$D$22*H511^2</f>
        <v>147.41460094501915</v>
      </c>
      <c r="E511" s="22">
        <f>Sheet1!$D$3/Sheet1!$O$11*H511</f>
        <v>1932851.6512777163</v>
      </c>
      <c r="F511" s="22">
        <f>Sheet1!$D$21*Sheet1!$D$3/Sheet1!$O$14*H511</f>
        <v>1900672.2832456336</v>
      </c>
      <c r="G511" s="25">
        <f>(A511-C511-D511)/Sheet1!$D$2</f>
        <v>0.13268295569998334</v>
      </c>
      <c r="H511" s="25">
        <f t="shared" si="113"/>
        <v>10.694171909989116</v>
      </c>
      <c r="I511" s="25">
        <f t="shared" si="114"/>
        <v>38.499018875960822</v>
      </c>
      <c r="J511" s="25">
        <f t="shared" si="115"/>
        <v>306.13777654744467</v>
      </c>
      <c r="K511" s="25">
        <f t="shared" si="112"/>
        <v>50.900000000000453</v>
      </c>
      <c r="L511">
        <f t="shared" si="116"/>
        <v>3208.2515729967349</v>
      </c>
      <c r="M511" s="34">
        <f t="shared" si="117"/>
        <v>3.2082515729967351</v>
      </c>
      <c r="N511">
        <f t="shared" si="118"/>
        <v>320.82515729967804</v>
      </c>
      <c r="O511">
        <f t="shared" si="110"/>
        <v>90558.032335034703</v>
      </c>
      <c r="P511">
        <f t="shared" si="119"/>
        <v>90.558032335034696</v>
      </c>
      <c r="Q511">
        <f t="shared" si="120"/>
        <v>25.155008981954083</v>
      </c>
      <c r="R511">
        <f t="shared" si="121"/>
        <v>2.5155008981954084E-2</v>
      </c>
    </row>
    <row r="512" spans="1:18" x14ac:dyDescent="0.25">
      <c r="A512" s="1">
        <f t="shared" si="111"/>
        <v>300</v>
      </c>
      <c r="B512" s="1">
        <f>A512*Sheet1!$D$8</f>
        <v>75.78</v>
      </c>
      <c r="C512" s="1">
        <f>Sheet1!$D$2*Sheet1!$D$10*SIN(Sheet1!$D$28)</f>
        <v>0</v>
      </c>
      <c r="D512" s="1">
        <f>0.5*Sheet1!$D$20*Sheet1!$D$21*Sheet1!$D$22*H512^2</f>
        <v>147.78062346348401</v>
      </c>
      <c r="E512" s="22">
        <f>Sheet1!$D$3/Sheet1!$O$11*H512</f>
        <v>1935249.746915038</v>
      </c>
      <c r="F512" s="22">
        <f>Sheet1!$D$21*Sheet1!$D$3/Sheet1!$O$14*H512</f>
        <v>1903030.4538312636</v>
      </c>
      <c r="G512" s="25">
        <f>(A512-C512-D512)/Sheet1!$D$2</f>
        <v>0.13236467524914433</v>
      </c>
      <c r="H512" s="25">
        <f t="shared" si="113"/>
        <v>10.707440205559115</v>
      </c>
      <c r="I512" s="25">
        <f t="shared" si="114"/>
        <v>38.546784740012811</v>
      </c>
      <c r="J512" s="25">
        <f t="shared" si="115"/>
        <v>307.21382788622861</v>
      </c>
      <c r="K512" s="25">
        <f t="shared" si="112"/>
        <v>51.000000000000455</v>
      </c>
      <c r="L512">
        <f t="shared" si="116"/>
        <v>3212.2320616677343</v>
      </c>
      <c r="M512" s="34">
        <f t="shared" si="117"/>
        <v>3.2122320616677342</v>
      </c>
      <c r="N512">
        <f t="shared" si="118"/>
        <v>321.22320616677803</v>
      </c>
      <c r="O512">
        <f t="shared" si="110"/>
        <v>90879.255541201477</v>
      </c>
      <c r="P512">
        <f t="shared" si="119"/>
        <v>90.879255541201474</v>
      </c>
      <c r="Q512">
        <f t="shared" si="120"/>
        <v>25.244237650333744</v>
      </c>
      <c r="R512">
        <f t="shared" si="121"/>
        <v>2.5244237650333744E-2</v>
      </c>
    </row>
    <row r="513" spans="1:18" x14ac:dyDescent="0.25">
      <c r="A513" s="1">
        <f t="shared" si="111"/>
        <v>300</v>
      </c>
      <c r="B513" s="1">
        <f>A513*Sheet1!$D$8</f>
        <v>75.78</v>
      </c>
      <c r="C513" s="1">
        <f>Sheet1!$D$2*Sheet1!$D$10*SIN(Sheet1!$D$28)</f>
        <v>0</v>
      </c>
      <c r="D513" s="1">
        <f>0.5*Sheet1!$D$20*Sheet1!$D$21*Sheet1!$D$22*H513^2</f>
        <v>148.146220177667</v>
      </c>
      <c r="E513" s="22">
        <f>Sheet1!$D$3/Sheet1!$O$11*H513</f>
        <v>1937642.0899901213</v>
      </c>
      <c r="F513" s="22">
        <f>Sheet1!$D$21*Sheet1!$D$3/Sheet1!$O$14*H513</f>
        <v>1905382.9676270429</v>
      </c>
      <c r="G513" s="25">
        <f>(A513-C513-D513)/Sheet1!$D$2</f>
        <v>0.13204676506289825</v>
      </c>
      <c r="H513" s="25">
        <f t="shared" si="113"/>
        <v>10.720676673084029</v>
      </c>
      <c r="I513" s="25">
        <f t="shared" si="114"/>
        <v>38.594436023102503</v>
      </c>
      <c r="J513" s="25">
        <f t="shared" si="115"/>
        <v>308.29119014054697</v>
      </c>
      <c r="K513" s="25">
        <f t="shared" si="112"/>
        <v>51.100000000000456</v>
      </c>
      <c r="L513">
        <f t="shared" si="116"/>
        <v>3216.2030019252088</v>
      </c>
      <c r="M513" s="34">
        <f t="shared" si="117"/>
        <v>3.216203001925209</v>
      </c>
      <c r="N513">
        <f t="shared" si="118"/>
        <v>321.62030019252546</v>
      </c>
      <c r="O513">
        <f t="shared" si="110"/>
        <v>91200.875841394009</v>
      </c>
      <c r="P513">
        <f t="shared" si="119"/>
        <v>91.200875841394009</v>
      </c>
      <c r="Q513">
        <f t="shared" si="120"/>
        <v>25.333576622609446</v>
      </c>
      <c r="R513">
        <f t="shared" si="121"/>
        <v>2.5333576622609447E-2</v>
      </c>
    </row>
    <row r="514" spans="1:18" x14ac:dyDescent="0.25">
      <c r="A514" s="1">
        <f t="shared" si="111"/>
        <v>300</v>
      </c>
      <c r="B514" s="1">
        <f>A514*Sheet1!$D$8</f>
        <v>75.78</v>
      </c>
      <c r="C514" s="1">
        <f>Sheet1!$D$2*Sheet1!$D$10*SIN(Sheet1!$D$28)</f>
        <v>0</v>
      </c>
      <c r="D514" s="1">
        <f>0.5*Sheet1!$D$20*Sheet1!$D$21*Sheet1!$D$22*H514^2</f>
        <v>148.51138885393331</v>
      </c>
      <c r="E514" s="22">
        <f>Sheet1!$D$3/Sheet1!$O$11*H514</f>
        <v>1940028.6871950838</v>
      </c>
      <c r="F514" s="22">
        <f>Sheet1!$D$21*Sheet1!$D$3/Sheet1!$O$14*H514</f>
        <v>1907729.831213674</v>
      </c>
      <c r="G514" s="25">
        <f>(A514-C514-D514)/Sheet1!$D$2</f>
        <v>0.13172922708353624</v>
      </c>
      <c r="H514" s="25">
        <f t="shared" si="113"/>
        <v>10.733881349590318</v>
      </c>
      <c r="I514" s="25">
        <f t="shared" si="114"/>
        <v>38.641972858525143</v>
      </c>
      <c r="J514" s="25">
        <f t="shared" si="115"/>
        <v>309.36986014610852</v>
      </c>
      <c r="K514" s="25">
        <f t="shared" si="112"/>
        <v>51.200000000000458</v>
      </c>
      <c r="L514">
        <f t="shared" si="116"/>
        <v>3220.1644048770954</v>
      </c>
      <c r="M514" s="34">
        <f t="shared" si="117"/>
        <v>3.2201644048770954</v>
      </c>
      <c r="N514">
        <f t="shared" si="118"/>
        <v>322.01644048771414</v>
      </c>
      <c r="O514">
        <f t="shared" si="110"/>
        <v>91522.892281881723</v>
      </c>
      <c r="P514">
        <f t="shared" si="119"/>
        <v>91.522892281881724</v>
      </c>
      <c r="Q514">
        <f t="shared" si="120"/>
        <v>25.423025633856035</v>
      </c>
      <c r="R514">
        <f t="shared" si="121"/>
        <v>2.5423025633856036E-2</v>
      </c>
    </row>
    <row r="515" spans="1:18" x14ac:dyDescent="0.25">
      <c r="A515" s="1">
        <f t="shared" si="111"/>
        <v>300</v>
      </c>
      <c r="B515" s="1">
        <f>A515*Sheet1!$D$8</f>
        <v>75.78</v>
      </c>
      <c r="C515" s="1">
        <f>Sheet1!$D$2*Sheet1!$D$10*SIN(Sheet1!$D$28)</f>
        <v>0</v>
      </c>
      <c r="D515" s="1">
        <f>0.5*Sheet1!$D$20*Sheet1!$D$21*Sheet1!$D$22*H515^2</f>
        <v>148.87612727689338</v>
      </c>
      <c r="E515" s="22">
        <f>Sheet1!$D$3/Sheet1!$O$11*H515</f>
        <v>1942409.5452571476</v>
      </c>
      <c r="F515" s="22">
        <f>Sheet1!$D$21*Sheet1!$D$3/Sheet1!$O$14*H515</f>
        <v>1910071.0512063804</v>
      </c>
      <c r="G515" s="25">
        <f>(A515-C515-D515)/Sheet1!$D$2</f>
        <v>0.131412063237484</v>
      </c>
      <c r="H515" s="25">
        <f t="shared" si="113"/>
        <v>10.747054272298671</v>
      </c>
      <c r="I515" s="25">
        <f t="shared" si="114"/>
        <v>38.689395380275215</v>
      </c>
      <c r="J515" s="25">
        <f t="shared" si="115"/>
        <v>310.44983474242173</v>
      </c>
      <c r="K515" s="25">
        <f t="shared" si="112"/>
        <v>51.300000000000459</v>
      </c>
      <c r="L515">
        <f t="shared" si="116"/>
        <v>3224.1162816896012</v>
      </c>
      <c r="M515" s="34">
        <f t="shared" si="117"/>
        <v>3.2241162816896014</v>
      </c>
      <c r="N515">
        <f t="shared" si="118"/>
        <v>322.41162816896468</v>
      </c>
      <c r="O515">
        <f t="shared" si="110"/>
        <v>91845.303910050687</v>
      </c>
      <c r="P515">
        <f t="shared" si="119"/>
        <v>91.845303910050689</v>
      </c>
      <c r="Q515">
        <f t="shared" si="120"/>
        <v>25.512584419458523</v>
      </c>
      <c r="R515">
        <f t="shared" si="121"/>
        <v>2.5512584419458525E-2</v>
      </c>
    </row>
    <row r="516" spans="1:18" x14ac:dyDescent="0.25">
      <c r="A516" s="1">
        <f t="shared" si="111"/>
        <v>300</v>
      </c>
      <c r="B516" s="1">
        <f>A516*Sheet1!$D$8</f>
        <v>75.78</v>
      </c>
      <c r="C516" s="1">
        <f>Sheet1!$D$2*Sheet1!$D$10*SIN(Sheet1!$D$28)</f>
        <v>0</v>
      </c>
      <c r="D516" s="1">
        <f>0.5*Sheet1!$D$20*Sheet1!$D$21*Sheet1!$D$22*H516^2</f>
        <v>149.2404332493617</v>
      </c>
      <c r="E516" s="22">
        <f>Sheet1!$D$3/Sheet1!$O$11*H516</f>
        <v>1944784.6709383528</v>
      </c>
      <c r="F516" s="22">
        <f>Sheet1!$D$21*Sheet1!$D$3/Sheet1!$O$14*H516</f>
        <v>1912406.6342546227</v>
      </c>
      <c r="G516" s="25">
        <f>(A516-C516-D516)/Sheet1!$D$2</f>
        <v>0.13109527543533764</v>
      </c>
      <c r="H516" s="25">
        <f t="shared" si="113"/>
        <v>10.760195478622419</v>
      </c>
      <c r="I516" s="25">
        <f t="shared" si="114"/>
        <v>38.736703723040712</v>
      </c>
      <c r="J516" s="25">
        <f t="shared" si="115"/>
        <v>311.53111077281346</v>
      </c>
      <c r="K516" s="25">
        <f t="shared" si="112"/>
        <v>51.40000000000046</v>
      </c>
      <c r="L516">
        <f t="shared" si="116"/>
        <v>3228.0586435867258</v>
      </c>
      <c r="M516" s="34">
        <f t="shared" si="117"/>
        <v>3.228058643586726</v>
      </c>
      <c r="N516">
        <f t="shared" si="118"/>
        <v>322.80586435867718</v>
      </c>
      <c r="O516">
        <f t="shared" si="110"/>
        <v>92168.109774409357</v>
      </c>
      <c r="P516">
        <f t="shared" si="119"/>
        <v>92.168109774409359</v>
      </c>
      <c r="Q516">
        <f t="shared" si="120"/>
        <v>25.60225271511371</v>
      </c>
      <c r="R516">
        <f t="shared" si="121"/>
        <v>2.560225271511371E-2</v>
      </c>
    </row>
    <row r="517" spans="1:18" x14ac:dyDescent="0.25">
      <c r="A517" s="1">
        <f t="shared" si="111"/>
        <v>300</v>
      </c>
      <c r="B517" s="1">
        <f>A517*Sheet1!$D$8</f>
        <v>75.78</v>
      </c>
      <c r="C517" s="1">
        <f>Sheet1!$D$2*Sheet1!$D$10*SIN(Sheet1!$D$28)</f>
        <v>0</v>
      </c>
      <c r="D517" s="1">
        <f>0.5*Sheet1!$D$20*Sheet1!$D$21*Sheet1!$D$22*H517^2</f>
        <v>149.60430459231475</v>
      </c>
      <c r="E517" s="22">
        <f>Sheet1!$D$3/Sheet1!$O$11*H517</f>
        <v>1947154.0710352713</v>
      </c>
      <c r="F517" s="22">
        <f>Sheet1!$D$21*Sheet1!$D$3/Sheet1!$O$14*H517</f>
        <v>1914736.5870418195</v>
      </c>
      <c r="G517" s="25">
        <f>(A517-C517-D517)/Sheet1!$D$2</f>
        <v>0.13077886557190022</v>
      </c>
      <c r="H517" s="25">
        <f t="shared" si="113"/>
        <v>10.773305006165954</v>
      </c>
      <c r="I517" s="25">
        <f t="shared" si="114"/>
        <v>38.783898022197434</v>
      </c>
      <c r="J517" s="25">
        <f t="shared" si="115"/>
        <v>312.61368508444747</v>
      </c>
      <c r="K517" s="25">
        <f t="shared" si="112"/>
        <v>51.500000000000462</v>
      </c>
      <c r="L517">
        <f t="shared" si="116"/>
        <v>3231.9915018497859</v>
      </c>
      <c r="M517" s="34">
        <f t="shared" si="117"/>
        <v>3.231991501849786</v>
      </c>
      <c r="N517">
        <f t="shared" si="118"/>
        <v>323.19915018498318</v>
      </c>
      <c r="O517">
        <f t="shared" ref="O517:O580" si="122">O516+N517</f>
        <v>92491.308924594341</v>
      </c>
      <c r="P517">
        <f t="shared" si="119"/>
        <v>92.491308924594335</v>
      </c>
      <c r="Q517">
        <f t="shared" si="120"/>
        <v>25.69203025683176</v>
      </c>
      <c r="R517">
        <f t="shared" si="121"/>
        <v>2.5692030256831762E-2</v>
      </c>
    </row>
    <row r="518" spans="1:18" x14ac:dyDescent="0.25">
      <c r="A518" s="1">
        <f t="shared" si="111"/>
        <v>300</v>
      </c>
      <c r="B518" s="1">
        <f>A518*Sheet1!$D$8</f>
        <v>75.78</v>
      </c>
      <c r="C518" s="1">
        <f>Sheet1!$D$2*Sheet1!$D$10*SIN(Sheet1!$D$28)</f>
        <v>0</v>
      </c>
      <c r="D518" s="1">
        <f>0.5*Sheet1!$D$20*Sheet1!$D$21*Sheet1!$D$22*H518^2</f>
        <v>149.96773914484876</v>
      </c>
      <c r="E518" s="22">
        <f>Sheet1!$D$3/Sheet1!$O$11*H518</f>
        <v>1949517.7523787213</v>
      </c>
      <c r="F518" s="22">
        <f>Sheet1!$D$21*Sheet1!$D$3/Sheet1!$O$14*H518</f>
        <v>1917060.916285065</v>
      </c>
      <c r="G518" s="25">
        <f>(A518-C518-D518)/Sheet1!$D$2</f>
        <v>0.13046283552621846</v>
      </c>
      <c r="H518" s="25">
        <f t="shared" si="113"/>
        <v>10.786382892723143</v>
      </c>
      <c r="I518" s="25">
        <f t="shared" si="114"/>
        <v>38.830978413803315</v>
      </c>
      <c r="J518" s="25">
        <f t="shared" si="115"/>
        <v>313.69755452834266</v>
      </c>
      <c r="K518" s="25">
        <f t="shared" si="112"/>
        <v>51.600000000000463</v>
      </c>
      <c r="L518">
        <f t="shared" si="116"/>
        <v>3235.9148678169431</v>
      </c>
      <c r="M518" s="34">
        <f t="shared" si="117"/>
        <v>3.2359148678169429</v>
      </c>
      <c r="N518">
        <f t="shared" si="118"/>
        <v>323.5914867816989</v>
      </c>
      <c r="O518">
        <f t="shared" si="122"/>
        <v>92814.900411376046</v>
      </c>
      <c r="P518">
        <f t="shared" si="119"/>
        <v>92.814900411376044</v>
      </c>
      <c r="Q518">
        <f t="shared" si="120"/>
        <v>25.781916780937792</v>
      </c>
      <c r="R518">
        <f t="shared" si="121"/>
        <v>2.5781916780937792E-2</v>
      </c>
    </row>
    <row r="519" spans="1:18" x14ac:dyDescent="0.25">
      <c r="A519" s="1">
        <f t="shared" si="111"/>
        <v>300</v>
      </c>
      <c r="B519" s="1">
        <f>A519*Sheet1!$D$8</f>
        <v>75.78</v>
      </c>
      <c r="C519" s="1">
        <f>Sheet1!$D$2*Sheet1!$D$10*SIN(Sheet1!$D$28)</f>
        <v>0</v>
      </c>
      <c r="D519" s="1">
        <f>0.5*Sheet1!$D$20*Sheet1!$D$21*Sheet1!$D$22*H519^2</f>
        <v>150.33073476413713</v>
      </c>
      <c r="E519" s="22">
        <f>Sheet1!$D$3/Sheet1!$O$11*H519</f>
        <v>1951875.7218334826</v>
      </c>
      <c r="F519" s="22">
        <f>Sheet1!$D$21*Sheet1!$D$3/Sheet1!$O$14*H519</f>
        <v>1919379.6287348499</v>
      </c>
      <c r="G519" s="25">
        <f>(A519-C519-D519)/Sheet1!$D$2</f>
        <v>0.13014718716161988</v>
      </c>
      <c r="H519" s="25">
        <f t="shared" si="113"/>
        <v>10.799429176275765</v>
      </c>
      <c r="I519" s="25">
        <f t="shared" si="114"/>
        <v>38.877945034592756</v>
      </c>
      <c r="J519" s="25">
        <f t="shared" si="115"/>
        <v>314.78271595939128</v>
      </c>
      <c r="K519" s="25">
        <f t="shared" si="112"/>
        <v>51.700000000000465</v>
      </c>
      <c r="L519">
        <f t="shared" si="116"/>
        <v>3239.8287528827295</v>
      </c>
      <c r="M519" s="34">
        <f t="shared" si="117"/>
        <v>3.2398287528827296</v>
      </c>
      <c r="N519">
        <f t="shared" si="118"/>
        <v>323.98287528827757</v>
      </c>
      <c r="O519">
        <f t="shared" si="122"/>
        <v>93138.883286664321</v>
      </c>
      <c r="P519">
        <f t="shared" si="119"/>
        <v>93.138883286664324</v>
      </c>
      <c r="Q519">
        <f t="shared" si="120"/>
        <v>25.871912024073424</v>
      </c>
      <c r="R519">
        <f t="shared" si="121"/>
        <v>2.5871912024073424E-2</v>
      </c>
    </row>
    <row r="520" spans="1:18" x14ac:dyDescent="0.25">
      <c r="A520" s="1">
        <f t="shared" si="111"/>
        <v>300</v>
      </c>
      <c r="B520" s="1">
        <f>A520*Sheet1!$D$8</f>
        <v>75.78</v>
      </c>
      <c r="C520" s="1">
        <f>Sheet1!$D$2*Sheet1!$D$10*SIN(Sheet1!$D$28)</f>
        <v>0</v>
      </c>
      <c r="D520" s="1">
        <f>0.5*Sheet1!$D$20*Sheet1!$D$21*Sheet1!$D$22*H520^2</f>
        <v>150.69328932538721</v>
      </c>
      <c r="E520" s="22">
        <f>Sheet1!$D$3/Sheet1!$O$11*H520</f>
        <v>1954227.9862980132</v>
      </c>
      <c r="F520" s="22">
        <f>Sheet1!$D$21*Sheet1!$D$3/Sheet1!$O$14*H520</f>
        <v>1921692.7311747819</v>
      </c>
      <c r="G520" s="25">
        <f>(A520-C520-D520)/Sheet1!$D$2</f>
        <v>0.12983192232575025</v>
      </c>
      <c r="H520" s="25">
        <f t="shared" si="113"/>
        <v>10.812443894991928</v>
      </c>
      <c r="I520" s="25">
        <f t="shared" si="114"/>
        <v>38.924798021970943</v>
      </c>
      <c r="J520" s="25">
        <f t="shared" si="115"/>
        <v>315.86916623637694</v>
      </c>
      <c r="K520" s="25">
        <f t="shared" si="112"/>
        <v>51.800000000000466</v>
      </c>
      <c r="L520">
        <f t="shared" si="116"/>
        <v>3243.7331684975784</v>
      </c>
      <c r="M520" s="34">
        <f t="shared" si="117"/>
        <v>3.2437331684975783</v>
      </c>
      <c r="N520">
        <f t="shared" si="118"/>
        <v>324.37331684976243</v>
      </c>
      <c r="O520">
        <f t="shared" si="122"/>
        <v>93463.256603514077</v>
      </c>
      <c r="P520">
        <f t="shared" si="119"/>
        <v>93.463256603514083</v>
      </c>
      <c r="Q520">
        <f t="shared" si="120"/>
        <v>25.962015723198355</v>
      </c>
      <c r="R520">
        <f t="shared" si="121"/>
        <v>2.5962015723198357E-2</v>
      </c>
    </row>
    <row r="521" spans="1:18" x14ac:dyDescent="0.25">
      <c r="A521" s="1">
        <f t="shared" si="111"/>
        <v>300</v>
      </c>
      <c r="B521" s="1">
        <f>A521*Sheet1!$D$8</f>
        <v>75.78</v>
      </c>
      <c r="C521" s="1">
        <f>Sheet1!$D$2*Sheet1!$D$10*SIN(Sheet1!$D$28)</f>
        <v>0</v>
      </c>
      <c r="D521" s="1">
        <f>0.5*Sheet1!$D$20*Sheet1!$D$21*Sheet1!$D$22*H521^2</f>
        <v>151.05540072179681</v>
      </c>
      <c r="E521" s="22">
        <f>Sheet1!$D$3/Sheet1!$O$11*H521</f>
        <v>1956574.5527041648</v>
      </c>
      <c r="F521" s="22">
        <f>Sheet1!$D$21*Sheet1!$D$3/Sheet1!$O$14*H521</f>
        <v>1924000.2304213066</v>
      </c>
      <c r="G521" s="25">
        <f>(A521-C521-D521)/Sheet1!$D$2</f>
        <v>0.12951704285061147</v>
      </c>
      <c r="H521" s="25">
        <f t="shared" si="113"/>
        <v>10.825427087224503</v>
      </c>
      <c r="I521" s="25">
        <f t="shared" si="114"/>
        <v>38.971537514008212</v>
      </c>
      <c r="J521" s="25">
        <f t="shared" si="115"/>
        <v>316.95690222199244</v>
      </c>
      <c r="K521" s="25">
        <f t="shared" si="112"/>
        <v>51.900000000000468</v>
      </c>
      <c r="L521">
        <f t="shared" si="116"/>
        <v>3247.6281261673507</v>
      </c>
      <c r="M521" s="34">
        <f t="shared" si="117"/>
        <v>3.2476281261673505</v>
      </c>
      <c r="N521">
        <f t="shared" si="118"/>
        <v>324.76281261673967</v>
      </c>
      <c r="O521">
        <f t="shared" si="122"/>
        <v>93788.019416130817</v>
      </c>
      <c r="P521">
        <f t="shared" si="119"/>
        <v>93.788019416130822</v>
      </c>
      <c r="Q521">
        <f t="shared" si="120"/>
        <v>26.052227615591892</v>
      </c>
      <c r="R521">
        <f t="shared" si="121"/>
        <v>2.6052227615591891E-2</v>
      </c>
    </row>
    <row r="522" spans="1:18" x14ac:dyDescent="0.25">
      <c r="A522" s="1">
        <f t="shared" si="111"/>
        <v>300</v>
      </c>
      <c r="B522" s="1">
        <f>A522*Sheet1!$D$8</f>
        <v>75.78</v>
      </c>
      <c r="C522" s="1">
        <f>Sheet1!$D$2*Sheet1!$D$10*SIN(Sheet1!$D$28)</f>
        <v>0</v>
      </c>
      <c r="D522" s="1">
        <f>0.5*Sheet1!$D$20*Sheet1!$D$21*Sheet1!$D$22*H522^2</f>
        <v>151.41706686451039</v>
      </c>
      <c r="E522" s="22">
        <f>Sheet1!$D$3/Sheet1!$O$11*H522</f>
        <v>1958915.4280169001</v>
      </c>
      <c r="F522" s="22">
        <f>Sheet1!$D$21*Sheet1!$D$3/Sheet1!$O$14*H522</f>
        <v>1926302.1333234299</v>
      </c>
      <c r="G522" s="25">
        <f>(A522-C522-D522)/Sheet1!$D$2</f>
        <v>0.12920255055259966</v>
      </c>
      <c r="H522" s="25">
        <f t="shared" si="113"/>
        <v>10.838378791509564</v>
      </c>
      <c r="I522" s="25">
        <f t="shared" si="114"/>
        <v>39.018163649434435</v>
      </c>
      <c r="J522" s="25">
        <f t="shared" si="115"/>
        <v>318.04592078285742</v>
      </c>
      <c r="K522" s="25">
        <f t="shared" si="112"/>
        <v>52.000000000000469</v>
      </c>
      <c r="L522">
        <f t="shared" si="116"/>
        <v>3251.5136374528693</v>
      </c>
      <c r="M522" s="34">
        <f t="shared" si="117"/>
        <v>3.2515136374528693</v>
      </c>
      <c r="N522">
        <f t="shared" si="118"/>
        <v>325.15136374529152</v>
      </c>
      <c r="O522">
        <f t="shared" si="122"/>
        <v>94113.170779876105</v>
      </c>
      <c r="P522">
        <f t="shared" si="119"/>
        <v>94.1131707798761</v>
      </c>
      <c r="Q522">
        <f t="shared" si="120"/>
        <v>26.142547438854475</v>
      </c>
      <c r="R522">
        <f t="shared" si="121"/>
        <v>2.6142547438854476E-2</v>
      </c>
    </row>
    <row r="523" spans="1:18" x14ac:dyDescent="0.25">
      <c r="A523" s="1">
        <f t="shared" si="111"/>
        <v>300</v>
      </c>
      <c r="B523" s="1">
        <f>A523*Sheet1!$D$8</f>
        <v>75.78</v>
      </c>
      <c r="C523" s="1">
        <f>Sheet1!$D$2*Sheet1!$D$10*SIN(Sheet1!$D$28)</f>
        <v>0</v>
      </c>
      <c r="D523" s="1">
        <f>0.5*Sheet1!$D$20*Sheet1!$D$21*Sheet1!$D$22*H523^2</f>
        <v>151.77828568257456</v>
      </c>
      <c r="E523" s="22">
        <f>Sheet1!$D$3/Sheet1!$O$11*H523</f>
        <v>1961250.6192340117</v>
      </c>
      <c r="F523" s="22">
        <f>Sheet1!$D$21*Sheet1!$D$3/Sheet1!$O$14*H523</f>
        <v>1928598.4467624405</v>
      </c>
      <c r="G523" s="25">
        <f>(A523-C523-D523)/Sheet1!$D$2</f>
        <v>0.12888844723254386</v>
      </c>
      <c r="H523" s="25">
        <f t="shared" si="113"/>
        <v>10.851299046564824</v>
      </c>
      <c r="I523" s="25">
        <f t="shared" si="114"/>
        <v>39.06467656763337</v>
      </c>
      <c r="J523" s="25">
        <f t="shared" si="115"/>
        <v>319.13621878953603</v>
      </c>
      <c r="K523" s="25">
        <f t="shared" si="112"/>
        <v>52.10000000000047</v>
      </c>
      <c r="L523">
        <f t="shared" si="116"/>
        <v>3255.3897139694473</v>
      </c>
      <c r="M523" s="34">
        <f t="shared" si="117"/>
        <v>3.2553897139694472</v>
      </c>
      <c r="N523">
        <f t="shared" si="118"/>
        <v>325.53897139694936</v>
      </c>
      <c r="O523">
        <f t="shared" si="122"/>
        <v>94438.709751273054</v>
      </c>
      <c r="P523">
        <f t="shared" si="119"/>
        <v>94.438709751273052</v>
      </c>
      <c r="Q523">
        <f t="shared" si="120"/>
        <v>26.232974930909183</v>
      </c>
      <c r="R523">
        <f t="shared" si="121"/>
        <v>2.6232974930909182E-2</v>
      </c>
    </row>
    <row r="524" spans="1:18" x14ac:dyDescent="0.25">
      <c r="A524" s="1">
        <f t="shared" ref="A524:A587" si="123">A523</f>
        <v>300</v>
      </c>
      <c r="B524" s="1">
        <f>A524*Sheet1!$D$8</f>
        <v>75.78</v>
      </c>
      <c r="C524" s="1">
        <f>Sheet1!$D$2*Sheet1!$D$10*SIN(Sheet1!$D$28)</f>
        <v>0</v>
      </c>
      <c r="D524" s="1">
        <f>0.5*Sheet1!$D$20*Sheet1!$D$21*Sheet1!$D$22*H524^2</f>
        <v>152.13905512289364</v>
      </c>
      <c r="E524" s="22">
        <f>Sheet1!$D$3/Sheet1!$O$11*H524</f>
        <v>1963580.1333858401</v>
      </c>
      <c r="F524" s="22">
        <f>Sheet1!$D$21*Sheet1!$D$3/Sheet1!$O$14*H524</f>
        <v>1930889.177651633</v>
      </c>
      <c r="G524" s="25">
        <f>(A524-C524-D524)/Sheet1!$D$2</f>
        <v>0.12857473467574465</v>
      </c>
      <c r="H524" s="25">
        <f t="shared" si="113"/>
        <v>10.864187891288079</v>
      </c>
      <c r="I524" s="25">
        <f t="shared" si="114"/>
        <v>39.111076408637089</v>
      </c>
      <c r="J524" s="25">
        <f t="shared" si="115"/>
        <v>320.22779311655415</v>
      </c>
      <c r="K524" s="25">
        <f t="shared" ref="K524:K587" si="124">K523+0.1</f>
        <v>52.200000000000472</v>
      </c>
      <c r="L524">
        <f t="shared" si="116"/>
        <v>3259.2563673864238</v>
      </c>
      <c r="M524" s="34">
        <f t="shared" si="117"/>
        <v>3.2592563673864237</v>
      </c>
      <c r="N524">
        <f t="shared" si="118"/>
        <v>325.92563673864703</v>
      </c>
      <c r="O524">
        <f t="shared" si="122"/>
        <v>94764.635388011695</v>
      </c>
      <c r="P524">
        <f t="shared" si="119"/>
        <v>94.764635388011698</v>
      </c>
      <c r="Q524">
        <f t="shared" si="120"/>
        <v>26.32350983000325</v>
      </c>
      <c r="R524">
        <f t="shared" si="121"/>
        <v>2.6323509830003249E-2</v>
      </c>
    </row>
    <row r="525" spans="1:18" x14ac:dyDescent="0.25">
      <c r="A525" s="1">
        <f t="shared" si="123"/>
        <v>300</v>
      </c>
      <c r="B525" s="1">
        <f>A525*Sheet1!$D$8</f>
        <v>75.78</v>
      </c>
      <c r="C525" s="1">
        <f>Sheet1!$D$2*Sheet1!$D$10*SIN(Sheet1!$D$28)</f>
        <v>0</v>
      </c>
      <c r="D525" s="1">
        <f>0.5*Sheet1!$D$20*Sheet1!$D$21*Sheet1!$D$22*H525^2</f>
        <v>152.4993731501844</v>
      </c>
      <c r="E525" s="22">
        <f>Sheet1!$D$3/Sheet1!$O$11*H525</f>
        <v>1965903.9775349929</v>
      </c>
      <c r="F525" s="22">
        <f>Sheet1!$D$21*Sheet1!$D$3/Sheet1!$O$14*H525</f>
        <v>1933174.3329360322</v>
      </c>
      <c r="G525" s="25">
        <f>(A525-C525-D525)/Sheet1!$D$2</f>
        <v>0.12826141465201357</v>
      </c>
      <c r="H525" s="25">
        <f t="shared" si="113"/>
        <v>10.877045364755654</v>
      </c>
      <c r="I525" s="25">
        <f t="shared" si="114"/>
        <v>39.157363313120356</v>
      </c>
      <c r="J525" s="25">
        <f t="shared" si="115"/>
        <v>321.32064064241678</v>
      </c>
      <c r="K525" s="25">
        <f t="shared" si="124"/>
        <v>52.300000000000473</v>
      </c>
      <c r="L525">
        <f t="shared" si="116"/>
        <v>3263.1136094266963</v>
      </c>
      <c r="M525" s="34">
        <f t="shared" si="117"/>
        <v>3.2631136094266964</v>
      </c>
      <c r="N525">
        <f t="shared" si="118"/>
        <v>326.31136094267424</v>
      </c>
      <c r="O525">
        <f t="shared" si="122"/>
        <v>95090.946748954375</v>
      </c>
      <c r="P525">
        <f t="shared" si="119"/>
        <v>95.09094674895438</v>
      </c>
      <c r="Q525">
        <f t="shared" si="120"/>
        <v>26.41415187470955</v>
      </c>
      <c r="R525">
        <f t="shared" si="121"/>
        <v>2.6414151874709548E-2</v>
      </c>
    </row>
    <row r="526" spans="1:18" x14ac:dyDescent="0.25">
      <c r="A526" s="1">
        <f t="shared" si="123"/>
        <v>300</v>
      </c>
      <c r="B526" s="1">
        <f>A526*Sheet1!$D$8</f>
        <v>75.78</v>
      </c>
      <c r="C526" s="1">
        <f>Sheet1!$D$2*Sheet1!$D$10*SIN(Sheet1!$D$28)</f>
        <v>0</v>
      </c>
      <c r="D526" s="1">
        <f>0.5*Sheet1!$D$20*Sheet1!$D$21*Sheet1!$D$22*H526^2</f>
        <v>152.85923774693072</v>
      </c>
      <c r="E526" s="22">
        <f>Sheet1!$D$3/Sheet1!$O$11*H526</f>
        <v>1968222.1587760649</v>
      </c>
      <c r="F526" s="22">
        <f>Sheet1!$D$21*Sheet1!$D$3/Sheet1!$O$14*H526</f>
        <v>1935453.9195921177</v>
      </c>
      <c r="G526" s="25">
        <f>(A526-C526-D526)/Sheet1!$D$2</f>
        <v>0.12794848891571242</v>
      </c>
      <c r="H526" s="25">
        <f t="shared" ref="H526:H589" si="125">G525*(K526-K525)+H525</f>
        <v>10.889871506220855</v>
      </c>
      <c r="I526" s="25">
        <f t="shared" ref="I526:I589" si="126">H526*3.6</f>
        <v>39.20353742239508</v>
      </c>
      <c r="J526" s="25">
        <f t="shared" ref="J526:J589" si="127">0.5*G525*(K526-K525)+H525*(K526-K525)+J525</f>
        <v>322.41475824962498</v>
      </c>
      <c r="K526" s="25">
        <f t="shared" si="124"/>
        <v>52.400000000000475</v>
      </c>
      <c r="L526">
        <f t="shared" ref="L526:L589" si="128">A526*H526</f>
        <v>3266.9614518662565</v>
      </c>
      <c r="M526" s="34">
        <f t="shared" ref="M526:M589" si="129">L526/1000</f>
        <v>3.2669614518662566</v>
      </c>
      <c r="N526">
        <f t="shared" ref="N526:N589" si="130">L526*(K526-K525)</f>
        <v>326.6961451866303</v>
      </c>
      <c r="O526">
        <f t="shared" si="122"/>
        <v>95417.642894141012</v>
      </c>
      <c r="P526">
        <f t="shared" ref="P526:P589" si="131">O526/1000</f>
        <v>95.417642894141011</v>
      </c>
      <c r="Q526">
        <f t="shared" ref="Q526:Q589" si="132">O526/3600</f>
        <v>26.504900803928059</v>
      </c>
      <c r="R526">
        <f t="shared" ref="R526:R589" si="133">Q526/1000</f>
        <v>2.6504900803928061E-2</v>
      </c>
    </row>
    <row r="527" spans="1:18" x14ac:dyDescent="0.25">
      <c r="A527" s="1">
        <f t="shared" si="123"/>
        <v>300</v>
      </c>
      <c r="B527" s="1">
        <f>A527*Sheet1!$D$8</f>
        <v>75.78</v>
      </c>
      <c r="C527" s="1">
        <f>Sheet1!$D$2*Sheet1!$D$10*SIN(Sheet1!$D$28)</f>
        <v>0</v>
      </c>
      <c r="D527" s="1">
        <f>0.5*Sheet1!$D$20*Sheet1!$D$21*Sheet1!$D$22*H527^2</f>
        <v>153.21864691333775</v>
      </c>
      <c r="E527" s="22">
        <f>Sheet1!$D$3/Sheet1!$O$11*H527</f>
        <v>1970534.6842353595</v>
      </c>
      <c r="F527" s="22">
        <f>Sheet1!$D$21*Sheet1!$D$3/Sheet1!$O$14*H527</f>
        <v>1937727.9446275495</v>
      </c>
      <c r="G527" s="25">
        <f>(A527-C527-D527)/Sheet1!$D$2</f>
        <v>0.12763595920579326</v>
      </c>
      <c r="H527" s="25">
        <f t="shared" si="125"/>
        <v>10.902666355112427</v>
      </c>
      <c r="I527" s="25">
        <f t="shared" si="126"/>
        <v>39.24959887840474</v>
      </c>
      <c r="J527" s="25">
        <f t="shared" si="127"/>
        <v>323.51014282469288</v>
      </c>
      <c r="K527" s="25">
        <f t="shared" si="124"/>
        <v>52.500000000000476</v>
      </c>
      <c r="L527">
        <f t="shared" si="128"/>
        <v>3270.7999065337281</v>
      </c>
      <c r="M527" s="34">
        <f t="shared" si="129"/>
        <v>3.2707999065337279</v>
      </c>
      <c r="N527">
        <f t="shared" si="130"/>
        <v>327.07999065337748</v>
      </c>
      <c r="O527">
        <f t="shared" si="122"/>
        <v>95744.722884794392</v>
      </c>
      <c r="P527">
        <f t="shared" si="131"/>
        <v>95.744722884794385</v>
      </c>
      <c r="Q527">
        <f t="shared" si="132"/>
        <v>26.595756356887332</v>
      </c>
      <c r="R527">
        <f t="shared" si="133"/>
        <v>2.659575635688733E-2</v>
      </c>
    </row>
    <row r="528" spans="1:18" x14ac:dyDescent="0.25">
      <c r="A528" s="1">
        <f t="shared" si="123"/>
        <v>300</v>
      </c>
      <c r="B528" s="1">
        <f>A528*Sheet1!$D$8</f>
        <v>75.78</v>
      </c>
      <c r="C528" s="1">
        <f>Sheet1!$D$2*Sheet1!$D$10*SIN(Sheet1!$D$28)</f>
        <v>0</v>
      </c>
      <c r="D528" s="1">
        <f>0.5*Sheet1!$D$20*Sheet1!$D$21*Sheet1!$D$22*H528^2</f>
        <v>153.57759866728566</v>
      </c>
      <c r="E528" s="22">
        <f>Sheet1!$D$3/Sheet1!$O$11*H528</f>
        <v>1972841.5610706094</v>
      </c>
      <c r="F528" s="22">
        <f>Sheet1!$D$21*Sheet1!$D$3/Sheet1!$O$14*H528</f>
        <v>1939996.4150808936</v>
      </c>
      <c r="G528" s="25">
        <f>(A528-C528-D528)/Sheet1!$D$2</f>
        <v>0.12732382724583857</v>
      </c>
      <c r="H528" s="25">
        <f t="shared" si="125"/>
        <v>10.915429951033007</v>
      </c>
      <c r="I528" s="25">
        <f t="shared" si="126"/>
        <v>39.295547823718827</v>
      </c>
      <c r="J528" s="25">
        <f t="shared" si="127"/>
        <v>324.60679125816444</v>
      </c>
      <c r="K528" s="25">
        <f t="shared" si="124"/>
        <v>52.600000000000477</v>
      </c>
      <c r="L528">
        <f t="shared" si="128"/>
        <v>3274.628985309902</v>
      </c>
      <c r="M528" s="34">
        <f t="shared" si="129"/>
        <v>3.274628985309902</v>
      </c>
      <c r="N528">
        <f t="shared" si="130"/>
        <v>327.46289853099483</v>
      </c>
      <c r="O528">
        <f t="shared" si="122"/>
        <v>96072.185783325389</v>
      </c>
      <c r="P528">
        <f t="shared" si="131"/>
        <v>96.072185783325395</v>
      </c>
      <c r="Q528">
        <f t="shared" si="132"/>
        <v>26.686718273145942</v>
      </c>
      <c r="R528">
        <f t="shared" si="133"/>
        <v>2.6686718273145942E-2</v>
      </c>
    </row>
    <row r="529" spans="1:18" x14ac:dyDescent="0.25">
      <c r="A529" s="1">
        <f t="shared" si="123"/>
        <v>300</v>
      </c>
      <c r="B529" s="1">
        <f>A529*Sheet1!$D$8</f>
        <v>75.78</v>
      </c>
      <c r="C529" s="1">
        <f>Sheet1!$D$2*Sheet1!$D$10*SIN(Sheet1!$D$28)</f>
        <v>0</v>
      </c>
      <c r="D529" s="1">
        <f>0.5*Sheet1!$D$20*Sheet1!$D$21*Sheet1!$D$22*H529^2</f>
        <v>153.93609104428324</v>
      </c>
      <c r="E529" s="22">
        <f>Sheet1!$D$3/Sheet1!$O$11*H529</f>
        <v>1975142.7964706991</v>
      </c>
      <c r="F529" s="22">
        <f>Sheet1!$D$21*Sheet1!$D$3/Sheet1!$O$14*H529</f>
        <v>1942259.3380213494</v>
      </c>
      <c r="G529" s="25">
        <f>(A529-C529-D529)/Sheet1!$D$2</f>
        <v>0.12701209474410152</v>
      </c>
      <c r="H529" s="25">
        <f t="shared" si="125"/>
        <v>10.928162333757591</v>
      </c>
      <c r="I529" s="25">
        <f t="shared" si="126"/>
        <v>39.341384401527328</v>
      </c>
      <c r="J529" s="25">
        <f t="shared" si="127"/>
        <v>325.70470044463002</v>
      </c>
      <c r="K529" s="25">
        <f t="shared" si="124"/>
        <v>52.700000000000479</v>
      </c>
      <c r="L529">
        <f t="shared" si="128"/>
        <v>3278.4487001272773</v>
      </c>
      <c r="M529" s="34">
        <f t="shared" si="129"/>
        <v>3.2784487001272775</v>
      </c>
      <c r="N529">
        <f t="shared" si="130"/>
        <v>327.84487001273237</v>
      </c>
      <c r="O529">
        <f t="shared" si="122"/>
        <v>96400.030653338123</v>
      </c>
      <c r="P529">
        <f t="shared" si="131"/>
        <v>96.400030653338121</v>
      </c>
      <c r="Q529">
        <f t="shared" si="132"/>
        <v>26.777786292593923</v>
      </c>
      <c r="R529">
        <f t="shared" si="133"/>
        <v>2.6777786292593923E-2</v>
      </c>
    </row>
    <row r="530" spans="1:18" x14ac:dyDescent="0.25">
      <c r="A530" s="1">
        <f t="shared" si="123"/>
        <v>300</v>
      </c>
      <c r="B530" s="1">
        <f>A530*Sheet1!$D$8</f>
        <v>75.78</v>
      </c>
      <c r="C530" s="1">
        <f>Sheet1!$D$2*Sheet1!$D$10*SIN(Sheet1!$D$28)</f>
        <v>0</v>
      </c>
      <c r="D530" s="1">
        <f>0.5*Sheet1!$D$20*Sheet1!$D$21*Sheet1!$D$22*H530^2</f>
        <v>154.2941220974208</v>
      </c>
      <c r="E530" s="22">
        <f>Sheet1!$D$3/Sheet1!$O$11*H530</f>
        <v>1977438.3976553881</v>
      </c>
      <c r="F530" s="22">
        <f>Sheet1!$D$21*Sheet1!$D$3/Sheet1!$O$14*H530</f>
        <v>1944516.7205484773</v>
      </c>
      <c r="G530" s="25">
        <f>(A530-C530-D530)/Sheet1!$D$2</f>
        <v>0.12670076339354713</v>
      </c>
      <c r="H530" s="25">
        <f t="shared" si="125"/>
        <v>10.940863543232002</v>
      </c>
      <c r="I530" s="25">
        <f t="shared" si="126"/>
        <v>39.387108755635211</v>
      </c>
      <c r="J530" s="25">
        <f t="shared" si="127"/>
        <v>326.803867282743</v>
      </c>
      <c r="K530" s="25">
        <f t="shared" si="124"/>
        <v>52.80000000000048</v>
      </c>
      <c r="L530">
        <f t="shared" si="128"/>
        <v>3282.2590629696006</v>
      </c>
      <c r="M530" s="34">
        <f t="shared" si="129"/>
        <v>3.2822590629696005</v>
      </c>
      <c r="N530">
        <f t="shared" si="130"/>
        <v>328.22590629696469</v>
      </c>
      <c r="O530">
        <f t="shared" si="122"/>
        <v>96728.256559635091</v>
      </c>
      <c r="P530">
        <f t="shared" si="131"/>
        <v>96.728256559635085</v>
      </c>
      <c r="Q530">
        <f t="shared" si="132"/>
        <v>26.868960155454193</v>
      </c>
      <c r="R530">
        <f t="shared" si="133"/>
        <v>2.6868960155454192E-2</v>
      </c>
    </row>
    <row r="531" spans="1:18" x14ac:dyDescent="0.25">
      <c r="A531" s="1">
        <f t="shared" si="123"/>
        <v>300</v>
      </c>
      <c r="B531" s="1">
        <f>A531*Sheet1!$D$8</f>
        <v>75.78</v>
      </c>
      <c r="C531" s="1">
        <f>Sheet1!$D$2*Sheet1!$D$10*SIN(Sheet1!$D$28)</f>
        <v>0</v>
      </c>
      <c r="D531" s="1">
        <f>0.5*Sheet1!$D$20*Sheet1!$D$21*Sheet1!$D$22*H531^2</f>
        <v>154.65168989732302</v>
      </c>
      <c r="E531" s="22">
        <f>Sheet1!$D$3/Sheet1!$O$11*H531</f>
        <v>1979728.3718750339</v>
      </c>
      <c r="F531" s="22">
        <f>Sheet1!$D$21*Sheet1!$D$3/Sheet1!$O$14*H531</f>
        <v>1946768.5697919256</v>
      </c>
      <c r="G531" s="25">
        <f>(A531-C531-D531)/Sheet1!$D$2</f>
        <v>0.12638983487189301</v>
      </c>
      <c r="H531" s="25">
        <f t="shared" si="125"/>
        <v>10.953533619571356</v>
      </c>
      <c r="I531" s="25">
        <f t="shared" si="126"/>
        <v>39.432721030456882</v>
      </c>
      <c r="J531" s="25">
        <f t="shared" si="127"/>
        <v>327.90428867523588</v>
      </c>
      <c r="K531" s="25">
        <f t="shared" si="124"/>
        <v>52.900000000000482</v>
      </c>
      <c r="L531">
        <f t="shared" si="128"/>
        <v>3286.060085871407</v>
      </c>
      <c r="M531" s="34">
        <f t="shared" si="129"/>
        <v>3.2860600858714069</v>
      </c>
      <c r="N531">
        <f t="shared" si="130"/>
        <v>328.60600858714537</v>
      </c>
      <c r="O531">
        <f t="shared" si="122"/>
        <v>97056.862568222234</v>
      </c>
      <c r="P531">
        <f t="shared" si="131"/>
        <v>97.056862568222229</v>
      </c>
      <c r="Q531">
        <f t="shared" si="132"/>
        <v>26.960239602283952</v>
      </c>
      <c r="R531">
        <f t="shared" si="133"/>
        <v>2.6960239602283952E-2</v>
      </c>
    </row>
    <row r="532" spans="1:18" x14ac:dyDescent="0.25">
      <c r="A532" s="1">
        <f t="shared" si="123"/>
        <v>300</v>
      </c>
      <c r="B532" s="1">
        <f>A532*Sheet1!$D$8</f>
        <v>75.78</v>
      </c>
      <c r="C532" s="1">
        <f>Sheet1!$D$2*Sheet1!$D$10*SIN(Sheet1!$D$28)</f>
        <v>0</v>
      </c>
      <c r="D532" s="1">
        <f>0.5*Sheet1!$D$20*Sheet1!$D$21*Sheet1!$D$22*H532^2</f>
        <v>155.00879253210144</v>
      </c>
      <c r="E532" s="22">
        <f>Sheet1!$D$3/Sheet1!$O$11*H532</f>
        <v>1982012.7264103177</v>
      </c>
      <c r="F532" s="22">
        <f>Sheet1!$D$21*Sheet1!$D$3/Sheet1!$O$14*H532</f>
        <v>1949014.8929111625</v>
      </c>
      <c r="G532" s="25">
        <f>(A532-C532-D532)/Sheet1!$D$2</f>
        <v>0.12607931084165092</v>
      </c>
      <c r="H532" s="25">
        <f t="shared" si="125"/>
        <v>10.966172603058546</v>
      </c>
      <c r="I532" s="25">
        <f t="shared" si="126"/>
        <v>39.478221371010768</v>
      </c>
      <c r="J532" s="25">
        <f t="shared" si="127"/>
        <v>329.00596152893661</v>
      </c>
      <c r="K532" s="25">
        <f t="shared" si="124"/>
        <v>53.000000000000483</v>
      </c>
      <c r="L532">
        <f t="shared" si="128"/>
        <v>3289.8517809175637</v>
      </c>
      <c r="M532" s="34">
        <f t="shared" si="129"/>
        <v>3.2898517809175636</v>
      </c>
      <c r="N532">
        <f t="shared" si="130"/>
        <v>328.98517809176104</v>
      </c>
      <c r="O532">
        <f t="shared" si="122"/>
        <v>97385.847746314001</v>
      </c>
      <c r="P532">
        <f t="shared" si="131"/>
        <v>97.385847746313999</v>
      </c>
      <c r="Q532">
        <f t="shared" si="132"/>
        <v>27.051624373976111</v>
      </c>
      <c r="R532">
        <f t="shared" si="133"/>
        <v>2.705162437397611E-2</v>
      </c>
    </row>
    <row r="533" spans="1:18" x14ac:dyDescent="0.25">
      <c r="A533" s="1">
        <f t="shared" si="123"/>
        <v>300</v>
      </c>
      <c r="B533" s="1">
        <f>A533*Sheet1!$D$8</f>
        <v>75.78</v>
      </c>
      <c r="C533" s="1">
        <f>Sheet1!$D$2*Sheet1!$D$10*SIN(Sheet1!$D$28)</f>
        <v>0</v>
      </c>
      <c r="D533" s="1">
        <f>0.5*Sheet1!$D$20*Sheet1!$D$21*Sheet1!$D$22*H533^2</f>
        <v>155.36542810730629</v>
      </c>
      <c r="E533" s="22">
        <f>Sheet1!$D$3/Sheet1!$O$11*H533</f>
        <v>1984291.4685719677</v>
      </c>
      <c r="F533" s="22">
        <f>Sheet1!$D$21*Sheet1!$D$3/Sheet1!$O$14*H533</f>
        <v>1951255.6970952023</v>
      </c>
      <c r="G533" s="25">
        <f>(A533-C533-D533)/Sheet1!$D$2</f>
        <v>0.12576919295016845</v>
      </c>
      <c r="H533" s="25">
        <f t="shared" si="125"/>
        <v>10.978780534142711</v>
      </c>
      <c r="I533" s="25">
        <f t="shared" si="126"/>
        <v>39.523609922913764</v>
      </c>
      <c r="J533" s="25">
        <f t="shared" si="127"/>
        <v>330.10888275478459</v>
      </c>
      <c r="K533" s="25">
        <f t="shared" si="124"/>
        <v>53.100000000000485</v>
      </c>
      <c r="L533">
        <f t="shared" si="128"/>
        <v>3293.6341602428133</v>
      </c>
      <c r="M533" s="34">
        <f t="shared" si="129"/>
        <v>3.2936341602428132</v>
      </c>
      <c r="N533">
        <f t="shared" si="130"/>
        <v>329.36341602428604</v>
      </c>
      <c r="O533">
        <f t="shared" si="122"/>
        <v>97715.211162338281</v>
      </c>
      <c r="P533">
        <f t="shared" si="131"/>
        <v>97.715211162338278</v>
      </c>
      <c r="Q533">
        <f t="shared" si="132"/>
        <v>27.143114211760633</v>
      </c>
      <c r="R533">
        <f t="shared" si="133"/>
        <v>2.7143114211760633E-2</v>
      </c>
    </row>
    <row r="534" spans="1:18" x14ac:dyDescent="0.25">
      <c r="A534" s="1">
        <f t="shared" si="123"/>
        <v>300</v>
      </c>
      <c r="B534" s="1">
        <f>A534*Sheet1!$D$8</f>
        <v>75.78</v>
      </c>
      <c r="C534" s="1">
        <f>Sheet1!$D$2*Sheet1!$D$10*SIN(Sheet1!$D$28)</f>
        <v>0</v>
      </c>
      <c r="D534" s="1">
        <f>0.5*Sheet1!$D$20*Sheet1!$D$21*Sheet1!$D$22*H534^2</f>
        <v>155.72159474587841</v>
      </c>
      <c r="E534" s="22">
        <f>Sheet1!$D$3/Sheet1!$O$11*H534</f>
        <v>1986564.6057004863</v>
      </c>
      <c r="F534" s="22">
        <f>Sheet1!$D$21*Sheet1!$D$3/Sheet1!$O$14*H534</f>
        <v>1953490.989562338</v>
      </c>
      <c r="G534" s="25">
        <f>(A534-C534-D534)/Sheet1!$D$2</f>
        <v>0.12545948282967095</v>
      </c>
      <c r="H534" s="25">
        <f t="shared" si="125"/>
        <v>10.991357453437727</v>
      </c>
      <c r="I534" s="25">
        <f t="shared" si="126"/>
        <v>39.568886832375817</v>
      </c>
      <c r="J534" s="25">
        <f t="shared" si="127"/>
        <v>331.21304926784637</v>
      </c>
      <c r="K534" s="25">
        <f t="shared" si="124"/>
        <v>53.200000000000486</v>
      </c>
      <c r="L534">
        <f t="shared" si="128"/>
        <v>3297.407236031318</v>
      </c>
      <c r="M534" s="34">
        <f t="shared" si="129"/>
        <v>3.2974072360313178</v>
      </c>
      <c r="N534">
        <f t="shared" si="130"/>
        <v>329.74072360313647</v>
      </c>
      <c r="O534">
        <f t="shared" si="122"/>
        <v>98044.951885941424</v>
      </c>
      <c r="P534">
        <f t="shared" si="131"/>
        <v>98.04495188594143</v>
      </c>
      <c r="Q534">
        <f t="shared" si="132"/>
        <v>27.234708857205952</v>
      </c>
      <c r="R534">
        <f t="shared" si="133"/>
        <v>2.7234708857205952E-2</v>
      </c>
    </row>
    <row r="535" spans="1:18" x14ac:dyDescent="0.25">
      <c r="A535" s="1">
        <f t="shared" si="123"/>
        <v>300</v>
      </c>
      <c r="B535" s="1">
        <f>A535*Sheet1!$D$8</f>
        <v>75.78</v>
      </c>
      <c r="C535" s="1">
        <f>Sheet1!$D$2*Sheet1!$D$10*SIN(Sheet1!$D$28)</f>
        <v>0</v>
      </c>
      <c r="D535" s="1">
        <f>0.5*Sheet1!$D$20*Sheet1!$D$21*Sheet1!$D$22*H535^2</f>
        <v>156.07729058810051</v>
      </c>
      <c r="E535" s="22">
        <f>Sheet1!$D$3/Sheet1!$O$11*H535</f>
        <v>1988832.1451658776</v>
      </c>
      <c r="F535" s="22">
        <f>Sheet1!$D$21*Sheet1!$D$3/Sheet1!$O$14*H535</f>
        <v>1955720.7775598732</v>
      </c>
      <c r="G535" s="25">
        <f>(A535-C535-D535)/Sheet1!$D$2</f>
        <v>0.12515018209730391</v>
      </c>
      <c r="H535" s="25">
        <f t="shared" si="125"/>
        <v>11.003903401720695</v>
      </c>
      <c r="I535" s="25">
        <f t="shared" si="126"/>
        <v>39.614052246194504</v>
      </c>
      <c r="J535" s="25">
        <f t="shared" si="127"/>
        <v>332.31845798733167</v>
      </c>
      <c r="K535" s="25">
        <f t="shared" si="124"/>
        <v>53.300000000000487</v>
      </c>
      <c r="L535">
        <f t="shared" si="128"/>
        <v>3301.1710205162085</v>
      </c>
      <c r="M535" s="34">
        <f t="shared" si="129"/>
        <v>3.3011710205162084</v>
      </c>
      <c r="N535">
        <f t="shared" si="130"/>
        <v>330.11710205162552</v>
      </c>
      <c r="O535">
        <f t="shared" si="122"/>
        <v>98375.068987993043</v>
      </c>
      <c r="P535">
        <f t="shared" si="131"/>
        <v>98.375068987993046</v>
      </c>
      <c r="Q535">
        <f t="shared" si="132"/>
        <v>27.326408052220291</v>
      </c>
      <c r="R535">
        <f t="shared" si="133"/>
        <v>2.7326408052220291E-2</v>
      </c>
    </row>
    <row r="536" spans="1:18" x14ac:dyDescent="0.25">
      <c r="A536" s="1">
        <f t="shared" si="123"/>
        <v>300</v>
      </c>
      <c r="B536" s="1">
        <f>A536*Sheet1!$D$8</f>
        <v>75.78</v>
      </c>
      <c r="C536" s="1">
        <f>Sheet1!$D$2*Sheet1!$D$10*SIN(Sheet1!$D$28)</f>
        <v>0</v>
      </c>
      <c r="D536" s="1">
        <f>0.5*Sheet1!$D$20*Sheet1!$D$21*Sheet1!$D$22*H536^2</f>
        <v>156.43251379154827</v>
      </c>
      <c r="E536" s="22">
        <f>Sheet1!$D$3/Sheet1!$O$11*H536</f>
        <v>1991094.0943673726</v>
      </c>
      <c r="F536" s="22">
        <f>Sheet1!$D$21*Sheet1!$D$3/Sheet1!$O$14*H536</f>
        <v>1957945.0683638512</v>
      </c>
      <c r="G536" s="25">
        <f>(A536-C536-D536)/Sheet1!$D$2</f>
        <v>0.12484129235517541</v>
      </c>
      <c r="H536" s="25">
        <f t="shared" si="125"/>
        <v>11.016418419930426</v>
      </c>
      <c r="I536" s="25">
        <f t="shared" si="126"/>
        <v>39.659106311749532</v>
      </c>
      <c r="J536" s="25">
        <f t="shared" si="127"/>
        <v>333.42510583660862</v>
      </c>
      <c r="K536" s="25">
        <f t="shared" si="124"/>
        <v>53.400000000000489</v>
      </c>
      <c r="L536">
        <f t="shared" si="128"/>
        <v>3304.925525979128</v>
      </c>
      <c r="M536" s="34">
        <f t="shared" si="129"/>
        <v>3.3049255259791281</v>
      </c>
      <c r="N536">
        <f t="shared" si="130"/>
        <v>330.49255259791749</v>
      </c>
      <c r="O536">
        <f t="shared" si="122"/>
        <v>98705.561540590963</v>
      </c>
      <c r="P536">
        <f t="shared" si="131"/>
        <v>98.705561540590963</v>
      </c>
      <c r="Q536">
        <f t="shared" si="132"/>
        <v>27.418211539053047</v>
      </c>
      <c r="R536">
        <f t="shared" si="133"/>
        <v>2.7418211539053047E-2</v>
      </c>
    </row>
    <row r="537" spans="1:18" x14ac:dyDescent="0.25">
      <c r="A537" s="1">
        <f t="shared" si="123"/>
        <v>300</v>
      </c>
      <c r="B537" s="1">
        <f>A537*Sheet1!$D$8</f>
        <v>75.78</v>
      </c>
      <c r="C537" s="1">
        <f>Sheet1!$D$2*Sheet1!$D$10*SIN(Sheet1!$D$28)</f>
        <v>0</v>
      </c>
      <c r="D537" s="1">
        <f>0.5*Sheet1!$D$20*Sheet1!$D$21*Sheet1!$D$22*H537^2</f>
        <v>156.78726253104099</v>
      </c>
      <c r="E537" s="22">
        <f>Sheet1!$D$3/Sheet1!$O$11*H537</f>
        <v>1993350.4607331587</v>
      </c>
      <c r="F537" s="22">
        <f>Sheet1!$D$21*Sheet1!$D$3/Sheet1!$O$14*H537</f>
        <v>1960163.8692787907</v>
      </c>
      <c r="G537" s="25">
        <f>(A537-C537-D537)/Sheet1!$D$2</f>
        <v>0.12453281519039913</v>
      </c>
      <c r="H537" s="25">
        <f t="shared" si="125"/>
        <v>11.028902549165943</v>
      </c>
      <c r="I537" s="25">
        <f t="shared" si="126"/>
        <v>39.704049176997394</v>
      </c>
      <c r="J537" s="25">
        <f t="shared" si="127"/>
        <v>334.53298974321945</v>
      </c>
      <c r="K537" s="25">
        <f t="shared" si="124"/>
        <v>53.50000000000049</v>
      </c>
      <c r="L537">
        <f t="shared" si="128"/>
        <v>3308.6707647497828</v>
      </c>
      <c r="M537" s="34">
        <f t="shared" si="129"/>
        <v>3.3086707647497828</v>
      </c>
      <c r="N537">
        <f t="shared" si="130"/>
        <v>330.86707647498298</v>
      </c>
      <c r="O537">
        <f t="shared" si="122"/>
        <v>99036.428617065947</v>
      </c>
      <c r="P537">
        <f t="shared" si="131"/>
        <v>99.036428617065951</v>
      </c>
      <c r="Q537">
        <f t="shared" si="132"/>
        <v>27.510119060296095</v>
      </c>
      <c r="R537">
        <f t="shared" si="133"/>
        <v>2.7510119060296094E-2</v>
      </c>
    </row>
    <row r="538" spans="1:18" x14ac:dyDescent="0.25">
      <c r="A538" s="1">
        <f t="shared" si="123"/>
        <v>300</v>
      </c>
      <c r="B538" s="1">
        <f>A538*Sheet1!$D$8</f>
        <v>75.78</v>
      </c>
      <c r="C538" s="1">
        <f>Sheet1!$D$2*Sheet1!$D$10*SIN(Sheet1!$D$28)</f>
        <v>0</v>
      </c>
      <c r="D538" s="1">
        <f>0.5*Sheet1!$D$20*Sheet1!$D$21*Sheet1!$D$22*H538^2</f>
        <v>157.14153499859228</v>
      </c>
      <c r="E538" s="22">
        <f>Sheet1!$D$3/Sheet1!$O$11*H538</f>
        <v>1995601.2517201093</v>
      </c>
      <c r="F538" s="22">
        <f>Sheet1!$D$21*Sheet1!$D$3/Sheet1!$O$14*H538</f>
        <v>1962377.187637418</v>
      </c>
      <c r="G538" s="25">
        <f>(A538-C538-D538)/Sheet1!$D$2</f>
        <v>0.12422475217513715</v>
      </c>
      <c r="H538" s="25">
        <f t="shared" si="125"/>
        <v>11.041355830684983</v>
      </c>
      <c r="I538" s="25">
        <f t="shared" si="126"/>
        <v>39.748880990465942</v>
      </c>
      <c r="J538" s="25">
        <f t="shared" si="127"/>
        <v>335.6421066388956</v>
      </c>
      <c r="K538" s="25">
        <f t="shared" si="124"/>
        <v>53.600000000000492</v>
      </c>
      <c r="L538">
        <f t="shared" si="128"/>
        <v>3312.4067492054951</v>
      </c>
      <c r="M538" s="34">
        <f t="shared" si="129"/>
        <v>3.3124067492054952</v>
      </c>
      <c r="N538">
        <f t="shared" si="130"/>
        <v>331.24067492055423</v>
      </c>
      <c r="O538">
        <f t="shared" si="122"/>
        <v>99367.669291986502</v>
      </c>
      <c r="P538">
        <f t="shared" si="131"/>
        <v>99.367669291986502</v>
      </c>
      <c r="Q538">
        <f t="shared" si="132"/>
        <v>27.602130358885141</v>
      </c>
      <c r="R538">
        <f t="shared" si="133"/>
        <v>2.7602130358885139E-2</v>
      </c>
    </row>
    <row r="539" spans="1:18" x14ac:dyDescent="0.25">
      <c r="A539" s="1">
        <f t="shared" si="123"/>
        <v>300</v>
      </c>
      <c r="B539" s="1">
        <f>A539*Sheet1!$D$8</f>
        <v>75.78</v>
      </c>
      <c r="C539" s="1">
        <f>Sheet1!$D$2*Sheet1!$D$10*SIN(Sheet1!$D$28)</f>
        <v>0</v>
      </c>
      <c r="D539" s="1">
        <f>0.5*Sheet1!$D$20*Sheet1!$D$21*Sheet1!$D$22*H539^2</f>
        <v>157.49532940335976</v>
      </c>
      <c r="E539" s="22">
        <f>Sheet1!$D$3/Sheet1!$O$11*H539</f>
        <v>1997846.4748135121</v>
      </c>
      <c r="F539" s="22">
        <f>Sheet1!$D$21*Sheet1!$D$3/Sheet1!$O$14*H539</f>
        <v>1964585.030800401</v>
      </c>
      <c r="G539" s="25">
        <f>(A539-C539-D539)/Sheet1!$D$2</f>
        <v>0.12391710486664369</v>
      </c>
      <c r="H539" s="25">
        <f t="shared" si="125"/>
        <v>11.053778305902497</v>
      </c>
      <c r="I539" s="25">
        <f t="shared" si="126"/>
        <v>39.793601901248991</v>
      </c>
      <c r="J539" s="25">
        <f t="shared" si="127"/>
        <v>336.75245345957285</v>
      </c>
      <c r="K539" s="25">
        <f t="shared" si="124"/>
        <v>53.700000000000493</v>
      </c>
      <c r="L539">
        <f t="shared" si="128"/>
        <v>3316.1334917707491</v>
      </c>
      <c r="M539" s="34">
        <f t="shared" si="129"/>
        <v>3.3161334917707492</v>
      </c>
      <c r="N539">
        <f t="shared" si="130"/>
        <v>331.61334917707961</v>
      </c>
      <c r="O539">
        <f t="shared" si="122"/>
        <v>99699.282641163576</v>
      </c>
      <c r="P539">
        <f t="shared" si="131"/>
        <v>99.699282641163578</v>
      </c>
      <c r="Q539">
        <f t="shared" si="132"/>
        <v>27.694245178100992</v>
      </c>
      <c r="R539">
        <f t="shared" si="133"/>
        <v>2.7694245178100992E-2</v>
      </c>
    </row>
    <row r="540" spans="1:18" x14ac:dyDescent="0.25">
      <c r="A540" s="1">
        <f t="shared" si="123"/>
        <v>300</v>
      </c>
      <c r="B540" s="1">
        <f>A540*Sheet1!$D$8</f>
        <v>75.78</v>
      </c>
      <c r="C540" s="1">
        <f>Sheet1!$D$2*Sheet1!$D$10*SIN(Sheet1!$D$28)</f>
        <v>0</v>
      </c>
      <c r="D540" s="1">
        <f>0.5*Sheet1!$D$20*Sheet1!$D$21*Sheet1!$D$22*H540^2</f>
        <v>157.8486439715951</v>
      </c>
      <c r="E540" s="22">
        <f>Sheet1!$D$3/Sheet1!$O$11*H540</f>
        <v>2000086.1375268011</v>
      </c>
      <c r="F540" s="22">
        <f>Sheet1!$D$21*Sheet1!$D$3/Sheet1!$O$14*H540</f>
        <v>1966787.406156085</v>
      </c>
      <c r="G540" s="25">
        <f>(A540-C540-D540)/Sheet1!$D$2</f>
        <v>0.12360987480730862</v>
      </c>
      <c r="H540" s="25">
        <f t="shared" si="125"/>
        <v>11.066170016389162</v>
      </c>
      <c r="I540" s="25">
        <f t="shared" si="126"/>
        <v>39.838212059000981</v>
      </c>
      <c r="J540" s="25">
        <f t="shared" si="127"/>
        <v>337.86402714540645</v>
      </c>
      <c r="K540" s="25">
        <f t="shared" si="124"/>
        <v>53.800000000000495</v>
      </c>
      <c r="L540">
        <f t="shared" si="128"/>
        <v>3319.8510049167485</v>
      </c>
      <c r="M540" s="34">
        <f t="shared" si="129"/>
        <v>3.3198510049167487</v>
      </c>
      <c r="N540">
        <f t="shared" si="130"/>
        <v>331.98510049167959</v>
      </c>
      <c r="O540">
        <f t="shared" si="122"/>
        <v>100031.26774165526</v>
      </c>
      <c r="P540">
        <f t="shared" si="131"/>
        <v>100.03126774165526</v>
      </c>
      <c r="Q540">
        <f t="shared" si="132"/>
        <v>27.786463261570905</v>
      </c>
      <c r="R540">
        <f t="shared" si="133"/>
        <v>2.7786463261570905E-2</v>
      </c>
    </row>
    <row r="541" spans="1:18" x14ac:dyDescent="0.25">
      <c r="A541" s="1">
        <f t="shared" si="123"/>
        <v>300</v>
      </c>
      <c r="B541" s="1">
        <f>A541*Sheet1!$D$8</f>
        <v>75.78</v>
      </c>
      <c r="C541" s="1">
        <f>Sheet1!$D$2*Sheet1!$D$10*SIN(Sheet1!$D$28)</f>
        <v>0</v>
      </c>
      <c r="D541" s="1">
        <f>0.5*Sheet1!$D$20*Sheet1!$D$21*Sheet1!$D$22*H541^2</f>
        <v>158.20147694659357</v>
      </c>
      <c r="E541" s="22">
        <f>Sheet1!$D$3/Sheet1!$O$11*H541</f>
        <v>2002320.2474012866</v>
      </c>
      <c r="F541" s="22">
        <f>Sheet1!$D$21*Sheet1!$D$3/Sheet1!$O$14*H541</f>
        <v>1968984.3211202277</v>
      </c>
      <c r="G541" s="25">
        <f>(A541-C541-D541)/Sheet1!$D$2</f>
        <v>0.12330306352470125</v>
      </c>
      <c r="H541" s="25">
        <f t="shared" si="125"/>
        <v>11.078531003869893</v>
      </c>
      <c r="I541" s="25">
        <f t="shared" si="126"/>
        <v>39.882711613931612</v>
      </c>
      <c r="J541" s="25">
        <f t="shared" si="127"/>
        <v>338.97682464078576</v>
      </c>
      <c r="K541" s="25">
        <f t="shared" si="124"/>
        <v>53.900000000000496</v>
      </c>
      <c r="L541">
        <f t="shared" si="128"/>
        <v>3323.5593011609676</v>
      </c>
      <c r="M541" s="34">
        <f t="shared" si="129"/>
        <v>3.3235593011609676</v>
      </c>
      <c r="N541">
        <f t="shared" si="130"/>
        <v>332.35593011610149</v>
      </c>
      <c r="O541">
        <f t="shared" si="122"/>
        <v>100363.62367177136</v>
      </c>
      <c r="P541">
        <f t="shared" si="131"/>
        <v>100.36362367177136</v>
      </c>
      <c r="Q541">
        <f t="shared" si="132"/>
        <v>27.878784353269822</v>
      </c>
      <c r="R541">
        <f t="shared" si="133"/>
        <v>2.7878784353269823E-2</v>
      </c>
    </row>
    <row r="542" spans="1:18" x14ac:dyDescent="0.25">
      <c r="A542" s="1">
        <f t="shared" si="123"/>
        <v>300</v>
      </c>
      <c r="B542" s="1">
        <f>A542*Sheet1!$D$8</f>
        <v>75.78</v>
      </c>
      <c r="C542" s="1">
        <f>Sheet1!$D$2*Sheet1!$D$10*SIN(Sheet1!$D$28)</f>
        <v>0</v>
      </c>
      <c r="D542" s="1">
        <f>0.5*Sheet1!$D$20*Sheet1!$D$21*Sheet1!$D$22*H542^2</f>
        <v>158.55382658864303</v>
      </c>
      <c r="E542" s="22">
        <f>Sheet1!$D$3/Sheet1!$O$11*H542</f>
        <v>2004548.8120058889</v>
      </c>
      <c r="F542" s="22">
        <f>Sheet1!$D$21*Sheet1!$D$3/Sheet1!$O$14*H542</f>
        <v>1971175.7831357373</v>
      </c>
      <c r="G542" s="25">
        <f>(A542-C542-D542)/Sheet1!$D$2</f>
        <v>0.12299667253161475</v>
      </c>
      <c r="H542" s="25">
        <f t="shared" si="125"/>
        <v>11.090861310222364</v>
      </c>
      <c r="I542" s="25">
        <f t="shared" si="126"/>
        <v>39.92710071680051</v>
      </c>
      <c r="J542" s="25">
        <f t="shared" si="127"/>
        <v>340.09084289434901</v>
      </c>
      <c r="K542" s="25">
        <f t="shared" si="124"/>
        <v>54.000000000000497</v>
      </c>
      <c r="L542">
        <f t="shared" si="128"/>
        <v>3327.2583930667092</v>
      </c>
      <c r="M542" s="34">
        <f t="shared" si="129"/>
        <v>3.3272583930667095</v>
      </c>
      <c r="N542">
        <f t="shared" si="130"/>
        <v>332.72583930667565</v>
      </c>
      <c r="O542">
        <f t="shared" si="122"/>
        <v>100696.34951107803</v>
      </c>
      <c r="P542">
        <f t="shared" si="131"/>
        <v>100.69634951107804</v>
      </c>
      <c r="Q542">
        <f t="shared" si="132"/>
        <v>27.971208197521676</v>
      </c>
      <c r="R542">
        <f t="shared" si="133"/>
        <v>2.7971208197521677E-2</v>
      </c>
    </row>
    <row r="543" spans="1:18" x14ac:dyDescent="0.25">
      <c r="A543" s="1">
        <f t="shared" si="123"/>
        <v>300</v>
      </c>
      <c r="B543" s="1">
        <f>A543*Sheet1!$D$8</f>
        <v>75.78</v>
      </c>
      <c r="C543" s="1">
        <f>Sheet1!$D$2*Sheet1!$D$10*SIN(Sheet1!$D$28)</f>
        <v>0</v>
      </c>
      <c r="D543" s="1">
        <f>0.5*Sheet1!$D$20*Sheet1!$D$21*Sheet1!$D$22*H543^2</f>
        <v>158.90569117497296</v>
      </c>
      <c r="E543" s="22">
        <f>Sheet1!$D$3/Sheet1!$O$11*H543</f>
        <v>2006771.8389368693</v>
      </c>
      <c r="F543" s="22">
        <f>Sheet1!$D$21*Sheet1!$D$3/Sheet1!$O$14*H543</f>
        <v>1973361.7996724073</v>
      </c>
      <c r="G543" s="25">
        <f>(A543-C543-D543)/Sheet1!$D$2</f>
        <v>0.12269070332611047</v>
      </c>
      <c r="H543" s="25">
        <f t="shared" si="125"/>
        <v>11.103160977475525</v>
      </c>
      <c r="I543" s="25">
        <f t="shared" si="126"/>
        <v>39.971379518911895</v>
      </c>
      <c r="J543" s="25">
        <f t="shared" si="127"/>
        <v>341.20607885899784</v>
      </c>
      <c r="K543" s="25">
        <f t="shared" si="124"/>
        <v>54.100000000000499</v>
      </c>
      <c r="L543">
        <f t="shared" si="128"/>
        <v>3330.9482932426577</v>
      </c>
      <c r="M543" s="34">
        <f t="shared" si="129"/>
        <v>3.3309482932426575</v>
      </c>
      <c r="N543">
        <f t="shared" si="130"/>
        <v>333.09482932427051</v>
      </c>
      <c r="O543">
        <f t="shared" si="122"/>
        <v>101029.4443404023</v>
      </c>
      <c r="P543">
        <f t="shared" si="131"/>
        <v>101.02944434040231</v>
      </c>
      <c r="Q543">
        <f t="shared" si="132"/>
        <v>28.063734539000642</v>
      </c>
      <c r="R543">
        <f t="shared" si="133"/>
        <v>2.8063734539000643E-2</v>
      </c>
    </row>
    <row r="544" spans="1:18" x14ac:dyDescent="0.25">
      <c r="A544" s="1">
        <f t="shared" si="123"/>
        <v>300</v>
      </c>
      <c r="B544" s="1">
        <f>A544*Sheet1!$D$8</f>
        <v>75.78</v>
      </c>
      <c r="C544" s="1">
        <f>Sheet1!$D$2*Sheet1!$D$10*SIN(Sheet1!$D$28)</f>
        <v>0</v>
      </c>
      <c r="D544" s="1">
        <f>0.5*Sheet1!$D$20*Sheet1!$D$21*Sheet1!$D$22*H544^2</f>
        <v>159.25706899970297</v>
      </c>
      <c r="E544" s="22">
        <f>Sheet1!$D$3/Sheet1!$O$11*H544</f>
        <v>2008989.3358175654</v>
      </c>
      <c r="F544" s="22">
        <f>Sheet1!$D$21*Sheet1!$D$3/Sheet1!$O$14*H544</f>
        <v>1975542.3782266572</v>
      </c>
      <c r="G544" s="25">
        <f>(A544-C544-D544)/Sheet1!$D$2</f>
        <v>0.12238515739156264</v>
      </c>
      <c r="H544" s="25">
        <f t="shared" si="125"/>
        <v>11.115430047808136</v>
      </c>
      <c r="I544" s="25">
        <f t="shared" si="126"/>
        <v>40.015548172109291</v>
      </c>
      <c r="J544" s="25">
        <f t="shared" si="127"/>
        <v>342.32252949191172</v>
      </c>
      <c r="K544" s="25">
        <f t="shared" si="124"/>
        <v>54.2000000000005</v>
      </c>
      <c r="L544">
        <f t="shared" si="128"/>
        <v>3334.6290143424408</v>
      </c>
      <c r="M544" s="34">
        <f t="shared" si="129"/>
        <v>3.3346290143424406</v>
      </c>
      <c r="N544">
        <f t="shared" si="130"/>
        <v>333.46290143424881</v>
      </c>
      <c r="O544">
        <f t="shared" si="122"/>
        <v>101362.90724183655</v>
      </c>
      <c r="P544">
        <f t="shared" si="131"/>
        <v>101.36290724183655</v>
      </c>
      <c r="Q544">
        <f t="shared" si="132"/>
        <v>28.156363122732376</v>
      </c>
      <c r="R544">
        <f t="shared" si="133"/>
        <v>2.8156363122732377E-2</v>
      </c>
    </row>
    <row r="545" spans="1:18" x14ac:dyDescent="0.25">
      <c r="A545" s="1">
        <f t="shared" si="123"/>
        <v>300</v>
      </c>
      <c r="B545" s="1">
        <f>A545*Sheet1!$D$8</f>
        <v>75.78</v>
      </c>
      <c r="C545" s="1">
        <f>Sheet1!$D$2*Sheet1!$D$10*SIN(Sheet1!$D$28)</f>
        <v>0</v>
      </c>
      <c r="D545" s="1">
        <f>0.5*Sheet1!$D$20*Sheet1!$D$21*Sheet1!$D$22*H545^2</f>
        <v>159.60795837379135</v>
      </c>
      <c r="E545" s="22">
        <f>Sheet1!$D$3/Sheet1!$O$11*H545</f>
        <v>2011201.3102981255</v>
      </c>
      <c r="F545" s="22">
        <f>Sheet1!$D$21*Sheet1!$D$3/Sheet1!$O$14*H545</f>
        <v>1977717.5263212705</v>
      </c>
      <c r="G545" s="25">
        <f>(A545-C545-D545)/Sheet1!$D$2</f>
        <v>0.12208003619670317</v>
      </c>
      <c r="H545" s="25">
        <f t="shared" si="125"/>
        <v>11.127668563547292</v>
      </c>
      <c r="I545" s="25">
        <f t="shared" si="126"/>
        <v>40.059606828770256</v>
      </c>
      <c r="J545" s="25">
        <f t="shared" si="127"/>
        <v>343.44019175456214</v>
      </c>
      <c r="K545" s="25">
        <f t="shared" si="124"/>
        <v>54.300000000000502</v>
      </c>
      <c r="L545">
        <f t="shared" si="128"/>
        <v>3338.3005690641876</v>
      </c>
      <c r="M545" s="34">
        <f t="shared" si="129"/>
        <v>3.3383005690641876</v>
      </c>
      <c r="N545">
        <f t="shared" si="130"/>
        <v>333.83005690642352</v>
      </c>
      <c r="O545">
        <f t="shared" si="122"/>
        <v>101696.73729874298</v>
      </c>
      <c r="P545">
        <f t="shared" si="131"/>
        <v>101.69673729874299</v>
      </c>
      <c r="Q545">
        <f t="shared" si="132"/>
        <v>28.249093694095272</v>
      </c>
      <c r="R545">
        <f t="shared" si="133"/>
        <v>2.8249093694095274E-2</v>
      </c>
    </row>
    <row r="546" spans="1:18" x14ac:dyDescent="0.25">
      <c r="A546" s="1">
        <f t="shared" si="123"/>
        <v>300</v>
      </c>
      <c r="B546" s="1">
        <f>A546*Sheet1!$D$8</f>
        <v>75.78</v>
      </c>
      <c r="C546" s="1">
        <f>Sheet1!$D$2*Sheet1!$D$10*SIN(Sheet1!$D$28)</f>
        <v>0</v>
      </c>
      <c r="D546" s="1">
        <f>0.5*Sheet1!$D$20*Sheet1!$D$21*Sheet1!$D$22*H546^2</f>
        <v>159.95835762498282</v>
      </c>
      <c r="E546" s="22">
        <f>Sheet1!$D$3/Sheet1!$O$11*H546</f>
        <v>2013407.7700552428</v>
      </c>
      <c r="F546" s="22">
        <f>Sheet1!$D$21*Sheet1!$D$3/Sheet1!$O$14*H546</f>
        <v>1979887.2515051342</v>
      </c>
      <c r="G546" s="25">
        <f>(A546-C546-D546)/Sheet1!$D$2</f>
        <v>0.1217753411956671</v>
      </c>
      <c r="H546" s="25">
        <f t="shared" si="125"/>
        <v>11.139876567166963</v>
      </c>
      <c r="I546" s="25">
        <f t="shared" si="126"/>
        <v>40.103555641801066</v>
      </c>
      <c r="J546" s="25">
        <f t="shared" si="127"/>
        <v>344.55906261272673</v>
      </c>
      <c r="K546" s="25">
        <f t="shared" si="124"/>
        <v>54.400000000000503</v>
      </c>
      <c r="L546">
        <f t="shared" si="128"/>
        <v>3341.9629701500889</v>
      </c>
      <c r="M546" s="34">
        <f t="shared" si="129"/>
        <v>3.3419629701500888</v>
      </c>
      <c r="N546">
        <f t="shared" si="130"/>
        <v>334.19629701501367</v>
      </c>
      <c r="O546">
        <f t="shared" si="122"/>
        <v>102030.933595758</v>
      </c>
      <c r="P546">
        <f t="shared" si="131"/>
        <v>102.030933595758</v>
      </c>
      <c r="Q546">
        <f t="shared" si="132"/>
        <v>28.341925998821669</v>
      </c>
      <c r="R546">
        <f t="shared" si="133"/>
        <v>2.8341925998821668E-2</v>
      </c>
    </row>
    <row r="547" spans="1:18" x14ac:dyDescent="0.25">
      <c r="A547" s="1">
        <f t="shared" si="123"/>
        <v>300</v>
      </c>
      <c r="B547" s="1">
        <f>A547*Sheet1!$D$8</f>
        <v>75.78</v>
      </c>
      <c r="C547" s="1">
        <f>Sheet1!$D$2*Sheet1!$D$10*SIN(Sheet1!$D$28)</f>
        <v>0</v>
      </c>
      <c r="D547" s="1">
        <f>0.5*Sheet1!$D$20*Sheet1!$D$21*Sheet1!$D$22*H547^2</f>
        <v>160.30826509775648</v>
      </c>
      <c r="E547" s="22">
        <f>Sheet1!$D$3/Sheet1!$O$11*H547</f>
        <v>2015608.7227918927</v>
      </c>
      <c r="F547" s="22">
        <f>Sheet1!$D$21*Sheet1!$D$3/Sheet1!$O$14*H547</f>
        <v>1982051.5613529794</v>
      </c>
      <c r="G547" s="25">
        <f>(A547-C547-D547)/Sheet1!$D$2</f>
        <v>0.12147107382803785</v>
      </c>
      <c r="H547" s="25">
        <f t="shared" si="125"/>
        <v>11.152054101286531</v>
      </c>
      <c r="I547" s="25">
        <f t="shared" si="126"/>
        <v>40.147394764631514</v>
      </c>
      <c r="J547" s="25">
        <f t="shared" si="127"/>
        <v>345.67913903650322</v>
      </c>
      <c r="K547" s="25">
        <f t="shared" si="124"/>
        <v>54.500000000000504</v>
      </c>
      <c r="L547">
        <f t="shared" si="128"/>
        <v>3345.6162303859592</v>
      </c>
      <c r="M547" s="34">
        <f t="shared" si="129"/>
        <v>3.3456162303859593</v>
      </c>
      <c r="N547">
        <f t="shared" si="130"/>
        <v>334.56162303860066</v>
      </c>
      <c r="O547">
        <f t="shared" si="122"/>
        <v>102365.49521879661</v>
      </c>
      <c r="P547">
        <f t="shared" si="131"/>
        <v>102.36549521879661</v>
      </c>
      <c r="Q547">
        <f t="shared" si="132"/>
        <v>28.434859782999059</v>
      </c>
      <c r="R547">
        <f t="shared" si="133"/>
        <v>2.8434859782999058E-2</v>
      </c>
    </row>
    <row r="548" spans="1:18" x14ac:dyDescent="0.25">
      <c r="A548" s="14">
        <f t="shared" si="123"/>
        <v>300</v>
      </c>
      <c r="B548" s="14">
        <f>A548*Sheet1!$D$8</f>
        <v>75.78</v>
      </c>
      <c r="C548" s="14">
        <f>Sheet1!$D$2*Sheet1!$D$10*SIN(Sheet1!$D$28)</f>
        <v>0</v>
      </c>
      <c r="D548" s="14">
        <f>0.5*Sheet1!$D$20*Sheet1!$D$21*Sheet1!$D$22*H548^2</f>
        <v>160.65767915327325</v>
      </c>
      <c r="E548" s="46">
        <f>Sheet1!$D$3/Sheet1!$O$11*H548</f>
        <v>2017804.1762370698</v>
      </c>
      <c r="F548" s="46">
        <f>Sheet1!$D$21*Sheet1!$D$3/Sheet1!$O$14*H548</f>
        <v>1984210.4634651232</v>
      </c>
      <c r="G548" s="47">
        <f>(A548-C548-D548)/Sheet1!$D$2</f>
        <v>0.12116723551889283</v>
      </c>
      <c r="H548" s="47">
        <f t="shared" si="125"/>
        <v>11.164201208669335</v>
      </c>
      <c r="I548" s="47">
        <f t="shared" si="126"/>
        <v>40.191124351209602</v>
      </c>
      <c r="J548" s="47">
        <f t="shared" si="127"/>
        <v>346.8004180003233</v>
      </c>
      <c r="K548" s="47">
        <f t="shared" si="124"/>
        <v>54.600000000000506</v>
      </c>
      <c r="L548" s="6">
        <f t="shared" si="128"/>
        <v>3349.2603626008004</v>
      </c>
      <c r="M548" s="48">
        <f t="shared" si="129"/>
        <v>3.3492603626008002</v>
      </c>
      <c r="N548" s="6">
        <f t="shared" si="130"/>
        <v>334.9260362600848</v>
      </c>
      <c r="O548" s="6">
        <f t="shared" si="122"/>
        <v>102700.4212550567</v>
      </c>
      <c r="P548" s="6">
        <f t="shared" si="131"/>
        <v>102.7004212550567</v>
      </c>
      <c r="Q548" s="6">
        <f t="shared" si="132"/>
        <v>28.527894793071308</v>
      </c>
      <c r="R548" s="6">
        <f t="shared" si="133"/>
        <v>2.8527894793071308E-2</v>
      </c>
    </row>
    <row r="549" spans="1:18" x14ac:dyDescent="0.25">
      <c r="A549" s="1">
        <f t="shared" si="123"/>
        <v>300</v>
      </c>
      <c r="B549" s="1">
        <f>A549*Sheet1!$D$8</f>
        <v>75.78</v>
      </c>
      <c r="C549" s="1">
        <f>Sheet1!$D$2*Sheet1!$D$10*SIN(Sheet1!$D$28)</f>
        <v>0</v>
      </c>
      <c r="D549" s="1">
        <f>0.5*Sheet1!$D$20*Sheet1!$D$21*Sheet1!$D$22*H549^2</f>
        <v>161.00659816932321</v>
      </c>
      <c r="E549" s="22">
        <f>Sheet1!$D$3/Sheet1!$O$11*H549</f>
        <v>2019994.1381455245</v>
      </c>
      <c r="F549" s="22">
        <f>Sheet1!$D$21*Sheet1!$D$3/Sheet1!$O$14*H549</f>
        <v>1986363.9654672104</v>
      </c>
      <c r="G549" s="25">
        <f>(A549-C549-D549)/Sheet1!$D$2</f>
        <v>0.12086382767884939</v>
      </c>
      <c r="H549" s="25">
        <f t="shared" si="125"/>
        <v>11.176317932221224</v>
      </c>
      <c r="I549" s="25">
        <f t="shared" si="126"/>
        <v>40.234744555996407</v>
      </c>
      <c r="J549" s="25">
        <f t="shared" si="127"/>
        <v>347.92289648296622</v>
      </c>
      <c r="K549" s="25">
        <f t="shared" si="124"/>
        <v>54.700000000000507</v>
      </c>
      <c r="L549">
        <f t="shared" si="128"/>
        <v>3352.8953796663673</v>
      </c>
      <c r="M549" s="34">
        <f t="shared" si="129"/>
        <v>3.3528953796663674</v>
      </c>
      <c r="N549">
        <f t="shared" si="130"/>
        <v>335.28953796664149</v>
      </c>
      <c r="O549">
        <f t="shared" si="122"/>
        <v>103035.71079302335</v>
      </c>
      <c r="P549">
        <f t="shared" si="131"/>
        <v>103.03571079302334</v>
      </c>
      <c r="Q549">
        <f t="shared" si="132"/>
        <v>28.62103077583982</v>
      </c>
      <c r="R549">
        <f t="shared" si="133"/>
        <v>2.8621030775839822E-2</v>
      </c>
    </row>
    <row r="550" spans="1:18" x14ac:dyDescent="0.25">
      <c r="A550" s="17">
        <v>161.30000000000001</v>
      </c>
      <c r="B550" s="19">
        <f>A550*Sheet1!$D$8</f>
        <v>40.74438</v>
      </c>
      <c r="C550" s="19">
        <f>Sheet1!$D$2*Sheet1!$D$10*SIN(Sheet1!$D$28)</f>
        <v>0</v>
      </c>
      <c r="D550" s="19">
        <f>0.5*Sheet1!$D$20*Sheet1!$D$21*Sheet1!$D$22*H550^2</f>
        <v>161.35502054027236</v>
      </c>
      <c r="E550" s="42">
        <f>Sheet1!$D$3/Sheet1!$O$11*H550</f>
        <v>2022178.6162975039</v>
      </c>
      <c r="F550" s="42">
        <f>Sheet1!$D$21*Sheet1!$D$3/Sheet1!$O$14*H550</f>
        <v>1988512.0750099565</v>
      </c>
      <c r="G550" s="43">
        <f>(A550-C550-D550)/Sheet1!$D$2</f>
        <v>-4.7843948062914811E-5</v>
      </c>
      <c r="H550" s="43">
        <f t="shared" si="125"/>
        <v>11.188404314989109</v>
      </c>
      <c r="I550" s="43">
        <f t="shared" si="126"/>
        <v>40.278255533960795</v>
      </c>
      <c r="J550" s="43">
        <f t="shared" si="127"/>
        <v>349.04657146757228</v>
      </c>
      <c r="K550" s="43">
        <f t="shared" si="124"/>
        <v>54.800000000000509</v>
      </c>
      <c r="L550" s="18">
        <f t="shared" si="128"/>
        <v>1804.6896160077433</v>
      </c>
      <c r="M550" s="44">
        <f t="shared" si="129"/>
        <v>1.8046896160077432</v>
      </c>
      <c r="N550" s="18">
        <f t="shared" si="130"/>
        <v>180.46896160077691</v>
      </c>
      <c r="O550" s="18">
        <f t="shared" si="122"/>
        <v>103216.17975462413</v>
      </c>
      <c r="P550" s="18">
        <f t="shared" si="131"/>
        <v>103.21617975462412</v>
      </c>
      <c r="Q550" s="18">
        <f>O550/3600</f>
        <v>28.671161042951148</v>
      </c>
      <c r="R550" s="45">
        <f>Q550/1000</f>
        <v>2.8671161042951147E-2</v>
      </c>
    </row>
    <row r="551" spans="1:18" x14ac:dyDescent="0.25">
      <c r="A551" s="1">
        <f t="shared" si="123"/>
        <v>161.30000000000001</v>
      </c>
      <c r="B551" s="1">
        <f>A551*Sheet1!$D$8</f>
        <v>40.74438</v>
      </c>
      <c r="C551" s="1">
        <f>Sheet1!$D$2*Sheet1!$D$10*SIN(Sheet1!$D$28)</f>
        <v>0</v>
      </c>
      <c r="D551" s="1">
        <f>0.5*Sheet1!$D$20*Sheet1!$D$21*Sheet1!$D$22*H551^2</f>
        <v>161.35488254276433</v>
      </c>
      <c r="E551" s="22">
        <f>Sheet1!$D$3/Sheet1!$O$11*H551</f>
        <v>2022177.7515717936</v>
      </c>
      <c r="F551" s="22">
        <f>Sheet1!$D$21*Sheet1!$D$3/Sheet1!$O$14*H551</f>
        <v>1988511.2246807609</v>
      </c>
      <c r="G551" s="25">
        <f>(A551-C551-D551)/Sheet1!$D$2</f>
        <v>-4.7723950229841769E-5</v>
      </c>
      <c r="H551" s="25">
        <f t="shared" si="125"/>
        <v>11.188399530594303</v>
      </c>
      <c r="I551" s="25">
        <f t="shared" si="126"/>
        <v>40.278238310139493</v>
      </c>
      <c r="J551" s="25">
        <f t="shared" si="127"/>
        <v>350.1654095068738</v>
      </c>
      <c r="K551" s="25">
        <f t="shared" si="124"/>
        <v>54.90000000000051</v>
      </c>
      <c r="L551">
        <f t="shared" si="128"/>
        <v>1804.6888442848613</v>
      </c>
      <c r="M551" s="34">
        <f t="shared" si="129"/>
        <v>1.8046888442848612</v>
      </c>
      <c r="N551">
        <f t="shared" si="130"/>
        <v>180.46888442848868</v>
      </c>
      <c r="O551">
        <f t="shared" si="122"/>
        <v>103396.64863905261</v>
      </c>
      <c r="P551">
        <f t="shared" si="131"/>
        <v>103.39664863905261</v>
      </c>
      <c r="Q551">
        <f t="shared" si="132"/>
        <v>28.721291288625725</v>
      </c>
      <c r="R551">
        <f t="shared" si="133"/>
        <v>2.8721291288625724E-2</v>
      </c>
    </row>
    <row r="552" spans="1:18" x14ac:dyDescent="0.25">
      <c r="A552" s="1">
        <f t="shared" si="123"/>
        <v>161.30000000000001</v>
      </c>
      <c r="B552" s="1">
        <f>A552*Sheet1!$D$8</f>
        <v>40.74438</v>
      </c>
      <c r="C552" s="1">
        <f>Sheet1!$D$2*Sheet1!$D$10*SIN(Sheet1!$D$28)</f>
        <v>0</v>
      </c>
      <c r="D552" s="1">
        <f>0.5*Sheet1!$D$20*Sheet1!$D$21*Sheet1!$D$22*H552^2</f>
        <v>161.35474489142788</v>
      </c>
      <c r="E552" s="22">
        <f>Sheet1!$D$3/Sheet1!$O$11*H552</f>
        <v>2022176.8890149095</v>
      </c>
      <c r="F552" s="22">
        <f>Sheet1!$D$21*Sheet1!$D$3/Sheet1!$O$14*H552</f>
        <v>1988510.3764842832</v>
      </c>
      <c r="G552" s="25">
        <f>(A552-C552-D552)/Sheet1!$D$2</f>
        <v>-4.7604253415541915E-5</v>
      </c>
      <c r="H552" s="25">
        <f t="shared" si="125"/>
        <v>11.18839475819928</v>
      </c>
      <c r="I552" s="25">
        <f t="shared" si="126"/>
        <v>40.278221129517412</v>
      </c>
      <c r="J552" s="25">
        <f t="shared" si="127"/>
        <v>351.28424707373574</v>
      </c>
      <c r="K552" s="25">
        <f t="shared" si="124"/>
        <v>55.000000000000512</v>
      </c>
      <c r="L552">
        <f t="shared" si="128"/>
        <v>1804.688074497544</v>
      </c>
      <c r="M552" s="34">
        <f t="shared" si="129"/>
        <v>1.804688074497544</v>
      </c>
      <c r="N552">
        <f t="shared" si="130"/>
        <v>180.46880744975695</v>
      </c>
      <c r="O552">
        <f t="shared" si="122"/>
        <v>103577.11744650237</v>
      </c>
      <c r="P552">
        <f t="shared" si="131"/>
        <v>103.57711744650237</v>
      </c>
      <c r="Q552">
        <f t="shared" si="132"/>
        <v>28.771421512917325</v>
      </c>
      <c r="R552">
        <f t="shared" si="133"/>
        <v>2.8771421512917325E-2</v>
      </c>
    </row>
    <row r="553" spans="1:18" x14ac:dyDescent="0.25">
      <c r="A553" s="1">
        <f t="shared" si="123"/>
        <v>161.30000000000001</v>
      </c>
      <c r="B553" s="1">
        <f>A553*Sheet1!$D$8</f>
        <v>40.74438</v>
      </c>
      <c r="C553" s="1">
        <f>Sheet1!$D$2*Sheet1!$D$10*SIN(Sheet1!$D$28)</f>
        <v>0</v>
      </c>
      <c r="D553" s="1">
        <f>0.5*Sheet1!$D$20*Sheet1!$D$21*Sheet1!$D$22*H553^2</f>
        <v>161.35460758539432</v>
      </c>
      <c r="E553" s="22">
        <f>Sheet1!$D$3/Sheet1!$O$11*H553</f>
        <v>2022176.0286214112</v>
      </c>
      <c r="F553" s="22">
        <f>Sheet1!$D$21*Sheet1!$D$3/Sheet1!$O$14*H553</f>
        <v>1988509.5304151739</v>
      </c>
      <c r="G553" s="25">
        <f>(A553-C553-D553)/Sheet1!$D$2</f>
        <v>-4.748485686461564E-5</v>
      </c>
      <c r="H553" s="25">
        <f t="shared" si="125"/>
        <v>11.188389997773939</v>
      </c>
      <c r="I553" s="25">
        <f t="shared" si="126"/>
        <v>40.278203991986182</v>
      </c>
      <c r="J553" s="25">
        <f t="shared" si="127"/>
        <v>352.403084169343</v>
      </c>
      <c r="K553" s="25">
        <f t="shared" si="124"/>
        <v>55.100000000000513</v>
      </c>
      <c r="L553">
        <f t="shared" si="128"/>
        <v>1804.6873066409364</v>
      </c>
      <c r="M553" s="34">
        <f t="shared" si="129"/>
        <v>1.8046873066409364</v>
      </c>
      <c r="N553">
        <f t="shared" si="130"/>
        <v>180.4687306640962</v>
      </c>
      <c r="O553">
        <f t="shared" si="122"/>
        <v>103757.58617716646</v>
      </c>
      <c r="P553">
        <f t="shared" si="131"/>
        <v>103.75758617716646</v>
      </c>
      <c r="Q553">
        <f t="shared" si="132"/>
        <v>28.821551715879572</v>
      </c>
      <c r="R553">
        <f t="shared" si="133"/>
        <v>2.8821551715879572E-2</v>
      </c>
    </row>
    <row r="554" spans="1:18" x14ac:dyDescent="0.25">
      <c r="A554" s="1">
        <f t="shared" si="123"/>
        <v>161.30000000000001</v>
      </c>
      <c r="B554" s="1">
        <f>A554*Sheet1!$D$8</f>
        <v>40.74438</v>
      </c>
      <c r="C554" s="1">
        <f>Sheet1!$D$2*Sheet1!$D$10*SIN(Sheet1!$D$28)</f>
        <v>0</v>
      </c>
      <c r="D554" s="1">
        <f>0.5*Sheet1!$D$20*Sheet1!$D$21*Sheet1!$D$22*H554^2</f>
        <v>161.35447062379714</v>
      </c>
      <c r="E554" s="22">
        <f>Sheet1!$D$3/Sheet1!$O$11*H554</f>
        <v>2022175.1703858715</v>
      </c>
      <c r="F554" s="22">
        <f>Sheet1!$D$21*Sheet1!$D$3/Sheet1!$O$14*H554</f>
        <v>1988508.6864680962</v>
      </c>
      <c r="G554" s="25">
        <f>(A554-C554-D554)/Sheet1!$D$2</f>
        <v>-4.7365759823591081E-5</v>
      </c>
      <c r="H554" s="25">
        <f t="shared" si="125"/>
        <v>11.188385249288253</v>
      </c>
      <c r="I554" s="25">
        <f t="shared" si="126"/>
        <v>40.278186897437713</v>
      </c>
      <c r="J554" s="25">
        <f t="shared" si="127"/>
        <v>353.52192079487759</v>
      </c>
      <c r="K554" s="25">
        <f t="shared" si="124"/>
        <v>55.200000000000514</v>
      </c>
      <c r="L554">
        <f t="shared" si="128"/>
        <v>1804.6865407101952</v>
      </c>
      <c r="M554" s="34">
        <f t="shared" si="129"/>
        <v>1.8046865407101953</v>
      </c>
      <c r="N554">
        <f t="shared" si="130"/>
        <v>180.46865407102209</v>
      </c>
      <c r="O554">
        <f t="shared" si="122"/>
        <v>103938.05483123749</v>
      </c>
      <c r="P554">
        <f t="shared" si="131"/>
        <v>103.93805483123749</v>
      </c>
      <c r="Q554">
        <f t="shared" si="132"/>
        <v>28.871681897565971</v>
      </c>
      <c r="R554">
        <f t="shared" si="133"/>
        <v>2.8871681897565969E-2</v>
      </c>
    </row>
    <row r="555" spans="1:18" x14ac:dyDescent="0.25">
      <c r="A555" s="1">
        <f t="shared" si="123"/>
        <v>161.30000000000001</v>
      </c>
      <c r="B555" s="1">
        <f>A555*Sheet1!$D$8</f>
        <v>40.74438</v>
      </c>
      <c r="C555" s="1">
        <f>Sheet1!$D$2*Sheet1!$D$10*SIN(Sheet1!$D$28)</f>
        <v>0</v>
      </c>
      <c r="D555" s="1">
        <f>0.5*Sheet1!$D$20*Sheet1!$D$21*Sheet1!$D$22*H555^2</f>
        <v>161.35433400577202</v>
      </c>
      <c r="E555" s="22">
        <f>Sheet1!$D$3/Sheet1!$O$11*H555</f>
        <v>2022174.3143028773</v>
      </c>
      <c r="F555" s="22">
        <f>Sheet1!$D$21*Sheet1!$D$3/Sheet1!$O$14*H555</f>
        <v>1988507.8446377269</v>
      </c>
      <c r="G555" s="25">
        <f>(A555-C555-D555)/Sheet1!$D$2</f>
        <v>-4.7246961540874667E-5</v>
      </c>
      <c r="H555" s="25">
        <f t="shared" si="125"/>
        <v>11.18838051271227</v>
      </c>
      <c r="I555" s="25">
        <f t="shared" si="126"/>
        <v>40.278169845764168</v>
      </c>
      <c r="J555" s="25">
        <f t="shared" si="127"/>
        <v>354.64075695151843</v>
      </c>
      <c r="K555" s="25">
        <f t="shared" si="124"/>
        <v>55.300000000000516</v>
      </c>
      <c r="L555">
        <f t="shared" si="128"/>
        <v>1804.6857767004892</v>
      </c>
      <c r="M555" s="34">
        <f t="shared" si="129"/>
        <v>1.8046857767004891</v>
      </c>
      <c r="N555">
        <f t="shared" si="130"/>
        <v>180.46857767005147</v>
      </c>
      <c r="O555">
        <f t="shared" si="122"/>
        <v>104118.52340890754</v>
      </c>
      <c r="P555">
        <f t="shared" si="131"/>
        <v>104.11852340890754</v>
      </c>
      <c r="Q555">
        <f t="shared" si="132"/>
        <v>28.921812058029872</v>
      </c>
      <c r="R555">
        <f t="shared" si="133"/>
        <v>2.8921812058029871E-2</v>
      </c>
    </row>
    <row r="556" spans="1:18" x14ac:dyDescent="0.25">
      <c r="A556" s="1">
        <f t="shared" si="123"/>
        <v>161.30000000000001</v>
      </c>
      <c r="B556" s="1">
        <f>A556*Sheet1!$D$8</f>
        <v>40.74438</v>
      </c>
      <c r="C556" s="1">
        <f>Sheet1!$D$2*Sheet1!$D$10*SIN(Sheet1!$D$28)</f>
        <v>0</v>
      </c>
      <c r="D556" s="1">
        <f>0.5*Sheet1!$D$20*Sheet1!$D$21*Sheet1!$D$22*H556^2</f>
        <v>161.35419773045683</v>
      </c>
      <c r="E556" s="22">
        <f>Sheet1!$D$3/Sheet1!$O$11*H556</f>
        <v>2022173.4603670288</v>
      </c>
      <c r="F556" s="22">
        <f>Sheet1!$D$21*Sheet1!$D$3/Sheet1!$O$14*H556</f>
        <v>1988507.0049187564</v>
      </c>
      <c r="G556" s="25">
        <f>(A556-C556-D556)/Sheet1!$D$2</f>
        <v>-4.7128461266800553E-5</v>
      </c>
      <c r="H556" s="25">
        <f t="shared" si="125"/>
        <v>11.188375788016115</v>
      </c>
      <c r="I556" s="25">
        <f t="shared" si="126"/>
        <v>40.278152836858013</v>
      </c>
      <c r="J556" s="25">
        <f t="shared" si="127"/>
        <v>355.75959264044161</v>
      </c>
      <c r="K556" s="25">
        <f t="shared" si="124"/>
        <v>55.400000000000517</v>
      </c>
      <c r="L556">
        <f t="shared" si="128"/>
        <v>1804.6850146069994</v>
      </c>
      <c r="M556" s="34">
        <f t="shared" si="129"/>
        <v>1.8046850146069995</v>
      </c>
      <c r="N556">
        <f t="shared" si="130"/>
        <v>180.4685014607025</v>
      </c>
      <c r="O556">
        <f t="shared" si="122"/>
        <v>104298.99191036825</v>
      </c>
      <c r="P556">
        <f t="shared" si="131"/>
        <v>104.29899191036824</v>
      </c>
      <c r="Q556">
        <f t="shared" si="132"/>
        <v>28.971942197324513</v>
      </c>
      <c r="R556">
        <f t="shared" si="133"/>
        <v>2.8971942197324511E-2</v>
      </c>
    </row>
    <row r="557" spans="1:18" x14ac:dyDescent="0.25">
      <c r="A557" s="1">
        <f t="shared" si="123"/>
        <v>161.30000000000001</v>
      </c>
      <c r="B557" s="1">
        <f>A557*Sheet1!$D$8</f>
        <v>40.74438</v>
      </c>
      <c r="C557" s="1">
        <f>Sheet1!$D$2*Sheet1!$D$10*SIN(Sheet1!$D$28)</f>
        <v>0</v>
      </c>
      <c r="D557" s="1">
        <f>0.5*Sheet1!$D$20*Sheet1!$D$21*Sheet1!$D$22*H557^2</f>
        <v>161.3540617969916</v>
      </c>
      <c r="E557" s="22">
        <f>Sheet1!$D$3/Sheet1!$O$11*H557</f>
        <v>2022172.6085729401</v>
      </c>
      <c r="F557" s="22">
        <f>Sheet1!$D$21*Sheet1!$D$3/Sheet1!$O$14*H557</f>
        <v>1988506.1673058881</v>
      </c>
      <c r="G557" s="25">
        <f>(A557-C557-D557)/Sheet1!$D$2</f>
        <v>-4.7010258253556499E-5</v>
      </c>
      <c r="H557" s="25">
        <f t="shared" si="125"/>
        <v>11.188371075169989</v>
      </c>
      <c r="I557" s="25">
        <f t="shared" si="126"/>
        <v>40.278135870611962</v>
      </c>
      <c r="J557" s="25">
        <f t="shared" si="127"/>
        <v>356.87842786282016</v>
      </c>
      <c r="K557" s="25">
        <f t="shared" si="124"/>
        <v>55.500000000000519</v>
      </c>
      <c r="L557">
        <f t="shared" si="128"/>
        <v>1804.6842544249193</v>
      </c>
      <c r="M557" s="34">
        <f t="shared" si="129"/>
        <v>1.8046842544249193</v>
      </c>
      <c r="N557">
        <f t="shared" si="130"/>
        <v>180.46842544249449</v>
      </c>
      <c r="O557">
        <f t="shared" si="122"/>
        <v>104479.46033581074</v>
      </c>
      <c r="P557">
        <f t="shared" si="131"/>
        <v>104.47946033581074</v>
      </c>
      <c r="Q557">
        <f t="shared" si="132"/>
        <v>29.022072315502985</v>
      </c>
      <c r="R557">
        <f t="shared" si="133"/>
        <v>2.9022072315502984E-2</v>
      </c>
    </row>
    <row r="558" spans="1:18" x14ac:dyDescent="0.25">
      <c r="A558" s="1">
        <f t="shared" si="123"/>
        <v>161.30000000000001</v>
      </c>
      <c r="B558" s="1">
        <f>A558*Sheet1!$D$8</f>
        <v>40.74438</v>
      </c>
      <c r="C558" s="1">
        <f>Sheet1!$D$2*Sheet1!$D$10*SIN(Sheet1!$D$28)</f>
        <v>0</v>
      </c>
      <c r="D558" s="1">
        <f>0.5*Sheet1!$D$20*Sheet1!$D$21*Sheet1!$D$22*H558^2</f>
        <v>161.35392620451853</v>
      </c>
      <c r="E558" s="22">
        <f>Sheet1!$D$3/Sheet1!$O$11*H558</f>
        <v>2022171.7589152383</v>
      </c>
      <c r="F558" s="22">
        <f>Sheet1!$D$21*Sheet1!$D$3/Sheet1!$O$14*H558</f>
        <v>1988505.3317938389</v>
      </c>
      <c r="G558" s="25">
        <f>(A558-C558-D558)/Sheet1!$D$2</f>
        <v>-4.6892351755233269E-5</v>
      </c>
      <c r="H558" s="25">
        <f t="shared" si="125"/>
        <v>11.188366374144165</v>
      </c>
      <c r="I558" s="25">
        <f t="shared" si="126"/>
        <v>40.278118946918994</v>
      </c>
      <c r="J558" s="25">
        <f t="shared" si="127"/>
        <v>357.99726261982426</v>
      </c>
      <c r="K558" s="25">
        <f t="shared" si="124"/>
        <v>55.60000000000052</v>
      </c>
      <c r="L558">
        <f t="shared" si="128"/>
        <v>1804.683496149454</v>
      </c>
      <c r="M558" s="34">
        <f t="shared" si="129"/>
        <v>1.804683496149454</v>
      </c>
      <c r="N558">
        <f t="shared" si="130"/>
        <v>180.46834961494795</v>
      </c>
      <c r="O558">
        <f t="shared" si="122"/>
        <v>104659.92868542569</v>
      </c>
      <c r="P558">
        <f t="shared" si="131"/>
        <v>104.6599286854257</v>
      </c>
      <c r="Q558">
        <f t="shared" si="132"/>
        <v>29.07220241261825</v>
      </c>
      <c r="R558">
        <f t="shared" si="133"/>
        <v>2.907220241261825E-2</v>
      </c>
    </row>
    <row r="559" spans="1:18" x14ac:dyDescent="0.25">
      <c r="A559" s="1">
        <f t="shared" si="123"/>
        <v>161.30000000000001</v>
      </c>
      <c r="B559" s="1">
        <f>A559*Sheet1!$D$8</f>
        <v>40.74438</v>
      </c>
      <c r="C559" s="1">
        <f>Sheet1!$D$2*Sheet1!$D$10*SIN(Sheet1!$D$28)</f>
        <v>0</v>
      </c>
      <c r="D559" s="1">
        <f>0.5*Sheet1!$D$20*Sheet1!$D$21*Sheet1!$D$22*H559^2</f>
        <v>161.35379095218181</v>
      </c>
      <c r="E559" s="22">
        <f>Sheet1!$D$3/Sheet1!$O$11*H559</f>
        <v>2022170.9113885639</v>
      </c>
      <c r="F559" s="22">
        <f>Sheet1!$D$21*Sheet1!$D$3/Sheet1!$O$14*H559</f>
        <v>1988504.4983773385</v>
      </c>
      <c r="G559" s="25">
        <f>(A559-C559-D559)/Sheet1!$D$2</f>
        <v>-4.6774741027651665E-5</v>
      </c>
      <c r="H559" s="25">
        <f t="shared" si="125"/>
        <v>11.188361684908989</v>
      </c>
      <c r="I559" s="25">
        <f t="shared" si="126"/>
        <v>40.278102065672357</v>
      </c>
      <c r="J559" s="25">
        <f t="shared" si="127"/>
        <v>359.11609691262112</v>
      </c>
      <c r="K559" s="25">
        <f t="shared" si="124"/>
        <v>55.700000000000522</v>
      </c>
      <c r="L559">
        <f t="shared" si="128"/>
        <v>1804.68273977582</v>
      </c>
      <c r="M559" s="34">
        <f t="shared" si="129"/>
        <v>1.8046827397758201</v>
      </c>
      <c r="N559">
        <f t="shared" si="130"/>
        <v>180.46827397758457</v>
      </c>
      <c r="O559">
        <f t="shared" si="122"/>
        <v>104840.39695940328</v>
      </c>
      <c r="P559">
        <f t="shared" si="131"/>
        <v>104.84039695940328</v>
      </c>
      <c r="Q559">
        <f t="shared" si="132"/>
        <v>29.122332488723135</v>
      </c>
      <c r="R559">
        <f t="shared" si="133"/>
        <v>2.9122332488723136E-2</v>
      </c>
    </row>
    <row r="560" spans="1:18" x14ac:dyDescent="0.25">
      <c r="A560" s="1">
        <f t="shared" si="123"/>
        <v>161.30000000000001</v>
      </c>
      <c r="B560" s="1">
        <f>A560*Sheet1!$D$8</f>
        <v>40.74438</v>
      </c>
      <c r="C560" s="1">
        <f>Sheet1!$D$2*Sheet1!$D$10*SIN(Sheet1!$D$28)</f>
        <v>0</v>
      </c>
      <c r="D560" s="1">
        <f>0.5*Sheet1!$D$20*Sheet1!$D$21*Sheet1!$D$22*H560^2</f>
        <v>161.35365603912805</v>
      </c>
      <c r="E560" s="22">
        <f>Sheet1!$D$3/Sheet1!$O$11*H560</f>
        <v>2022170.0659875718</v>
      </c>
      <c r="F560" s="22">
        <f>Sheet1!$D$21*Sheet1!$D$3/Sheet1!$O$14*H560</f>
        <v>1988503.6670511304</v>
      </c>
      <c r="G560" s="25">
        <f>(A560-C560-D560)/Sheet1!$D$2</f>
        <v>-4.6657425328733195E-5</v>
      </c>
      <c r="H560" s="25">
        <f t="shared" si="125"/>
        <v>11.188357007434886</v>
      </c>
      <c r="I560" s="25">
        <f t="shared" si="126"/>
        <v>40.27808522676559</v>
      </c>
      <c r="J560" s="25">
        <f t="shared" si="127"/>
        <v>360.23493074237496</v>
      </c>
      <c r="K560" s="25">
        <f t="shared" si="124"/>
        <v>55.800000000000523</v>
      </c>
      <c r="L560">
        <f t="shared" si="128"/>
        <v>1804.6819852992473</v>
      </c>
      <c r="M560" s="34">
        <f t="shared" si="129"/>
        <v>1.8046819852992473</v>
      </c>
      <c r="N560">
        <f t="shared" si="130"/>
        <v>180.46819852992729</v>
      </c>
      <c r="O560">
        <f t="shared" si="122"/>
        <v>105020.86515793321</v>
      </c>
      <c r="P560">
        <f t="shared" si="131"/>
        <v>105.0208651579332</v>
      </c>
      <c r="Q560">
        <f t="shared" si="132"/>
        <v>29.172462543870335</v>
      </c>
      <c r="R560">
        <f t="shared" si="133"/>
        <v>2.9172462543870334E-2</v>
      </c>
    </row>
    <row r="561" spans="1:18" x14ac:dyDescent="0.25">
      <c r="A561" s="1">
        <f t="shared" si="123"/>
        <v>161.30000000000001</v>
      </c>
      <c r="B561" s="1">
        <f>A561*Sheet1!$D$8</f>
        <v>40.74438</v>
      </c>
      <c r="C561" s="1">
        <f>Sheet1!$D$2*Sheet1!$D$10*SIN(Sheet1!$D$28)</f>
        <v>0</v>
      </c>
      <c r="D561" s="1">
        <f>0.5*Sheet1!$D$20*Sheet1!$D$21*Sheet1!$D$22*H561^2</f>
        <v>161.3535214645058</v>
      </c>
      <c r="E561" s="22">
        <f>Sheet1!$D$3/Sheet1!$O$11*H561</f>
        <v>2022169.2227069293</v>
      </c>
      <c r="F561" s="22">
        <f>Sheet1!$D$21*Sheet1!$D$3/Sheet1!$O$14*H561</f>
        <v>1988502.8378099708</v>
      </c>
      <c r="G561" s="25">
        <f>(A561-C561-D561)/Sheet1!$D$2</f>
        <v>-4.6540403918079984E-5</v>
      </c>
      <c r="H561" s="25">
        <f t="shared" si="125"/>
        <v>11.188352341692353</v>
      </c>
      <c r="I561" s="25">
        <f t="shared" si="126"/>
        <v>40.278068430092468</v>
      </c>
      <c r="J561" s="25">
        <f t="shared" si="127"/>
        <v>361.3537641102472</v>
      </c>
      <c r="K561" s="25">
        <f t="shared" si="124"/>
        <v>55.900000000000524</v>
      </c>
      <c r="L561">
        <f t="shared" si="128"/>
        <v>1804.6812327149767</v>
      </c>
      <c r="M561" s="34">
        <f t="shared" si="129"/>
        <v>1.8046812327149766</v>
      </c>
      <c r="N561">
        <f t="shared" si="130"/>
        <v>180.46812327150022</v>
      </c>
      <c r="O561">
        <f t="shared" si="122"/>
        <v>105201.3332812047</v>
      </c>
      <c r="P561">
        <f t="shared" si="131"/>
        <v>105.2013332812047</v>
      </c>
      <c r="Q561">
        <f t="shared" si="132"/>
        <v>29.222592578112415</v>
      </c>
      <c r="R561">
        <f t="shared" si="133"/>
        <v>2.9222592578112414E-2</v>
      </c>
    </row>
    <row r="562" spans="1:18" x14ac:dyDescent="0.25">
      <c r="A562" s="1">
        <f t="shared" si="123"/>
        <v>161.30000000000001</v>
      </c>
      <c r="B562" s="1">
        <f>A562*Sheet1!$D$8</f>
        <v>40.74438</v>
      </c>
      <c r="C562" s="1">
        <f>Sheet1!$D$2*Sheet1!$D$10*SIN(Sheet1!$D$28)</f>
        <v>0</v>
      </c>
      <c r="D562" s="1">
        <f>0.5*Sheet1!$D$20*Sheet1!$D$21*Sheet1!$D$22*H562^2</f>
        <v>161.35338722746584</v>
      </c>
      <c r="E562" s="22">
        <f>Sheet1!$D$3/Sheet1!$O$11*H562</f>
        <v>2022168.3815413173</v>
      </c>
      <c r="F562" s="22">
        <f>Sheet1!$D$21*Sheet1!$D$3/Sheet1!$O$14*H562</f>
        <v>1988502.0106486299</v>
      </c>
      <c r="G562" s="25">
        <f>(A562-C562-D562)/Sheet1!$D$2</f>
        <v>-4.6423676057246588E-5</v>
      </c>
      <c r="H562" s="25">
        <f t="shared" si="125"/>
        <v>11.188347687651961</v>
      </c>
      <c r="I562" s="25">
        <f t="shared" si="126"/>
        <v>40.278051675547061</v>
      </c>
      <c r="J562" s="25">
        <f t="shared" si="127"/>
        <v>362.47259701739625</v>
      </c>
      <c r="K562" s="25">
        <f t="shared" si="124"/>
        <v>56.000000000000526</v>
      </c>
      <c r="L562">
        <f t="shared" si="128"/>
        <v>1804.6804820182613</v>
      </c>
      <c r="M562" s="34">
        <f t="shared" si="129"/>
        <v>1.8046804820182614</v>
      </c>
      <c r="N562">
        <f t="shared" si="130"/>
        <v>180.46804820182868</v>
      </c>
      <c r="O562">
        <f t="shared" si="122"/>
        <v>105381.80132940653</v>
      </c>
      <c r="P562">
        <f t="shared" si="131"/>
        <v>105.38180132940653</v>
      </c>
      <c r="Q562">
        <f t="shared" si="132"/>
        <v>29.272722591501815</v>
      </c>
      <c r="R562">
        <f t="shared" si="133"/>
        <v>2.9272722591501814E-2</v>
      </c>
    </row>
    <row r="563" spans="1:18" x14ac:dyDescent="0.25">
      <c r="A563" s="1">
        <f t="shared" si="123"/>
        <v>161.30000000000001</v>
      </c>
      <c r="B563" s="1">
        <f>A563*Sheet1!$D$8</f>
        <v>40.74438</v>
      </c>
      <c r="C563" s="1">
        <f>Sheet1!$D$2*Sheet1!$D$10*SIN(Sheet1!$D$28)</f>
        <v>0</v>
      </c>
      <c r="D563" s="1">
        <f>0.5*Sheet1!$D$20*Sheet1!$D$21*Sheet1!$D$22*H563^2</f>
        <v>161.3532533271611</v>
      </c>
      <c r="E563" s="22">
        <f>Sheet1!$D$3/Sheet1!$O$11*H563</f>
        <v>2022167.5424854311</v>
      </c>
      <c r="F563" s="22">
        <f>Sheet1!$D$21*Sheet1!$D$3/Sheet1!$O$14*H563</f>
        <v>1988501.1855618902</v>
      </c>
      <c r="G563" s="25">
        <f>(A563-C563-D563)/Sheet1!$D$2</f>
        <v>-4.6307241009641154E-5</v>
      </c>
      <c r="H563" s="25">
        <f t="shared" si="125"/>
        <v>11.188343045284356</v>
      </c>
      <c r="I563" s="25">
        <f t="shared" si="126"/>
        <v>40.278034963023678</v>
      </c>
      <c r="J563" s="25">
        <f t="shared" si="127"/>
        <v>363.59142946497764</v>
      </c>
      <c r="K563" s="25">
        <f t="shared" si="124"/>
        <v>56.100000000000527</v>
      </c>
      <c r="L563">
        <f t="shared" si="128"/>
        <v>1804.6797332043666</v>
      </c>
      <c r="M563" s="34">
        <f t="shared" si="129"/>
        <v>1.8046797332043665</v>
      </c>
      <c r="N563">
        <f t="shared" si="130"/>
        <v>180.46797332043923</v>
      </c>
      <c r="O563">
        <f t="shared" si="122"/>
        <v>105562.26930272697</v>
      </c>
      <c r="P563">
        <f t="shared" si="131"/>
        <v>105.56226930272697</v>
      </c>
      <c r="Q563">
        <f t="shared" si="132"/>
        <v>29.322852584090825</v>
      </c>
      <c r="R563">
        <f t="shared" si="133"/>
        <v>2.9322852584090824E-2</v>
      </c>
    </row>
    <row r="564" spans="1:18" x14ac:dyDescent="0.25">
      <c r="A564" s="1">
        <f t="shared" si="123"/>
        <v>161.30000000000001</v>
      </c>
      <c r="B564" s="1">
        <f>A564*Sheet1!$D$8</f>
        <v>40.74438</v>
      </c>
      <c r="C564" s="1">
        <f>Sheet1!$D$2*Sheet1!$D$10*SIN(Sheet1!$D$28)</f>
        <v>0</v>
      </c>
      <c r="D564" s="1">
        <f>0.5*Sheet1!$D$20*Sheet1!$D$21*Sheet1!$D$22*H564^2</f>
        <v>161.35311976274656</v>
      </c>
      <c r="E564" s="22">
        <f>Sheet1!$D$3/Sheet1!$O$11*H564</f>
        <v>2022166.7055339774</v>
      </c>
      <c r="F564" s="22">
        <f>Sheet1!$D$21*Sheet1!$D$3/Sheet1!$O$14*H564</f>
        <v>1988500.3625445473</v>
      </c>
      <c r="G564" s="25">
        <f>(A564-C564-D564)/Sheet1!$D$2</f>
        <v>-4.6191098040475998E-5</v>
      </c>
      <c r="H564" s="25">
        <f t="shared" si="125"/>
        <v>11.188338414560254</v>
      </c>
      <c r="I564" s="25">
        <f t="shared" si="126"/>
        <v>40.278018292416917</v>
      </c>
      <c r="J564" s="25">
        <f t="shared" si="127"/>
        <v>364.71026145414402</v>
      </c>
      <c r="K564" s="25">
        <f t="shared" si="124"/>
        <v>56.200000000000529</v>
      </c>
      <c r="L564">
        <f t="shared" si="128"/>
        <v>1804.6789862685691</v>
      </c>
      <c r="M564" s="34">
        <f t="shared" si="129"/>
        <v>1.804678986268569</v>
      </c>
      <c r="N564">
        <f t="shared" si="130"/>
        <v>180.46789862685947</v>
      </c>
      <c r="O564">
        <f t="shared" si="122"/>
        <v>105742.73720135383</v>
      </c>
      <c r="P564">
        <f t="shared" si="131"/>
        <v>105.74273720135383</v>
      </c>
      <c r="Q564">
        <f t="shared" si="132"/>
        <v>29.372982555931618</v>
      </c>
      <c r="R564">
        <f t="shared" si="133"/>
        <v>2.9372982555931619E-2</v>
      </c>
    </row>
    <row r="565" spans="1:18" x14ac:dyDescent="0.25">
      <c r="A565" s="1">
        <f t="shared" si="123"/>
        <v>161.30000000000001</v>
      </c>
      <c r="B565" s="1">
        <f>A565*Sheet1!$D$8</f>
        <v>40.74438</v>
      </c>
      <c r="C565" s="1">
        <f>Sheet1!$D$2*Sheet1!$D$10*SIN(Sheet1!$D$28)</f>
        <v>0</v>
      </c>
      <c r="D565" s="1">
        <f>0.5*Sheet1!$D$20*Sheet1!$D$21*Sheet1!$D$22*H565^2</f>
        <v>161.35298653337935</v>
      </c>
      <c r="E565" s="22">
        <f>Sheet1!$D$3/Sheet1!$O$11*H565</f>
        <v>2022165.8706816777</v>
      </c>
      <c r="F565" s="22">
        <f>Sheet1!$D$21*Sheet1!$D$3/Sheet1!$O$14*H565</f>
        <v>1988499.5415914101</v>
      </c>
      <c r="G565" s="25">
        <f>(A565-C565-D565)/Sheet1!$D$2</f>
        <v>-4.6075246416817014E-5</v>
      </c>
      <c r="H565" s="25">
        <f t="shared" si="125"/>
        <v>11.18833379545045</v>
      </c>
      <c r="I565" s="25">
        <f t="shared" si="126"/>
        <v>40.278001663621623</v>
      </c>
      <c r="J565" s="25">
        <f t="shared" si="127"/>
        <v>365.82909298604517</v>
      </c>
      <c r="K565" s="25">
        <f t="shared" si="124"/>
        <v>56.30000000000053</v>
      </c>
      <c r="L565">
        <f t="shared" si="128"/>
        <v>1804.6782412061577</v>
      </c>
      <c r="M565" s="34">
        <f t="shared" si="129"/>
        <v>1.8046782412061577</v>
      </c>
      <c r="N565">
        <f t="shared" si="130"/>
        <v>180.46782412061833</v>
      </c>
      <c r="O565">
        <f t="shared" si="122"/>
        <v>105923.20502547444</v>
      </c>
      <c r="P565">
        <f t="shared" si="131"/>
        <v>105.92320502547445</v>
      </c>
      <c r="Q565">
        <f t="shared" si="132"/>
        <v>29.423112507076233</v>
      </c>
      <c r="R565">
        <f t="shared" si="133"/>
        <v>2.9423112507076233E-2</v>
      </c>
    </row>
    <row r="566" spans="1:18" x14ac:dyDescent="0.25">
      <c r="A566" s="1">
        <f t="shared" si="123"/>
        <v>161.30000000000001</v>
      </c>
      <c r="B566" s="1">
        <f>A566*Sheet1!$D$8</f>
        <v>40.74438</v>
      </c>
      <c r="C566" s="1">
        <f>Sheet1!$D$2*Sheet1!$D$10*SIN(Sheet1!$D$28)</f>
        <v>0</v>
      </c>
      <c r="D566" s="1">
        <f>0.5*Sheet1!$D$20*Sheet1!$D$21*Sheet1!$D$22*H566^2</f>
        <v>161.35285363821876</v>
      </c>
      <c r="E566" s="22">
        <f>Sheet1!$D$3/Sheet1!$O$11*H566</f>
        <v>2022165.0379232664</v>
      </c>
      <c r="F566" s="22">
        <f>Sheet1!$D$21*Sheet1!$D$3/Sheet1!$O$14*H566</f>
        <v>1988498.7226973011</v>
      </c>
      <c r="G566" s="25">
        <f>(A566-C566-D566)/Sheet1!$D$2</f>
        <v>-4.5959685407608408E-5</v>
      </c>
      <c r="H566" s="25">
        <f t="shared" si="125"/>
        <v>11.18832918792581</v>
      </c>
      <c r="I566" s="25">
        <f t="shared" si="126"/>
        <v>40.277985076532914</v>
      </c>
      <c r="J566" s="25">
        <f t="shared" si="127"/>
        <v>366.94792406182791</v>
      </c>
      <c r="K566" s="25">
        <f t="shared" si="124"/>
        <v>56.400000000000531</v>
      </c>
      <c r="L566">
        <f t="shared" si="128"/>
        <v>1804.6774980124333</v>
      </c>
      <c r="M566" s="34">
        <f t="shared" si="129"/>
        <v>1.8046774980124332</v>
      </c>
      <c r="N566">
        <f t="shared" si="130"/>
        <v>180.4677498012459</v>
      </c>
      <c r="O566">
        <f t="shared" si="122"/>
        <v>106103.67277527569</v>
      </c>
      <c r="P566">
        <f t="shared" si="131"/>
        <v>106.10367277527568</v>
      </c>
      <c r="Q566">
        <f t="shared" si="132"/>
        <v>29.47324243757658</v>
      </c>
      <c r="R566">
        <f t="shared" si="133"/>
        <v>2.9473242437576579E-2</v>
      </c>
    </row>
    <row r="567" spans="1:18" x14ac:dyDescent="0.25">
      <c r="A567" s="1">
        <f t="shared" si="123"/>
        <v>161.30000000000001</v>
      </c>
      <c r="B567" s="1">
        <f>A567*Sheet1!$D$8</f>
        <v>40.74438</v>
      </c>
      <c r="C567" s="1">
        <f>Sheet1!$D$2*Sheet1!$D$10*SIN(Sheet1!$D$28)</f>
        <v>0</v>
      </c>
      <c r="D567" s="1">
        <f>0.5*Sheet1!$D$20*Sheet1!$D$21*Sheet1!$D$22*H567^2</f>
        <v>161.35272107642609</v>
      </c>
      <c r="E567" s="22">
        <f>Sheet1!$D$3/Sheet1!$O$11*H567</f>
        <v>2022164.2072534906</v>
      </c>
      <c r="F567" s="22">
        <f>Sheet1!$D$21*Sheet1!$D$3/Sheet1!$O$14*H567</f>
        <v>1988497.9058570543</v>
      </c>
      <c r="G567" s="25">
        <f>(A567-C567-D567)/Sheet1!$D$2</f>
        <v>-4.5844414283549113E-5</v>
      </c>
      <c r="H567" s="25">
        <f t="shared" si="125"/>
        <v>11.188324591957269</v>
      </c>
      <c r="I567" s="25">
        <f t="shared" si="126"/>
        <v>40.27796853104617</v>
      </c>
      <c r="J567" s="25">
        <f t="shared" si="127"/>
        <v>368.06675468263626</v>
      </c>
      <c r="K567" s="25">
        <f t="shared" si="124"/>
        <v>56.500000000000533</v>
      </c>
      <c r="L567">
        <f t="shared" si="128"/>
        <v>1804.6767566827075</v>
      </c>
      <c r="M567" s="34">
        <f t="shared" si="129"/>
        <v>1.8046767566827076</v>
      </c>
      <c r="N567">
        <f t="shared" si="130"/>
        <v>180.4676756682733</v>
      </c>
      <c r="O567">
        <f t="shared" si="122"/>
        <v>106284.14045094396</v>
      </c>
      <c r="P567">
        <f t="shared" si="131"/>
        <v>106.28414045094397</v>
      </c>
      <c r="Q567">
        <f t="shared" si="132"/>
        <v>29.523372347484433</v>
      </c>
      <c r="R567">
        <f t="shared" si="133"/>
        <v>2.9523372347484433E-2</v>
      </c>
    </row>
    <row r="568" spans="1:18" x14ac:dyDescent="0.25">
      <c r="A568" s="1">
        <f t="shared" si="123"/>
        <v>161.30000000000001</v>
      </c>
      <c r="B568" s="1">
        <f>A568*Sheet1!$D$8</f>
        <v>40.74438</v>
      </c>
      <c r="C568" s="1">
        <f>Sheet1!$D$2*Sheet1!$D$10*SIN(Sheet1!$D$28)</f>
        <v>0</v>
      </c>
      <c r="D568" s="1">
        <f>0.5*Sheet1!$D$20*Sheet1!$D$21*Sheet1!$D$22*H568^2</f>
        <v>161.35258884716487</v>
      </c>
      <c r="E568" s="22">
        <f>Sheet1!$D$3/Sheet1!$O$11*H568</f>
        <v>2022163.3786671108</v>
      </c>
      <c r="F568" s="22">
        <f>Sheet1!$D$21*Sheet1!$D$3/Sheet1!$O$14*H568</f>
        <v>1988497.0910655183</v>
      </c>
      <c r="G568" s="25">
        <f>(A568-C568-D568)/Sheet1!$D$2</f>
        <v>-4.572943231726581E-5</v>
      </c>
      <c r="H568" s="25">
        <f t="shared" si="125"/>
        <v>11.18832000751584</v>
      </c>
      <c r="I568" s="25">
        <f t="shared" si="126"/>
        <v>40.277952027057026</v>
      </c>
      <c r="J568" s="25">
        <f t="shared" si="127"/>
        <v>369.1855848496113</v>
      </c>
      <c r="K568" s="25">
        <f t="shared" si="124"/>
        <v>56.600000000000534</v>
      </c>
      <c r="L568">
        <f t="shared" si="128"/>
        <v>1804.6760172123049</v>
      </c>
      <c r="M568" s="34">
        <f t="shared" si="129"/>
        <v>1.8046760172123049</v>
      </c>
      <c r="N568">
        <f t="shared" si="130"/>
        <v>180.46760172123305</v>
      </c>
      <c r="O568">
        <f t="shared" si="122"/>
        <v>106464.60805266519</v>
      </c>
      <c r="P568">
        <f t="shared" si="131"/>
        <v>106.4646080526652</v>
      </c>
      <c r="Q568">
        <f t="shared" si="132"/>
        <v>29.573502236851443</v>
      </c>
      <c r="R568">
        <f t="shared" si="133"/>
        <v>2.9573502236851443E-2</v>
      </c>
    </row>
    <row r="569" spans="1:18" x14ac:dyDescent="0.25">
      <c r="A569" s="1">
        <f t="shared" si="123"/>
        <v>161.30000000000001</v>
      </c>
      <c r="B569" s="1">
        <f>A569*Sheet1!$D$8</f>
        <v>40.74438</v>
      </c>
      <c r="C569" s="1">
        <f>Sheet1!$D$2*Sheet1!$D$10*SIN(Sheet1!$D$28)</f>
        <v>0</v>
      </c>
      <c r="D569" s="1">
        <f>0.5*Sheet1!$D$20*Sheet1!$D$21*Sheet1!$D$22*H569^2</f>
        <v>161.35245694960065</v>
      </c>
      <c r="E569" s="22">
        <f>Sheet1!$D$3/Sheet1!$O$11*H569</f>
        <v>2022162.5521589015</v>
      </c>
      <c r="F569" s="22">
        <f>Sheet1!$D$21*Sheet1!$D$3/Sheet1!$O$14*H569</f>
        <v>1988496.2783175537</v>
      </c>
      <c r="G569" s="25">
        <f>(A569-C569-D569)/Sheet1!$D$2</f>
        <v>-4.5614738783164603E-5</v>
      </c>
      <c r="H569" s="25">
        <f t="shared" si="125"/>
        <v>11.188315434572608</v>
      </c>
      <c r="I569" s="25">
        <f t="shared" si="126"/>
        <v>40.277935564461394</v>
      </c>
      <c r="J569" s="25">
        <f t="shared" si="127"/>
        <v>370.30441456389127</v>
      </c>
      <c r="K569" s="25">
        <f t="shared" si="124"/>
        <v>56.700000000000536</v>
      </c>
      <c r="L569">
        <f t="shared" si="128"/>
        <v>1804.6752795965619</v>
      </c>
      <c r="M569" s="34">
        <f t="shared" si="129"/>
        <v>1.8046752795965619</v>
      </c>
      <c r="N569">
        <f t="shared" si="130"/>
        <v>180.46752795965875</v>
      </c>
      <c r="O569">
        <f t="shared" si="122"/>
        <v>106645.07558062485</v>
      </c>
      <c r="P569">
        <f t="shared" si="131"/>
        <v>106.64507558062485</v>
      </c>
      <c r="Q569">
        <f t="shared" si="132"/>
        <v>29.623632105729126</v>
      </c>
      <c r="R569">
        <f t="shared" si="133"/>
        <v>2.9623632105729127E-2</v>
      </c>
    </row>
    <row r="570" spans="1:18" x14ac:dyDescent="0.25">
      <c r="A570" s="1">
        <f t="shared" si="123"/>
        <v>161.30000000000001</v>
      </c>
      <c r="B570" s="1">
        <f>A570*Sheet1!$D$8</f>
        <v>40.74438</v>
      </c>
      <c r="C570" s="1">
        <f>Sheet1!$D$2*Sheet1!$D$10*SIN(Sheet1!$D$28)</f>
        <v>0</v>
      </c>
      <c r="D570" s="1">
        <f>0.5*Sheet1!$D$20*Sheet1!$D$21*Sheet1!$D$22*H570^2</f>
        <v>161.35232538290114</v>
      </c>
      <c r="E570" s="22">
        <f>Sheet1!$D$3/Sheet1!$O$11*H570</f>
        <v>2022161.7277236492</v>
      </c>
      <c r="F570" s="22">
        <f>Sheet1!$D$21*Sheet1!$D$3/Sheet1!$O$14*H570</f>
        <v>1988495.4676080341</v>
      </c>
      <c r="G570" s="25">
        <f>(A570-C570-D570)/Sheet1!$D$2</f>
        <v>-4.5500332957505196E-5</v>
      </c>
      <c r="H570" s="25">
        <f t="shared" si="125"/>
        <v>11.188310873098731</v>
      </c>
      <c r="I570" s="25">
        <f t="shared" si="126"/>
        <v>40.27791914315543</v>
      </c>
      <c r="J570" s="25">
        <f t="shared" si="127"/>
        <v>371.42324382661161</v>
      </c>
      <c r="K570" s="25">
        <f t="shared" si="124"/>
        <v>56.800000000000537</v>
      </c>
      <c r="L570">
        <f t="shared" si="128"/>
        <v>1804.6745438308253</v>
      </c>
      <c r="M570" s="34">
        <f t="shared" si="129"/>
        <v>1.8046745438308254</v>
      </c>
      <c r="N570">
        <f t="shared" si="130"/>
        <v>180.46745438308508</v>
      </c>
      <c r="O570">
        <f t="shared" si="122"/>
        <v>106825.54303500794</v>
      </c>
      <c r="P570">
        <f t="shared" si="131"/>
        <v>106.82554303500794</v>
      </c>
      <c r="Q570">
        <f t="shared" si="132"/>
        <v>29.673761954168871</v>
      </c>
      <c r="R570">
        <f t="shared" si="133"/>
        <v>2.9673761954168872E-2</v>
      </c>
    </row>
    <row r="571" spans="1:18" x14ac:dyDescent="0.25">
      <c r="A571" s="1">
        <f t="shared" si="123"/>
        <v>161.30000000000001</v>
      </c>
      <c r="B571" s="1">
        <f>A571*Sheet1!$D$8</f>
        <v>40.74438</v>
      </c>
      <c r="C571" s="1">
        <f>Sheet1!$D$2*Sheet1!$D$10*SIN(Sheet1!$D$28)</f>
        <v>0</v>
      </c>
      <c r="D571" s="1">
        <f>0.5*Sheet1!$D$20*Sheet1!$D$21*Sheet1!$D$22*H571^2</f>
        <v>161.35219414623603</v>
      </c>
      <c r="E571" s="22">
        <f>Sheet1!$D$3/Sheet1!$O$11*H571</f>
        <v>2022160.9053561538</v>
      </c>
      <c r="F571" s="22">
        <f>Sheet1!$D$21*Sheet1!$D$3/Sheet1!$O$14*H571</f>
        <v>1988494.6589318463</v>
      </c>
      <c r="G571" s="25">
        <f>(A571-C571-D571)/Sheet1!$D$2</f>
        <v>-4.5386214118277324E-5</v>
      </c>
      <c r="H571" s="25">
        <f t="shared" si="125"/>
        <v>11.188306323065435</v>
      </c>
      <c r="I571" s="25">
        <f t="shared" si="126"/>
        <v>40.277902763035563</v>
      </c>
      <c r="J571" s="25">
        <f t="shared" si="127"/>
        <v>372.54207263890487</v>
      </c>
      <c r="K571" s="25">
        <f t="shared" si="124"/>
        <v>56.900000000000539</v>
      </c>
      <c r="L571">
        <f t="shared" si="128"/>
        <v>1804.6738099104548</v>
      </c>
      <c r="M571" s="34">
        <f t="shared" si="129"/>
        <v>1.8046738099104549</v>
      </c>
      <c r="N571">
        <f t="shared" si="130"/>
        <v>180.46738099104803</v>
      </c>
      <c r="O571">
        <f t="shared" si="122"/>
        <v>107006.01041599899</v>
      </c>
      <c r="P571">
        <f t="shared" si="131"/>
        <v>107.00601041599899</v>
      </c>
      <c r="Q571">
        <f t="shared" si="132"/>
        <v>29.723891782221941</v>
      </c>
      <c r="R571">
        <f t="shared" si="133"/>
        <v>2.9723891782221942E-2</v>
      </c>
    </row>
    <row r="572" spans="1:18" x14ac:dyDescent="0.25">
      <c r="A572" s="1">
        <f t="shared" si="123"/>
        <v>161.30000000000001</v>
      </c>
      <c r="B572" s="1">
        <f>A572*Sheet1!$D$8</f>
        <v>40.74438</v>
      </c>
      <c r="C572" s="1">
        <f>Sheet1!$D$2*Sheet1!$D$10*SIN(Sheet1!$D$28)</f>
        <v>0</v>
      </c>
      <c r="D572" s="1">
        <f>0.5*Sheet1!$D$20*Sheet1!$D$21*Sheet1!$D$22*H572^2</f>
        <v>161.35206323877722</v>
      </c>
      <c r="E572" s="22">
        <f>Sheet1!$D$3/Sheet1!$O$11*H572</f>
        <v>2022160.0850512285</v>
      </c>
      <c r="F572" s="22">
        <f>Sheet1!$D$21*Sheet1!$D$3/Sheet1!$O$14*H572</f>
        <v>1988493.8522838894</v>
      </c>
      <c r="G572" s="25">
        <f>(A572-C572-D572)/Sheet1!$D$2</f>
        <v>-4.5272381545398435E-5</v>
      </c>
      <c r="H572" s="25">
        <f t="shared" si="125"/>
        <v>11.188301784444024</v>
      </c>
      <c r="I572" s="25">
        <f t="shared" si="126"/>
        <v>40.277886423998488</v>
      </c>
      <c r="J572" s="25">
        <f t="shared" si="127"/>
        <v>373.6609010019007</v>
      </c>
      <c r="K572" s="25">
        <f t="shared" si="124"/>
        <v>57.00000000000054</v>
      </c>
      <c r="L572">
        <f t="shared" si="128"/>
        <v>1804.6730778308211</v>
      </c>
      <c r="M572" s="34">
        <f t="shared" si="129"/>
        <v>1.8046730778308211</v>
      </c>
      <c r="N572">
        <f t="shared" si="130"/>
        <v>180.46730778308466</v>
      </c>
      <c r="O572">
        <f t="shared" si="122"/>
        <v>107186.47772378207</v>
      </c>
      <c r="P572">
        <f t="shared" si="131"/>
        <v>107.18647772378206</v>
      </c>
      <c r="Q572">
        <f t="shared" si="132"/>
        <v>29.774021589939462</v>
      </c>
      <c r="R572">
        <f t="shared" si="133"/>
        <v>2.9774021589939463E-2</v>
      </c>
    </row>
    <row r="573" spans="1:18" x14ac:dyDescent="0.25">
      <c r="A573" s="1">
        <f t="shared" si="123"/>
        <v>161.30000000000001</v>
      </c>
      <c r="B573" s="1">
        <f>A573*Sheet1!$D$8</f>
        <v>40.74438</v>
      </c>
      <c r="C573" s="1">
        <f>Sheet1!$D$2*Sheet1!$D$10*SIN(Sheet1!$D$28)</f>
        <v>0</v>
      </c>
      <c r="D573" s="1">
        <f>0.5*Sheet1!$D$20*Sheet1!$D$21*Sheet1!$D$22*H573^2</f>
        <v>161.3519326596986</v>
      </c>
      <c r="E573" s="22">
        <f>Sheet1!$D$3/Sheet1!$O$11*H573</f>
        <v>2022159.2668036993</v>
      </c>
      <c r="F573" s="22">
        <f>Sheet1!$D$21*Sheet1!$D$3/Sheet1!$O$14*H573</f>
        <v>1988493.0476590761</v>
      </c>
      <c r="G573" s="25">
        <f>(A573-C573-D573)/Sheet1!$D$2</f>
        <v>-4.5158834520515995E-5</v>
      </c>
      <c r="H573" s="25">
        <f t="shared" si="125"/>
        <v>11.188297257205869</v>
      </c>
      <c r="I573" s="25">
        <f t="shared" si="126"/>
        <v>40.277870125941128</v>
      </c>
      <c r="J573" s="25">
        <f t="shared" si="127"/>
        <v>374.77972891672601</v>
      </c>
      <c r="K573" s="25">
        <f t="shared" si="124"/>
        <v>57.100000000000541</v>
      </c>
      <c r="L573">
        <f t="shared" si="128"/>
        <v>1804.6723475873068</v>
      </c>
      <c r="M573" s="34">
        <f t="shared" si="129"/>
        <v>1.8046723475873068</v>
      </c>
      <c r="N573">
        <f t="shared" si="130"/>
        <v>180.46723475873324</v>
      </c>
      <c r="O573">
        <f t="shared" si="122"/>
        <v>107366.9449585408</v>
      </c>
      <c r="P573">
        <f t="shared" si="131"/>
        <v>107.3669449585408</v>
      </c>
      <c r="Q573">
        <f t="shared" si="132"/>
        <v>29.824151377372445</v>
      </c>
      <c r="R573">
        <f t="shared" si="133"/>
        <v>2.9824151377372446E-2</v>
      </c>
    </row>
    <row r="574" spans="1:18" x14ac:dyDescent="0.25">
      <c r="A574" s="1">
        <f t="shared" si="123"/>
        <v>161.30000000000001</v>
      </c>
      <c r="B574" s="1">
        <f>A574*Sheet1!$D$8</f>
        <v>40.74438</v>
      </c>
      <c r="C574" s="1">
        <f>Sheet1!$D$2*Sheet1!$D$10*SIN(Sheet1!$D$28)</f>
        <v>0</v>
      </c>
      <c r="D574" s="1">
        <f>0.5*Sheet1!$D$20*Sheet1!$D$21*Sheet1!$D$22*H574^2</f>
        <v>161.35180240817618</v>
      </c>
      <c r="E574" s="22">
        <f>Sheet1!$D$3/Sheet1!$O$11*H574</f>
        <v>2022158.4506084053</v>
      </c>
      <c r="F574" s="22">
        <f>Sheet1!$D$21*Sheet1!$D$3/Sheet1!$O$14*H574</f>
        <v>1988492.2450523307</v>
      </c>
      <c r="G574" s="25">
        <f>(A574-C574-D574)/Sheet1!$D$2</f>
        <v>-4.5045572327106368E-5</v>
      </c>
      <c r="H574" s="25">
        <f t="shared" si="125"/>
        <v>11.188292741322417</v>
      </c>
      <c r="I574" s="25">
        <f t="shared" si="126"/>
        <v>40.277853868760701</v>
      </c>
      <c r="J574" s="25">
        <f t="shared" si="127"/>
        <v>375.8985563845049</v>
      </c>
      <c r="K574" s="25">
        <f t="shared" si="124"/>
        <v>57.200000000000543</v>
      </c>
      <c r="L574">
        <f t="shared" si="128"/>
        <v>1804.671619175306</v>
      </c>
      <c r="M574" s="34">
        <f t="shared" si="129"/>
        <v>1.8046716191753061</v>
      </c>
      <c r="N574">
        <f t="shared" si="130"/>
        <v>180.46716191753316</v>
      </c>
      <c r="O574">
        <f t="shared" si="122"/>
        <v>107547.41212045834</v>
      </c>
      <c r="P574">
        <f t="shared" si="131"/>
        <v>107.54741212045833</v>
      </c>
      <c r="Q574">
        <f t="shared" si="132"/>
        <v>29.874281144571761</v>
      </c>
      <c r="R574">
        <f t="shared" si="133"/>
        <v>2.987428114457176E-2</v>
      </c>
    </row>
    <row r="575" spans="1:18" x14ac:dyDescent="0.25">
      <c r="A575" s="1">
        <f t="shared" si="123"/>
        <v>161.30000000000001</v>
      </c>
      <c r="B575" s="1">
        <f>A575*Sheet1!$D$8</f>
        <v>40.74438</v>
      </c>
      <c r="C575" s="1">
        <f>Sheet1!$D$2*Sheet1!$D$10*SIN(Sheet1!$D$28)</f>
        <v>0</v>
      </c>
      <c r="D575" s="1">
        <f>0.5*Sheet1!$D$20*Sheet1!$D$21*Sheet1!$D$22*H575^2</f>
        <v>161.35167248338803</v>
      </c>
      <c r="E575" s="22">
        <f>Sheet1!$D$3/Sheet1!$O$11*H575</f>
        <v>2022157.6364601983</v>
      </c>
      <c r="F575" s="22">
        <f>Sheet1!$D$21*Sheet1!$D$3/Sheet1!$O$14*H575</f>
        <v>1988491.4444585911</v>
      </c>
      <c r="G575" s="25">
        <f>(A575-C575-D575)/Sheet1!$D$2</f>
        <v>-4.4932594250450046E-5</v>
      </c>
      <c r="H575" s="25">
        <f t="shared" si="125"/>
        <v>11.188288236765185</v>
      </c>
      <c r="I575" s="25">
        <f t="shared" si="126"/>
        <v>40.27783765235467</v>
      </c>
      <c r="J575" s="25">
        <f t="shared" si="127"/>
        <v>377.01738340635853</v>
      </c>
      <c r="K575" s="25">
        <f t="shared" si="124"/>
        <v>57.300000000000544</v>
      </c>
      <c r="L575">
        <f t="shared" si="128"/>
        <v>1804.6708925902244</v>
      </c>
      <c r="M575" s="34">
        <f t="shared" si="129"/>
        <v>1.8046708925902244</v>
      </c>
      <c r="N575">
        <f t="shared" si="130"/>
        <v>180.46708925902502</v>
      </c>
      <c r="O575">
        <f t="shared" si="122"/>
        <v>107727.87920971736</v>
      </c>
      <c r="P575">
        <f t="shared" si="131"/>
        <v>107.72787920971736</v>
      </c>
      <c r="Q575">
        <f t="shared" si="132"/>
        <v>29.924410891588156</v>
      </c>
      <c r="R575">
        <f t="shared" si="133"/>
        <v>2.9924410891588156E-2</v>
      </c>
    </row>
    <row r="576" spans="1:18" x14ac:dyDescent="0.25">
      <c r="A576" s="1">
        <f t="shared" si="123"/>
        <v>161.30000000000001</v>
      </c>
      <c r="B576" s="1">
        <f>A576*Sheet1!$D$8</f>
        <v>40.74438</v>
      </c>
      <c r="C576" s="1">
        <f>Sheet1!$D$2*Sheet1!$D$10*SIN(Sheet1!$D$28)</f>
        <v>0</v>
      </c>
      <c r="D576" s="1">
        <f>0.5*Sheet1!$D$20*Sheet1!$D$21*Sheet1!$D$22*H576^2</f>
        <v>161.35154288451423</v>
      </c>
      <c r="E576" s="22">
        <f>Sheet1!$D$3/Sheet1!$O$11*H576</f>
        <v>2022156.8243539436</v>
      </c>
      <c r="F576" s="22">
        <f>Sheet1!$D$21*Sheet1!$D$3/Sheet1!$O$14*H576</f>
        <v>1988490.6458728078</v>
      </c>
      <c r="G576" s="25">
        <f>(A576-C576-D576)/Sheet1!$D$2</f>
        <v>-4.4819899577582278E-5</v>
      </c>
      <c r="H576" s="25">
        <f t="shared" si="125"/>
        <v>11.18828374350576</v>
      </c>
      <c r="I576" s="25">
        <f t="shared" si="126"/>
        <v>40.277821476620737</v>
      </c>
      <c r="J576" s="25">
        <f t="shared" si="127"/>
        <v>378.13620998340537</v>
      </c>
      <c r="K576" s="25">
        <f t="shared" si="124"/>
        <v>57.400000000000546</v>
      </c>
      <c r="L576">
        <f t="shared" si="128"/>
        <v>1804.6701678274792</v>
      </c>
      <c r="M576" s="34">
        <f t="shared" si="129"/>
        <v>1.8046701678274792</v>
      </c>
      <c r="N576">
        <f t="shared" si="130"/>
        <v>180.46701678275048</v>
      </c>
      <c r="O576">
        <f t="shared" si="122"/>
        <v>107908.34622650011</v>
      </c>
      <c r="P576">
        <f t="shared" si="131"/>
        <v>107.90834622650011</v>
      </c>
      <c r="Q576">
        <f t="shared" si="132"/>
        <v>29.974540618472254</v>
      </c>
      <c r="R576">
        <f t="shared" si="133"/>
        <v>2.9974540618472253E-2</v>
      </c>
    </row>
    <row r="577" spans="1:18" x14ac:dyDescent="0.25">
      <c r="A577" s="1">
        <f t="shared" si="123"/>
        <v>161.30000000000001</v>
      </c>
      <c r="B577" s="1">
        <f>A577*Sheet1!$D$8</f>
        <v>40.74438</v>
      </c>
      <c r="C577" s="1">
        <f>Sheet1!$D$2*Sheet1!$D$10*SIN(Sheet1!$D$28)</f>
        <v>0</v>
      </c>
      <c r="D577" s="1">
        <f>0.5*Sheet1!$D$20*Sheet1!$D$21*Sheet1!$D$22*H577^2</f>
        <v>161.35141361073701</v>
      </c>
      <c r="E577" s="22">
        <f>Sheet1!$D$3/Sheet1!$O$11*H577</f>
        <v>2022156.0142845183</v>
      </c>
      <c r="F577" s="22">
        <f>Sheet1!$D$21*Sheet1!$D$3/Sheet1!$O$14*H577</f>
        <v>1988489.8492899442</v>
      </c>
      <c r="G577" s="25">
        <f>(A577-C577-D577)/Sheet1!$D$2</f>
        <v>-4.4707487597391897E-5</v>
      </c>
      <c r="H577" s="25">
        <f t="shared" si="125"/>
        <v>11.188279261515802</v>
      </c>
      <c r="I577" s="25">
        <f t="shared" si="126"/>
        <v>40.27780534145689</v>
      </c>
      <c r="J577" s="25">
        <f t="shared" si="127"/>
        <v>379.255036116761</v>
      </c>
      <c r="K577" s="25">
        <f t="shared" si="124"/>
        <v>57.500000000000547</v>
      </c>
      <c r="L577">
        <f t="shared" si="128"/>
        <v>1804.669444882499</v>
      </c>
      <c r="M577" s="34">
        <f t="shared" si="129"/>
        <v>1.8046694448824989</v>
      </c>
      <c r="N577">
        <f t="shared" si="130"/>
        <v>180.46694448825247</v>
      </c>
      <c r="O577">
        <f t="shared" si="122"/>
        <v>108088.81317098836</v>
      </c>
      <c r="P577">
        <f t="shared" si="131"/>
        <v>108.08881317098836</v>
      </c>
      <c r="Q577">
        <f t="shared" si="132"/>
        <v>30.024670325274545</v>
      </c>
      <c r="R577">
        <f t="shared" si="133"/>
        <v>3.0024670325274547E-2</v>
      </c>
    </row>
    <row r="578" spans="1:18" x14ac:dyDescent="0.25">
      <c r="A578" s="1">
        <f t="shared" si="123"/>
        <v>161.30000000000001</v>
      </c>
      <c r="B578" s="1">
        <f>A578*Sheet1!$D$8</f>
        <v>40.74438</v>
      </c>
      <c r="C578" s="1">
        <f>Sheet1!$D$2*Sheet1!$D$10*SIN(Sheet1!$D$28)</f>
        <v>0</v>
      </c>
      <c r="D578" s="1">
        <f>0.5*Sheet1!$D$20*Sheet1!$D$21*Sheet1!$D$22*H578^2</f>
        <v>161.35128466124061</v>
      </c>
      <c r="E578" s="22">
        <f>Sheet1!$D$3/Sheet1!$O$11*H578</f>
        <v>2022155.2062468138</v>
      </c>
      <c r="F578" s="22">
        <f>Sheet1!$D$21*Sheet1!$D$3/Sheet1!$O$14*H578</f>
        <v>1988489.0547049753</v>
      </c>
      <c r="G578" s="25">
        <f>(A578-C578-D578)/Sheet1!$D$2</f>
        <v>-4.4595357600522459E-5</v>
      </c>
      <c r="H578" s="25">
        <f t="shared" si="125"/>
        <v>11.188274790767043</v>
      </c>
      <c r="I578" s="25">
        <f t="shared" si="126"/>
        <v>40.277789246761358</v>
      </c>
      <c r="J578" s="25">
        <f t="shared" si="127"/>
        <v>380.37386180753822</v>
      </c>
      <c r="K578" s="25">
        <f t="shared" si="124"/>
        <v>57.600000000000549</v>
      </c>
      <c r="L578">
        <f t="shared" si="128"/>
        <v>1804.6687237507242</v>
      </c>
      <c r="M578" s="34">
        <f t="shared" si="129"/>
        <v>1.8046687237507242</v>
      </c>
      <c r="N578">
        <f t="shared" si="130"/>
        <v>180.46687237507498</v>
      </c>
      <c r="O578">
        <f t="shared" si="122"/>
        <v>108269.28004336344</v>
      </c>
      <c r="P578">
        <f t="shared" si="131"/>
        <v>108.26928004336344</v>
      </c>
      <c r="Q578">
        <f t="shared" si="132"/>
        <v>30.074800012045401</v>
      </c>
      <c r="R578">
        <f t="shared" si="133"/>
        <v>3.0074800012045402E-2</v>
      </c>
    </row>
    <row r="579" spans="1:18" x14ac:dyDescent="0.25">
      <c r="A579" s="1">
        <f t="shared" si="123"/>
        <v>161.30000000000001</v>
      </c>
      <c r="B579" s="1">
        <f>A579*Sheet1!$D$8</f>
        <v>40.74438</v>
      </c>
      <c r="C579" s="1">
        <f>Sheet1!$D$2*Sheet1!$D$10*SIN(Sheet1!$D$28)</f>
        <v>0</v>
      </c>
      <c r="D579" s="1">
        <f>0.5*Sheet1!$D$20*Sheet1!$D$21*Sheet1!$D$22*H579^2</f>
        <v>161.35115603521135</v>
      </c>
      <c r="E579" s="22">
        <f>Sheet1!$D$3/Sheet1!$O$11*H579</f>
        <v>2022154.4002357333</v>
      </c>
      <c r="F579" s="22">
        <f>Sheet1!$D$21*Sheet1!$D$3/Sheet1!$O$14*H579</f>
        <v>1988488.2621128901</v>
      </c>
      <c r="G579" s="25">
        <f>(A579-C579-D579)/Sheet1!$D$2</f>
        <v>-4.4483508879421689E-5</v>
      </c>
      <c r="H579" s="25">
        <f t="shared" si="125"/>
        <v>11.188270331231283</v>
      </c>
      <c r="I579" s="25">
        <f t="shared" si="126"/>
        <v>40.277773192432619</v>
      </c>
      <c r="J579" s="25">
        <f t="shared" si="127"/>
        <v>381.49268705684705</v>
      </c>
      <c r="K579" s="25">
        <f t="shared" si="124"/>
        <v>57.70000000000055</v>
      </c>
      <c r="L579">
        <f t="shared" si="128"/>
        <v>1804.6680044276061</v>
      </c>
      <c r="M579" s="34">
        <f t="shared" si="129"/>
        <v>1.804668004427606</v>
      </c>
      <c r="N579">
        <f t="shared" si="130"/>
        <v>180.46680044276317</v>
      </c>
      <c r="O579">
        <f t="shared" si="122"/>
        <v>108449.74684380621</v>
      </c>
      <c r="P579">
        <f t="shared" si="131"/>
        <v>108.44974684380621</v>
      </c>
      <c r="Q579">
        <f t="shared" si="132"/>
        <v>30.124929678835056</v>
      </c>
      <c r="R579">
        <f t="shared" si="133"/>
        <v>3.0124929678835056E-2</v>
      </c>
    </row>
    <row r="580" spans="1:18" x14ac:dyDescent="0.25">
      <c r="A580" s="1">
        <f t="shared" si="123"/>
        <v>161.30000000000001</v>
      </c>
      <c r="B580" s="1">
        <f>A580*Sheet1!$D$8</f>
        <v>40.74438</v>
      </c>
      <c r="C580" s="1">
        <f>Sheet1!$D$2*Sheet1!$D$10*SIN(Sheet1!$D$28)</f>
        <v>0</v>
      </c>
      <c r="D580" s="1">
        <f>0.5*Sheet1!$D$20*Sheet1!$D$21*Sheet1!$D$22*H580^2</f>
        <v>161.35102773183752</v>
      </c>
      <c r="E580" s="22">
        <f>Sheet1!$D$3/Sheet1!$O$11*H580</f>
        <v>2022153.5962461929</v>
      </c>
      <c r="F580" s="22">
        <f>Sheet1!$D$21*Sheet1!$D$3/Sheet1!$O$14*H580</f>
        <v>1988487.471508689</v>
      </c>
      <c r="G580" s="25">
        <f>(A580-C580-D580)/Sheet1!$D$2</f>
        <v>-4.4371940728267318E-5</v>
      </c>
      <c r="H580" s="25">
        <f t="shared" si="125"/>
        <v>11.188265882880396</v>
      </c>
      <c r="I580" s="25">
        <f t="shared" si="126"/>
        <v>40.277757178369427</v>
      </c>
      <c r="J580" s="25">
        <f t="shared" si="127"/>
        <v>382.61151186579474</v>
      </c>
      <c r="K580" s="25">
        <f t="shared" si="124"/>
        <v>57.800000000000551</v>
      </c>
      <c r="L580">
        <f t="shared" si="128"/>
        <v>1804.667286908608</v>
      </c>
      <c r="M580" s="34">
        <f t="shared" si="129"/>
        <v>1.804667286908608</v>
      </c>
      <c r="N580">
        <f t="shared" si="130"/>
        <v>180.46672869086336</v>
      </c>
      <c r="O580">
        <f t="shared" si="122"/>
        <v>108630.21357249707</v>
      </c>
      <c r="P580">
        <f t="shared" si="131"/>
        <v>108.63021357249707</v>
      </c>
      <c r="Q580">
        <f t="shared" si="132"/>
        <v>30.175059325693631</v>
      </c>
      <c r="R580">
        <f t="shared" si="133"/>
        <v>3.0175059325693632E-2</v>
      </c>
    </row>
    <row r="581" spans="1:18" x14ac:dyDescent="0.25">
      <c r="A581" s="1">
        <f t="shared" si="123"/>
        <v>161.30000000000001</v>
      </c>
      <c r="B581" s="1">
        <f>A581*Sheet1!$D$8</f>
        <v>40.74438</v>
      </c>
      <c r="C581" s="1">
        <f>Sheet1!$D$2*Sheet1!$D$10*SIN(Sheet1!$D$28)</f>
        <v>0</v>
      </c>
      <c r="D581" s="1">
        <f>0.5*Sheet1!$D$20*Sheet1!$D$21*Sheet1!$D$22*H581^2</f>
        <v>161.35089975030945</v>
      </c>
      <c r="E581" s="22">
        <f>Sheet1!$D$3/Sheet1!$O$11*H581</f>
        <v>2022152.7942731215</v>
      </c>
      <c r="F581" s="22">
        <f>Sheet1!$D$21*Sheet1!$D$3/Sheet1!$O$14*H581</f>
        <v>1988486.6828873856</v>
      </c>
      <c r="G581" s="25">
        <f>(A581-C581-D581)/Sheet1!$D$2</f>
        <v>-4.4260652442991831E-5</v>
      </c>
      <c r="H581" s="25">
        <f t="shared" si="125"/>
        <v>11.188261445686322</v>
      </c>
      <c r="I581" s="25">
        <f t="shared" si="126"/>
        <v>40.277741204470765</v>
      </c>
      <c r="J581" s="25">
        <f t="shared" si="127"/>
        <v>383.73033623548577</v>
      </c>
      <c r="K581" s="25">
        <f t="shared" si="124"/>
        <v>57.900000000000553</v>
      </c>
      <c r="L581">
        <f t="shared" si="128"/>
        <v>1804.666571189204</v>
      </c>
      <c r="M581" s="34">
        <f t="shared" si="129"/>
        <v>1.804666571189204</v>
      </c>
      <c r="N581">
        <f t="shared" si="130"/>
        <v>180.46665711892297</v>
      </c>
      <c r="O581">
        <f t="shared" ref="O581:O644" si="134">O580+N581</f>
        <v>108810.680229616</v>
      </c>
      <c r="P581">
        <f t="shared" si="131"/>
        <v>108.810680229616</v>
      </c>
      <c r="Q581">
        <f t="shared" si="132"/>
        <v>30.225188952671111</v>
      </c>
      <c r="R581">
        <f t="shared" si="133"/>
        <v>3.0225188952671112E-2</v>
      </c>
    </row>
    <row r="582" spans="1:18" x14ac:dyDescent="0.25">
      <c r="A582" s="1">
        <f t="shared" si="123"/>
        <v>161.30000000000001</v>
      </c>
      <c r="B582" s="1">
        <f>A582*Sheet1!$D$8</f>
        <v>40.74438</v>
      </c>
      <c r="C582" s="1">
        <f>Sheet1!$D$2*Sheet1!$D$10*SIN(Sheet1!$D$28)</f>
        <v>0</v>
      </c>
      <c r="D582" s="1">
        <f>0.5*Sheet1!$D$20*Sheet1!$D$21*Sheet1!$D$22*H582^2</f>
        <v>161.35077208981963</v>
      </c>
      <c r="E582" s="22">
        <f>Sheet1!$D$3/Sheet1!$O$11*H582</f>
        <v>2022151.9943114615</v>
      </c>
      <c r="F582" s="22">
        <f>Sheet1!$D$21*Sheet1!$D$3/Sheet1!$O$14*H582</f>
        <v>1988485.896244006</v>
      </c>
      <c r="G582" s="25">
        <f>(A582-C582-D582)/Sheet1!$D$2</f>
        <v>-4.4149643321405994E-5</v>
      </c>
      <c r="H582" s="25">
        <f t="shared" si="125"/>
        <v>11.188257019621078</v>
      </c>
      <c r="I582" s="25">
        <f t="shared" si="126"/>
        <v>40.277725270635884</v>
      </c>
      <c r="J582" s="25">
        <f t="shared" si="127"/>
        <v>384.84916016702181</v>
      </c>
      <c r="K582" s="25">
        <f t="shared" si="124"/>
        <v>58.000000000000554</v>
      </c>
      <c r="L582">
        <f t="shared" si="128"/>
        <v>1804.6658572648801</v>
      </c>
      <c r="M582" s="34">
        <f t="shared" si="129"/>
        <v>1.8046658572648802</v>
      </c>
      <c r="N582">
        <f t="shared" si="130"/>
        <v>180.46658572649056</v>
      </c>
      <c r="O582">
        <f t="shared" si="134"/>
        <v>108991.14681534249</v>
      </c>
      <c r="P582">
        <f t="shared" si="131"/>
        <v>108.99114681534249</v>
      </c>
      <c r="Q582">
        <f t="shared" si="132"/>
        <v>30.275318559817361</v>
      </c>
      <c r="R582">
        <f t="shared" si="133"/>
        <v>3.0275318559817362E-2</v>
      </c>
    </row>
    <row r="583" spans="1:18" x14ac:dyDescent="0.25">
      <c r="A583" s="1">
        <f t="shared" si="123"/>
        <v>161.30000000000001</v>
      </c>
      <c r="B583" s="1">
        <f>A583*Sheet1!$D$8</f>
        <v>40.74438</v>
      </c>
      <c r="C583" s="1">
        <f>Sheet1!$D$2*Sheet1!$D$10*SIN(Sheet1!$D$28)</f>
        <v>0</v>
      </c>
      <c r="D583" s="1">
        <f>0.5*Sheet1!$D$20*Sheet1!$D$21*Sheet1!$D$22*H583^2</f>
        <v>161.35064474956243</v>
      </c>
      <c r="E583" s="22">
        <f>Sheet1!$D$3/Sheet1!$O$11*H583</f>
        <v>2022151.1963561666</v>
      </c>
      <c r="F583" s="22">
        <f>Sheet1!$D$21*Sheet1!$D$3/Sheet1!$O$14*H583</f>
        <v>1988485.1115735886</v>
      </c>
      <c r="G583" s="25">
        <f>(A583-C583-D583)/Sheet1!$D$2</f>
        <v>-4.4038912662976465E-5</v>
      </c>
      <c r="H583" s="25">
        <f t="shared" si="125"/>
        <v>11.188252604656746</v>
      </c>
      <c r="I583" s="25">
        <f t="shared" si="126"/>
        <v>40.277709376764285</v>
      </c>
      <c r="J583" s="25">
        <f t="shared" si="127"/>
        <v>385.96798366150176</v>
      </c>
      <c r="K583" s="25">
        <f t="shared" si="124"/>
        <v>58.100000000000556</v>
      </c>
      <c r="L583">
        <f t="shared" si="128"/>
        <v>1804.6651451311334</v>
      </c>
      <c r="M583" s="34">
        <f t="shared" si="129"/>
        <v>1.8046651451311333</v>
      </c>
      <c r="N583">
        <f t="shared" si="130"/>
        <v>180.4665145131159</v>
      </c>
      <c r="O583">
        <f t="shared" si="134"/>
        <v>109171.61332985561</v>
      </c>
      <c r="P583">
        <f t="shared" si="131"/>
        <v>109.1716133298556</v>
      </c>
      <c r="Q583">
        <f t="shared" si="132"/>
        <v>30.325448147182115</v>
      </c>
      <c r="R583">
        <f t="shared" si="133"/>
        <v>3.0325448147182115E-2</v>
      </c>
    </row>
    <row r="584" spans="1:18" x14ac:dyDescent="0.25">
      <c r="A584" s="1">
        <f t="shared" si="123"/>
        <v>161.30000000000001</v>
      </c>
      <c r="B584" s="1">
        <f>A584*Sheet1!$D$8</f>
        <v>40.74438</v>
      </c>
      <c r="C584" s="1">
        <f>Sheet1!$D$2*Sheet1!$D$10*SIN(Sheet1!$D$28)</f>
        <v>0</v>
      </c>
      <c r="D584" s="1">
        <f>0.5*Sheet1!$D$20*Sheet1!$D$21*Sheet1!$D$22*H584^2</f>
        <v>161.35051772873436</v>
      </c>
      <c r="E584" s="22">
        <f>Sheet1!$D$3/Sheet1!$O$11*H584</f>
        <v>2022150.4004022044</v>
      </c>
      <c r="F584" s="22">
        <f>Sheet1!$D$21*Sheet1!$D$3/Sheet1!$O$14*H584</f>
        <v>1988484.328871184</v>
      </c>
      <c r="G584" s="25">
        <f>(A584-C584-D584)/Sheet1!$D$2</f>
        <v>-4.3928459768998755E-5</v>
      </c>
      <c r="H584" s="25">
        <f t="shared" si="125"/>
        <v>11.18824820076548</v>
      </c>
      <c r="I584" s="25">
        <f t="shared" si="126"/>
        <v>40.277693522755733</v>
      </c>
      <c r="J584" s="25">
        <f t="shared" si="127"/>
        <v>387.0868067200218</v>
      </c>
      <c r="K584" s="25">
        <f t="shared" si="124"/>
        <v>58.200000000000557</v>
      </c>
      <c r="L584">
        <f t="shared" si="128"/>
        <v>1804.6644347834722</v>
      </c>
      <c r="M584" s="34">
        <f t="shared" si="129"/>
        <v>1.8046644347834722</v>
      </c>
      <c r="N584">
        <f t="shared" si="130"/>
        <v>180.46644347834979</v>
      </c>
      <c r="O584">
        <f t="shared" si="134"/>
        <v>109352.07977333396</v>
      </c>
      <c r="P584">
        <f t="shared" si="131"/>
        <v>109.35207977333395</v>
      </c>
      <c r="Q584">
        <f t="shared" si="132"/>
        <v>30.375577714814987</v>
      </c>
      <c r="R584">
        <f t="shared" si="133"/>
        <v>3.0375577714814986E-2</v>
      </c>
    </row>
    <row r="585" spans="1:18" x14ac:dyDescent="0.25">
      <c r="A585" s="1">
        <f t="shared" si="123"/>
        <v>161.30000000000001</v>
      </c>
      <c r="B585" s="1">
        <f>A585*Sheet1!$D$8</f>
        <v>40.74438</v>
      </c>
      <c r="C585" s="1">
        <f>Sheet1!$D$2*Sheet1!$D$10*SIN(Sheet1!$D$28)</f>
        <v>0</v>
      </c>
      <c r="D585" s="1">
        <f>0.5*Sheet1!$D$20*Sheet1!$D$21*Sheet1!$D$22*H585^2</f>
        <v>161.35039102653383</v>
      </c>
      <c r="E585" s="22">
        <f>Sheet1!$D$3/Sheet1!$O$11*H585</f>
        <v>2022149.6064445542</v>
      </c>
      <c r="F585" s="22">
        <f>Sheet1!$D$21*Sheet1!$D$3/Sheet1!$O$14*H585</f>
        <v>1988483.5481318559</v>
      </c>
      <c r="G585" s="25">
        <f>(A585-C585-D585)/Sheet1!$D$2</f>
        <v>-4.381828394244898E-5</v>
      </c>
      <c r="H585" s="25">
        <f t="shared" si="125"/>
        <v>11.188243807919504</v>
      </c>
      <c r="I585" s="25">
        <f t="shared" si="126"/>
        <v>40.277677708510211</v>
      </c>
      <c r="J585" s="25">
        <f t="shared" si="127"/>
        <v>388.20562934367535</v>
      </c>
      <c r="K585" s="25">
        <f t="shared" si="124"/>
        <v>58.300000000000558</v>
      </c>
      <c r="L585">
        <f t="shared" si="128"/>
        <v>1804.6637262174161</v>
      </c>
      <c r="M585" s="34">
        <f t="shared" si="129"/>
        <v>1.8046637262174161</v>
      </c>
      <c r="N585">
        <f t="shared" si="130"/>
        <v>180.46637262174417</v>
      </c>
      <c r="O585">
        <f t="shared" si="134"/>
        <v>109532.5461459557</v>
      </c>
      <c r="P585">
        <f t="shared" si="131"/>
        <v>109.53254614595569</v>
      </c>
      <c r="Q585">
        <f t="shared" si="132"/>
        <v>30.425707262765471</v>
      </c>
      <c r="R585">
        <f t="shared" si="133"/>
        <v>3.0425707262765472E-2</v>
      </c>
    </row>
    <row r="586" spans="1:18" x14ac:dyDescent="0.25">
      <c r="A586" s="1">
        <f t="shared" si="123"/>
        <v>161.30000000000001</v>
      </c>
      <c r="B586" s="1">
        <f>A586*Sheet1!$D$8</f>
        <v>40.74438</v>
      </c>
      <c r="C586" s="1">
        <f>Sheet1!$D$2*Sheet1!$D$10*SIN(Sheet1!$D$28)</f>
        <v>0</v>
      </c>
      <c r="D586" s="1">
        <f>0.5*Sheet1!$D$20*Sheet1!$D$21*Sheet1!$D$22*H586^2</f>
        <v>161.35026464216136</v>
      </c>
      <c r="E586" s="22">
        <f>Sheet1!$D$3/Sheet1!$O$11*H586</f>
        <v>2022148.8144782085</v>
      </c>
      <c r="F586" s="22">
        <f>Sheet1!$D$21*Sheet1!$D$3/Sheet1!$O$14*H586</f>
        <v>1988482.7693506798</v>
      </c>
      <c r="G586" s="25">
        <f>(A586-C586-D586)/Sheet1!$D$2</f>
        <v>-4.3708384488132137E-5</v>
      </c>
      <c r="H586" s="25">
        <f t="shared" si="125"/>
        <v>11.18823942609111</v>
      </c>
      <c r="I586" s="25">
        <f t="shared" si="126"/>
        <v>40.277661933927995</v>
      </c>
      <c r="J586" s="25">
        <f t="shared" si="127"/>
        <v>389.32445153355314</v>
      </c>
      <c r="K586" s="25">
        <f t="shared" si="124"/>
        <v>58.40000000000056</v>
      </c>
      <c r="L586">
        <f t="shared" si="128"/>
        <v>1804.6630194284962</v>
      </c>
      <c r="M586" s="34">
        <f t="shared" si="129"/>
        <v>1.8046630194284963</v>
      </c>
      <c r="N586">
        <f t="shared" si="130"/>
        <v>180.4663019428522</v>
      </c>
      <c r="O586">
        <f t="shared" si="134"/>
        <v>109713.01244789855</v>
      </c>
      <c r="P586">
        <f t="shared" si="131"/>
        <v>109.71301244789855</v>
      </c>
      <c r="Q586">
        <f t="shared" si="132"/>
        <v>30.47583679108293</v>
      </c>
      <c r="R586">
        <f t="shared" si="133"/>
        <v>3.0475836791082931E-2</v>
      </c>
    </row>
    <row r="587" spans="1:18" x14ac:dyDescent="0.25">
      <c r="A587" s="1">
        <f t="shared" si="123"/>
        <v>161.30000000000001</v>
      </c>
      <c r="B587" s="1">
        <f>A587*Sheet1!$D$8</f>
        <v>40.74438</v>
      </c>
      <c r="C587" s="1">
        <f>Sheet1!$D$2*Sheet1!$D$10*SIN(Sheet1!$D$28)</f>
        <v>0</v>
      </c>
      <c r="D587" s="1">
        <f>0.5*Sheet1!$D$20*Sheet1!$D$21*Sheet1!$D$22*H587^2</f>
        <v>161.35013857481945</v>
      </c>
      <c r="E587" s="22">
        <f>Sheet1!$D$3/Sheet1!$O$11*H587</f>
        <v>2022148.0244981723</v>
      </c>
      <c r="F587" s="22">
        <f>Sheet1!$D$21*Sheet1!$D$3/Sheet1!$O$14*H587</f>
        <v>1988481.9925227438</v>
      </c>
      <c r="G587" s="25">
        <f>(A587-C587-D587)/Sheet1!$D$2</f>
        <v>-4.3598760712558509E-5</v>
      </c>
      <c r="H587" s="25">
        <f t="shared" si="125"/>
        <v>11.188235055252662</v>
      </c>
      <c r="I587" s="25">
        <f t="shared" si="126"/>
        <v>40.277646198909586</v>
      </c>
      <c r="J587" s="25">
        <f t="shared" si="127"/>
        <v>390.44327329074304</v>
      </c>
      <c r="K587" s="25">
        <f t="shared" si="124"/>
        <v>58.500000000000561</v>
      </c>
      <c r="L587">
        <f t="shared" si="128"/>
        <v>1804.6623144122545</v>
      </c>
      <c r="M587" s="34">
        <f t="shared" si="129"/>
        <v>1.8046623144122544</v>
      </c>
      <c r="N587">
        <f t="shared" si="130"/>
        <v>180.46623144122802</v>
      </c>
      <c r="O587">
        <f t="shared" si="134"/>
        <v>109893.47867933978</v>
      </c>
      <c r="P587">
        <f t="shared" si="131"/>
        <v>109.89347867933978</v>
      </c>
      <c r="Q587">
        <f t="shared" si="132"/>
        <v>30.525966299816606</v>
      </c>
      <c r="R587">
        <f t="shared" si="133"/>
        <v>3.0525966299816607E-2</v>
      </c>
    </row>
    <row r="588" spans="1:18" x14ac:dyDescent="0.25">
      <c r="A588" s="1">
        <f t="shared" ref="A588:A651" si="135">A587</f>
        <v>161.30000000000001</v>
      </c>
      <c r="B588" s="1">
        <f>A588*Sheet1!$D$8</f>
        <v>40.74438</v>
      </c>
      <c r="C588" s="1">
        <f>Sheet1!$D$2*Sheet1!$D$10*SIN(Sheet1!$D$28)</f>
        <v>0</v>
      </c>
      <c r="D588" s="1">
        <f>0.5*Sheet1!$D$20*Sheet1!$D$21*Sheet1!$D$22*H588^2</f>
        <v>161.35001282371258</v>
      </c>
      <c r="E588" s="22">
        <f>Sheet1!$D$3/Sheet1!$O$11*H588</f>
        <v>2022147.236499463</v>
      </c>
      <c r="F588" s="22">
        <f>Sheet1!$D$21*Sheet1!$D$3/Sheet1!$O$14*H588</f>
        <v>1988481.217643148</v>
      </c>
      <c r="G588" s="25">
        <f>(A588-C588-D588)/Sheet1!$D$2</f>
        <v>-4.3489411923968402E-5</v>
      </c>
      <c r="H588" s="25">
        <f t="shared" si="125"/>
        <v>11.188230695376591</v>
      </c>
      <c r="I588" s="25">
        <f t="shared" si="126"/>
        <v>40.277630503355731</v>
      </c>
      <c r="J588" s="25">
        <f t="shared" si="127"/>
        <v>391.56209461633028</v>
      </c>
      <c r="K588" s="25">
        <f t="shared" ref="K588:K651" si="136">K587+0.1</f>
        <v>58.600000000000563</v>
      </c>
      <c r="L588">
        <f t="shared" si="128"/>
        <v>1804.6616111642443</v>
      </c>
      <c r="M588" s="34">
        <f t="shared" si="129"/>
        <v>1.8046616111642442</v>
      </c>
      <c r="N588">
        <f t="shared" si="130"/>
        <v>180.466161116427</v>
      </c>
      <c r="O588">
        <f t="shared" si="134"/>
        <v>110073.94484045621</v>
      </c>
      <c r="P588">
        <f t="shared" si="131"/>
        <v>110.07394484045621</v>
      </c>
      <c r="Q588">
        <f t="shared" si="132"/>
        <v>30.576095789015614</v>
      </c>
      <c r="R588">
        <f t="shared" si="133"/>
        <v>3.0576095789015614E-2</v>
      </c>
    </row>
    <row r="589" spans="1:18" x14ac:dyDescent="0.25">
      <c r="A589" s="1">
        <f t="shared" si="135"/>
        <v>161.30000000000001</v>
      </c>
      <c r="B589" s="1">
        <f>A589*Sheet1!$D$8</f>
        <v>40.74438</v>
      </c>
      <c r="C589" s="1">
        <f>Sheet1!$D$2*Sheet1!$D$10*SIN(Sheet1!$D$28)</f>
        <v>0</v>
      </c>
      <c r="D589" s="1">
        <f>0.5*Sheet1!$D$20*Sheet1!$D$21*Sheet1!$D$22*H589^2</f>
        <v>161.34988738804719</v>
      </c>
      <c r="E589" s="22">
        <f>Sheet1!$D$3/Sheet1!$O$11*H589</f>
        <v>2022146.4504771102</v>
      </c>
      <c r="F589" s="22">
        <f>Sheet1!$D$21*Sheet1!$D$3/Sheet1!$O$14*H589</f>
        <v>1988480.4447070051</v>
      </c>
      <c r="G589" s="25">
        <f>(A589-C589-D589)/Sheet1!$D$2</f>
        <v>-4.3380337432332138E-5</v>
      </c>
      <c r="H589" s="25">
        <f t="shared" si="125"/>
        <v>11.188226346435398</v>
      </c>
      <c r="I589" s="25">
        <f t="shared" si="126"/>
        <v>40.277614847167435</v>
      </c>
      <c r="J589" s="25">
        <f t="shared" si="127"/>
        <v>392.68091551139736</v>
      </c>
      <c r="K589" s="25">
        <f t="shared" si="136"/>
        <v>58.700000000000564</v>
      </c>
      <c r="L589">
        <f t="shared" si="128"/>
        <v>1804.6609096800298</v>
      </c>
      <c r="M589" s="34">
        <f t="shared" si="129"/>
        <v>1.8046609096800299</v>
      </c>
      <c r="N589">
        <f t="shared" si="130"/>
        <v>180.46609096800555</v>
      </c>
      <c r="O589">
        <f t="shared" si="134"/>
        <v>110254.41093142422</v>
      </c>
      <c r="P589">
        <f t="shared" si="131"/>
        <v>110.25441093142422</v>
      </c>
      <c r="Q589">
        <f t="shared" si="132"/>
        <v>30.626225258728951</v>
      </c>
      <c r="R589">
        <f t="shared" si="133"/>
        <v>3.0626225258728951E-2</v>
      </c>
    </row>
    <row r="590" spans="1:18" x14ac:dyDescent="0.25">
      <c r="A590" s="1">
        <f t="shared" si="135"/>
        <v>161.30000000000001</v>
      </c>
      <c r="B590" s="1">
        <f>A590*Sheet1!$D$8</f>
        <v>40.74438</v>
      </c>
      <c r="C590" s="1">
        <f>Sheet1!$D$2*Sheet1!$D$10*SIN(Sheet1!$D$28)</f>
        <v>0</v>
      </c>
      <c r="D590" s="1">
        <f>0.5*Sheet1!$D$20*Sheet1!$D$21*Sheet1!$D$22*H590^2</f>
        <v>161.34976226703182</v>
      </c>
      <c r="E590" s="22">
        <f>Sheet1!$D$3/Sheet1!$O$11*H590</f>
        <v>2022145.6664261564</v>
      </c>
      <c r="F590" s="22">
        <f>Sheet1!$D$21*Sheet1!$D$3/Sheet1!$O$14*H590</f>
        <v>1988479.6737094403</v>
      </c>
      <c r="G590" s="25">
        <f>(A590-C590-D590)/Sheet1!$D$2</f>
        <v>-4.3271536549399494E-5</v>
      </c>
      <c r="H590" s="25">
        <f t="shared" ref="H590:H653" si="137">G589*(K590-K589)+H589</f>
        <v>11.188222008401654</v>
      </c>
      <c r="I590" s="25">
        <f t="shared" ref="I590:I653" si="138">H590*3.6</f>
        <v>40.277599230245954</v>
      </c>
      <c r="J590" s="25">
        <f t="shared" ref="J590:J653" si="139">0.5*G589*(K590-K589)+H589*(K590-K589)+J589</f>
        <v>393.79973597702406</v>
      </c>
      <c r="K590" s="25">
        <f t="shared" si="136"/>
        <v>58.800000000000566</v>
      </c>
      <c r="L590">
        <f t="shared" ref="L590:L653" si="140">A590*H590</f>
        <v>1804.6602099551869</v>
      </c>
      <c r="M590" s="34">
        <f t="shared" ref="M590:M653" si="141">L590/1000</f>
        <v>1.8046602099551869</v>
      </c>
      <c r="N590">
        <f t="shared" ref="N590:N653" si="142">L590*(K590-K589)</f>
        <v>180.46602099552126</v>
      </c>
      <c r="O590">
        <f t="shared" si="134"/>
        <v>110434.87695241974</v>
      </c>
      <c r="P590">
        <f t="shared" ref="P590:P653" si="143">O590/1000</f>
        <v>110.43487695241974</v>
      </c>
      <c r="Q590">
        <f t="shared" ref="Q590:Q653" si="144">O590/3600</f>
        <v>30.676354709005484</v>
      </c>
      <c r="R590">
        <f t="shared" ref="R590:R653" si="145">Q590/1000</f>
        <v>3.0676354709005482E-2</v>
      </c>
    </row>
    <row r="591" spans="1:18" x14ac:dyDescent="0.25">
      <c r="A591" s="1">
        <f t="shared" si="135"/>
        <v>161.30000000000001</v>
      </c>
      <c r="B591" s="1">
        <f>A591*Sheet1!$D$8</f>
        <v>40.74438</v>
      </c>
      <c r="C591" s="1">
        <f>Sheet1!$D$2*Sheet1!$D$10*SIN(Sheet1!$D$28)</f>
        <v>0</v>
      </c>
      <c r="D591" s="1">
        <f>0.5*Sheet1!$D$20*Sheet1!$D$21*Sheet1!$D$22*H591^2</f>
        <v>161.34963745987696</v>
      </c>
      <c r="E591" s="22">
        <f>Sheet1!$D$3/Sheet1!$O$11*H591</f>
        <v>2022144.8843416569</v>
      </c>
      <c r="F591" s="22">
        <f>Sheet1!$D$21*Sheet1!$D$3/Sheet1!$O$14*H591</f>
        <v>1988478.9046455908</v>
      </c>
      <c r="G591" s="25">
        <f>(A591-C591-D591)/Sheet1!$D$2</f>
        <v>-4.3163008588650251E-5</v>
      </c>
      <c r="H591" s="25">
        <f t="shared" si="137"/>
        <v>11.188217681248</v>
      </c>
      <c r="I591" s="25">
        <f t="shared" si="138"/>
        <v>40.277583652492801</v>
      </c>
      <c r="J591" s="25">
        <f t="shared" si="139"/>
        <v>394.91855601428739</v>
      </c>
      <c r="K591" s="25">
        <f t="shared" si="136"/>
        <v>58.900000000000567</v>
      </c>
      <c r="L591">
        <f t="shared" si="140"/>
        <v>1804.6595119853025</v>
      </c>
      <c r="M591" s="34">
        <f t="shared" si="141"/>
        <v>1.8046595119853026</v>
      </c>
      <c r="N591">
        <f t="shared" si="142"/>
        <v>180.46595119853282</v>
      </c>
      <c r="O591">
        <f t="shared" si="134"/>
        <v>110615.34290361828</v>
      </c>
      <c r="P591">
        <f t="shared" si="143"/>
        <v>110.61534290361828</v>
      </c>
      <c r="Q591">
        <f t="shared" si="144"/>
        <v>30.726484139893966</v>
      </c>
      <c r="R591">
        <f t="shared" si="145"/>
        <v>3.0726484139893966E-2</v>
      </c>
    </row>
    <row r="592" spans="1:18" x14ac:dyDescent="0.25">
      <c r="A592" s="1">
        <f t="shared" si="135"/>
        <v>161.30000000000001</v>
      </c>
      <c r="B592" s="1">
        <f>A592*Sheet1!$D$8</f>
        <v>40.74438</v>
      </c>
      <c r="C592" s="1">
        <f>Sheet1!$D$2*Sheet1!$D$10*SIN(Sheet1!$D$28)</f>
        <v>0</v>
      </c>
      <c r="D592" s="1">
        <f>0.5*Sheet1!$D$20*Sheet1!$D$21*Sheet1!$D$22*H592^2</f>
        <v>161.34951296579504</v>
      </c>
      <c r="E592" s="22">
        <f>Sheet1!$D$3/Sheet1!$O$11*H592</f>
        <v>2022144.1042186788</v>
      </c>
      <c r="F592" s="22">
        <f>Sheet1!$D$21*Sheet1!$D$3/Sheet1!$O$14*H592</f>
        <v>1988478.1375106059</v>
      </c>
      <c r="G592" s="25">
        <f>(A592-C592-D592)/Sheet1!$D$2</f>
        <v>-4.3054752865244788E-5</v>
      </c>
      <c r="H592" s="25">
        <f t="shared" si="137"/>
        <v>11.188213364947142</v>
      </c>
      <c r="I592" s="25">
        <f t="shared" si="138"/>
        <v>40.277568113809714</v>
      </c>
      <c r="J592" s="25">
        <f t="shared" si="139"/>
        <v>396.03737562426176</v>
      </c>
      <c r="K592" s="25">
        <f t="shared" si="136"/>
        <v>59.000000000000568</v>
      </c>
      <c r="L592">
        <f t="shared" si="140"/>
        <v>1804.6588157659742</v>
      </c>
      <c r="M592" s="34">
        <f t="shared" si="141"/>
        <v>1.8046588157659742</v>
      </c>
      <c r="N592">
        <f t="shared" si="142"/>
        <v>180.46588157659997</v>
      </c>
      <c r="O592">
        <f t="shared" si="134"/>
        <v>110795.80878519488</v>
      </c>
      <c r="P592">
        <f t="shared" si="143"/>
        <v>110.79580878519488</v>
      </c>
      <c r="Q592">
        <f t="shared" si="144"/>
        <v>30.776613551443024</v>
      </c>
      <c r="R592">
        <f t="shared" si="145"/>
        <v>3.0776613551443024E-2</v>
      </c>
    </row>
    <row r="593" spans="1:18" x14ac:dyDescent="0.25">
      <c r="A593" s="1">
        <f t="shared" si="135"/>
        <v>161.30000000000001</v>
      </c>
      <c r="B593" s="1">
        <f>A593*Sheet1!$D$8</f>
        <v>40.74438</v>
      </c>
      <c r="C593" s="1">
        <f>Sheet1!$D$2*Sheet1!$D$10*SIN(Sheet1!$D$28)</f>
        <v>0</v>
      </c>
      <c r="D593" s="1">
        <f>0.5*Sheet1!$D$20*Sheet1!$D$21*Sheet1!$D$22*H593^2</f>
        <v>161.34938878400047</v>
      </c>
      <c r="E593" s="22">
        <f>Sheet1!$D$3/Sheet1!$O$11*H593</f>
        <v>2022143.3260523011</v>
      </c>
      <c r="F593" s="22">
        <f>Sheet1!$D$21*Sheet1!$D$3/Sheet1!$O$14*H593</f>
        <v>1988477.372299647</v>
      </c>
      <c r="G593" s="25">
        <f>(A593-C593-D593)/Sheet1!$D$2</f>
        <v>-4.2946768696048782E-5</v>
      </c>
      <c r="H593" s="25">
        <f t="shared" si="137"/>
        <v>11.188209059471856</v>
      </c>
      <c r="I593" s="25">
        <f t="shared" si="138"/>
        <v>40.277552614098681</v>
      </c>
      <c r="J593" s="25">
        <f t="shared" si="139"/>
        <v>397.15619480801882</v>
      </c>
      <c r="K593" s="25">
        <f t="shared" si="136"/>
        <v>59.10000000000057</v>
      </c>
      <c r="L593">
        <f t="shared" si="140"/>
        <v>1804.6581212928104</v>
      </c>
      <c r="M593" s="34">
        <f t="shared" si="141"/>
        <v>1.8046581212928103</v>
      </c>
      <c r="N593">
        <f t="shared" si="142"/>
        <v>180.46581212928359</v>
      </c>
      <c r="O593">
        <f t="shared" si="134"/>
        <v>110976.27459732417</v>
      </c>
      <c r="P593">
        <f t="shared" si="143"/>
        <v>110.97627459732416</v>
      </c>
      <c r="Q593">
        <f t="shared" si="144"/>
        <v>30.826742943701159</v>
      </c>
      <c r="R593">
        <f t="shared" si="145"/>
        <v>3.082674294370116E-2</v>
      </c>
    </row>
    <row r="594" spans="1:18" x14ac:dyDescent="0.25">
      <c r="A594" s="1">
        <f t="shared" si="135"/>
        <v>161.30000000000001</v>
      </c>
      <c r="B594" s="1">
        <f>A594*Sheet1!$D$8</f>
        <v>40.74438</v>
      </c>
      <c r="C594" s="1">
        <f>Sheet1!$D$2*Sheet1!$D$10*SIN(Sheet1!$D$28)</f>
        <v>0</v>
      </c>
      <c r="D594" s="1">
        <f>0.5*Sheet1!$D$20*Sheet1!$D$21*Sheet1!$D$22*H594^2</f>
        <v>161.34926491370965</v>
      </c>
      <c r="E594" s="22">
        <f>Sheet1!$D$3/Sheet1!$O$11*H594</f>
        <v>2022142.549837616</v>
      </c>
      <c r="F594" s="22">
        <f>Sheet1!$D$21*Sheet1!$D$3/Sheet1!$O$14*H594</f>
        <v>1988476.6090078875</v>
      </c>
      <c r="G594" s="25">
        <f>(A594-C594-D594)/Sheet1!$D$2</f>
        <v>-4.2839055399682645E-5</v>
      </c>
      <c r="H594" s="25">
        <f t="shared" si="137"/>
        <v>11.188204764794985</v>
      </c>
      <c r="I594" s="25">
        <f t="shared" si="138"/>
        <v>40.277537153261946</v>
      </c>
      <c r="J594" s="25">
        <f t="shared" si="139"/>
        <v>398.27501356662759</v>
      </c>
      <c r="K594" s="25">
        <f t="shared" si="136"/>
        <v>59.200000000000571</v>
      </c>
      <c r="L594">
        <f t="shared" si="140"/>
        <v>1804.6574285614313</v>
      </c>
      <c r="M594" s="34">
        <f t="shared" si="141"/>
        <v>1.8046574285614312</v>
      </c>
      <c r="N594">
        <f t="shared" si="142"/>
        <v>180.46574285614568</v>
      </c>
      <c r="O594">
        <f t="shared" si="134"/>
        <v>111156.74034018032</v>
      </c>
      <c r="P594">
        <f t="shared" si="143"/>
        <v>111.15674034018032</v>
      </c>
      <c r="Q594">
        <f t="shared" si="144"/>
        <v>30.876872316716753</v>
      </c>
      <c r="R594">
        <f t="shared" si="145"/>
        <v>3.0876872316716753E-2</v>
      </c>
    </row>
    <row r="595" spans="1:18" x14ac:dyDescent="0.25">
      <c r="A595" s="1">
        <f t="shared" si="135"/>
        <v>161.30000000000001</v>
      </c>
      <c r="B595" s="1">
        <f>A595*Sheet1!$D$8</f>
        <v>40.74438</v>
      </c>
      <c r="C595" s="1">
        <f>Sheet1!$D$2*Sheet1!$D$10*SIN(Sheet1!$D$28)</f>
        <v>0</v>
      </c>
      <c r="D595" s="1">
        <f>0.5*Sheet1!$D$20*Sheet1!$D$21*Sheet1!$D$22*H595^2</f>
        <v>161.34914135414095</v>
      </c>
      <c r="E595" s="22">
        <f>Sheet1!$D$3/Sheet1!$O$11*H595</f>
        <v>2022141.7755697283</v>
      </c>
      <c r="F595" s="22">
        <f>Sheet1!$D$21*Sheet1!$D$3/Sheet1!$O$14*H595</f>
        <v>1988475.8476305138</v>
      </c>
      <c r="G595" s="25">
        <f>(A595-C595-D595)/Sheet1!$D$2</f>
        <v>-4.2731612296472084E-5</v>
      </c>
      <c r="H595" s="25">
        <f t="shared" si="137"/>
        <v>11.188200480889446</v>
      </c>
      <c r="I595" s="25">
        <f t="shared" si="138"/>
        <v>40.277521731202008</v>
      </c>
      <c r="J595" s="25">
        <f t="shared" si="139"/>
        <v>399.39383190115433</v>
      </c>
      <c r="K595" s="25">
        <f t="shared" si="136"/>
        <v>59.300000000000573</v>
      </c>
      <c r="L595">
        <f t="shared" si="140"/>
        <v>1804.6567375674676</v>
      </c>
      <c r="M595" s="34">
        <f t="shared" si="141"/>
        <v>1.8046567375674676</v>
      </c>
      <c r="N595">
        <f t="shared" si="142"/>
        <v>180.46567375674934</v>
      </c>
      <c r="O595">
        <f t="shared" si="134"/>
        <v>111337.20601393707</v>
      </c>
      <c r="P595">
        <f t="shared" si="143"/>
        <v>111.33720601393708</v>
      </c>
      <c r="Q595">
        <f t="shared" si="144"/>
        <v>30.927001670538075</v>
      </c>
      <c r="R595">
        <f t="shared" si="145"/>
        <v>3.0927001670538076E-2</v>
      </c>
    </row>
    <row r="596" spans="1:18" x14ac:dyDescent="0.25">
      <c r="A596" s="1">
        <f t="shared" si="135"/>
        <v>161.30000000000001</v>
      </c>
      <c r="B596" s="1">
        <f>A596*Sheet1!$D$8</f>
        <v>40.74438</v>
      </c>
      <c r="C596" s="1">
        <f>Sheet1!$D$2*Sheet1!$D$10*SIN(Sheet1!$D$28)</f>
        <v>0</v>
      </c>
      <c r="D596" s="1">
        <f>0.5*Sheet1!$D$20*Sheet1!$D$21*Sheet1!$D$22*H596^2</f>
        <v>161.34901810451476</v>
      </c>
      <c r="E596" s="22">
        <f>Sheet1!$D$3/Sheet1!$O$11*H596</f>
        <v>2022141.0032437542</v>
      </c>
      <c r="F596" s="22">
        <f>Sheet1!$D$21*Sheet1!$D$3/Sheet1!$O$14*H596</f>
        <v>1988475.0881627235</v>
      </c>
      <c r="G596" s="25">
        <f>(A596-C596-D596)/Sheet1!$D$2</f>
        <v>-4.2624438708472833E-5</v>
      </c>
      <c r="H596" s="25">
        <f t="shared" si="137"/>
        <v>11.188196207728216</v>
      </c>
      <c r="I596" s="25">
        <f t="shared" si="138"/>
        <v>40.277506347821578</v>
      </c>
      <c r="J596" s="25">
        <f t="shared" si="139"/>
        <v>400.51264981266269</v>
      </c>
      <c r="K596" s="25">
        <f t="shared" si="136"/>
        <v>59.400000000000574</v>
      </c>
      <c r="L596">
        <f t="shared" si="140"/>
        <v>1804.6560483065614</v>
      </c>
      <c r="M596" s="34">
        <f t="shared" si="141"/>
        <v>1.8046560483065615</v>
      </c>
      <c r="N596">
        <f t="shared" si="142"/>
        <v>180.46560483065869</v>
      </c>
      <c r="O596">
        <f t="shared" si="134"/>
        <v>111517.67161876774</v>
      </c>
      <c r="P596">
        <f t="shared" si="143"/>
        <v>111.51767161876774</v>
      </c>
      <c r="Q596">
        <f t="shared" si="144"/>
        <v>30.977131005213259</v>
      </c>
      <c r="R596">
        <f t="shared" si="145"/>
        <v>3.0977131005213258E-2</v>
      </c>
    </row>
    <row r="597" spans="1:18" x14ac:dyDescent="0.25">
      <c r="A597" s="1">
        <f t="shared" si="135"/>
        <v>161.30000000000001</v>
      </c>
      <c r="B597" s="1">
        <f>A597*Sheet1!$D$8</f>
        <v>40.74438</v>
      </c>
      <c r="C597" s="1">
        <f>Sheet1!$D$2*Sheet1!$D$10*SIN(Sheet1!$D$28)</f>
        <v>0</v>
      </c>
      <c r="D597" s="1">
        <f>0.5*Sheet1!$D$20*Sheet1!$D$21*Sheet1!$D$22*H597^2</f>
        <v>161.34889516405329</v>
      </c>
      <c r="E597" s="22">
        <f>Sheet1!$D$3/Sheet1!$O$11*H597</f>
        <v>2022140.2328548222</v>
      </c>
      <c r="F597" s="22">
        <f>Sheet1!$D$21*Sheet1!$D$3/Sheet1!$O$14*H597</f>
        <v>1988474.3305997262</v>
      </c>
      <c r="G597" s="25">
        <f>(A597-C597-D597)/Sheet1!$D$2</f>
        <v>-4.2517533959371774E-5</v>
      </c>
      <c r="H597" s="25">
        <f t="shared" si="137"/>
        <v>11.188191945284345</v>
      </c>
      <c r="I597" s="25">
        <f t="shared" si="138"/>
        <v>40.277491003023641</v>
      </c>
      <c r="J597" s="25">
        <f t="shared" si="139"/>
        <v>401.63146730221359</v>
      </c>
      <c r="K597" s="25">
        <f t="shared" si="136"/>
        <v>59.500000000000576</v>
      </c>
      <c r="L597">
        <f t="shared" si="140"/>
        <v>1804.6553607743649</v>
      </c>
      <c r="M597" s="34">
        <f t="shared" si="141"/>
        <v>1.8046553607743649</v>
      </c>
      <c r="N597">
        <f t="shared" si="142"/>
        <v>180.46553607743905</v>
      </c>
      <c r="O597">
        <f t="shared" si="134"/>
        <v>111698.13715484517</v>
      </c>
      <c r="P597">
        <f t="shared" si="143"/>
        <v>111.69813715484517</v>
      </c>
      <c r="Q597">
        <f t="shared" si="144"/>
        <v>31.027260320790326</v>
      </c>
      <c r="R597">
        <f t="shared" si="145"/>
        <v>3.1027260320790326E-2</v>
      </c>
    </row>
    <row r="598" spans="1:18" x14ac:dyDescent="0.25">
      <c r="A598" s="1">
        <f t="shared" si="135"/>
        <v>161.30000000000001</v>
      </c>
      <c r="B598" s="1">
        <f>A598*Sheet1!$D$8</f>
        <v>40.74438</v>
      </c>
      <c r="C598" s="1">
        <f>Sheet1!$D$2*Sheet1!$D$10*SIN(Sheet1!$D$28)</f>
        <v>0</v>
      </c>
      <c r="D598" s="1">
        <f>0.5*Sheet1!$D$20*Sheet1!$D$21*Sheet1!$D$22*H598^2</f>
        <v>161.34877253198087</v>
      </c>
      <c r="E598" s="22">
        <f>Sheet1!$D$3/Sheet1!$O$11*H598</f>
        <v>2022139.464398074</v>
      </c>
      <c r="F598" s="22">
        <f>Sheet1!$D$21*Sheet1!$D$3/Sheet1!$O$14*H598</f>
        <v>1988473.5749367443</v>
      </c>
      <c r="G598" s="25">
        <f>(A598-C598-D598)/Sheet1!$D$2</f>
        <v>-4.2410897374659961E-5</v>
      </c>
      <c r="H598" s="25">
        <f t="shared" si="137"/>
        <v>11.188187693530949</v>
      </c>
      <c r="I598" s="25">
        <f t="shared" si="138"/>
        <v>40.27747569671142</v>
      </c>
      <c r="J598" s="25">
        <f t="shared" si="139"/>
        <v>402.75028437086536</v>
      </c>
      <c r="K598" s="25">
        <f t="shared" si="136"/>
        <v>59.600000000000577</v>
      </c>
      <c r="L598">
        <f t="shared" si="140"/>
        <v>1804.6546749665422</v>
      </c>
      <c r="M598" s="34">
        <f t="shared" si="141"/>
        <v>1.8046546749665422</v>
      </c>
      <c r="N598">
        <f t="shared" si="142"/>
        <v>180.46546749665677</v>
      </c>
      <c r="O598">
        <f t="shared" si="134"/>
        <v>111878.60262234183</v>
      </c>
      <c r="P598">
        <f t="shared" si="143"/>
        <v>111.87860262234183</v>
      </c>
      <c r="Q598">
        <f t="shared" si="144"/>
        <v>31.077389617317174</v>
      </c>
      <c r="R598">
        <f t="shared" si="145"/>
        <v>3.1077389617317173E-2</v>
      </c>
    </row>
    <row r="599" spans="1:18" x14ac:dyDescent="0.25">
      <c r="A599" s="1">
        <f t="shared" si="135"/>
        <v>161.30000000000001</v>
      </c>
      <c r="B599" s="1">
        <f>A599*Sheet1!$D$8</f>
        <v>40.74438</v>
      </c>
      <c r="C599" s="1">
        <f>Sheet1!$D$2*Sheet1!$D$10*SIN(Sheet1!$D$28)</f>
        <v>0</v>
      </c>
      <c r="D599" s="1">
        <f>0.5*Sheet1!$D$20*Sheet1!$D$21*Sheet1!$D$22*H599^2</f>
        <v>161.3486502075236</v>
      </c>
      <c r="E599" s="22">
        <f>Sheet1!$D$3/Sheet1!$O$11*H599</f>
        <v>2022138.6978686624</v>
      </c>
      <c r="F599" s="22">
        <f>Sheet1!$D$21*Sheet1!$D$3/Sheet1!$O$14*H599</f>
        <v>1988472.8211690115</v>
      </c>
      <c r="G599" s="25">
        <f>(A599-C599-D599)/Sheet1!$D$2</f>
        <v>-4.2304528281385461E-5</v>
      </c>
      <c r="H599" s="25">
        <f t="shared" si="137"/>
        <v>11.188183452441212</v>
      </c>
      <c r="I599" s="25">
        <f t="shared" si="138"/>
        <v>40.277460428788366</v>
      </c>
      <c r="J599" s="25">
        <f t="shared" si="139"/>
        <v>403.86910101967362</v>
      </c>
      <c r="K599" s="25">
        <f t="shared" si="136"/>
        <v>59.700000000000578</v>
      </c>
      <c r="L599">
        <f t="shared" si="140"/>
        <v>1804.6539908787677</v>
      </c>
      <c r="M599" s="34">
        <f t="shared" si="141"/>
        <v>1.8046539908787678</v>
      </c>
      <c r="N599">
        <f t="shared" si="142"/>
        <v>180.46539908787932</v>
      </c>
      <c r="O599">
        <f t="shared" si="134"/>
        <v>112059.0680214297</v>
      </c>
      <c r="P599">
        <f t="shared" si="143"/>
        <v>112.05906802142971</v>
      </c>
      <c r="Q599">
        <f t="shared" si="144"/>
        <v>31.127518894841582</v>
      </c>
      <c r="R599">
        <f t="shared" si="145"/>
        <v>3.1127518894841583E-2</v>
      </c>
    </row>
    <row r="600" spans="1:18" x14ac:dyDescent="0.25">
      <c r="A600" s="1">
        <f t="shared" si="135"/>
        <v>161.30000000000001</v>
      </c>
      <c r="B600" s="1">
        <f>A600*Sheet1!$D$8</f>
        <v>40.74438</v>
      </c>
      <c r="C600" s="1">
        <f>Sheet1!$D$2*Sheet1!$D$10*SIN(Sheet1!$D$28)</f>
        <v>0</v>
      </c>
      <c r="D600" s="1">
        <f>0.5*Sheet1!$D$20*Sheet1!$D$21*Sheet1!$D$22*H600^2</f>
        <v>161.34852818990967</v>
      </c>
      <c r="E600" s="22">
        <f>Sheet1!$D$3/Sheet1!$O$11*H600</f>
        <v>2022137.9332617526</v>
      </c>
      <c r="F600" s="22">
        <f>Sheet1!$D$21*Sheet1!$D$3/Sheet1!$O$14*H600</f>
        <v>1988472.0692917735</v>
      </c>
      <c r="G600" s="25">
        <f>(A600-C600-D600)/Sheet1!$D$2</f>
        <v>-4.2198426008400497E-5</v>
      </c>
      <c r="H600" s="25">
        <f t="shared" si="137"/>
        <v>11.188179221988383</v>
      </c>
      <c r="I600" s="25">
        <f t="shared" si="138"/>
        <v>40.27744519915818</v>
      </c>
      <c r="J600" s="25">
        <f t="shared" si="139"/>
        <v>404.98791724969135</v>
      </c>
      <c r="K600" s="25">
        <f t="shared" si="136"/>
        <v>59.80000000000058</v>
      </c>
      <c r="L600">
        <f t="shared" si="140"/>
        <v>1804.6533085067263</v>
      </c>
      <c r="M600" s="34">
        <f t="shared" si="141"/>
        <v>1.8046533085067262</v>
      </c>
      <c r="N600">
        <f t="shared" si="142"/>
        <v>180.4653308506752</v>
      </c>
      <c r="O600">
        <f t="shared" si="134"/>
        <v>112239.53335228038</v>
      </c>
      <c r="P600">
        <f t="shared" si="143"/>
        <v>112.23953335228039</v>
      </c>
      <c r="Q600">
        <f t="shared" si="144"/>
        <v>31.177648153411219</v>
      </c>
      <c r="R600">
        <f t="shared" si="145"/>
        <v>3.117764815341122E-2</v>
      </c>
    </row>
    <row r="601" spans="1:18" x14ac:dyDescent="0.25">
      <c r="A601" s="1">
        <f t="shared" si="135"/>
        <v>161.30000000000001</v>
      </c>
      <c r="B601" s="1">
        <f>A601*Sheet1!$D$8</f>
        <v>40.74438</v>
      </c>
      <c r="C601" s="1">
        <f>Sheet1!$D$2*Sheet1!$D$10*SIN(Sheet1!$D$28)</f>
        <v>0</v>
      </c>
      <c r="D601" s="1">
        <f>0.5*Sheet1!$D$20*Sheet1!$D$21*Sheet1!$D$22*H601^2</f>
        <v>161.3484064783691</v>
      </c>
      <c r="E601" s="22">
        <f>Sheet1!$D$3/Sheet1!$O$11*H601</f>
        <v>2022137.1705725226</v>
      </c>
      <c r="F601" s="22">
        <f>Sheet1!$D$21*Sheet1!$D$3/Sheet1!$O$14*H601</f>
        <v>1988471.3193002886</v>
      </c>
      <c r="G601" s="25">
        <f>(A601-C601-D601)/Sheet1!$D$2</f>
        <v>-4.2092589886163729E-5</v>
      </c>
      <c r="H601" s="25">
        <f t="shared" si="137"/>
        <v>11.188175002145782</v>
      </c>
      <c r="I601" s="25">
        <f t="shared" si="138"/>
        <v>40.277430007724817</v>
      </c>
      <c r="J601" s="25">
        <f t="shared" si="139"/>
        <v>406.1067330619689</v>
      </c>
      <c r="K601" s="25">
        <f t="shared" si="136"/>
        <v>59.900000000000581</v>
      </c>
      <c r="L601">
        <f t="shared" si="140"/>
        <v>1804.6526278461147</v>
      </c>
      <c r="M601" s="34">
        <f t="shared" si="141"/>
        <v>1.8046526278461146</v>
      </c>
      <c r="N601">
        <f t="shared" si="142"/>
        <v>180.46526278461403</v>
      </c>
      <c r="O601">
        <f t="shared" si="134"/>
        <v>112419.99861506499</v>
      </c>
      <c r="P601">
        <f t="shared" si="143"/>
        <v>112.419998615065</v>
      </c>
      <c r="Q601">
        <f t="shared" si="144"/>
        <v>31.227777393073609</v>
      </c>
      <c r="R601">
        <f t="shared" si="145"/>
        <v>3.122777739307361E-2</v>
      </c>
    </row>
    <row r="602" spans="1:18" x14ac:dyDescent="0.25">
      <c r="A602" s="1">
        <f t="shared" si="135"/>
        <v>161.30000000000001</v>
      </c>
      <c r="B602" s="1">
        <f>A602*Sheet1!$D$8</f>
        <v>40.74438</v>
      </c>
      <c r="C602" s="1">
        <f>Sheet1!$D$2*Sheet1!$D$10*SIN(Sheet1!$D$28)</f>
        <v>0</v>
      </c>
      <c r="D602" s="1">
        <f>0.5*Sheet1!$D$20*Sheet1!$D$21*Sheet1!$D$22*H602^2</f>
        <v>161.34828507213396</v>
      </c>
      <c r="E602" s="22">
        <f>Sheet1!$D$3/Sheet1!$O$11*H602</f>
        <v>2022136.4097961616</v>
      </c>
      <c r="F602" s="22">
        <f>Sheet1!$D$21*Sheet1!$D$3/Sheet1!$O$14*H602</f>
        <v>1988470.5711898259</v>
      </c>
      <c r="G602" s="25">
        <f>(A602-C602-D602)/Sheet1!$D$2</f>
        <v>-4.1987019246913284E-5</v>
      </c>
      <c r="H602" s="25">
        <f t="shared" si="137"/>
        <v>11.188170792886792</v>
      </c>
      <c r="I602" s="25">
        <f t="shared" si="138"/>
        <v>40.277414854392454</v>
      </c>
      <c r="J602" s="25">
        <f t="shared" si="139"/>
        <v>407.225548457554</v>
      </c>
      <c r="K602" s="25">
        <f t="shared" si="136"/>
        <v>60.000000000000583</v>
      </c>
      <c r="L602">
        <f t="shared" si="140"/>
        <v>1804.6519488926397</v>
      </c>
      <c r="M602" s="34">
        <f t="shared" si="141"/>
        <v>1.8046519488926396</v>
      </c>
      <c r="N602">
        <f t="shared" si="142"/>
        <v>180.46519488926654</v>
      </c>
      <c r="O602">
        <f t="shared" si="134"/>
        <v>112600.46380995426</v>
      </c>
      <c r="P602">
        <f t="shared" si="143"/>
        <v>112.60046380995426</v>
      </c>
      <c r="Q602">
        <f t="shared" si="144"/>
        <v>31.277906613876183</v>
      </c>
      <c r="R602">
        <f t="shared" si="145"/>
        <v>3.127790661387618E-2</v>
      </c>
    </row>
    <row r="603" spans="1:18" x14ac:dyDescent="0.25">
      <c r="A603" s="1">
        <f t="shared" si="135"/>
        <v>161.30000000000001</v>
      </c>
      <c r="B603" s="1">
        <f>A603*Sheet1!$D$8</f>
        <v>40.74438</v>
      </c>
      <c r="C603" s="1">
        <f>Sheet1!$D$2*Sheet1!$D$10*SIN(Sheet1!$D$28)</f>
        <v>0</v>
      </c>
      <c r="D603" s="1">
        <f>0.5*Sheet1!$D$20*Sheet1!$D$21*Sheet1!$D$22*H603^2</f>
        <v>161.34816397043815</v>
      </c>
      <c r="E603" s="22">
        <f>Sheet1!$D$3/Sheet1!$O$11*H603</f>
        <v>2022135.6509278719</v>
      </c>
      <c r="F603" s="22">
        <f>Sheet1!$D$21*Sheet1!$D$3/Sheet1!$O$14*H603</f>
        <v>1988469.8249556676</v>
      </c>
      <c r="G603" s="25">
        <f>(A603-C603-D603)/Sheet1!$D$2</f>
        <v>-4.1881713424469004E-5</v>
      </c>
      <c r="H603" s="25">
        <f t="shared" si="137"/>
        <v>11.188166594184867</v>
      </c>
      <c r="I603" s="25">
        <f t="shared" si="138"/>
        <v>40.277399739065523</v>
      </c>
      <c r="J603" s="25">
        <f t="shared" si="139"/>
        <v>408.34436343749172</v>
      </c>
      <c r="K603" s="25">
        <f t="shared" si="136"/>
        <v>60.100000000000584</v>
      </c>
      <c r="L603">
        <f t="shared" si="140"/>
        <v>1804.6512716420193</v>
      </c>
      <c r="M603" s="34">
        <f t="shared" si="141"/>
        <v>1.8046512716420193</v>
      </c>
      <c r="N603">
        <f t="shared" si="142"/>
        <v>180.46512716420449</v>
      </c>
      <c r="O603">
        <f t="shared" si="134"/>
        <v>112780.92893711847</v>
      </c>
      <c r="P603">
        <f t="shared" si="143"/>
        <v>112.78092893711847</v>
      </c>
      <c r="Q603">
        <f t="shared" si="144"/>
        <v>31.328035815866244</v>
      </c>
      <c r="R603">
        <f t="shared" si="145"/>
        <v>3.1328035815866247E-2</v>
      </c>
    </row>
    <row r="604" spans="1:18" x14ac:dyDescent="0.25">
      <c r="A604" s="1">
        <f t="shared" si="135"/>
        <v>161.30000000000001</v>
      </c>
      <c r="B604" s="1">
        <f>A604*Sheet1!$D$8</f>
        <v>40.74438</v>
      </c>
      <c r="C604" s="1">
        <f>Sheet1!$D$2*Sheet1!$D$10*SIN(Sheet1!$D$28)</f>
        <v>0</v>
      </c>
      <c r="D604" s="1">
        <f>0.5*Sheet1!$D$20*Sheet1!$D$21*Sheet1!$D$22*H604^2</f>
        <v>161.34804317251755</v>
      </c>
      <c r="E604" s="22">
        <f>Sheet1!$D$3/Sheet1!$O$11*H604</f>
        <v>2022134.8939628666</v>
      </c>
      <c r="F604" s="22">
        <f>Sheet1!$D$21*Sheet1!$D$3/Sheet1!$O$14*H604</f>
        <v>1988469.0805931068</v>
      </c>
      <c r="G604" s="25">
        <f>(A604-C604-D604)/Sheet1!$D$2</f>
        <v>-4.1776671754380753E-5</v>
      </c>
      <c r="H604" s="25">
        <f t="shared" si="137"/>
        <v>11.188162406013525</v>
      </c>
      <c r="I604" s="25">
        <f t="shared" si="138"/>
        <v>40.277384661648689</v>
      </c>
      <c r="J604" s="25">
        <f t="shared" si="139"/>
        <v>409.46317800282458</v>
      </c>
      <c r="K604" s="25">
        <f t="shared" si="136"/>
        <v>60.200000000000585</v>
      </c>
      <c r="L604">
        <f t="shared" si="140"/>
        <v>1804.6505960899817</v>
      </c>
      <c r="M604" s="34">
        <f t="shared" si="141"/>
        <v>1.8046505960899817</v>
      </c>
      <c r="N604">
        <f t="shared" si="142"/>
        <v>180.46505960900075</v>
      </c>
      <c r="O604">
        <f t="shared" si="134"/>
        <v>112961.39399672748</v>
      </c>
      <c r="P604">
        <f t="shared" si="143"/>
        <v>112.96139399672748</v>
      </c>
      <c r="Q604">
        <f t="shared" si="144"/>
        <v>31.378164999090966</v>
      </c>
      <c r="R604">
        <f t="shared" si="145"/>
        <v>3.137816499909097E-2</v>
      </c>
    </row>
    <row r="605" spans="1:18" x14ac:dyDescent="0.25">
      <c r="A605" s="1">
        <f t="shared" si="135"/>
        <v>161.30000000000001</v>
      </c>
      <c r="B605" s="1">
        <f>A605*Sheet1!$D$8</f>
        <v>40.74438</v>
      </c>
      <c r="C605" s="1">
        <f>Sheet1!$D$2*Sheet1!$D$10*SIN(Sheet1!$D$28)</f>
        <v>0</v>
      </c>
      <c r="D605" s="1">
        <f>0.5*Sheet1!$D$20*Sheet1!$D$21*Sheet1!$D$22*H605^2</f>
        <v>161.34792267760989</v>
      </c>
      <c r="E605" s="22">
        <f>Sheet1!$D$3/Sheet1!$O$11*H605</f>
        <v>2022134.1388963719</v>
      </c>
      <c r="F605" s="22">
        <f>Sheet1!$D$21*Sheet1!$D$3/Sheet1!$O$14*H605</f>
        <v>1988468.3380974489</v>
      </c>
      <c r="G605" s="25">
        <f>(A605-C605-D605)/Sheet1!$D$2</f>
        <v>-4.1671893573804836E-5</v>
      </c>
      <c r="H605" s="25">
        <f t="shared" si="137"/>
        <v>11.188158228346349</v>
      </c>
      <c r="I605" s="25">
        <f t="shared" si="138"/>
        <v>40.277369622046862</v>
      </c>
      <c r="J605" s="25">
        <f t="shared" si="139"/>
        <v>410.58199215459234</v>
      </c>
      <c r="K605" s="25">
        <f t="shared" si="136"/>
        <v>60.300000000000587</v>
      </c>
      <c r="L605">
        <f t="shared" si="140"/>
        <v>1804.6499222322664</v>
      </c>
      <c r="M605" s="34">
        <f t="shared" si="141"/>
        <v>1.8046499222322663</v>
      </c>
      <c r="N605">
        <f t="shared" si="142"/>
        <v>180.46499222322919</v>
      </c>
      <c r="O605">
        <f t="shared" si="134"/>
        <v>113141.85898895071</v>
      </c>
      <c r="P605">
        <f t="shared" si="143"/>
        <v>113.14185898895072</v>
      </c>
      <c r="Q605">
        <f t="shared" si="144"/>
        <v>31.428294163597421</v>
      </c>
      <c r="R605">
        <f t="shared" si="145"/>
        <v>3.1428294163597423E-2</v>
      </c>
    </row>
    <row r="606" spans="1:18" x14ac:dyDescent="0.25">
      <c r="A606" s="1">
        <f t="shared" si="135"/>
        <v>161.30000000000001</v>
      </c>
      <c r="B606" s="1">
        <f>A606*Sheet1!$D$8</f>
        <v>40.74438</v>
      </c>
      <c r="C606" s="1">
        <f>Sheet1!$D$2*Sheet1!$D$10*SIN(Sheet1!$D$28)</f>
        <v>0</v>
      </c>
      <c r="D606" s="1">
        <f>0.5*Sheet1!$D$20*Sheet1!$D$21*Sheet1!$D$22*H606^2</f>
        <v>161.34780248495488</v>
      </c>
      <c r="E606" s="22">
        <f>Sheet1!$D$3/Sheet1!$O$11*H606</f>
        <v>2022133.3857236251</v>
      </c>
      <c r="F606" s="22">
        <f>Sheet1!$D$21*Sheet1!$D$3/Sheet1!$O$14*H606</f>
        <v>1988467.5974640106</v>
      </c>
      <c r="G606" s="25">
        <f>(A606-C606-D606)/Sheet1!$D$2</f>
        <v>-4.1567378221627578E-5</v>
      </c>
      <c r="H606" s="25">
        <f t="shared" si="137"/>
        <v>11.188154061156991</v>
      </c>
      <c r="I606" s="25">
        <f t="shared" si="138"/>
        <v>40.27735462016517</v>
      </c>
      <c r="J606" s="25">
        <f t="shared" si="139"/>
        <v>411.7008058938323</v>
      </c>
      <c r="K606" s="25">
        <f t="shared" si="136"/>
        <v>60.400000000000588</v>
      </c>
      <c r="L606">
        <f t="shared" si="140"/>
        <v>1804.6492500646229</v>
      </c>
      <c r="M606" s="34">
        <f t="shared" si="141"/>
        <v>1.804649250064623</v>
      </c>
      <c r="N606">
        <f t="shared" si="142"/>
        <v>180.46492500646485</v>
      </c>
      <c r="O606">
        <f t="shared" si="134"/>
        <v>113322.32391395718</v>
      </c>
      <c r="P606">
        <f t="shared" si="143"/>
        <v>113.32232391395718</v>
      </c>
      <c r="Q606">
        <f t="shared" si="144"/>
        <v>31.47842330943255</v>
      </c>
      <c r="R606">
        <f t="shared" si="145"/>
        <v>3.1478423309432547E-2</v>
      </c>
    </row>
    <row r="607" spans="1:18" x14ac:dyDescent="0.25">
      <c r="A607" s="1">
        <f t="shared" si="135"/>
        <v>161.30000000000001</v>
      </c>
      <c r="B607" s="1">
        <f>A607*Sheet1!$D$8</f>
        <v>40.74438</v>
      </c>
      <c r="C607" s="1">
        <f>Sheet1!$D$2*Sheet1!$D$10*SIN(Sheet1!$D$28)</f>
        <v>0</v>
      </c>
      <c r="D607" s="1">
        <f>0.5*Sheet1!$D$20*Sheet1!$D$21*Sheet1!$D$22*H607^2</f>
        <v>161.34768259379413</v>
      </c>
      <c r="E607" s="22">
        <f>Sheet1!$D$3/Sheet1!$O$11*H607</f>
        <v>2022132.6344398763</v>
      </c>
      <c r="F607" s="22">
        <f>Sheet1!$D$21*Sheet1!$D$3/Sheet1!$O$14*H607</f>
        <v>1988466.858688121</v>
      </c>
      <c r="G607" s="25">
        <f>(A607-C607-D607)/Sheet1!$D$2</f>
        <v>-4.146312503836646E-5</v>
      </c>
      <c r="H607" s="25">
        <f t="shared" si="137"/>
        <v>11.18814990441917</v>
      </c>
      <c r="I607" s="25">
        <f t="shared" si="138"/>
        <v>40.27733965590901</v>
      </c>
      <c r="J607" s="25">
        <f t="shared" si="139"/>
        <v>412.8196192215791</v>
      </c>
      <c r="K607" s="25">
        <f t="shared" si="136"/>
        <v>60.50000000000059</v>
      </c>
      <c r="L607">
        <f t="shared" si="140"/>
        <v>1804.6485795828123</v>
      </c>
      <c r="M607" s="34">
        <f t="shared" si="141"/>
        <v>1.8046485795828122</v>
      </c>
      <c r="N607">
        <f t="shared" si="142"/>
        <v>180.4648579582838</v>
      </c>
      <c r="O607">
        <f t="shared" si="134"/>
        <v>113502.78877191547</v>
      </c>
      <c r="P607">
        <f t="shared" si="143"/>
        <v>113.50278877191546</v>
      </c>
      <c r="Q607">
        <f t="shared" si="144"/>
        <v>31.528552436643185</v>
      </c>
      <c r="R607">
        <f t="shared" si="145"/>
        <v>3.1528552436643188E-2</v>
      </c>
    </row>
    <row r="608" spans="1:18" x14ac:dyDescent="0.25">
      <c r="A608" s="1">
        <f t="shared" si="135"/>
        <v>161.30000000000001</v>
      </c>
      <c r="B608" s="1">
        <f>A608*Sheet1!$D$8</f>
        <v>40.74438</v>
      </c>
      <c r="C608" s="1">
        <f>Sheet1!$D$2*Sheet1!$D$10*SIN(Sheet1!$D$28)</f>
        <v>0</v>
      </c>
      <c r="D608" s="1">
        <f>0.5*Sheet1!$D$20*Sheet1!$D$21*Sheet1!$D$22*H608^2</f>
        <v>161.34756300337114</v>
      </c>
      <c r="E608" s="22">
        <f>Sheet1!$D$3/Sheet1!$O$11*H608</f>
        <v>2022131.8850403868</v>
      </c>
      <c r="F608" s="22">
        <f>Sheet1!$D$21*Sheet1!$D$3/Sheet1!$O$14*H608</f>
        <v>1988466.1217651202</v>
      </c>
      <c r="G608" s="25">
        <f>(A608-C608-D608)/Sheet1!$D$2</f>
        <v>-4.1359133366194839E-5</v>
      </c>
      <c r="H608" s="25">
        <f t="shared" si="137"/>
        <v>11.188145758106666</v>
      </c>
      <c r="I608" s="25">
        <f t="shared" si="138"/>
        <v>40.277324729183995</v>
      </c>
      <c r="J608" s="25">
        <f t="shared" si="139"/>
        <v>413.93843213886481</v>
      </c>
      <c r="K608" s="25">
        <f t="shared" si="136"/>
        <v>60.600000000000591</v>
      </c>
      <c r="L608">
        <f t="shared" si="140"/>
        <v>1804.6479107826053</v>
      </c>
      <c r="M608" s="34">
        <f t="shared" si="141"/>
        <v>1.8046479107826052</v>
      </c>
      <c r="N608">
        <f t="shared" si="142"/>
        <v>180.46479107826309</v>
      </c>
      <c r="O608">
        <f t="shared" si="134"/>
        <v>113683.25356299373</v>
      </c>
      <c r="P608">
        <f t="shared" si="143"/>
        <v>113.68325356299373</v>
      </c>
      <c r="Q608">
        <f t="shared" si="144"/>
        <v>31.578681545276037</v>
      </c>
      <c r="R608">
        <f t="shared" si="145"/>
        <v>3.1578681545276037E-2</v>
      </c>
    </row>
    <row r="609" spans="1:18" x14ac:dyDescent="0.25">
      <c r="A609" s="1">
        <f t="shared" si="135"/>
        <v>161.30000000000001</v>
      </c>
      <c r="B609" s="1">
        <f>A609*Sheet1!$D$8</f>
        <v>40.74438</v>
      </c>
      <c r="C609" s="1">
        <f>Sheet1!$D$2*Sheet1!$D$10*SIN(Sheet1!$D$28)</f>
        <v>0</v>
      </c>
      <c r="D609" s="1">
        <f>0.5*Sheet1!$D$20*Sheet1!$D$21*Sheet1!$D$22*H609^2</f>
        <v>161.34744371293129</v>
      </c>
      <c r="E609" s="22">
        <f>Sheet1!$D$3/Sheet1!$O$11*H609</f>
        <v>2022131.1375204304</v>
      </c>
      <c r="F609" s="22">
        <f>Sheet1!$D$21*Sheet1!$D$3/Sheet1!$O$14*H609</f>
        <v>1988465.3866903607</v>
      </c>
      <c r="G609" s="25">
        <f>(A609-C609-D609)/Sheet1!$D$2</f>
        <v>-4.1255402548941952E-5</v>
      </c>
      <c r="H609" s="25">
        <f t="shared" si="137"/>
        <v>11.18814162219333</v>
      </c>
      <c r="I609" s="25">
        <f t="shared" si="138"/>
        <v>40.277309839895985</v>
      </c>
      <c r="J609" s="25">
        <f t="shared" si="139"/>
        <v>415.0572446467188</v>
      </c>
      <c r="K609" s="25">
        <f t="shared" si="136"/>
        <v>60.700000000000593</v>
      </c>
      <c r="L609">
        <f t="shared" si="140"/>
        <v>1804.6472436597842</v>
      </c>
      <c r="M609" s="34">
        <f t="shared" si="141"/>
        <v>1.8046472436597842</v>
      </c>
      <c r="N609">
        <f t="shared" si="142"/>
        <v>180.46472436598097</v>
      </c>
      <c r="O609">
        <f t="shared" si="134"/>
        <v>113863.71828735972</v>
      </c>
      <c r="P609">
        <f t="shared" si="143"/>
        <v>113.86371828735972</v>
      </c>
      <c r="Q609">
        <f t="shared" si="144"/>
        <v>31.6288106353777</v>
      </c>
      <c r="R609">
        <f t="shared" si="145"/>
        <v>3.1628810635377702E-2</v>
      </c>
    </row>
    <row r="610" spans="1:18" x14ac:dyDescent="0.25">
      <c r="A610" s="1">
        <f t="shared" si="135"/>
        <v>161.30000000000001</v>
      </c>
      <c r="B610" s="1">
        <f>A610*Sheet1!$D$8</f>
        <v>40.74438</v>
      </c>
      <c r="C610" s="1">
        <f>Sheet1!$D$2*Sheet1!$D$10*SIN(Sheet1!$D$28)</f>
        <v>0</v>
      </c>
      <c r="D610" s="1">
        <f>0.5*Sheet1!$D$20*Sheet1!$D$21*Sheet1!$D$22*H610^2</f>
        <v>161.34732472172189</v>
      </c>
      <c r="E610" s="22">
        <f>Sheet1!$D$3/Sheet1!$O$11*H610</f>
        <v>2022130.3918752919</v>
      </c>
      <c r="F610" s="22">
        <f>Sheet1!$D$21*Sheet1!$D$3/Sheet1!$O$14*H610</f>
        <v>1988464.6534592065</v>
      </c>
      <c r="G610" s="25">
        <f>(A610-C610-D610)/Sheet1!$D$2</f>
        <v>-4.1151931932068177E-5</v>
      </c>
      <c r="H610" s="25">
        <f t="shared" si="137"/>
        <v>11.188137496653075</v>
      </c>
      <c r="I610" s="25">
        <f t="shared" si="138"/>
        <v>40.277294987951073</v>
      </c>
      <c r="J610" s="25">
        <f t="shared" si="139"/>
        <v>416.176056746168</v>
      </c>
      <c r="K610" s="25">
        <f t="shared" si="136"/>
        <v>60.800000000000594</v>
      </c>
      <c r="L610">
        <f t="shared" si="140"/>
        <v>1804.6465782101411</v>
      </c>
      <c r="M610" s="34">
        <f t="shared" si="141"/>
        <v>1.8046465782101411</v>
      </c>
      <c r="N610">
        <f t="shared" si="142"/>
        <v>180.46465782101669</v>
      </c>
      <c r="O610">
        <f t="shared" si="134"/>
        <v>114044.18294518074</v>
      </c>
      <c r="P610">
        <f t="shared" si="143"/>
        <v>114.04418294518074</v>
      </c>
      <c r="Q610">
        <f t="shared" si="144"/>
        <v>31.678939706994651</v>
      </c>
      <c r="R610">
        <f t="shared" si="145"/>
        <v>3.1678939706994654E-2</v>
      </c>
    </row>
    <row r="611" spans="1:18" x14ac:dyDescent="0.25">
      <c r="A611" s="1">
        <f t="shared" si="135"/>
        <v>161.30000000000001</v>
      </c>
      <c r="B611" s="1">
        <f>A611*Sheet1!$D$8</f>
        <v>40.74438</v>
      </c>
      <c r="C611" s="1">
        <f>Sheet1!$D$2*Sheet1!$D$10*SIN(Sheet1!$D$28)</f>
        <v>0</v>
      </c>
      <c r="D611" s="1">
        <f>0.5*Sheet1!$D$20*Sheet1!$D$21*Sheet1!$D$22*H611^2</f>
        <v>161.34720602899213</v>
      </c>
      <c r="E611" s="22">
        <f>Sheet1!$D$3/Sheet1!$O$11*H611</f>
        <v>2022129.648100269</v>
      </c>
      <c r="F611" s="22">
        <f>Sheet1!$D$21*Sheet1!$D$3/Sheet1!$O$14*H611</f>
        <v>1988463.9220670324</v>
      </c>
      <c r="G611" s="25">
        <f>(A611-C611-D611)/Sheet1!$D$2</f>
        <v>-4.1048720862714502E-5</v>
      </c>
      <c r="H611" s="25">
        <f t="shared" si="137"/>
        <v>11.188133381459883</v>
      </c>
      <c r="I611" s="25">
        <f t="shared" si="138"/>
        <v>40.277280173255576</v>
      </c>
      <c r="J611" s="25">
        <f t="shared" si="139"/>
        <v>417.29486843823673</v>
      </c>
      <c r="K611" s="25">
        <f t="shared" si="136"/>
        <v>60.900000000000595</v>
      </c>
      <c r="L611">
        <f t="shared" si="140"/>
        <v>1804.6459144294793</v>
      </c>
      <c r="M611" s="34">
        <f t="shared" si="141"/>
        <v>1.8046459144294793</v>
      </c>
      <c r="N611">
        <f t="shared" si="142"/>
        <v>180.46459144295048</v>
      </c>
      <c r="O611">
        <f t="shared" si="134"/>
        <v>114224.6475366237</v>
      </c>
      <c r="P611">
        <f t="shared" si="143"/>
        <v>114.22464753662369</v>
      </c>
      <c r="Q611">
        <f t="shared" si="144"/>
        <v>31.729068760173249</v>
      </c>
      <c r="R611">
        <f t="shared" si="145"/>
        <v>3.172906876017325E-2</v>
      </c>
    </row>
    <row r="612" spans="1:18" x14ac:dyDescent="0.25">
      <c r="A612" s="1">
        <f t="shared" si="135"/>
        <v>161.30000000000001</v>
      </c>
      <c r="B612" s="1">
        <f>A612*Sheet1!$D$8</f>
        <v>40.74438</v>
      </c>
      <c r="C612" s="1">
        <f>Sheet1!$D$2*Sheet1!$D$10*SIN(Sheet1!$D$28)</f>
        <v>0</v>
      </c>
      <c r="D612" s="1">
        <f>0.5*Sheet1!$D$20*Sheet1!$D$21*Sheet1!$D$22*H612^2</f>
        <v>161.34708763399303</v>
      </c>
      <c r="E612" s="22">
        <f>Sheet1!$D$3/Sheet1!$O$11*H612</f>
        <v>2022128.9061906703</v>
      </c>
      <c r="F612" s="22">
        <f>Sheet1!$D$21*Sheet1!$D$3/Sheet1!$O$14*H612</f>
        <v>1988463.192509226</v>
      </c>
      <c r="G612" s="25">
        <f>(A612-C612-D612)/Sheet1!$D$2</f>
        <v>-4.0945768689578903E-5</v>
      </c>
      <c r="H612" s="25">
        <f t="shared" si="137"/>
        <v>11.188129276587796</v>
      </c>
      <c r="I612" s="25">
        <f t="shared" si="138"/>
        <v>40.277265395716064</v>
      </c>
      <c r="J612" s="25">
        <f t="shared" si="139"/>
        <v>418.4136797239467</v>
      </c>
      <c r="K612" s="25">
        <f t="shared" si="136"/>
        <v>61.000000000000597</v>
      </c>
      <c r="L612">
        <f t="shared" si="140"/>
        <v>1804.6452523136118</v>
      </c>
      <c r="M612" s="34">
        <f t="shared" si="141"/>
        <v>1.8046452523136118</v>
      </c>
      <c r="N612">
        <f t="shared" si="142"/>
        <v>180.46452523136375</v>
      </c>
      <c r="O612">
        <f t="shared" si="134"/>
        <v>114405.11206185506</v>
      </c>
      <c r="P612">
        <f t="shared" si="143"/>
        <v>114.40511206185506</v>
      </c>
      <c r="Q612">
        <f t="shared" si="144"/>
        <v>31.779197794959739</v>
      </c>
      <c r="R612">
        <f t="shared" si="145"/>
        <v>3.1779197794959739E-2</v>
      </c>
    </row>
    <row r="613" spans="1:18" x14ac:dyDescent="0.25">
      <c r="A613" s="1">
        <f t="shared" si="135"/>
        <v>161.30000000000001</v>
      </c>
      <c r="B613" s="1">
        <f>A613*Sheet1!$D$8</f>
        <v>40.74438</v>
      </c>
      <c r="C613" s="1">
        <f>Sheet1!$D$2*Sheet1!$D$10*SIN(Sheet1!$D$28)</f>
        <v>0</v>
      </c>
      <c r="D613" s="1">
        <f>0.5*Sheet1!$D$20*Sheet1!$D$21*Sheet1!$D$22*H613^2</f>
        <v>161.34696953597759</v>
      </c>
      <c r="E613" s="22">
        <f>Sheet1!$D$3/Sheet1!$O$11*H613</f>
        <v>2022128.1661418166</v>
      </c>
      <c r="F613" s="22">
        <f>Sheet1!$D$21*Sheet1!$D$3/Sheet1!$O$14*H613</f>
        <v>1988462.4647811856</v>
      </c>
      <c r="G613" s="25">
        <f>(A613-C613-D613)/Sheet1!$D$2</f>
        <v>-4.0843074763114125E-5</v>
      </c>
      <c r="H613" s="25">
        <f t="shared" si="137"/>
        <v>11.188125182010927</v>
      </c>
      <c r="I613" s="25">
        <f t="shared" si="138"/>
        <v>40.277250655239335</v>
      </c>
      <c r="J613" s="25">
        <f t="shared" si="139"/>
        <v>419.53249060431705</v>
      </c>
      <c r="K613" s="25">
        <f t="shared" si="136"/>
        <v>61.100000000000598</v>
      </c>
      <c r="L613">
        <f t="shared" si="140"/>
        <v>1804.6445918583627</v>
      </c>
      <c r="M613" s="34">
        <f t="shared" si="141"/>
        <v>1.8046445918583627</v>
      </c>
      <c r="N613">
        <f t="shared" si="142"/>
        <v>180.46445918583882</v>
      </c>
      <c r="O613">
        <f t="shared" si="134"/>
        <v>114585.5765210409</v>
      </c>
      <c r="P613">
        <f t="shared" si="143"/>
        <v>114.58557652104091</v>
      </c>
      <c r="Q613">
        <f t="shared" si="144"/>
        <v>31.82932681140025</v>
      </c>
      <c r="R613">
        <f t="shared" si="145"/>
        <v>3.1829326811400251E-2</v>
      </c>
    </row>
    <row r="614" spans="1:18" x14ac:dyDescent="0.25">
      <c r="A614" s="1">
        <f t="shared" si="135"/>
        <v>161.30000000000001</v>
      </c>
      <c r="B614" s="1">
        <f>A614*Sheet1!$D$8</f>
        <v>40.74438</v>
      </c>
      <c r="C614" s="1">
        <f>Sheet1!$D$2*Sheet1!$D$10*SIN(Sheet1!$D$28)</f>
        <v>0</v>
      </c>
      <c r="D614" s="1">
        <f>0.5*Sheet1!$D$20*Sheet1!$D$21*Sheet1!$D$22*H614^2</f>
        <v>161.34685173420058</v>
      </c>
      <c r="E614" s="22">
        <f>Sheet1!$D$3/Sheet1!$O$11*H614</f>
        <v>2022127.4279490404</v>
      </c>
      <c r="F614" s="22">
        <f>Sheet1!$D$21*Sheet1!$D$3/Sheet1!$O$14*H614</f>
        <v>1988461.7388783216</v>
      </c>
      <c r="G614" s="25">
        <f>(A614-C614-D614)/Sheet1!$D$2</f>
        <v>-4.0740638435280465E-5</v>
      </c>
      <c r="H614" s="25">
        <f t="shared" si="137"/>
        <v>11.18812109770345</v>
      </c>
      <c r="I614" s="25">
        <f t="shared" si="138"/>
        <v>40.277235951732422</v>
      </c>
      <c r="J614" s="25">
        <f t="shared" si="139"/>
        <v>420.65130108036442</v>
      </c>
      <c r="K614" s="25">
        <f t="shared" si="136"/>
        <v>61.2000000000006</v>
      </c>
      <c r="L614">
        <f t="shared" si="140"/>
        <v>1804.6439330595665</v>
      </c>
      <c r="M614" s="34">
        <f t="shared" si="141"/>
        <v>1.8046439330595665</v>
      </c>
      <c r="N614">
        <f t="shared" si="142"/>
        <v>180.46439330595922</v>
      </c>
      <c r="O614">
        <f t="shared" si="134"/>
        <v>114766.04091434686</v>
      </c>
      <c r="P614">
        <f t="shared" si="143"/>
        <v>114.76604091434686</v>
      </c>
      <c r="Q614">
        <f t="shared" si="144"/>
        <v>31.879455809540794</v>
      </c>
      <c r="R614">
        <f t="shared" si="145"/>
        <v>3.1879455809540796E-2</v>
      </c>
    </row>
    <row r="615" spans="1:18" x14ac:dyDescent="0.25">
      <c r="A615" s="1">
        <f t="shared" si="135"/>
        <v>161.30000000000001</v>
      </c>
      <c r="B615" s="1">
        <f>A615*Sheet1!$D$8</f>
        <v>40.74438</v>
      </c>
      <c r="C615" s="1">
        <f>Sheet1!$D$2*Sheet1!$D$10*SIN(Sheet1!$D$28)</f>
        <v>0</v>
      </c>
      <c r="D615" s="1">
        <f>0.5*Sheet1!$D$20*Sheet1!$D$21*Sheet1!$D$22*H615^2</f>
        <v>161.3467342279188</v>
      </c>
      <c r="E615" s="22">
        <f>Sheet1!$D$3/Sheet1!$O$11*H615</f>
        <v>2022126.691607686</v>
      </c>
      <c r="F615" s="22">
        <f>Sheet1!$D$21*Sheet1!$D$3/Sheet1!$O$14*H615</f>
        <v>1988461.0147960556</v>
      </c>
      <c r="G615" s="25">
        <f>(A615-C615-D615)/Sheet1!$D$2</f>
        <v>-4.0638459059817685E-5</v>
      </c>
      <c r="H615" s="25">
        <f t="shared" si="137"/>
        <v>11.188117023639606</v>
      </c>
      <c r="I615" s="25">
        <f t="shared" si="138"/>
        <v>40.277221285102584</v>
      </c>
      <c r="J615" s="25">
        <f t="shared" si="139"/>
        <v>421.77011115310285</v>
      </c>
      <c r="K615" s="25">
        <f t="shared" si="136"/>
        <v>61.300000000000601</v>
      </c>
      <c r="L615">
        <f t="shared" si="140"/>
        <v>1804.6432759130685</v>
      </c>
      <c r="M615" s="34">
        <f t="shared" si="141"/>
        <v>1.8046432759130684</v>
      </c>
      <c r="N615">
        <f t="shared" si="142"/>
        <v>180.4643275913094</v>
      </c>
      <c r="O615">
        <f t="shared" si="134"/>
        <v>114946.50524193817</v>
      </c>
      <c r="P615">
        <f t="shared" si="143"/>
        <v>114.94650524193817</v>
      </c>
      <c r="Q615">
        <f t="shared" si="144"/>
        <v>31.92958478942727</v>
      </c>
      <c r="R615">
        <f t="shared" si="145"/>
        <v>3.1929584789427271E-2</v>
      </c>
    </row>
    <row r="616" spans="1:18" x14ac:dyDescent="0.25">
      <c r="A616" s="1">
        <f t="shared" si="135"/>
        <v>161.30000000000001</v>
      </c>
      <c r="B616" s="1">
        <f>A616*Sheet1!$D$8</f>
        <v>40.74438</v>
      </c>
      <c r="C616" s="1">
        <f>Sheet1!$D$2*Sheet1!$D$10*SIN(Sheet1!$D$28)</f>
        <v>0</v>
      </c>
      <c r="D616" s="1">
        <f>0.5*Sheet1!$D$20*Sheet1!$D$21*Sheet1!$D$22*H616^2</f>
        <v>161.34661701639078</v>
      </c>
      <c r="E616" s="22">
        <f>Sheet1!$D$3/Sheet1!$O$11*H616</f>
        <v>2022125.9571131095</v>
      </c>
      <c r="F616" s="22">
        <f>Sheet1!$D$21*Sheet1!$D$3/Sheet1!$O$14*H616</f>
        <v>1988460.2925298214</v>
      </c>
      <c r="G616" s="25">
        <f>(A616-C616-D616)/Sheet1!$D$2</f>
        <v>-4.0536535991973129E-5</v>
      </c>
      <c r="H616" s="25">
        <f t="shared" si="137"/>
        <v>11.188112959793701</v>
      </c>
      <c r="I616" s="25">
        <f t="shared" si="138"/>
        <v>40.277206655257324</v>
      </c>
      <c r="J616" s="25">
        <f t="shared" si="139"/>
        <v>422.88892082354386</v>
      </c>
      <c r="K616" s="25">
        <f t="shared" si="136"/>
        <v>61.400000000000603</v>
      </c>
      <c r="L616">
        <f t="shared" si="140"/>
        <v>1804.642620414724</v>
      </c>
      <c r="M616" s="34">
        <f t="shared" si="141"/>
        <v>1.8046426204147239</v>
      </c>
      <c r="N616">
        <f t="shared" si="142"/>
        <v>180.46426204147497</v>
      </c>
      <c r="O616">
        <f t="shared" si="134"/>
        <v>115126.96950397965</v>
      </c>
      <c r="P616">
        <f t="shared" si="143"/>
        <v>115.12696950397965</v>
      </c>
      <c r="Q616">
        <f t="shared" si="144"/>
        <v>31.979713751105457</v>
      </c>
      <c r="R616">
        <f t="shared" si="145"/>
        <v>3.1979713751105455E-2</v>
      </c>
    </row>
    <row r="617" spans="1:18" x14ac:dyDescent="0.25">
      <c r="A617" s="1">
        <f t="shared" si="135"/>
        <v>161.30000000000001</v>
      </c>
      <c r="B617" s="1">
        <f>A617*Sheet1!$D$8</f>
        <v>40.74438</v>
      </c>
      <c r="C617" s="1">
        <f>Sheet1!$D$2*Sheet1!$D$10*SIN(Sheet1!$D$28)</f>
        <v>0</v>
      </c>
      <c r="D617" s="1">
        <f>0.5*Sheet1!$D$20*Sheet1!$D$21*Sheet1!$D$22*H617^2</f>
        <v>161.34650009887685</v>
      </c>
      <c r="E617" s="22">
        <f>Sheet1!$D$3/Sheet1!$O$11*H617</f>
        <v>2022125.2244606779</v>
      </c>
      <c r="F617" s="22">
        <f>Sheet1!$D$21*Sheet1!$D$3/Sheet1!$O$14*H617</f>
        <v>1988459.5720750627</v>
      </c>
      <c r="G617" s="25">
        <f>(A617-C617-D617)/Sheet1!$D$2</f>
        <v>-4.0434868588551147E-5</v>
      </c>
      <c r="H617" s="25">
        <f t="shared" si="137"/>
        <v>11.188108906140101</v>
      </c>
      <c r="I617" s="25">
        <f t="shared" si="138"/>
        <v>40.277192062104369</v>
      </c>
      <c r="J617" s="25">
        <f t="shared" si="139"/>
        <v>424.00773009269642</v>
      </c>
      <c r="K617" s="25">
        <f t="shared" si="136"/>
        <v>61.500000000000604</v>
      </c>
      <c r="L617">
        <f t="shared" si="140"/>
        <v>1804.6419665603985</v>
      </c>
      <c r="M617" s="34">
        <f t="shared" si="141"/>
        <v>1.8046419665603985</v>
      </c>
      <c r="N617">
        <f t="shared" si="142"/>
        <v>180.46419665604242</v>
      </c>
      <c r="O617">
        <f t="shared" si="134"/>
        <v>115307.43370063569</v>
      </c>
      <c r="P617">
        <f t="shared" si="143"/>
        <v>115.3074337006357</v>
      </c>
      <c r="Q617">
        <f t="shared" si="144"/>
        <v>32.029842694621024</v>
      </c>
      <c r="R617">
        <f t="shared" si="145"/>
        <v>3.2029842694621023E-2</v>
      </c>
    </row>
    <row r="618" spans="1:18" x14ac:dyDescent="0.25">
      <c r="A618" s="1">
        <f t="shared" si="135"/>
        <v>161.30000000000001</v>
      </c>
      <c r="B618" s="1">
        <f>A618*Sheet1!$D$8</f>
        <v>40.74438</v>
      </c>
      <c r="C618" s="1">
        <f>Sheet1!$D$2*Sheet1!$D$10*SIN(Sheet1!$D$28)</f>
        <v>0</v>
      </c>
      <c r="D618" s="1">
        <f>0.5*Sheet1!$D$20*Sheet1!$D$21*Sheet1!$D$22*H618^2</f>
        <v>161.34638347463937</v>
      </c>
      <c r="E618" s="22">
        <f>Sheet1!$D$3/Sheet1!$O$11*H618</f>
        <v>2022124.4936457707</v>
      </c>
      <c r="F618" s="22">
        <f>Sheet1!$D$21*Sheet1!$D$3/Sheet1!$O$14*H618</f>
        <v>1988458.853427236</v>
      </c>
      <c r="G618" s="25">
        <f>(A618-C618-D618)/Sheet1!$D$2</f>
        <v>-4.0333456208135547E-5</v>
      </c>
      <c r="H618" s="25">
        <f t="shared" si="137"/>
        <v>11.188104862653242</v>
      </c>
      <c r="I618" s="25">
        <f t="shared" si="138"/>
        <v>40.27717750555167</v>
      </c>
      <c r="J618" s="25">
        <f t="shared" si="139"/>
        <v>425.12653896156701</v>
      </c>
      <c r="K618" s="25">
        <f t="shared" si="136"/>
        <v>61.600000000000605</v>
      </c>
      <c r="L618">
        <f t="shared" si="140"/>
        <v>1804.6413143459681</v>
      </c>
      <c r="M618" s="34">
        <f t="shared" si="141"/>
        <v>1.8046413143459681</v>
      </c>
      <c r="N618">
        <f t="shared" si="142"/>
        <v>180.46413143459938</v>
      </c>
      <c r="O618">
        <f t="shared" si="134"/>
        <v>115487.89783207029</v>
      </c>
      <c r="P618">
        <f t="shared" si="143"/>
        <v>115.48789783207029</v>
      </c>
      <c r="Q618">
        <f t="shared" si="144"/>
        <v>32.079971620019528</v>
      </c>
      <c r="R618">
        <f t="shared" si="145"/>
        <v>3.2079971620019528E-2</v>
      </c>
    </row>
    <row r="619" spans="1:18" x14ac:dyDescent="0.25">
      <c r="A619" s="1">
        <f t="shared" si="135"/>
        <v>161.30000000000001</v>
      </c>
      <c r="B619" s="1">
        <f>A619*Sheet1!$D$8</f>
        <v>40.74438</v>
      </c>
      <c r="C619" s="1">
        <f>Sheet1!$D$2*Sheet1!$D$10*SIN(Sheet1!$D$28)</f>
        <v>0</v>
      </c>
      <c r="D619" s="1">
        <f>0.5*Sheet1!$D$20*Sheet1!$D$21*Sheet1!$D$22*H619^2</f>
        <v>161.34626714294248</v>
      </c>
      <c r="E619" s="22">
        <f>Sheet1!$D$3/Sheet1!$O$11*H619</f>
        <v>2022123.7646637787</v>
      </c>
      <c r="F619" s="22">
        <f>Sheet1!$D$21*Sheet1!$D$3/Sheet1!$O$14*H619</f>
        <v>1988458.136581809</v>
      </c>
      <c r="G619" s="25">
        <f>(A619-C619-D619)/Sheet1!$D$2</f>
        <v>-4.0232298210842444E-5</v>
      </c>
      <c r="H619" s="25">
        <f t="shared" si="137"/>
        <v>11.188100829307622</v>
      </c>
      <c r="I619" s="25">
        <f t="shared" si="138"/>
        <v>40.277162985507438</v>
      </c>
      <c r="J619" s="25">
        <f t="shared" si="139"/>
        <v>426.24534743115953</v>
      </c>
      <c r="K619" s="25">
        <f t="shared" si="136"/>
        <v>61.700000000000607</v>
      </c>
      <c r="L619">
        <f t="shared" si="140"/>
        <v>1804.6406637673197</v>
      </c>
      <c r="M619" s="34">
        <f t="shared" si="141"/>
        <v>1.8046406637673196</v>
      </c>
      <c r="N619">
        <f t="shared" si="142"/>
        <v>180.46406637673454</v>
      </c>
      <c r="O619">
        <f t="shared" si="134"/>
        <v>115668.36189844702</v>
      </c>
      <c r="P619">
        <f t="shared" si="143"/>
        <v>115.66836189844702</v>
      </c>
      <c r="Q619">
        <f t="shared" si="144"/>
        <v>32.130100527346393</v>
      </c>
      <c r="R619">
        <f t="shared" si="145"/>
        <v>3.213010052734639E-2</v>
      </c>
    </row>
    <row r="620" spans="1:18" x14ac:dyDescent="0.25">
      <c r="A620" s="1">
        <f t="shared" si="135"/>
        <v>161.30000000000001</v>
      </c>
      <c r="B620" s="1">
        <f>A620*Sheet1!$D$8</f>
        <v>40.74438</v>
      </c>
      <c r="C620" s="1">
        <f>Sheet1!$D$2*Sheet1!$D$10*SIN(Sheet1!$D$28)</f>
        <v>0</v>
      </c>
      <c r="D620" s="1">
        <f>0.5*Sheet1!$D$20*Sheet1!$D$21*Sheet1!$D$22*H620^2</f>
        <v>161.34615110305214</v>
      </c>
      <c r="E620" s="22">
        <f>Sheet1!$D$3/Sheet1!$O$11*H620</f>
        <v>2022123.037510104</v>
      </c>
      <c r="F620" s="22">
        <f>Sheet1!$D$21*Sheet1!$D$3/Sheet1!$O$14*H620</f>
        <v>1988457.4215342605</v>
      </c>
      <c r="G620" s="25">
        <f>(A620-C620-D620)/Sheet1!$D$2</f>
        <v>-4.0131393958369662E-5</v>
      </c>
      <c r="H620" s="25">
        <f t="shared" si="137"/>
        <v>11.188096806077802</v>
      </c>
      <c r="I620" s="25">
        <f t="shared" si="138"/>
        <v>40.277148501880085</v>
      </c>
      <c r="J620" s="25">
        <f t="shared" si="139"/>
        <v>427.3641555024754</v>
      </c>
      <c r="K620" s="25">
        <f t="shared" si="136"/>
        <v>61.800000000000608</v>
      </c>
      <c r="L620">
        <f t="shared" si="140"/>
        <v>1804.6400148203495</v>
      </c>
      <c r="M620" s="34">
        <f t="shared" si="141"/>
        <v>1.8046400148203494</v>
      </c>
      <c r="N620">
        <f t="shared" si="142"/>
        <v>180.4640014820375</v>
      </c>
      <c r="O620">
        <f t="shared" si="134"/>
        <v>115848.82589992906</v>
      </c>
      <c r="P620">
        <f t="shared" si="143"/>
        <v>115.84882589992905</v>
      </c>
      <c r="Q620">
        <f t="shared" si="144"/>
        <v>32.180229416646959</v>
      </c>
      <c r="R620">
        <f t="shared" si="145"/>
        <v>3.2180229416646958E-2</v>
      </c>
    </row>
    <row r="621" spans="1:18" x14ac:dyDescent="0.25">
      <c r="A621" s="1">
        <f t="shared" si="135"/>
        <v>161.30000000000001</v>
      </c>
      <c r="B621" s="1">
        <f>A621*Sheet1!$D$8</f>
        <v>40.74438</v>
      </c>
      <c r="C621" s="1">
        <f>Sheet1!$D$2*Sheet1!$D$10*SIN(Sheet1!$D$28)</f>
        <v>0</v>
      </c>
      <c r="D621" s="1">
        <f>0.5*Sheet1!$D$20*Sheet1!$D$21*Sheet1!$D$22*H621^2</f>
        <v>161.34603535423614</v>
      </c>
      <c r="E621" s="22">
        <f>Sheet1!$D$3/Sheet1!$O$11*H621</f>
        <v>2022122.3121801605</v>
      </c>
      <c r="F621" s="22">
        <f>Sheet1!$D$21*Sheet1!$D$3/Sheet1!$O$14*H621</f>
        <v>1988456.7082800802</v>
      </c>
      <c r="G621" s="25">
        <f>(A621-C621-D621)/Sheet1!$D$2</f>
        <v>-4.0030742814021482E-5</v>
      </c>
      <c r="H621" s="25">
        <f t="shared" si="137"/>
        <v>11.188092792938406</v>
      </c>
      <c r="I621" s="25">
        <f t="shared" si="138"/>
        <v>40.277134054578262</v>
      </c>
      <c r="J621" s="25">
        <f t="shared" si="139"/>
        <v>428.48296317651352</v>
      </c>
      <c r="K621" s="25">
        <f t="shared" si="136"/>
        <v>61.90000000000061</v>
      </c>
      <c r="L621">
        <f t="shared" si="140"/>
        <v>1804.6393675009649</v>
      </c>
      <c r="M621" s="34">
        <f t="shared" si="141"/>
        <v>1.8046393675009649</v>
      </c>
      <c r="N621">
        <f t="shared" si="142"/>
        <v>180.46393675009907</v>
      </c>
      <c r="O621">
        <f t="shared" si="134"/>
        <v>116029.28983667915</v>
      </c>
      <c r="P621">
        <f t="shared" si="143"/>
        <v>116.02928983667915</v>
      </c>
      <c r="Q621">
        <f t="shared" si="144"/>
        <v>32.230358287966432</v>
      </c>
      <c r="R621">
        <f t="shared" si="145"/>
        <v>3.2230358287966429E-2</v>
      </c>
    </row>
    <row r="622" spans="1:18" x14ac:dyDescent="0.25">
      <c r="A622" s="1">
        <f t="shared" si="135"/>
        <v>161.30000000000001</v>
      </c>
      <c r="B622" s="1">
        <f>A622*Sheet1!$D$8</f>
        <v>40.74438</v>
      </c>
      <c r="C622" s="1">
        <f>Sheet1!$D$2*Sheet1!$D$10*SIN(Sheet1!$D$28)</f>
        <v>0</v>
      </c>
      <c r="D622" s="1">
        <f>0.5*Sheet1!$D$20*Sheet1!$D$21*Sheet1!$D$22*H622^2</f>
        <v>161.34591989576418</v>
      </c>
      <c r="E622" s="22">
        <f>Sheet1!$D$3/Sheet1!$O$11*H622</f>
        <v>2022121.5886693734</v>
      </c>
      <c r="F622" s="22">
        <f>Sheet1!$D$21*Sheet1!$D$3/Sheet1!$O$14*H622</f>
        <v>1988455.9968147702</v>
      </c>
      <c r="G622" s="25">
        <f>(A622-C622-D622)/Sheet1!$D$2</f>
        <v>-3.9930344142758059E-5</v>
      </c>
      <c r="H622" s="25">
        <f t="shared" si="137"/>
        <v>11.188088789864125</v>
      </c>
      <c r="I622" s="25">
        <f t="shared" si="138"/>
        <v>40.277119643510851</v>
      </c>
      <c r="J622" s="25">
        <f t="shared" si="139"/>
        <v>429.60177045427025</v>
      </c>
      <c r="K622" s="25">
        <f t="shared" si="136"/>
        <v>62.000000000000611</v>
      </c>
      <c r="L622">
        <f t="shared" si="140"/>
        <v>1804.6387218050834</v>
      </c>
      <c r="M622" s="34">
        <f t="shared" si="141"/>
        <v>1.8046387218050834</v>
      </c>
      <c r="N622">
        <f t="shared" si="142"/>
        <v>180.46387218051089</v>
      </c>
      <c r="O622">
        <f t="shared" si="134"/>
        <v>116209.75370885966</v>
      </c>
      <c r="P622">
        <f t="shared" si="143"/>
        <v>116.20975370885967</v>
      </c>
      <c r="Q622">
        <f t="shared" si="144"/>
        <v>32.280487141349909</v>
      </c>
      <c r="R622">
        <f t="shared" si="145"/>
        <v>3.2280487141349908E-2</v>
      </c>
    </row>
    <row r="623" spans="1:18" x14ac:dyDescent="0.25">
      <c r="A623" s="1">
        <f t="shared" si="135"/>
        <v>161.30000000000001</v>
      </c>
      <c r="B623" s="1">
        <f>A623*Sheet1!$D$8</f>
        <v>40.74438</v>
      </c>
      <c r="C623" s="1">
        <f>Sheet1!$D$2*Sheet1!$D$10*SIN(Sheet1!$D$28)</f>
        <v>0</v>
      </c>
      <c r="D623" s="1">
        <f>0.5*Sheet1!$D$20*Sheet1!$D$21*Sheet1!$D$22*H623^2</f>
        <v>161.34580472690774</v>
      </c>
      <c r="E623" s="22">
        <f>Sheet1!$D$3/Sheet1!$O$11*H623</f>
        <v>2022120.8669731799</v>
      </c>
      <c r="F623" s="22">
        <f>Sheet1!$D$21*Sheet1!$D$3/Sheet1!$O$14*H623</f>
        <v>1988455.2871338429</v>
      </c>
      <c r="G623" s="25">
        <f>(A623-C623-D623)/Sheet1!$D$2</f>
        <v>-3.9830197311071849E-5</v>
      </c>
      <c r="H623" s="25">
        <f t="shared" si="137"/>
        <v>11.18808479682971</v>
      </c>
      <c r="I623" s="25">
        <f t="shared" si="138"/>
        <v>40.277105268586958</v>
      </c>
      <c r="J623" s="25">
        <f t="shared" si="139"/>
        <v>430.7205773367395</v>
      </c>
      <c r="K623" s="25">
        <f t="shared" si="136"/>
        <v>62.100000000000612</v>
      </c>
      <c r="L623">
        <f t="shared" si="140"/>
        <v>1804.6380777286322</v>
      </c>
      <c r="M623" s="34">
        <f t="shared" si="141"/>
        <v>1.8046380777286322</v>
      </c>
      <c r="N623">
        <f t="shared" si="142"/>
        <v>180.46380777286578</v>
      </c>
      <c r="O623">
        <f t="shared" si="134"/>
        <v>116390.21751663252</v>
      </c>
      <c r="P623">
        <f t="shared" si="143"/>
        <v>116.39021751663252</v>
      </c>
      <c r="Q623">
        <f t="shared" si="144"/>
        <v>32.330615976842367</v>
      </c>
      <c r="R623">
        <f t="shared" si="145"/>
        <v>3.2330615976842364E-2</v>
      </c>
    </row>
    <row r="624" spans="1:18" x14ac:dyDescent="0.25">
      <c r="A624" s="1">
        <f t="shared" si="135"/>
        <v>161.30000000000001</v>
      </c>
      <c r="B624" s="1">
        <f>A624*Sheet1!$D$8</f>
        <v>40.74438</v>
      </c>
      <c r="C624" s="1">
        <f>Sheet1!$D$2*Sheet1!$D$10*SIN(Sheet1!$D$28)</f>
        <v>0</v>
      </c>
      <c r="D624" s="1">
        <f>0.5*Sheet1!$D$20*Sheet1!$D$21*Sheet1!$D$22*H624^2</f>
        <v>161.34568984694019</v>
      </c>
      <c r="E624" s="22">
        <f>Sheet1!$D$3/Sheet1!$O$11*H624</f>
        <v>2022120.1470870278</v>
      </c>
      <c r="F624" s="22">
        <f>Sheet1!$D$21*Sheet1!$D$3/Sheet1!$O$14*H624</f>
        <v>1988454.5792328226</v>
      </c>
      <c r="G624" s="25">
        <f>(A624-C624-D624)/Sheet1!$D$2</f>
        <v>-3.9730301687111179E-5</v>
      </c>
      <c r="H624" s="25">
        <f t="shared" si="137"/>
        <v>11.188080813809979</v>
      </c>
      <c r="I624" s="25">
        <f t="shared" si="138"/>
        <v>40.277090929715925</v>
      </c>
      <c r="J624" s="25">
        <f t="shared" si="139"/>
        <v>431.8393838249126</v>
      </c>
      <c r="K624" s="25">
        <f t="shared" si="136"/>
        <v>62.200000000000614</v>
      </c>
      <c r="L624">
        <f t="shared" si="140"/>
        <v>1804.6374352675498</v>
      </c>
      <c r="M624" s="34">
        <f t="shared" si="141"/>
        <v>1.8046374352675498</v>
      </c>
      <c r="N624">
        <f t="shared" si="142"/>
        <v>180.46374352675755</v>
      </c>
      <c r="O624">
        <f t="shared" si="134"/>
        <v>116570.68126015927</v>
      </c>
      <c r="P624">
        <f t="shared" si="143"/>
        <v>116.57068126015926</v>
      </c>
      <c r="Q624">
        <f t="shared" si="144"/>
        <v>32.380744794488685</v>
      </c>
      <c r="R624">
        <f t="shared" si="145"/>
        <v>3.2380744794488686E-2</v>
      </c>
    </row>
    <row r="625" spans="1:18" x14ac:dyDescent="0.25">
      <c r="A625" s="1">
        <f t="shared" si="135"/>
        <v>161.30000000000001</v>
      </c>
      <c r="B625" s="1">
        <f>A625*Sheet1!$D$8</f>
        <v>40.74438</v>
      </c>
      <c r="C625" s="1">
        <f>Sheet1!$D$2*Sheet1!$D$10*SIN(Sheet1!$D$28)</f>
        <v>0</v>
      </c>
      <c r="D625" s="1">
        <f>0.5*Sheet1!$D$20*Sheet1!$D$21*Sheet1!$D$22*H625^2</f>
        <v>161.34557525513662</v>
      </c>
      <c r="E625" s="22">
        <f>Sheet1!$D$3/Sheet1!$O$11*H625</f>
        <v>2022119.4290063775</v>
      </c>
      <c r="F625" s="22">
        <f>Sheet1!$D$21*Sheet1!$D$3/Sheet1!$O$14*H625</f>
        <v>1988453.8731072445</v>
      </c>
      <c r="G625" s="25">
        <f>(A625-C625-D625)/Sheet1!$D$2</f>
        <v>-3.9630656640531966E-5</v>
      </c>
      <c r="H625" s="25">
        <f t="shared" si="137"/>
        <v>11.188076840779811</v>
      </c>
      <c r="I625" s="25">
        <f t="shared" si="138"/>
        <v>40.277076626807322</v>
      </c>
      <c r="J625" s="25">
        <f t="shared" si="139"/>
        <v>432.95818991977853</v>
      </c>
      <c r="K625" s="25">
        <f t="shared" si="136"/>
        <v>62.300000000000615</v>
      </c>
      <c r="L625">
        <f t="shared" si="140"/>
        <v>1804.6367944177837</v>
      </c>
      <c r="M625" s="34">
        <f t="shared" si="141"/>
        <v>1.8046367944177837</v>
      </c>
      <c r="N625">
        <f t="shared" si="142"/>
        <v>180.46367944178093</v>
      </c>
      <c r="O625">
        <f t="shared" si="134"/>
        <v>116751.14493960104</v>
      </c>
      <c r="P625">
        <f t="shared" si="143"/>
        <v>116.75114493960105</v>
      </c>
      <c r="Q625">
        <f t="shared" si="144"/>
        <v>32.430873594333626</v>
      </c>
      <c r="R625">
        <f t="shared" si="145"/>
        <v>3.2430873594333623E-2</v>
      </c>
    </row>
    <row r="626" spans="1:18" x14ac:dyDescent="0.25">
      <c r="A626" s="1">
        <f t="shared" si="135"/>
        <v>161.30000000000001</v>
      </c>
      <c r="B626" s="1">
        <f>A626*Sheet1!$D$8</f>
        <v>40.74438</v>
      </c>
      <c r="C626" s="1">
        <f>Sheet1!$D$2*Sheet1!$D$10*SIN(Sheet1!$D$28)</f>
        <v>0</v>
      </c>
      <c r="D626" s="1">
        <f>0.5*Sheet1!$D$20*Sheet1!$D$21*Sheet1!$D$22*H626^2</f>
        <v>161.345460950774</v>
      </c>
      <c r="E626" s="22">
        <f>Sheet1!$D$3/Sheet1!$O$11*H626</f>
        <v>2022118.7127266994</v>
      </c>
      <c r="F626" s="22">
        <f>Sheet1!$D$21*Sheet1!$D$3/Sheet1!$O$14*H626</f>
        <v>1988453.1687526552</v>
      </c>
      <c r="G626" s="25">
        <f>(A626-C626-D626)/Sheet1!$D$2</f>
        <v>-3.9531261542596559E-5</v>
      </c>
      <c r="H626" s="25">
        <f t="shared" si="137"/>
        <v>11.188072877714147</v>
      </c>
      <c r="I626" s="25">
        <f t="shared" si="138"/>
        <v>40.27706235977093</v>
      </c>
      <c r="J626" s="25">
        <f t="shared" si="139"/>
        <v>434.07699562232369</v>
      </c>
      <c r="K626" s="25">
        <f t="shared" si="136"/>
        <v>62.400000000000617</v>
      </c>
      <c r="L626">
        <f t="shared" si="140"/>
        <v>1804.6361551752921</v>
      </c>
      <c r="M626" s="34">
        <f t="shared" si="141"/>
        <v>1.8046361551752921</v>
      </c>
      <c r="N626">
        <f t="shared" si="142"/>
        <v>180.46361551753176</v>
      </c>
      <c r="O626">
        <f t="shared" si="134"/>
        <v>116931.60855511857</v>
      </c>
      <c r="P626">
        <f t="shared" si="143"/>
        <v>116.93160855511857</v>
      </c>
      <c r="Q626">
        <f t="shared" si="144"/>
        <v>32.481002376421827</v>
      </c>
      <c r="R626">
        <f t="shared" si="145"/>
        <v>3.2481002376421826E-2</v>
      </c>
    </row>
    <row r="627" spans="1:18" x14ac:dyDescent="0.25">
      <c r="A627" s="1">
        <f t="shared" si="135"/>
        <v>161.30000000000001</v>
      </c>
      <c r="B627" s="1">
        <f>A627*Sheet1!$D$8</f>
        <v>40.74438</v>
      </c>
      <c r="C627" s="1">
        <f>Sheet1!$D$2*Sheet1!$D$10*SIN(Sheet1!$D$28)</f>
        <v>0</v>
      </c>
      <c r="D627" s="1">
        <f>0.5*Sheet1!$D$20*Sheet1!$D$21*Sheet1!$D$22*H627^2</f>
        <v>161.34534693313114</v>
      </c>
      <c r="E627" s="22">
        <f>Sheet1!$D$3/Sheet1!$O$11*H627</f>
        <v>2022117.9982434763</v>
      </c>
      <c r="F627" s="22">
        <f>Sheet1!$D$21*Sheet1!$D$3/Sheet1!$O$14*H627</f>
        <v>1988452.4661646124</v>
      </c>
      <c r="G627" s="25">
        <f>(A627-C627-D627)/Sheet1!$D$2</f>
        <v>-3.9432115766198478E-5</v>
      </c>
      <c r="H627" s="25">
        <f t="shared" si="137"/>
        <v>11.188068924587993</v>
      </c>
      <c r="I627" s="25">
        <f t="shared" si="138"/>
        <v>40.277048128516775</v>
      </c>
      <c r="J627" s="25">
        <f t="shared" si="139"/>
        <v>435.19580093353204</v>
      </c>
      <c r="K627" s="25">
        <f t="shared" si="136"/>
        <v>62.500000000000618</v>
      </c>
      <c r="L627">
        <f t="shared" si="140"/>
        <v>1804.6355175360434</v>
      </c>
      <c r="M627" s="34">
        <f t="shared" si="141"/>
        <v>1.8046355175360433</v>
      </c>
      <c r="N627">
        <f t="shared" si="142"/>
        <v>180.46355175360691</v>
      </c>
      <c r="O627">
        <f t="shared" si="134"/>
        <v>117112.07210687218</v>
      </c>
      <c r="P627">
        <f t="shared" si="143"/>
        <v>117.11207210687218</v>
      </c>
      <c r="Q627">
        <f t="shared" si="144"/>
        <v>32.531131140797825</v>
      </c>
      <c r="R627">
        <f t="shared" si="145"/>
        <v>3.2531131140797823E-2</v>
      </c>
    </row>
    <row r="628" spans="1:18" x14ac:dyDescent="0.25">
      <c r="A628" s="1">
        <f t="shared" si="135"/>
        <v>161.30000000000001</v>
      </c>
      <c r="B628" s="1">
        <f>A628*Sheet1!$D$8</f>
        <v>40.74438</v>
      </c>
      <c r="C628" s="1">
        <f>Sheet1!$D$2*Sheet1!$D$10*SIN(Sheet1!$D$28)</f>
        <v>0</v>
      </c>
      <c r="D628" s="1">
        <f>0.5*Sheet1!$D$20*Sheet1!$D$21*Sheet1!$D$22*H628^2</f>
        <v>161.34523320148864</v>
      </c>
      <c r="E628" s="22">
        <f>Sheet1!$D$3/Sheet1!$O$11*H628</f>
        <v>2022117.285552202</v>
      </c>
      <c r="F628" s="22">
        <f>Sheet1!$D$21*Sheet1!$D$3/Sheet1!$O$14*H628</f>
        <v>1988451.7653386847</v>
      </c>
      <c r="G628" s="25">
        <f>(A628-C628-D628)/Sheet1!$D$2</f>
        <v>-3.9333218685763553E-5</v>
      </c>
      <c r="H628" s="25">
        <f t="shared" si="137"/>
        <v>11.188064981376417</v>
      </c>
      <c r="I628" s="25">
        <f t="shared" si="138"/>
        <v>40.277033932955106</v>
      </c>
      <c r="J628" s="25">
        <f t="shared" si="139"/>
        <v>436.31460585438509</v>
      </c>
      <c r="K628" s="25">
        <f t="shared" si="136"/>
        <v>62.60000000000062</v>
      </c>
      <c r="L628">
        <f t="shared" si="140"/>
        <v>1804.6348814960163</v>
      </c>
      <c r="M628" s="34">
        <f t="shared" si="141"/>
        <v>1.8046348814960163</v>
      </c>
      <c r="N628">
        <f t="shared" si="142"/>
        <v>180.46348814960419</v>
      </c>
      <c r="O628">
        <f t="shared" si="134"/>
        <v>117292.53559502178</v>
      </c>
      <c r="P628">
        <f t="shared" si="143"/>
        <v>117.29253559502177</v>
      </c>
      <c r="Q628">
        <f t="shared" si="144"/>
        <v>32.58125988750605</v>
      </c>
      <c r="R628">
        <f t="shared" si="145"/>
        <v>3.2581259887506049E-2</v>
      </c>
    </row>
    <row r="629" spans="1:18" x14ac:dyDescent="0.25">
      <c r="A629" s="1">
        <f t="shared" si="135"/>
        <v>161.30000000000001</v>
      </c>
      <c r="B629" s="1">
        <f>A629*Sheet1!$D$8</f>
        <v>40.74438</v>
      </c>
      <c r="C629" s="1">
        <f>Sheet1!$D$2*Sheet1!$D$10*SIN(Sheet1!$D$28)</f>
        <v>0</v>
      </c>
      <c r="D629" s="1">
        <f>0.5*Sheet1!$D$20*Sheet1!$D$21*Sheet1!$D$22*H629^2</f>
        <v>161.34511975512885</v>
      </c>
      <c r="E629" s="22">
        <f>Sheet1!$D$3/Sheet1!$O$11*H629</f>
        <v>2022116.5746483814</v>
      </c>
      <c r="F629" s="22">
        <f>Sheet1!$D$21*Sheet1!$D$3/Sheet1!$O$14*H629</f>
        <v>1988451.066270452</v>
      </c>
      <c r="G629" s="25">
        <f>(A629-C629-D629)/Sheet1!$D$2</f>
        <v>-3.9234569677249883E-5</v>
      </c>
      <c r="H629" s="25">
        <f t="shared" si="137"/>
        <v>11.188061048054548</v>
      </c>
      <c r="I629" s="25">
        <f t="shared" si="138"/>
        <v>40.277019772996375</v>
      </c>
      <c r="J629" s="25">
        <f t="shared" si="139"/>
        <v>437.43341038586181</v>
      </c>
      <c r="K629" s="25">
        <f t="shared" si="136"/>
        <v>62.700000000000621</v>
      </c>
      <c r="L629">
        <f t="shared" si="140"/>
        <v>1804.6342470511988</v>
      </c>
      <c r="M629" s="34">
        <f t="shared" si="141"/>
        <v>1.8046342470511989</v>
      </c>
      <c r="N629">
        <f t="shared" si="142"/>
        <v>180.46342470512243</v>
      </c>
      <c r="O629">
        <f t="shared" si="134"/>
        <v>117472.99901972691</v>
      </c>
      <c r="P629">
        <f t="shared" si="143"/>
        <v>117.47299901972691</v>
      </c>
      <c r="Q629">
        <f t="shared" si="144"/>
        <v>32.631388616590804</v>
      </c>
      <c r="R629">
        <f t="shared" si="145"/>
        <v>3.2631388616590803E-2</v>
      </c>
    </row>
    <row r="630" spans="1:18" x14ac:dyDescent="0.25">
      <c r="A630" s="1">
        <f t="shared" si="135"/>
        <v>161.30000000000001</v>
      </c>
      <c r="B630" s="1">
        <f>A630*Sheet1!$D$8</f>
        <v>40.74438</v>
      </c>
      <c r="C630" s="1">
        <f>Sheet1!$D$2*Sheet1!$D$10*SIN(Sheet1!$D$28)</f>
        <v>0</v>
      </c>
      <c r="D630" s="1">
        <f>0.5*Sheet1!$D$20*Sheet1!$D$21*Sheet1!$D$22*H630^2</f>
        <v>161.345006593336</v>
      </c>
      <c r="E630" s="22">
        <f>Sheet1!$D$3/Sheet1!$O$11*H630</f>
        <v>2022115.8655275311</v>
      </c>
      <c r="F630" s="22">
        <f>Sheet1!$D$21*Sheet1!$D$3/Sheet1!$O$14*H630</f>
        <v>1988450.3689555055</v>
      </c>
      <c r="G630" s="25">
        <f>(A630-C630-D630)/Sheet1!$D$2</f>
        <v>-3.9136168118246767E-5</v>
      </c>
      <c r="H630" s="25">
        <f t="shared" si="137"/>
        <v>11.188057124597581</v>
      </c>
      <c r="I630" s="25">
        <f t="shared" si="138"/>
        <v>40.277005648551295</v>
      </c>
      <c r="J630" s="25">
        <f t="shared" si="139"/>
        <v>438.5522145289388</v>
      </c>
      <c r="K630" s="25">
        <f t="shared" si="136"/>
        <v>62.800000000000622</v>
      </c>
      <c r="L630">
        <f t="shared" si="140"/>
        <v>1804.6336141975898</v>
      </c>
      <c r="M630" s="34">
        <f t="shared" si="141"/>
        <v>1.8046336141975898</v>
      </c>
      <c r="N630">
        <f t="shared" si="142"/>
        <v>180.46336141976155</v>
      </c>
      <c r="O630">
        <f t="shared" si="134"/>
        <v>117653.46238114667</v>
      </c>
      <c r="P630">
        <f t="shared" si="143"/>
        <v>117.65346238114667</v>
      </c>
      <c r="Q630">
        <f t="shared" si="144"/>
        <v>32.681517328096298</v>
      </c>
      <c r="R630">
        <f t="shared" si="145"/>
        <v>3.26815173280963E-2</v>
      </c>
    </row>
    <row r="631" spans="1:18" x14ac:dyDescent="0.25">
      <c r="A631" s="1">
        <f t="shared" si="135"/>
        <v>161.30000000000001</v>
      </c>
      <c r="B631" s="1">
        <f>A631*Sheet1!$D$8</f>
        <v>40.74438</v>
      </c>
      <c r="C631" s="1">
        <f>Sheet1!$D$2*Sheet1!$D$10*SIN(Sheet1!$D$28)</f>
        <v>0</v>
      </c>
      <c r="D631" s="1">
        <f>0.5*Sheet1!$D$20*Sheet1!$D$21*Sheet1!$D$22*H631^2</f>
        <v>161.3448937153961</v>
      </c>
      <c r="E631" s="22">
        <f>Sheet1!$D$3/Sheet1!$O$11*H631</f>
        <v>2022115.1581851786</v>
      </c>
      <c r="F631" s="22">
        <f>Sheet1!$D$21*Sheet1!$D$3/Sheet1!$O$14*H631</f>
        <v>1988449.6733894474</v>
      </c>
      <c r="G631" s="25">
        <f>(A631-C631-D631)/Sheet1!$D$2</f>
        <v>-3.9038013387900483E-5</v>
      </c>
      <c r="H631" s="25">
        <f t="shared" si="137"/>
        <v>11.188053210980769</v>
      </c>
      <c r="I631" s="25">
        <f t="shared" si="138"/>
        <v>40.276991559530771</v>
      </c>
      <c r="J631" s="25">
        <f t="shared" si="139"/>
        <v>439.67101828459016</v>
      </c>
      <c r="K631" s="25">
        <f t="shared" si="136"/>
        <v>62.900000000000624</v>
      </c>
      <c r="L631">
        <f t="shared" si="140"/>
        <v>1804.6329829311981</v>
      </c>
      <c r="M631" s="34">
        <f t="shared" si="141"/>
        <v>1.804632982931198</v>
      </c>
      <c r="N631">
        <f t="shared" si="142"/>
        <v>180.46329829312236</v>
      </c>
      <c r="O631">
        <f t="shared" si="134"/>
        <v>117833.9256794398</v>
      </c>
      <c r="P631">
        <f t="shared" si="143"/>
        <v>117.8339256794398</v>
      </c>
      <c r="Q631">
        <f t="shared" si="144"/>
        <v>32.731646022066613</v>
      </c>
      <c r="R631">
        <f t="shared" si="145"/>
        <v>3.2731646022066616E-2</v>
      </c>
    </row>
    <row r="632" spans="1:18" x14ac:dyDescent="0.25">
      <c r="A632" s="1">
        <f t="shared" si="135"/>
        <v>161.30000000000001</v>
      </c>
      <c r="B632" s="1">
        <f>A632*Sheet1!$D$8</f>
        <v>40.74438</v>
      </c>
      <c r="C632" s="1">
        <f>Sheet1!$D$2*Sheet1!$D$10*SIN(Sheet1!$D$28)</f>
        <v>0</v>
      </c>
      <c r="D632" s="1">
        <f>0.5*Sheet1!$D$20*Sheet1!$D$21*Sheet1!$D$22*H632^2</f>
        <v>161.34478112059693</v>
      </c>
      <c r="E632" s="22">
        <f>Sheet1!$D$3/Sheet1!$O$11*H632</f>
        <v>2022114.4526168627</v>
      </c>
      <c r="F632" s="22">
        <f>Sheet1!$D$21*Sheet1!$D$3/Sheet1!$O$14*H632</f>
        <v>1988448.9795678903</v>
      </c>
      <c r="G632" s="25">
        <f>(A632-C632-D632)/Sheet1!$D$2</f>
        <v>-3.894010486688963E-5</v>
      </c>
      <c r="H632" s="25">
        <f t="shared" si="137"/>
        <v>11.18804930717943</v>
      </c>
      <c r="I632" s="25">
        <f t="shared" si="138"/>
        <v>40.276977505845949</v>
      </c>
      <c r="J632" s="25">
        <f t="shared" si="139"/>
        <v>440.78982165378761</v>
      </c>
      <c r="K632" s="25">
        <f t="shared" si="136"/>
        <v>63.000000000000625</v>
      </c>
      <c r="L632">
        <f t="shared" si="140"/>
        <v>1804.6323532480421</v>
      </c>
      <c r="M632" s="34">
        <f t="shared" si="141"/>
        <v>1.8046323532480422</v>
      </c>
      <c r="N632">
        <f t="shared" si="142"/>
        <v>180.46323532480679</v>
      </c>
      <c r="O632">
        <f t="shared" si="134"/>
        <v>118014.3889147646</v>
      </c>
      <c r="P632">
        <f t="shared" si="143"/>
        <v>118.0143889147646</v>
      </c>
      <c r="Q632">
        <f t="shared" si="144"/>
        <v>32.781774698545725</v>
      </c>
      <c r="R632">
        <f t="shared" si="145"/>
        <v>3.2781774698545728E-2</v>
      </c>
    </row>
    <row r="633" spans="1:18" x14ac:dyDescent="0.25">
      <c r="A633" s="1">
        <f t="shared" si="135"/>
        <v>161.30000000000001</v>
      </c>
      <c r="B633" s="1">
        <f>A633*Sheet1!$D$8</f>
        <v>40.74438</v>
      </c>
      <c r="C633" s="1">
        <f>Sheet1!$D$2*Sheet1!$D$10*SIN(Sheet1!$D$28)</f>
        <v>0</v>
      </c>
      <c r="D633" s="1">
        <f>0.5*Sheet1!$D$20*Sheet1!$D$21*Sheet1!$D$22*H633^2</f>
        <v>161.34466880822808</v>
      </c>
      <c r="E633" s="22">
        <f>Sheet1!$D$3/Sheet1!$O$11*H633</f>
        <v>2022113.7488181335</v>
      </c>
      <c r="F633" s="22">
        <f>Sheet1!$D$21*Sheet1!$D$3/Sheet1!$O$14*H633</f>
        <v>1988448.2874864591</v>
      </c>
      <c r="G633" s="25">
        <f>(A633-C633-D633)/Sheet1!$D$2</f>
        <v>-3.8842441937449816E-5</v>
      </c>
      <c r="H633" s="25">
        <f t="shared" si="137"/>
        <v>11.188045413168943</v>
      </c>
      <c r="I633" s="25">
        <f t="shared" si="138"/>
        <v>40.276963487408196</v>
      </c>
      <c r="J633" s="25">
        <f t="shared" si="139"/>
        <v>441.90862463750034</v>
      </c>
      <c r="K633" s="25">
        <f t="shared" si="136"/>
        <v>63.100000000000627</v>
      </c>
      <c r="L633">
        <f t="shared" si="140"/>
        <v>1804.6317251441508</v>
      </c>
      <c r="M633" s="34">
        <f t="shared" si="141"/>
        <v>1.8046317251441508</v>
      </c>
      <c r="N633">
        <f t="shared" si="142"/>
        <v>180.46317251441764</v>
      </c>
      <c r="O633">
        <f t="shared" si="134"/>
        <v>118194.85208727901</v>
      </c>
      <c r="P633">
        <f t="shared" si="143"/>
        <v>118.19485208727902</v>
      </c>
      <c r="Q633">
        <f t="shared" si="144"/>
        <v>32.831903357577502</v>
      </c>
      <c r="R633">
        <f t="shared" si="145"/>
        <v>3.2831903357577505E-2</v>
      </c>
    </row>
    <row r="634" spans="1:18" x14ac:dyDescent="0.25">
      <c r="A634" s="1">
        <f t="shared" si="135"/>
        <v>161.30000000000001</v>
      </c>
      <c r="B634" s="1">
        <f>A634*Sheet1!$D$8</f>
        <v>40.74438</v>
      </c>
      <c r="C634" s="1">
        <f>Sheet1!$D$2*Sheet1!$D$10*SIN(Sheet1!$D$28)</f>
        <v>0</v>
      </c>
      <c r="D634" s="1">
        <f>0.5*Sheet1!$D$20*Sheet1!$D$21*Sheet1!$D$22*H634^2</f>
        <v>161.34455677758089</v>
      </c>
      <c r="E634" s="22">
        <f>Sheet1!$D$3/Sheet1!$O$11*H634</f>
        <v>2022113.0467845523</v>
      </c>
      <c r="F634" s="22">
        <f>Sheet1!$D$21*Sheet1!$D$3/Sheet1!$O$14*H634</f>
        <v>1988447.5971407883</v>
      </c>
      <c r="G634" s="25">
        <f>(A634-C634-D634)/Sheet1!$D$2</f>
        <v>-3.8745023983373673E-5</v>
      </c>
      <c r="H634" s="25">
        <f t="shared" si="137"/>
        <v>11.188041528924749</v>
      </c>
      <c r="I634" s="25">
        <f t="shared" si="138"/>
        <v>40.276949504129099</v>
      </c>
      <c r="J634" s="25">
        <f t="shared" si="139"/>
        <v>443.02742723669513</v>
      </c>
      <c r="K634" s="25">
        <f t="shared" si="136"/>
        <v>63.200000000000628</v>
      </c>
      <c r="L634">
        <f t="shared" si="140"/>
        <v>1804.6310986155622</v>
      </c>
      <c r="M634" s="34">
        <f t="shared" si="141"/>
        <v>1.8046310986155623</v>
      </c>
      <c r="N634">
        <f t="shared" si="142"/>
        <v>180.46310986155879</v>
      </c>
      <c r="O634">
        <f t="shared" si="134"/>
        <v>118375.31519714058</v>
      </c>
      <c r="P634">
        <f t="shared" si="143"/>
        <v>118.37531519714058</v>
      </c>
      <c r="Q634">
        <f t="shared" si="144"/>
        <v>32.882031999205715</v>
      </c>
      <c r="R634">
        <f t="shared" si="145"/>
        <v>3.2882031999205717E-2</v>
      </c>
    </row>
    <row r="635" spans="1:18" x14ac:dyDescent="0.25">
      <c r="A635" s="1">
        <f t="shared" si="135"/>
        <v>161.30000000000001</v>
      </c>
      <c r="B635" s="1">
        <f>A635*Sheet1!$D$8</f>
        <v>40.74438</v>
      </c>
      <c r="C635" s="1">
        <f>Sheet1!$D$2*Sheet1!$D$10*SIN(Sheet1!$D$28)</f>
        <v>0</v>
      </c>
      <c r="D635" s="1">
        <f>0.5*Sheet1!$D$20*Sheet1!$D$21*Sheet1!$D$22*H635^2</f>
        <v>161.3444450279485</v>
      </c>
      <c r="E635" s="22">
        <f>Sheet1!$D$3/Sheet1!$O$11*H635</f>
        <v>2022112.3465116913</v>
      </c>
      <c r="F635" s="22">
        <f>Sheet1!$D$21*Sheet1!$D$3/Sheet1!$O$14*H635</f>
        <v>1988446.908526524</v>
      </c>
      <c r="G635" s="25">
        <f>(A635-C635-D635)/Sheet1!$D$2</f>
        <v>-3.8647850389986122E-5</v>
      </c>
      <c r="H635" s="25">
        <f t="shared" si="137"/>
        <v>11.188037654422351</v>
      </c>
      <c r="I635" s="25">
        <f t="shared" si="138"/>
        <v>40.27693555592046</v>
      </c>
      <c r="J635" s="25">
        <f t="shared" si="139"/>
        <v>444.1462294523364</v>
      </c>
      <c r="K635" s="25">
        <f t="shared" si="136"/>
        <v>63.30000000000063</v>
      </c>
      <c r="L635">
        <f t="shared" si="140"/>
        <v>1804.6304736583252</v>
      </c>
      <c r="M635" s="34">
        <f t="shared" si="141"/>
        <v>1.8046304736583252</v>
      </c>
      <c r="N635">
        <f t="shared" si="142"/>
        <v>180.46304736583508</v>
      </c>
      <c r="O635">
        <f t="shared" si="134"/>
        <v>118555.77824450641</v>
      </c>
      <c r="P635">
        <f t="shared" si="143"/>
        <v>118.55577824450641</v>
      </c>
      <c r="Q635">
        <f t="shared" si="144"/>
        <v>32.932160623474005</v>
      </c>
      <c r="R635">
        <f t="shared" si="145"/>
        <v>3.2932160623474004E-2</v>
      </c>
    </row>
    <row r="636" spans="1:18" x14ac:dyDescent="0.25">
      <c r="A636" s="1">
        <f t="shared" si="135"/>
        <v>161.30000000000001</v>
      </c>
      <c r="B636" s="1">
        <f>A636*Sheet1!$D$8</f>
        <v>40.74438</v>
      </c>
      <c r="C636" s="1">
        <f>Sheet1!$D$2*Sheet1!$D$10*SIN(Sheet1!$D$28)</f>
        <v>0</v>
      </c>
      <c r="D636" s="1">
        <f>0.5*Sheet1!$D$20*Sheet1!$D$21*Sheet1!$D$22*H636^2</f>
        <v>161.34433355862581</v>
      </c>
      <c r="E636" s="22">
        <f>Sheet1!$D$3/Sheet1!$O$11*H636</f>
        <v>2022111.6479951341</v>
      </c>
      <c r="F636" s="22">
        <f>Sheet1!$D$21*Sheet1!$D$3/Sheet1!$O$14*H636</f>
        <v>1988446.2216393235</v>
      </c>
      <c r="G636" s="25">
        <f>(A636-C636-D636)/Sheet1!$D$2</f>
        <v>-3.8550920544169099E-5</v>
      </c>
      <c r="H636" s="25">
        <f t="shared" si="137"/>
        <v>11.188033789637311</v>
      </c>
      <c r="I636" s="25">
        <f t="shared" si="138"/>
        <v>40.276921642694319</v>
      </c>
      <c r="J636" s="25">
        <f t="shared" si="139"/>
        <v>445.26503128538616</v>
      </c>
      <c r="K636" s="25">
        <f t="shared" si="136"/>
        <v>63.400000000000631</v>
      </c>
      <c r="L636">
        <f t="shared" si="140"/>
        <v>1804.6298502684983</v>
      </c>
      <c r="M636" s="34">
        <f t="shared" si="141"/>
        <v>1.8046298502684983</v>
      </c>
      <c r="N636">
        <f t="shared" si="142"/>
        <v>180.46298502685241</v>
      </c>
      <c r="O636">
        <f t="shared" si="134"/>
        <v>118736.24122953326</v>
      </c>
      <c r="P636">
        <f t="shared" si="143"/>
        <v>118.73624122953326</v>
      </c>
      <c r="Q636">
        <f t="shared" si="144"/>
        <v>32.982289230425906</v>
      </c>
      <c r="R636">
        <f t="shared" si="145"/>
        <v>3.2982289230425905E-2</v>
      </c>
    </row>
    <row r="637" spans="1:18" x14ac:dyDescent="0.25">
      <c r="A637" s="1">
        <f t="shared" si="135"/>
        <v>161.30000000000001</v>
      </c>
      <c r="B637" s="1">
        <f>A637*Sheet1!$D$8</f>
        <v>40.74438</v>
      </c>
      <c r="C637" s="1">
        <f>Sheet1!$D$2*Sheet1!$D$10*SIN(Sheet1!$D$28)</f>
        <v>0</v>
      </c>
      <c r="D637" s="1">
        <f>0.5*Sheet1!$D$20*Sheet1!$D$21*Sheet1!$D$22*H637^2</f>
        <v>161.34422236890958</v>
      </c>
      <c r="E637" s="22">
        <f>Sheet1!$D$3/Sheet1!$O$11*H637</f>
        <v>2022110.9512304752</v>
      </c>
      <c r="F637" s="22">
        <f>Sheet1!$D$21*Sheet1!$D$3/Sheet1!$O$14*H637</f>
        <v>1988445.5364748547</v>
      </c>
      <c r="G637" s="25">
        <f>(A637-C637-D637)/Sheet1!$D$2</f>
        <v>-3.8454233834411003E-5</v>
      </c>
      <c r="H637" s="25">
        <f t="shared" si="137"/>
        <v>11.188029934545257</v>
      </c>
      <c r="I637" s="25">
        <f t="shared" si="138"/>
        <v>40.276907764362925</v>
      </c>
      <c r="J637" s="25">
        <f t="shared" si="139"/>
        <v>446.38383273680387</v>
      </c>
      <c r="K637" s="25">
        <f t="shared" si="136"/>
        <v>63.500000000000632</v>
      </c>
      <c r="L637">
        <f t="shared" si="140"/>
        <v>1804.6292284421502</v>
      </c>
      <c r="M637" s="34">
        <f t="shared" si="141"/>
        <v>1.8046292284421501</v>
      </c>
      <c r="N637">
        <f t="shared" si="142"/>
        <v>180.46292284421759</v>
      </c>
      <c r="O637">
        <f t="shared" si="134"/>
        <v>118916.70415237748</v>
      </c>
      <c r="P637">
        <f t="shared" si="143"/>
        <v>118.91670415237748</v>
      </c>
      <c r="Q637">
        <f t="shared" si="144"/>
        <v>33.032417820104854</v>
      </c>
      <c r="R637">
        <f t="shared" si="145"/>
        <v>3.3032417820104854E-2</v>
      </c>
    </row>
    <row r="638" spans="1:18" x14ac:dyDescent="0.25">
      <c r="A638" s="1">
        <f t="shared" si="135"/>
        <v>161.30000000000001</v>
      </c>
      <c r="B638" s="1">
        <f>A638*Sheet1!$D$8</f>
        <v>40.74438</v>
      </c>
      <c r="C638" s="1">
        <f>Sheet1!$D$2*Sheet1!$D$10*SIN(Sheet1!$D$28)</f>
        <v>0</v>
      </c>
      <c r="D638" s="1">
        <f>0.5*Sheet1!$D$20*Sheet1!$D$21*Sheet1!$D$22*H638^2</f>
        <v>161.34411145809821</v>
      </c>
      <c r="E638" s="22">
        <f>Sheet1!$D$3/Sheet1!$O$11*H638</f>
        <v>2022110.2562133202</v>
      </c>
      <c r="F638" s="22">
        <f>Sheet1!$D$21*Sheet1!$D$3/Sheet1!$O$14*H638</f>
        <v>1988444.8530287959</v>
      </c>
      <c r="G638" s="25">
        <f>(A638-C638-D638)/Sheet1!$D$2</f>
        <v>-3.8357789650608931E-5</v>
      </c>
      <c r="H638" s="25">
        <f t="shared" si="137"/>
        <v>11.188026089121873</v>
      </c>
      <c r="I638" s="25">
        <f t="shared" si="138"/>
        <v>40.276893920838745</v>
      </c>
      <c r="J638" s="25">
        <f t="shared" si="139"/>
        <v>447.50263380754672</v>
      </c>
      <c r="K638" s="25">
        <f t="shared" si="136"/>
        <v>63.600000000000634</v>
      </c>
      <c r="L638">
        <f t="shared" si="140"/>
        <v>1804.6286081753583</v>
      </c>
      <c r="M638" s="34">
        <f t="shared" si="141"/>
        <v>1.8046286081753582</v>
      </c>
      <c r="N638">
        <f t="shared" si="142"/>
        <v>180.4628608175384</v>
      </c>
      <c r="O638">
        <f t="shared" si="134"/>
        <v>119097.16701319502</v>
      </c>
      <c r="P638">
        <f t="shared" si="143"/>
        <v>119.09716701319502</v>
      </c>
      <c r="Q638">
        <f t="shared" si="144"/>
        <v>33.082546392554171</v>
      </c>
      <c r="R638">
        <f t="shared" si="145"/>
        <v>3.3082546392554174E-2</v>
      </c>
    </row>
    <row r="639" spans="1:18" x14ac:dyDescent="0.25">
      <c r="A639" s="1">
        <f t="shared" si="135"/>
        <v>161.30000000000001</v>
      </c>
      <c r="B639" s="1">
        <f>A639*Sheet1!$D$8</f>
        <v>40.74438</v>
      </c>
      <c r="C639" s="1">
        <f>Sheet1!$D$2*Sheet1!$D$10*SIN(Sheet1!$D$28)</f>
        <v>0</v>
      </c>
      <c r="D639" s="1">
        <f>0.5*Sheet1!$D$20*Sheet1!$D$21*Sheet1!$D$22*H639^2</f>
        <v>161.34400082549189</v>
      </c>
      <c r="E639" s="22">
        <f>Sheet1!$D$3/Sheet1!$O$11*H639</f>
        <v>2022109.5629392855</v>
      </c>
      <c r="F639" s="22">
        <f>Sheet1!$D$21*Sheet1!$D$3/Sheet1!$O$14*H639</f>
        <v>1988444.171296837</v>
      </c>
      <c r="G639" s="25">
        <f>(A639-C639-D639)/Sheet1!$D$2</f>
        <v>-3.8261587384241742E-5</v>
      </c>
      <c r="H639" s="25">
        <f t="shared" si="137"/>
        <v>11.188022253342908</v>
      </c>
      <c r="I639" s="25">
        <f t="shared" si="138"/>
        <v>40.276880112034469</v>
      </c>
      <c r="J639" s="25">
        <f t="shared" si="139"/>
        <v>448.62143449856944</v>
      </c>
      <c r="K639" s="25">
        <f t="shared" si="136"/>
        <v>63.700000000000635</v>
      </c>
      <c r="L639">
        <f t="shared" si="140"/>
        <v>1804.6279894642112</v>
      </c>
      <c r="M639" s="34">
        <f t="shared" si="141"/>
        <v>1.8046279894642112</v>
      </c>
      <c r="N639">
        <f t="shared" si="142"/>
        <v>180.46279894642367</v>
      </c>
      <c r="O639">
        <f t="shared" si="134"/>
        <v>119277.62981214144</v>
      </c>
      <c r="P639">
        <f t="shared" si="143"/>
        <v>119.27762981214144</v>
      </c>
      <c r="Q639">
        <f t="shared" si="144"/>
        <v>33.132674947817065</v>
      </c>
      <c r="R639">
        <f t="shared" si="145"/>
        <v>3.3132674947817069E-2</v>
      </c>
    </row>
    <row r="640" spans="1:18" x14ac:dyDescent="0.25">
      <c r="A640" s="1">
        <f t="shared" si="135"/>
        <v>161.30000000000001</v>
      </c>
      <c r="B640" s="1">
        <f>A640*Sheet1!$D$8</f>
        <v>40.74438</v>
      </c>
      <c r="C640" s="1">
        <f>Sheet1!$D$2*Sheet1!$D$10*SIN(Sheet1!$D$28)</f>
        <v>0</v>
      </c>
      <c r="D640" s="1">
        <f>0.5*Sheet1!$D$20*Sheet1!$D$21*Sheet1!$D$22*H640^2</f>
        <v>161.34389047039264</v>
      </c>
      <c r="E640" s="22">
        <f>Sheet1!$D$3/Sheet1!$O$11*H640</f>
        <v>2022108.8714039989</v>
      </c>
      <c r="F640" s="22">
        <f>Sheet1!$D$21*Sheet1!$D$3/Sheet1!$O$14*H640</f>
        <v>1988443.4912746786</v>
      </c>
      <c r="G640" s="25">
        <f>(A640-C640-D640)/Sheet1!$D$2</f>
        <v>-3.8165626428370003E-5</v>
      </c>
      <c r="H640" s="25">
        <f t="shared" si="137"/>
        <v>11.188018427184169</v>
      </c>
      <c r="I640" s="25">
        <f t="shared" si="138"/>
        <v>40.276866337863005</v>
      </c>
      <c r="J640" s="25">
        <f t="shared" si="139"/>
        <v>449.7402348108244</v>
      </c>
      <c r="K640" s="25">
        <f t="shared" si="136"/>
        <v>63.800000000000637</v>
      </c>
      <c r="L640">
        <f t="shared" si="140"/>
        <v>1804.6273723048066</v>
      </c>
      <c r="M640" s="34">
        <f t="shared" si="141"/>
        <v>1.8046273723048065</v>
      </c>
      <c r="N640">
        <f t="shared" si="142"/>
        <v>180.46273723048321</v>
      </c>
      <c r="O640">
        <f t="shared" si="134"/>
        <v>119458.09254937193</v>
      </c>
      <c r="P640">
        <f t="shared" si="143"/>
        <v>119.45809254937193</v>
      </c>
      <c r="Q640">
        <f t="shared" si="144"/>
        <v>33.182803485936645</v>
      </c>
      <c r="R640">
        <f t="shared" si="145"/>
        <v>3.3182803485936649E-2</v>
      </c>
    </row>
    <row r="641" spans="1:18" x14ac:dyDescent="0.25">
      <c r="A641" s="1">
        <f t="shared" si="135"/>
        <v>161.30000000000001</v>
      </c>
      <c r="B641" s="1">
        <f>A641*Sheet1!$D$8</f>
        <v>40.74438</v>
      </c>
      <c r="C641" s="1">
        <f>Sheet1!$D$2*Sheet1!$D$10*SIN(Sheet1!$D$28)</f>
        <v>0</v>
      </c>
      <c r="D641" s="1">
        <f>0.5*Sheet1!$D$20*Sheet1!$D$21*Sheet1!$D$22*H641^2</f>
        <v>161.34378039210415</v>
      </c>
      <c r="E641" s="22">
        <f>Sheet1!$D$3/Sheet1!$O$11*H641</f>
        <v>2022108.181603099</v>
      </c>
      <c r="F641" s="22">
        <f>Sheet1!$D$21*Sheet1!$D$3/Sheet1!$O$14*H641</f>
        <v>1988442.8129580314</v>
      </c>
      <c r="G641" s="25">
        <f>(A641-C641-D641)/Sheet1!$D$2</f>
        <v>-3.806990617751244E-5</v>
      </c>
      <c r="H641" s="25">
        <f t="shared" si="137"/>
        <v>11.188014610621526</v>
      </c>
      <c r="I641" s="25">
        <f t="shared" si="138"/>
        <v>40.276852598237497</v>
      </c>
      <c r="J641" s="25">
        <f t="shared" si="139"/>
        <v>450.85903474526151</v>
      </c>
      <c r="K641" s="25">
        <f t="shared" si="136"/>
        <v>63.900000000000638</v>
      </c>
      <c r="L641">
        <f t="shared" si="140"/>
        <v>1804.6267566932522</v>
      </c>
      <c r="M641" s="34">
        <f t="shared" si="141"/>
        <v>1.8046267566932521</v>
      </c>
      <c r="N641">
        <f t="shared" si="142"/>
        <v>180.46267566932778</v>
      </c>
      <c r="O641">
        <f t="shared" si="134"/>
        <v>119638.55522504126</v>
      </c>
      <c r="P641">
        <f t="shared" si="143"/>
        <v>119.63855522504126</v>
      </c>
      <c r="Q641">
        <f t="shared" si="144"/>
        <v>33.232932006955906</v>
      </c>
      <c r="R641">
        <f t="shared" si="145"/>
        <v>3.3232932006955908E-2</v>
      </c>
    </row>
    <row r="642" spans="1:18" x14ac:dyDescent="0.25">
      <c r="A642" s="1">
        <f t="shared" si="135"/>
        <v>161.30000000000001</v>
      </c>
      <c r="B642" s="1">
        <f>A642*Sheet1!$D$8</f>
        <v>40.74438</v>
      </c>
      <c r="C642" s="1">
        <f>Sheet1!$D$2*Sheet1!$D$10*SIN(Sheet1!$D$28)</f>
        <v>0</v>
      </c>
      <c r="D642" s="1">
        <f>0.5*Sheet1!$D$20*Sheet1!$D$21*Sheet1!$D$22*H642^2</f>
        <v>161.34367058993189</v>
      </c>
      <c r="E642" s="22">
        <f>Sheet1!$D$3/Sheet1!$O$11*H642</f>
        <v>2022107.4935322353</v>
      </c>
      <c r="F642" s="22">
        <f>Sheet1!$D$21*Sheet1!$D$3/Sheet1!$O$14*H642</f>
        <v>1988442.1363426179</v>
      </c>
      <c r="G642" s="25">
        <f>(A642-C642-D642)/Sheet1!$D$2</f>
        <v>-3.79744260277201E-5</v>
      </c>
      <c r="H642" s="25">
        <f t="shared" si="137"/>
        <v>11.188010803630908</v>
      </c>
      <c r="I642" s="25">
        <f t="shared" si="138"/>
        <v>40.276838893071272</v>
      </c>
      <c r="J642" s="25">
        <f t="shared" si="139"/>
        <v>451.97783430282834</v>
      </c>
      <c r="K642" s="25">
        <f t="shared" si="136"/>
        <v>64.000000000000639</v>
      </c>
      <c r="L642">
        <f t="shared" si="140"/>
        <v>1804.6261426256656</v>
      </c>
      <c r="M642" s="34">
        <f t="shared" si="141"/>
        <v>1.8046261426256656</v>
      </c>
      <c r="N642">
        <f t="shared" si="142"/>
        <v>180.46261426256913</v>
      </c>
      <c r="O642">
        <f t="shared" si="134"/>
        <v>119819.01783930382</v>
      </c>
      <c r="P642">
        <f t="shared" si="143"/>
        <v>119.81901783930383</v>
      </c>
      <c r="Q642">
        <f t="shared" si="144"/>
        <v>33.283060510917728</v>
      </c>
      <c r="R642">
        <f t="shared" si="145"/>
        <v>3.3283060510917728E-2</v>
      </c>
    </row>
    <row r="643" spans="1:18" x14ac:dyDescent="0.25">
      <c r="A643" s="1">
        <f t="shared" si="135"/>
        <v>161.30000000000001</v>
      </c>
      <c r="B643" s="1">
        <f>A643*Sheet1!$D$8</f>
        <v>40.74438</v>
      </c>
      <c r="C643" s="1">
        <f>Sheet1!$D$2*Sheet1!$D$10*SIN(Sheet1!$D$28)</f>
        <v>0</v>
      </c>
      <c r="D643" s="1">
        <f>0.5*Sheet1!$D$20*Sheet1!$D$21*Sheet1!$D$22*H643^2</f>
        <v>161.34356106318313</v>
      </c>
      <c r="E643" s="22">
        <f>Sheet1!$D$3/Sheet1!$O$11*H643</f>
        <v>2022106.8071870685</v>
      </c>
      <c r="F643" s="22">
        <f>Sheet1!$D$21*Sheet1!$D$3/Sheet1!$O$14*H643</f>
        <v>1988441.4614241705</v>
      </c>
      <c r="G643" s="25">
        <f>(A643-C643-D643)/Sheet1!$D$2</f>
        <v>-3.7879185376625726E-5</v>
      </c>
      <c r="H643" s="25">
        <f t="shared" si="137"/>
        <v>11.188007006188306</v>
      </c>
      <c r="I643" s="25">
        <f t="shared" si="138"/>
        <v>40.2768252222779</v>
      </c>
      <c r="J643" s="25">
        <f t="shared" si="139"/>
        <v>453.09663348447009</v>
      </c>
      <c r="K643" s="25">
        <f t="shared" si="136"/>
        <v>64.100000000000634</v>
      </c>
      <c r="L643">
        <f t="shared" si="140"/>
        <v>1804.6255300981738</v>
      </c>
      <c r="M643" s="34">
        <f t="shared" si="141"/>
        <v>1.8046255300981739</v>
      </c>
      <c r="N643">
        <f t="shared" si="142"/>
        <v>180.46255300980712</v>
      </c>
      <c r="O643">
        <f t="shared" si="134"/>
        <v>119999.48039231364</v>
      </c>
      <c r="P643">
        <f t="shared" si="143"/>
        <v>119.99948039231363</v>
      </c>
      <c r="Q643">
        <f t="shared" si="144"/>
        <v>33.333188997864902</v>
      </c>
      <c r="R643">
        <f t="shared" si="145"/>
        <v>3.3333188997864902E-2</v>
      </c>
    </row>
    <row r="644" spans="1:18" x14ac:dyDescent="0.25">
      <c r="A644" s="1">
        <f t="shared" si="135"/>
        <v>161.30000000000001</v>
      </c>
      <c r="B644" s="1">
        <f>A644*Sheet1!$D$8</f>
        <v>40.74438</v>
      </c>
      <c r="C644" s="1">
        <f>Sheet1!$D$2*Sheet1!$D$10*SIN(Sheet1!$D$28)</f>
        <v>0</v>
      </c>
      <c r="D644" s="1">
        <f>0.5*Sheet1!$D$20*Sheet1!$D$21*Sheet1!$D$22*H644^2</f>
        <v>161.34345181116674</v>
      </c>
      <c r="E644" s="22">
        <f>Sheet1!$D$3/Sheet1!$O$11*H644</f>
        <v>2022106.1225632695</v>
      </c>
      <c r="F644" s="22">
        <f>Sheet1!$D$21*Sheet1!$D$3/Sheet1!$O$14*H644</f>
        <v>1988440.7881984327</v>
      </c>
      <c r="G644" s="25">
        <f>(A644-C644-D644)/Sheet1!$D$2</f>
        <v>-3.7784183623246107E-5</v>
      </c>
      <c r="H644" s="25">
        <f t="shared" si="137"/>
        <v>11.188003218269769</v>
      </c>
      <c r="I644" s="25">
        <f t="shared" si="138"/>
        <v>40.276811585771171</v>
      </c>
      <c r="J644" s="25">
        <f t="shared" si="139"/>
        <v>454.21543229112956</v>
      </c>
      <c r="K644" s="25">
        <f t="shared" si="136"/>
        <v>64.200000000000628</v>
      </c>
      <c r="L644">
        <f t="shared" si="140"/>
        <v>1804.6249191069137</v>
      </c>
      <c r="M644" s="34">
        <f t="shared" si="141"/>
        <v>1.8046249191069137</v>
      </c>
      <c r="N644">
        <f t="shared" si="142"/>
        <v>180.46249191068111</v>
      </c>
      <c r="O644">
        <f t="shared" si="134"/>
        <v>120179.94288422432</v>
      </c>
      <c r="P644">
        <f t="shared" si="143"/>
        <v>120.17994288422432</v>
      </c>
      <c r="Q644">
        <f t="shared" si="144"/>
        <v>33.383317467840087</v>
      </c>
      <c r="R644">
        <f t="shared" si="145"/>
        <v>3.3383317467840089E-2</v>
      </c>
    </row>
    <row r="645" spans="1:18" x14ac:dyDescent="0.25">
      <c r="A645" s="1">
        <f t="shared" si="135"/>
        <v>161.30000000000001</v>
      </c>
      <c r="B645" s="1">
        <f>A645*Sheet1!$D$8</f>
        <v>40.74438</v>
      </c>
      <c r="C645" s="1">
        <f>Sheet1!$D$2*Sheet1!$D$10*SIN(Sheet1!$D$28)</f>
        <v>0</v>
      </c>
      <c r="D645" s="1">
        <f>0.5*Sheet1!$D$20*Sheet1!$D$21*Sheet1!$D$22*H645^2</f>
        <v>161.34334283319345</v>
      </c>
      <c r="E645" s="22">
        <f>Sheet1!$D$3/Sheet1!$O$11*H645</f>
        <v>2022105.4396565207</v>
      </c>
      <c r="F645" s="22">
        <f>Sheet1!$D$21*Sheet1!$D$3/Sheet1!$O$14*H645</f>
        <v>1988440.1166611584</v>
      </c>
      <c r="G645" s="25">
        <f>(A645-C645-D645)/Sheet1!$D$2</f>
        <v>-3.768942016820446E-5</v>
      </c>
      <c r="H645" s="25">
        <f t="shared" si="137"/>
        <v>11.187999439851406</v>
      </c>
      <c r="I645" s="25">
        <f t="shared" si="138"/>
        <v>40.276797983465066</v>
      </c>
      <c r="J645" s="25">
        <f t="shared" si="139"/>
        <v>455.33423072374728</v>
      </c>
      <c r="K645" s="25">
        <f t="shared" si="136"/>
        <v>64.300000000000622</v>
      </c>
      <c r="L645">
        <f t="shared" si="140"/>
        <v>1804.6243096480321</v>
      </c>
      <c r="M645" s="34">
        <f t="shared" si="141"/>
        <v>1.8046243096480321</v>
      </c>
      <c r="N645">
        <f t="shared" si="142"/>
        <v>180.46243096479296</v>
      </c>
      <c r="O645">
        <f t="shared" ref="O645:O708" si="146">O644+N645</f>
        <v>120360.40531518911</v>
      </c>
      <c r="P645">
        <f t="shared" si="143"/>
        <v>120.36040531518911</v>
      </c>
      <c r="Q645">
        <f t="shared" si="144"/>
        <v>33.433445920885866</v>
      </c>
      <c r="R645">
        <f t="shared" si="145"/>
        <v>3.3433445920885867E-2</v>
      </c>
    </row>
    <row r="646" spans="1:18" x14ac:dyDescent="0.25">
      <c r="A646" s="1">
        <f t="shared" si="135"/>
        <v>161.30000000000001</v>
      </c>
      <c r="B646" s="1">
        <f>A646*Sheet1!$D$8</f>
        <v>40.74438</v>
      </c>
      <c r="C646" s="1">
        <f>Sheet1!$D$2*Sheet1!$D$10*SIN(Sheet1!$D$28)</f>
        <v>0</v>
      </c>
      <c r="D646" s="1">
        <f>0.5*Sheet1!$D$20*Sheet1!$D$21*Sheet1!$D$22*H646^2</f>
        <v>161.34323412857563</v>
      </c>
      <c r="E646" s="22">
        <f>Sheet1!$D$3/Sheet1!$O$11*H646</f>
        <v>2022104.758462515</v>
      </c>
      <c r="F646" s="22">
        <f>Sheet1!$D$21*Sheet1!$D$3/Sheet1!$O$14*H646</f>
        <v>1988439.4468081123</v>
      </c>
      <c r="G646" s="25">
        <f>(A646-C646-D646)/Sheet1!$D$2</f>
        <v>-3.7594894413582158E-5</v>
      </c>
      <c r="H646" s="25">
        <f t="shared" si="137"/>
        <v>11.187995670909389</v>
      </c>
      <c r="I646" s="25">
        <f t="shared" si="138"/>
        <v>40.276784415273802</v>
      </c>
      <c r="J646" s="25">
        <f t="shared" si="139"/>
        <v>456.45302878326135</v>
      </c>
      <c r="K646" s="25">
        <f t="shared" si="136"/>
        <v>64.400000000000617</v>
      </c>
      <c r="L646">
        <f t="shared" si="140"/>
        <v>1804.6237017176845</v>
      </c>
      <c r="M646" s="34">
        <f t="shared" si="141"/>
        <v>1.8046237017176845</v>
      </c>
      <c r="N646">
        <f t="shared" si="142"/>
        <v>180.46237017175818</v>
      </c>
      <c r="O646">
        <f t="shared" si="146"/>
        <v>120540.86768536088</v>
      </c>
      <c r="P646">
        <f t="shared" si="143"/>
        <v>120.54086768536088</v>
      </c>
      <c r="Q646">
        <f t="shared" si="144"/>
        <v>33.483574357044688</v>
      </c>
      <c r="R646">
        <f t="shared" si="145"/>
        <v>3.3483574357044688E-2</v>
      </c>
    </row>
    <row r="647" spans="1:18" x14ac:dyDescent="0.25">
      <c r="A647" s="1">
        <f t="shared" si="135"/>
        <v>161.30000000000001</v>
      </c>
      <c r="B647" s="1">
        <f>A647*Sheet1!$D$8</f>
        <v>40.74438</v>
      </c>
      <c r="C647" s="1">
        <f>Sheet1!$D$2*Sheet1!$D$10*SIN(Sheet1!$D$28)</f>
        <v>0</v>
      </c>
      <c r="D647" s="1">
        <f>0.5*Sheet1!$D$20*Sheet1!$D$21*Sheet1!$D$22*H647^2</f>
        <v>161.34312569662748</v>
      </c>
      <c r="E647" s="22">
        <f>Sheet1!$D$3/Sheet1!$O$11*H647</f>
        <v>2022104.0789769562</v>
      </c>
      <c r="F647" s="22">
        <f>Sheet1!$D$21*Sheet1!$D$3/Sheet1!$O$14*H647</f>
        <v>1988438.77863507</v>
      </c>
      <c r="G647" s="25">
        <f>(A647-C647-D647)/Sheet1!$D$2</f>
        <v>-3.7500605763017598E-5</v>
      </c>
      <c r="H647" s="25">
        <f t="shared" si="137"/>
        <v>11.187991911419948</v>
      </c>
      <c r="I647" s="25">
        <f t="shared" si="138"/>
        <v>40.276770881111815</v>
      </c>
      <c r="J647" s="25">
        <f t="shared" si="139"/>
        <v>457.5718264706075</v>
      </c>
      <c r="K647" s="25">
        <f t="shared" si="136"/>
        <v>64.500000000000611</v>
      </c>
      <c r="L647">
        <f t="shared" si="140"/>
        <v>1804.6230953120378</v>
      </c>
      <c r="M647" s="34">
        <f t="shared" si="141"/>
        <v>1.8046230953120377</v>
      </c>
      <c r="N647">
        <f t="shared" si="142"/>
        <v>180.46230953119351</v>
      </c>
      <c r="O647">
        <f t="shared" si="146"/>
        <v>120721.32999489208</v>
      </c>
      <c r="P647">
        <f t="shared" si="143"/>
        <v>120.72132999489207</v>
      </c>
      <c r="Q647">
        <f t="shared" si="144"/>
        <v>33.533702776358908</v>
      </c>
      <c r="R647">
        <f t="shared" si="145"/>
        <v>3.3533702776358906E-2</v>
      </c>
    </row>
    <row r="648" spans="1:18" x14ac:dyDescent="0.25">
      <c r="A648" s="1">
        <f t="shared" si="135"/>
        <v>161.30000000000001</v>
      </c>
      <c r="B648" s="1">
        <f>A648*Sheet1!$D$8</f>
        <v>40.74438</v>
      </c>
      <c r="C648" s="1">
        <f>Sheet1!$D$2*Sheet1!$D$10*SIN(Sheet1!$D$28)</f>
        <v>0</v>
      </c>
      <c r="D648" s="1">
        <f>0.5*Sheet1!$D$20*Sheet1!$D$21*Sheet1!$D$22*H648^2</f>
        <v>161.34301753666483</v>
      </c>
      <c r="E648" s="22">
        <f>Sheet1!$D$3/Sheet1!$O$11*H648</f>
        <v>2022103.4011955592</v>
      </c>
      <c r="F648" s="22">
        <f>Sheet1!$D$21*Sheet1!$D$3/Sheet1!$O$14*H648</f>
        <v>1988438.1121378173</v>
      </c>
      <c r="G648" s="25">
        <f>(A648-C648-D648)/Sheet1!$D$2</f>
        <v>-3.7406553621582606E-5</v>
      </c>
      <c r="H648" s="25">
        <f t="shared" si="137"/>
        <v>11.187988161359371</v>
      </c>
      <c r="I648" s="25">
        <f t="shared" si="138"/>
        <v>40.276757380893734</v>
      </c>
      <c r="J648" s="25">
        <f t="shared" si="139"/>
        <v>458.69062378671913</v>
      </c>
      <c r="K648" s="25">
        <f t="shared" si="136"/>
        <v>64.600000000000605</v>
      </c>
      <c r="L648">
        <f t="shared" si="140"/>
        <v>1804.6224904272667</v>
      </c>
      <c r="M648" s="34">
        <f t="shared" si="141"/>
        <v>1.8046224904272667</v>
      </c>
      <c r="N648">
        <f t="shared" si="142"/>
        <v>180.46224904271642</v>
      </c>
      <c r="O648">
        <f t="shared" si="146"/>
        <v>120901.79224393479</v>
      </c>
      <c r="P648">
        <f t="shared" si="143"/>
        <v>120.90179224393479</v>
      </c>
      <c r="Q648">
        <f t="shared" si="144"/>
        <v>33.583831178870774</v>
      </c>
      <c r="R648">
        <f t="shared" si="145"/>
        <v>3.3583831178870774E-2</v>
      </c>
    </row>
    <row r="649" spans="1:18" x14ac:dyDescent="0.25">
      <c r="A649" s="1">
        <f t="shared" si="135"/>
        <v>161.30000000000001</v>
      </c>
      <c r="B649" s="1">
        <f>A649*Sheet1!$D$8</f>
        <v>40.74438</v>
      </c>
      <c r="C649" s="1">
        <f>Sheet1!$D$2*Sheet1!$D$10*SIN(Sheet1!$D$28)</f>
        <v>0</v>
      </c>
      <c r="D649" s="1">
        <f>0.5*Sheet1!$D$20*Sheet1!$D$21*Sheet1!$D$22*H649^2</f>
        <v>161.3429096480053</v>
      </c>
      <c r="E649" s="22">
        <f>Sheet1!$D$3/Sheet1!$O$11*H649</f>
        <v>2022102.7251140492</v>
      </c>
      <c r="F649" s="22">
        <f>Sheet1!$D$21*Sheet1!$D$3/Sheet1!$O$14*H649</f>
        <v>1988437.4473121506</v>
      </c>
      <c r="G649" s="25">
        <f>(A649-C649-D649)/Sheet1!$D$2</f>
        <v>-3.7312737395906046E-5</v>
      </c>
      <c r="H649" s="25">
        <f t="shared" si="137"/>
        <v>11.187984420704009</v>
      </c>
      <c r="I649" s="25">
        <f t="shared" si="138"/>
        <v>40.276743914534435</v>
      </c>
      <c r="J649" s="25">
        <f t="shared" si="139"/>
        <v>459.80942073252731</v>
      </c>
      <c r="K649" s="25">
        <f t="shared" si="136"/>
        <v>64.7000000000006</v>
      </c>
      <c r="L649">
        <f t="shared" si="140"/>
        <v>1804.6218870595567</v>
      </c>
      <c r="M649" s="34">
        <f t="shared" si="141"/>
        <v>1.8046218870595567</v>
      </c>
      <c r="N649">
        <f t="shared" si="142"/>
        <v>180.46218870594541</v>
      </c>
      <c r="O649">
        <f t="shared" si="146"/>
        <v>121082.25443264074</v>
      </c>
      <c r="P649">
        <f t="shared" si="143"/>
        <v>121.08225443264074</v>
      </c>
      <c r="Q649">
        <f t="shared" si="144"/>
        <v>33.63395956462243</v>
      </c>
      <c r="R649">
        <f t="shared" si="145"/>
        <v>3.363395956462243E-2</v>
      </c>
    </row>
    <row r="650" spans="1:18" x14ac:dyDescent="0.25">
      <c r="A650" s="1">
        <f t="shared" si="135"/>
        <v>161.30000000000001</v>
      </c>
      <c r="B650" s="1">
        <f>A650*Sheet1!$D$8</f>
        <v>40.74438</v>
      </c>
      <c r="C650" s="1">
        <f>Sheet1!$D$2*Sheet1!$D$10*SIN(Sheet1!$D$28)</f>
        <v>0</v>
      </c>
      <c r="D650" s="1">
        <f>0.5*Sheet1!$D$20*Sheet1!$D$21*Sheet1!$D$22*H650^2</f>
        <v>161.34280202996814</v>
      </c>
      <c r="E650" s="22">
        <f>Sheet1!$D$3/Sheet1!$O$11*H650</f>
        <v>2022102.0507281621</v>
      </c>
      <c r="F650" s="22">
        <f>Sheet1!$D$21*Sheet1!$D$3/Sheet1!$O$14*H650</f>
        <v>1988436.7841538773</v>
      </c>
      <c r="G650" s="25">
        <f>(A650-C650-D650)/Sheet1!$D$2</f>
        <v>-3.7219156494025492E-5</v>
      </c>
      <c r="H650" s="25">
        <f t="shared" si="137"/>
        <v>11.187980689430269</v>
      </c>
      <c r="I650" s="25">
        <f t="shared" si="138"/>
        <v>40.276730481948967</v>
      </c>
      <c r="J650" s="25">
        <f t="shared" si="139"/>
        <v>460.92821730896077</v>
      </c>
      <c r="K650" s="25">
        <f t="shared" si="136"/>
        <v>64.800000000000594</v>
      </c>
      <c r="L650">
        <f t="shared" si="140"/>
        <v>1804.6212852051026</v>
      </c>
      <c r="M650" s="34">
        <f t="shared" si="141"/>
        <v>1.8046212852051027</v>
      </c>
      <c r="N650">
        <f t="shared" si="142"/>
        <v>180.46212852049999</v>
      </c>
      <c r="O650">
        <f t="shared" si="146"/>
        <v>121262.71656116124</v>
      </c>
      <c r="P650">
        <f t="shared" si="143"/>
        <v>121.26271656116124</v>
      </c>
      <c r="Q650">
        <f t="shared" si="144"/>
        <v>33.684087933655903</v>
      </c>
      <c r="R650">
        <f t="shared" si="145"/>
        <v>3.3684087933655904E-2</v>
      </c>
    </row>
    <row r="651" spans="1:18" x14ac:dyDescent="0.25">
      <c r="A651" s="1">
        <f t="shared" si="135"/>
        <v>161.30000000000001</v>
      </c>
      <c r="B651" s="1">
        <f>A651*Sheet1!$D$8</f>
        <v>40.74438</v>
      </c>
      <c r="C651" s="1">
        <f>Sheet1!$D$2*Sheet1!$D$10*SIN(Sheet1!$D$28)</f>
        <v>0</v>
      </c>
      <c r="D651" s="1">
        <f>0.5*Sheet1!$D$20*Sheet1!$D$21*Sheet1!$D$22*H651^2</f>
        <v>161.34269468187443</v>
      </c>
      <c r="E651" s="22">
        <f>Sheet1!$D$3/Sheet1!$O$11*H651</f>
        <v>2022101.3780336452</v>
      </c>
      <c r="F651" s="22">
        <f>Sheet1!$D$21*Sheet1!$D$3/Sheet1!$O$14*H651</f>
        <v>1988436.122658815</v>
      </c>
      <c r="G651" s="25">
        <f>(A651-C651-D651)/Sheet1!$D$2</f>
        <v>-3.7125810325584967E-5</v>
      </c>
      <c r="H651" s="25">
        <f t="shared" si="137"/>
        <v>11.18797696751462</v>
      </c>
      <c r="I651" s="25">
        <f t="shared" si="138"/>
        <v>40.276717083052631</v>
      </c>
      <c r="J651" s="25">
        <f t="shared" si="139"/>
        <v>462.04701351694592</v>
      </c>
      <c r="K651" s="25">
        <f t="shared" si="136"/>
        <v>64.900000000000588</v>
      </c>
      <c r="L651">
        <f t="shared" si="140"/>
        <v>1804.6206848601084</v>
      </c>
      <c r="M651" s="34">
        <f t="shared" si="141"/>
        <v>1.8046206848601085</v>
      </c>
      <c r="N651">
        <f t="shared" si="142"/>
        <v>180.46206848600059</v>
      </c>
      <c r="O651">
        <f t="shared" si="146"/>
        <v>121443.17862964724</v>
      </c>
      <c r="P651">
        <f t="shared" si="143"/>
        <v>121.44317862964724</v>
      </c>
      <c r="Q651">
        <f t="shared" si="144"/>
        <v>33.734216286013122</v>
      </c>
      <c r="R651">
        <f t="shared" si="145"/>
        <v>3.373421628601312E-2</v>
      </c>
    </row>
    <row r="652" spans="1:18" x14ac:dyDescent="0.25">
      <c r="A652" s="1">
        <f t="shared" ref="A652:A715" si="147">A651</f>
        <v>161.30000000000001</v>
      </c>
      <c r="B652" s="1">
        <f>A652*Sheet1!$D$8</f>
        <v>40.74438</v>
      </c>
      <c r="C652" s="1">
        <f>Sheet1!$D$2*Sheet1!$D$10*SIN(Sheet1!$D$28)</f>
        <v>0</v>
      </c>
      <c r="D652" s="1">
        <f>0.5*Sheet1!$D$20*Sheet1!$D$21*Sheet1!$D$22*H652^2</f>
        <v>161.34258760304681</v>
      </c>
      <c r="E652" s="22">
        <f>Sheet1!$D$3/Sheet1!$O$11*H652</f>
        <v>2022100.7070262555</v>
      </c>
      <c r="F652" s="22">
        <f>Sheet1!$D$21*Sheet1!$D$3/Sheet1!$O$14*H652</f>
        <v>1988435.4628227917</v>
      </c>
      <c r="G652" s="25">
        <f>(A652-C652-D652)/Sheet1!$D$2</f>
        <v>-3.7032698301563079E-5</v>
      </c>
      <c r="H652" s="25">
        <f t="shared" si="137"/>
        <v>11.187973254933588</v>
      </c>
      <c r="I652" s="25">
        <f t="shared" si="138"/>
        <v>40.276703717760917</v>
      </c>
      <c r="J652" s="25">
        <f t="shared" si="139"/>
        <v>463.16580935740683</v>
      </c>
      <c r="K652" s="25">
        <f t="shared" ref="K652:K715" si="148">K651+0.1</f>
        <v>65.000000000000583</v>
      </c>
      <c r="L652">
        <f t="shared" si="140"/>
        <v>1804.620086020788</v>
      </c>
      <c r="M652" s="34">
        <f t="shared" si="141"/>
        <v>1.8046200860207879</v>
      </c>
      <c r="N652">
        <f t="shared" si="142"/>
        <v>180.46200860206855</v>
      </c>
      <c r="O652">
        <f t="shared" si="146"/>
        <v>121623.64063824932</v>
      </c>
      <c r="P652">
        <f t="shared" si="143"/>
        <v>121.62364063824931</v>
      </c>
      <c r="Q652">
        <f t="shared" si="144"/>
        <v>33.784344621735919</v>
      </c>
      <c r="R652">
        <f t="shared" si="145"/>
        <v>3.3784344621735921E-2</v>
      </c>
    </row>
    <row r="653" spans="1:18" x14ac:dyDescent="0.25">
      <c r="A653" s="1">
        <f t="shared" si="147"/>
        <v>161.30000000000001</v>
      </c>
      <c r="B653" s="1">
        <f>A653*Sheet1!$D$8</f>
        <v>40.74438</v>
      </c>
      <c r="C653" s="1">
        <f>Sheet1!$D$2*Sheet1!$D$10*SIN(Sheet1!$D$28)</f>
        <v>0</v>
      </c>
      <c r="D653" s="1">
        <f>0.5*Sheet1!$D$20*Sheet1!$D$21*Sheet1!$D$22*H653^2</f>
        <v>161.34248079280974</v>
      </c>
      <c r="E653" s="22">
        <f>Sheet1!$D$3/Sheet1!$O$11*H653</f>
        <v>2022100.0377017611</v>
      </c>
      <c r="F653" s="22">
        <f>Sheet1!$D$21*Sheet1!$D$3/Sheet1!$O$14*H653</f>
        <v>1988434.8046416456</v>
      </c>
      <c r="G653" s="25">
        <f>(A653-C653-D653)/Sheet1!$D$2</f>
        <v>-3.6939819834544876E-5</v>
      </c>
      <c r="H653" s="25">
        <f t="shared" si="137"/>
        <v>11.187969551663759</v>
      </c>
      <c r="I653" s="25">
        <f t="shared" si="138"/>
        <v>40.276690385989532</v>
      </c>
      <c r="J653" s="25">
        <f t="shared" si="139"/>
        <v>464.2846048312652</v>
      </c>
      <c r="K653" s="25">
        <f t="shared" si="148"/>
        <v>65.100000000000577</v>
      </c>
      <c r="L653">
        <f t="shared" si="140"/>
        <v>1804.6194886833644</v>
      </c>
      <c r="M653" s="34">
        <f t="shared" si="141"/>
        <v>1.8046194886833644</v>
      </c>
      <c r="N653">
        <f t="shared" si="142"/>
        <v>180.46194886832617</v>
      </c>
      <c r="O653">
        <f t="shared" si="146"/>
        <v>121804.10258711764</v>
      </c>
      <c r="P653">
        <f t="shared" si="143"/>
        <v>121.80410258711764</v>
      </c>
      <c r="Q653">
        <f t="shared" si="144"/>
        <v>33.834472940866014</v>
      </c>
      <c r="R653">
        <f t="shared" si="145"/>
        <v>3.3834472940866014E-2</v>
      </c>
    </row>
    <row r="654" spans="1:18" x14ac:dyDescent="0.25">
      <c r="A654" s="1">
        <f t="shared" si="147"/>
        <v>161.30000000000001</v>
      </c>
      <c r="B654" s="1">
        <f>A654*Sheet1!$D$8</f>
        <v>40.74438</v>
      </c>
      <c r="C654" s="1">
        <f>Sheet1!$D$2*Sheet1!$D$10*SIN(Sheet1!$D$28)</f>
        <v>0</v>
      </c>
      <c r="D654" s="1">
        <f>0.5*Sheet1!$D$20*Sheet1!$D$21*Sheet1!$D$22*H654^2</f>
        <v>161.3423742504892</v>
      </c>
      <c r="E654" s="22">
        <f>Sheet1!$D$3/Sheet1!$O$11*H654</f>
        <v>2022099.3700559409</v>
      </c>
      <c r="F654" s="22">
        <f>Sheet1!$D$21*Sheet1!$D$3/Sheet1!$O$14*H654</f>
        <v>1988434.148111226</v>
      </c>
      <c r="G654" s="25">
        <f>(A654-C654-D654)/Sheet1!$D$2</f>
        <v>-3.6847174338425289E-5</v>
      </c>
      <c r="H654" s="25">
        <f t="shared" ref="H654:H717" si="149">G653*(K654-K653)+H653</f>
        <v>11.187965857681775</v>
      </c>
      <c r="I654" s="25">
        <f t="shared" ref="I654:I717" si="150">H654*3.6</f>
        <v>40.276677087654392</v>
      </c>
      <c r="J654" s="25">
        <f t="shared" ref="J654:J717" si="151">0.5*G653*(K654-K653)+H653*(K654-K653)+J653</f>
        <v>465.40339993944053</v>
      </c>
      <c r="K654" s="25">
        <f t="shared" si="148"/>
        <v>65.200000000000571</v>
      </c>
      <c r="L654">
        <f t="shared" ref="L654:L717" si="152">A654*H654</f>
        <v>1804.6188928440704</v>
      </c>
      <c r="M654" s="34">
        <f t="shared" ref="M654:M717" si="153">L654/1000</f>
        <v>1.8046188928440703</v>
      </c>
      <c r="N654">
        <f t="shared" ref="N654:N717" si="154">L654*(K654-K653)</f>
        <v>180.46188928439679</v>
      </c>
      <c r="O654">
        <f t="shared" si="146"/>
        <v>121984.56447640204</v>
      </c>
      <c r="P654">
        <f t="shared" ref="P654:P717" si="155">O654/1000</f>
        <v>121.98456447640204</v>
      </c>
      <c r="Q654">
        <f t="shared" ref="Q654:Q717" si="156">O654/3600</f>
        <v>33.884601243445012</v>
      </c>
      <c r="R654">
        <f t="shared" ref="R654:R717" si="157">Q654/1000</f>
        <v>3.3884601243445014E-2</v>
      </c>
    </row>
    <row r="655" spans="1:18" x14ac:dyDescent="0.25">
      <c r="A655" s="1">
        <f t="shared" si="147"/>
        <v>161.30000000000001</v>
      </c>
      <c r="B655" s="1">
        <f>A655*Sheet1!$D$8</f>
        <v>40.74438</v>
      </c>
      <c r="C655" s="1">
        <f>Sheet1!$D$2*Sheet1!$D$10*SIN(Sheet1!$D$28)</f>
        <v>0</v>
      </c>
      <c r="D655" s="1">
        <f>0.5*Sheet1!$D$20*Sheet1!$D$21*Sheet1!$D$22*H655^2</f>
        <v>161.34226797541314</v>
      </c>
      <c r="E655" s="22">
        <f>Sheet1!$D$3/Sheet1!$O$11*H655</f>
        <v>2022098.704084584</v>
      </c>
      <c r="F655" s="22">
        <f>Sheet1!$D$21*Sheet1!$D$3/Sheet1!$O$14*H655</f>
        <v>1988433.4932273924</v>
      </c>
      <c r="G655" s="25">
        <f>(A655-C655-D655)/Sheet1!$D$2</f>
        <v>-3.6754761228804533E-5</v>
      </c>
      <c r="H655" s="25">
        <f t="shared" si="149"/>
        <v>11.18796217296434</v>
      </c>
      <c r="I655" s="25">
        <f t="shared" si="150"/>
        <v>40.27666382267163</v>
      </c>
      <c r="J655" s="25">
        <f t="shared" si="151"/>
        <v>466.52219468284994</v>
      </c>
      <c r="K655" s="25">
        <f t="shared" si="148"/>
        <v>65.300000000000566</v>
      </c>
      <c r="L655">
        <f t="shared" si="152"/>
        <v>1804.6182984991483</v>
      </c>
      <c r="M655" s="34">
        <f t="shared" si="153"/>
        <v>1.8046182984991483</v>
      </c>
      <c r="N655">
        <f t="shared" si="154"/>
        <v>180.46182984990457</v>
      </c>
      <c r="O655">
        <f t="shared" si="146"/>
        <v>122165.02630625195</v>
      </c>
      <c r="P655">
        <f t="shared" si="155"/>
        <v>122.16502630625195</v>
      </c>
      <c r="Q655">
        <f t="shared" si="156"/>
        <v>33.934729529514428</v>
      </c>
      <c r="R655">
        <f t="shared" si="157"/>
        <v>3.3934729529514429E-2</v>
      </c>
    </row>
    <row r="656" spans="1:18" x14ac:dyDescent="0.25">
      <c r="A656" s="1">
        <f t="shared" si="147"/>
        <v>161.30000000000001</v>
      </c>
      <c r="B656" s="1">
        <f>A656*Sheet1!$D$8</f>
        <v>40.74438</v>
      </c>
      <c r="C656" s="1">
        <f>Sheet1!$D$2*Sheet1!$D$10*SIN(Sheet1!$D$28)</f>
        <v>0</v>
      </c>
      <c r="D656" s="1">
        <f>0.5*Sheet1!$D$20*Sheet1!$D$21*Sheet1!$D$22*H656^2</f>
        <v>161.34216196691096</v>
      </c>
      <c r="E656" s="22">
        <f>Sheet1!$D$3/Sheet1!$O$11*H656</f>
        <v>2022098.0397834906</v>
      </c>
      <c r="F656" s="22">
        <f>Sheet1!$D$21*Sheet1!$D$3/Sheet1!$O$14*H656</f>
        <v>1988432.8399860144</v>
      </c>
      <c r="G656" s="25">
        <f>(A656-C656-D656)/Sheet1!$D$2</f>
        <v>-3.6662579922567998E-5</v>
      </c>
      <c r="H656" s="25">
        <f t="shared" si="149"/>
        <v>11.187958497488218</v>
      </c>
      <c r="I656" s="25">
        <f t="shared" si="150"/>
        <v>40.276650590957587</v>
      </c>
      <c r="J656" s="25">
        <f t="shared" si="151"/>
        <v>467.64098906240827</v>
      </c>
      <c r="K656" s="25">
        <f t="shared" si="148"/>
        <v>65.40000000000056</v>
      </c>
      <c r="L656">
        <f t="shared" si="152"/>
        <v>1804.6177056448496</v>
      </c>
      <c r="M656" s="34">
        <f t="shared" si="153"/>
        <v>1.8046177056448496</v>
      </c>
      <c r="N656">
        <f t="shared" si="154"/>
        <v>180.4617705644747</v>
      </c>
      <c r="O656">
        <f t="shared" si="146"/>
        <v>122345.48807681643</v>
      </c>
      <c r="P656">
        <f t="shared" si="155"/>
        <v>122.34548807681642</v>
      </c>
      <c r="Q656">
        <f t="shared" si="156"/>
        <v>33.984857799115673</v>
      </c>
      <c r="R656">
        <f t="shared" si="157"/>
        <v>3.398485779911567E-2</v>
      </c>
    </row>
    <row r="657" spans="1:18" x14ac:dyDescent="0.25">
      <c r="A657" s="1">
        <f t="shared" si="147"/>
        <v>161.30000000000001</v>
      </c>
      <c r="B657" s="1">
        <f>A657*Sheet1!$D$8</f>
        <v>40.74438</v>
      </c>
      <c r="C657" s="1">
        <f>Sheet1!$D$2*Sheet1!$D$10*SIN(Sheet1!$D$28)</f>
        <v>0</v>
      </c>
      <c r="D657" s="1">
        <f>0.5*Sheet1!$D$20*Sheet1!$D$21*Sheet1!$D$22*H657^2</f>
        <v>161.34205622431386</v>
      </c>
      <c r="E657" s="22">
        <f>Sheet1!$D$3/Sheet1!$O$11*H657</f>
        <v>2022097.3771484708</v>
      </c>
      <c r="F657" s="22">
        <f>Sheet1!$D$21*Sheet1!$D$3/Sheet1!$O$14*H657</f>
        <v>1988432.1883829723</v>
      </c>
      <c r="G657" s="25">
        <f>(A657-C657-D657)/Sheet1!$D$2</f>
        <v>-3.657062983813336E-5</v>
      </c>
      <c r="H657" s="25">
        <f t="shared" si="149"/>
        <v>11.187954831230225</v>
      </c>
      <c r="I657" s="25">
        <f t="shared" si="150"/>
        <v>40.27663739242881</v>
      </c>
      <c r="J657" s="25">
        <f t="shared" si="151"/>
        <v>468.75978307902801</v>
      </c>
      <c r="K657" s="25">
        <f t="shared" si="148"/>
        <v>65.500000000000554</v>
      </c>
      <c r="L657">
        <f t="shared" si="152"/>
        <v>1804.6171142774356</v>
      </c>
      <c r="M657" s="34">
        <f t="shared" si="153"/>
        <v>1.8046171142774357</v>
      </c>
      <c r="N657">
        <f t="shared" si="154"/>
        <v>180.46171142773329</v>
      </c>
      <c r="O657">
        <f t="shared" si="146"/>
        <v>122525.94978824416</v>
      </c>
      <c r="P657">
        <f t="shared" si="155"/>
        <v>122.52594978824416</v>
      </c>
      <c r="Q657">
        <f t="shared" si="156"/>
        <v>34.034986052290044</v>
      </c>
      <c r="R657">
        <f t="shared" si="157"/>
        <v>3.4034986052290044E-2</v>
      </c>
    </row>
    <row r="658" spans="1:18" x14ac:dyDescent="0.25">
      <c r="A658" s="1">
        <f t="shared" si="147"/>
        <v>161.30000000000001</v>
      </c>
      <c r="B658" s="1">
        <f>A658*Sheet1!$D$8</f>
        <v>40.74438</v>
      </c>
      <c r="C658" s="1">
        <f>Sheet1!$D$2*Sheet1!$D$10*SIN(Sheet1!$D$28)</f>
        <v>0</v>
      </c>
      <c r="D658" s="1">
        <f>0.5*Sheet1!$D$20*Sheet1!$D$21*Sheet1!$D$22*H658^2</f>
        <v>161.34195074695469</v>
      </c>
      <c r="E658" s="22">
        <f>Sheet1!$D$3/Sheet1!$O$11*H658</f>
        <v>2022096.7161753459</v>
      </c>
      <c r="F658" s="22">
        <f>Sheet1!$D$21*Sheet1!$D$3/Sheet1!$O$14*H658</f>
        <v>1988431.5384141568</v>
      </c>
      <c r="G658" s="25">
        <f>(A658-C658-D658)/Sheet1!$D$2</f>
        <v>-3.6478910395376462E-5</v>
      </c>
      <c r="H658" s="25">
        <f t="shared" si="149"/>
        <v>11.187951174167242</v>
      </c>
      <c r="I658" s="25">
        <f t="shared" si="150"/>
        <v>40.276624227002074</v>
      </c>
      <c r="J658" s="25">
        <f t="shared" si="151"/>
        <v>469.87857673361947</v>
      </c>
      <c r="K658" s="25">
        <f t="shared" si="148"/>
        <v>65.600000000000549</v>
      </c>
      <c r="L658">
        <f t="shared" si="152"/>
        <v>1804.6165243931764</v>
      </c>
      <c r="M658" s="34">
        <f t="shared" si="153"/>
        <v>1.8046165243931764</v>
      </c>
      <c r="N658">
        <f t="shared" si="154"/>
        <v>180.46165243930739</v>
      </c>
      <c r="O658">
        <f t="shared" si="146"/>
        <v>122706.41144068347</v>
      </c>
      <c r="P658">
        <f t="shared" si="155"/>
        <v>122.70641144068347</v>
      </c>
      <c r="Q658">
        <f t="shared" si="156"/>
        <v>34.085114289078739</v>
      </c>
      <c r="R658">
        <f t="shared" si="157"/>
        <v>3.408511428907874E-2</v>
      </c>
    </row>
    <row r="659" spans="1:18" x14ac:dyDescent="0.25">
      <c r="A659" s="1">
        <f t="shared" si="147"/>
        <v>161.30000000000001</v>
      </c>
      <c r="B659" s="1">
        <f>A659*Sheet1!$D$8</f>
        <v>40.74438</v>
      </c>
      <c r="C659" s="1">
        <f>Sheet1!$D$2*Sheet1!$D$10*SIN(Sheet1!$D$28)</f>
        <v>0</v>
      </c>
      <c r="D659" s="1">
        <f>0.5*Sheet1!$D$20*Sheet1!$D$21*Sheet1!$D$22*H659^2</f>
        <v>161.34184553416793</v>
      </c>
      <c r="E659" s="22">
        <f>Sheet1!$D$3/Sheet1!$O$11*H659</f>
        <v>2022096.0568599468</v>
      </c>
      <c r="F659" s="22">
        <f>Sheet1!$D$21*Sheet1!$D$3/Sheet1!$O$14*H659</f>
        <v>1988430.8900754682</v>
      </c>
      <c r="G659" s="25">
        <f>(A659-C659-D659)/Sheet1!$D$2</f>
        <v>-3.6387421015581863E-5</v>
      </c>
      <c r="H659" s="25">
        <f t="shared" si="149"/>
        <v>11.187947526276202</v>
      </c>
      <c r="I659" s="25">
        <f t="shared" si="150"/>
        <v>40.27661109459433</v>
      </c>
      <c r="J659" s="25">
        <f t="shared" si="151"/>
        <v>470.9973700270906</v>
      </c>
      <c r="K659" s="25">
        <f t="shared" si="148"/>
        <v>65.700000000000543</v>
      </c>
      <c r="L659">
        <f t="shared" si="152"/>
        <v>1804.6159359883516</v>
      </c>
      <c r="M659" s="34">
        <f t="shared" si="153"/>
        <v>1.8046159359883516</v>
      </c>
      <c r="N659">
        <f t="shared" si="154"/>
        <v>180.46159359882489</v>
      </c>
      <c r="O659">
        <f t="shared" si="146"/>
        <v>122886.8730342823</v>
      </c>
      <c r="P659">
        <f t="shared" si="155"/>
        <v>122.8868730342823</v>
      </c>
      <c r="Q659">
        <f t="shared" si="156"/>
        <v>34.135242509522861</v>
      </c>
      <c r="R659">
        <f t="shared" si="157"/>
        <v>3.4135242509522865E-2</v>
      </c>
    </row>
    <row r="660" spans="1:18" x14ac:dyDescent="0.25">
      <c r="A660" s="1">
        <f t="shared" si="147"/>
        <v>161.30000000000001</v>
      </c>
      <c r="B660" s="1">
        <f>A660*Sheet1!$D$8</f>
        <v>40.74438</v>
      </c>
      <c r="C660" s="1">
        <f>Sheet1!$D$2*Sheet1!$D$10*SIN(Sheet1!$D$28)</f>
        <v>0</v>
      </c>
      <c r="D660" s="1">
        <f>0.5*Sheet1!$D$20*Sheet1!$D$21*Sheet1!$D$22*H660^2</f>
        <v>161.34174058528981</v>
      </c>
      <c r="E660" s="22">
        <f>Sheet1!$D$3/Sheet1!$O$11*H660</f>
        <v>2022095.3991981158</v>
      </c>
      <c r="F660" s="22">
        <f>Sheet1!$D$21*Sheet1!$D$3/Sheet1!$O$14*H660</f>
        <v>1988430.2433628177</v>
      </c>
      <c r="G660" s="25">
        <f>(A660-C660-D660)/Sheet1!$D$2</f>
        <v>-3.6296161121566439E-5</v>
      </c>
      <c r="H660" s="25">
        <f t="shared" si="149"/>
        <v>11.1879438875341</v>
      </c>
      <c r="I660" s="25">
        <f t="shared" si="150"/>
        <v>40.276597995122764</v>
      </c>
      <c r="J660" s="25">
        <f t="shared" si="151"/>
        <v>472.11616296034708</v>
      </c>
      <c r="K660" s="25">
        <f t="shared" si="148"/>
        <v>65.800000000000537</v>
      </c>
      <c r="L660">
        <f t="shared" si="152"/>
        <v>1804.6153490592505</v>
      </c>
      <c r="M660" s="34">
        <f t="shared" si="153"/>
        <v>1.8046153490592505</v>
      </c>
      <c r="N660">
        <f t="shared" si="154"/>
        <v>180.46153490591479</v>
      </c>
      <c r="O660">
        <f t="shared" si="146"/>
        <v>123067.33456918821</v>
      </c>
      <c r="P660">
        <f t="shared" si="155"/>
        <v>123.06733456918822</v>
      </c>
      <c r="Q660">
        <f t="shared" si="156"/>
        <v>34.185370713663396</v>
      </c>
      <c r="R660">
        <f t="shared" si="157"/>
        <v>3.4185370713663399E-2</v>
      </c>
    </row>
    <row r="661" spans="1:18" x14ac:dyDescent="0.25">
      <c r="A661" s="1">
        <f t="shared" si="147"/>
        <v>161.30000000000001</v>
      </c>
      <c r="B661" s="1">
        <f>A661*Sheet1!$D$8</f>
        <v>40.74438</v>
      </c>
      <c r="C661" s="1">
        <f>Sheet1!$D$2*Sheet1!$D$10*SIN(Sheet1!$D$28)</f>
        <v>0</v>
      </c>
      <c r="D661" s="1">
        <f>0.5*Sheet1!$D$20*Sheet1!$D$21*Sheet1!$D$22*H661^2</f>
        <v>161.3416358996582</v>
      </c>
      <c r="E661" s="22">
        <f>Sheet1!$D$3/Sheet1!$O$11*H661</f>
        <v>2022094.743185705</v>
      </c>
      <c r="F661" s="22">
        <f>Sheet1!$D$21*Sheet1!$D$3/Sheet1!$O$14*H661</f>
        <v>1988429.5982721271</v>
      </c>
      <c r="G661" s="25">
        <f>(A661-C661-D661)/Sheet1!$D$2</f>
        <v>-3.6205130137555778E-5</v>
      </c>
      <c r="H661" s="25">
        <f t="shared" si="149"/>
        <v>11.187940257917989</v>
      </c>
      <c r="I661" s="25">
        <f t="shared" si="150"/>
        <v>40.276584928504761</v>
      </c>
      <c r="J661" s="25">
        <f t="shared" si="151"/>
        <v>473.2349555342924</v>
      </c>
      <c r="K661" s="25">
        <f t="shared" si="148"/>
        <v>65.900000000000531</v>
      </c>
      <c r="L661">
        <f t="shared" si="152"/>
        <v>1804.6147636021717</v>
      </c>
      <c r="M661" s="34">
        <f t="shared" si="153"/>
        <v>1.8046147636021717</v>
      </c>
      <c r="N661">
        <f t="shared" si="154"/>
        <v>180.46147636020692</v>
      </c>
      <c r="O661">
        <f t="shared" si="146"/>
        <v>123247.79604554841</v>
      </c>
      <c r="P661">
        <f t="shared" si="155"/>
        <v>123.24779604554841</v>
      </c>
      <c r="Q661">
        <f t="shared" si="156"/>
        <v>34.235498901541227</v>
      </c>
      <c r="R661">
        <f t="shared" si="157"/>
        <v>3.4235498901541227E-2</v>
      </c>
    </row>
    <row r="662" spans="1:18" x14ac:dyDescent="0.25">
      <c r="A662" s="1">
        <f t="shared" si="147"/>
        <v>161.30000000000001</v>
      </c>
      <c r="B662" s="1">
        <f>A662*Sheet1!$D$8</f>
        <v>40.74438</v>
      </c>
      <c r="C662" s="1">
        <f>Sheet1!$D$2*Sheet1!$D$10*SIN(Sheet1!$D$28)</f>
        <v>0</v>
      </c>
      <c r="D662" s="1">
        <f>0.5*Sheet1!$D$20*Sheet1!$D$21*Sheet1!$D$22*H662^2</f>
        <v>161.34153147661263</v>
      </c>
      <c r="E662" s="22">
        <f>Sheet1!$D$3/Sheet1!$O$11*H662</f>
        <v>2022094.0888185774</v>
      </c>
      <c r="F662" s="22">
        <f>Sheet1!$D$21*Sheet1!$D$3/Sheet1!$O$14*H662</f>
        <v>1988428.954799328</v>
      </c>
      <c r="G662" s="25">
        <f>(A662-C662-D662)/Sheet1!$D$2</f>
        <v>-3.6114327489233641E-5</v>
      </c>
      <c r="H662" s="25">
        <f t="shared" si="149"/>
        <v>11.187936637404976</v>
      </c>
      <c r="I662" s="25">
        <f t="shared" si="150"/>
        <v>40.276571894657913</v>
      </c>
      <c r="J662" s="25">
        <f t="shared" si="151"/>
        <v>474.35374774982762</v>
      </c>
      <c r="K662" s="25">
        <f t="shared" si="148"/>
        <v>66.000000000000526</v>
      </c>
      <c r="L662">
        <f t="shared" si="152"/>
        <v>1804.6141796134227</v>
      </c>
      <c r="M662" s="34">
        <f t="shared" si="153"/>
        <v>1.8046141796134227</v>
      </c>
      <c r="N662">
        <f t="shared" si="154"/>
        <v>180.46141796133202</v>
      </c>
      <c r="O662">
        <f t="shared" si="146"/>
        <v>123428.25746350974</v>
      </c>
      <c r="P662">
        <f t="shared" si="155"/>
        <v>123.42825746350974</v>
      </c>
      <c r="Q662">
        <f t="shared" si="156"/>
        <v>34.285627073197148</v>
      </c>
      <c r="R662">
        <f t="shared" si="157"/>
        <v>3.4285627073197149E-2</v>
      </c>
    </row>
    <row r="663" spans="1:18" x14ac:dyDescent="0.25">
      <c r="A663" s="1">
        <f t="shared" si="147"/>
        <v>161.30000000000001</v>
      </c>
      <c r="B663" s="1">
        <f>A663*Sheet1!$D$8</f>
        <v>40.74438</v>
      </c>
      <c r="C663" s="1">
        <f>Sheet1!$D$2*Sheet1!$D$10*SIN(Sheet1!$D$28)</f>
        <v>0</v>
      </c>
      <c r="D663" s="1">
        <f>0.5*Sheet1!$D$20*Sheet1!$D$21*Sheet1!$D$22*H663^2</f>
        <v>161.3414273154942</v>
      </c>
      <c r="E663" s="22">
        <f>Sheet1!$D$3/Sheet1!$O$11*H663</f>
        <v>2022093.4360926056</v>
      </c>
      <c r="F663" s="22">
        <f>Sheet1!$D$21*Sheet1!$D$3/Sheet1!$O$14*H663</f>
        <v>1988428.3129403614</v>
      </c>
      <c r="G663" s="25">
        <f>(A663-C663-D663)/Sheet1!$D$2</f>
        <v>-3.6023752603643079E-5</v>
      </c>
      <c r="H663" s="25">
        <f t="shared" si="149"/>
        <v>11.187933025972226</v>
      </c>
      <c r="I663" s="25">
        <f t="shared" si="150"/>
        <v>40.276558893500017</v>
      </c>
      <c r="J663" s="25">
        <f t="shared" si="151"/>
        <v>475.47253960785167</v>
      </c>
      <c r="K663" s="25">
        <f t="shared" si="148"/>
        <v>66.10000000000052</v>
      </c>
      <c r="L663">
        <f t="shared" si="152"/>
        <v>1804.6135970893201</v>
      </c>
      <c r="M663" s="34">
        <f t="shared" si="153"/>
        <v>1.8046135970893202</v>
      </c>
      <c r="N663">
        <f t="shared" si="154"/>
        <v>180.46135970892175</v>
      </c>
      <c r="O663">
        <f t="shared" si="146"/>
        <v>123608.71882321866</v>
      </c>
      <c r="P663">
        <f t="shared" si="155"/>
        <v>123.60871882321867</v>
      </c>
      <c r="Q663">
        <f t="shared" si="156"/>
        <v>34.33575522867185</v>
      </c>
      <c r="R663">
        <f t="shared" si="157"/>
        <v>3.4335755228671848E-2</v>
      </c>
    </row>
    <row r="664" spans="1:18" x14ac:dyDescent="0.25">
      <c r="A664" s="1">
        <f t="shared" si="147"/>
        <v>161.30000000000001</v>
      </c>
      <c r="B664" s="1">
        <f>A664*Sheet1!$D$8</f>
        <v>40.74438</v>
      </c>
      <c r="C664" s="1">
        <f>Sheet1!$D$2*Sheet1!$D$10*SIN(Sheet1!$D$28)</f>
        <v>0</v>
      </c>
      <c r="D664" s="1">
        <f>0.5*Sheet1!$D$20*Sheet1!$D$21*Sheet1!$D$22*H664^2</f>
        <v>161.3413234156458</v>
      </c>
      <c r="E664" s="22">
        <f>Sheet1!$D$3/Sheet1!$O$11*H664</f>
        <v>2022092.7850036733</v>
      </c>
      <c r="F664" s="22">
        <f>Sheet1!$D$21*Sheet1!$D$3/Sheet1!$O$14*H664</f>
        <v>1988427.6726911801</v>
      </c>
      <c r="G664" s="25">
        <f>(A664-C664-D664)/Sheet1!$D$2</f>
        <v>-3.5933404909384162E-5</v>
      </c>
      <c r="H664" s="25">
        <f t="shared" si="149"/>
        <v>11.187929423596966</v>
      </c>
      <c r="I664" s="25">
        <f t="shared" si="150"/>
        <v>40.276545924949076</v>
      </c>
      <c r="J664" s="25">
        <f t="shared" si="151"/>
        <v>476.5913311092612</v>
      </c>
      <c r="K664" s="25">
        <f t="shared" si="148"/>
        <v>66.200000000000514</v>
      </c>
      <c r="L664">
        <f t="shared" si="152"/>
        <v>1804.6130160261907</v>
      </c>
      <c r="M664" s="34">
        <f t="shared" si="153"/>
        <v>1.8046130160261908</v>
      </c>
      <c r="N664">
        <f t="shared" si="154"/>
        <v>180.46130160260881</v>
      </c>
      <c r="O664">
        <f t="shared" si="146"/>
        <v>123789.18012482127</v>
      </c>
      <c r="P664">
        <f t="shared" si="155"/>
        <v>123.78918012482127</v>
      </c>
      <c r="Q664">
        <f t="shared" si="156"/>
        <v>34.385883368005906</v>
      </c>
      <c r="R664">
        <f t="shared" si="157"/>
        <v>3.4385883368005909E-2</v>
      </c>
    </row>
    <row r="665" spans="1:18" x14ac:dyDescent="0.25">
      <c r="A665" s="1">
        <f t="shared" si="147"/>
        <v>161.30000000000001</v>
      </c>
      <c r="B665" s="1">
        <f>A665*Sheet1!$D$8</f>
        <v>40.74438</v>
      </c>
      <c r="C665" s="1">
        <f>Sheet1!$D$2*Sheet1!$D$10*SIN(Sheet1!$D$28)</f>
        <v>0</v>
      </c>
      <c r="D665" s="1">
        <f>0.5*Sheet1!$D$20*Sheet1!$D$21*Sheet1!$D$22*H665^2</f>
        <v>161.34121977641189</v>
      </c>
      <c r="E665" s="22">
        <f>Sheet1!$D$3/Sheet1!$O$11*H665</f>
        <v>2022092.1355476743</v>
      </c>
      <c r="F665" s="22">
        <f>Sheet1!$D$21*Sheet1!$D$3/Sheet1!$O$14*H665</f>
        <v>1988427.0340477459</v>
      </c>
      <c r="G665" s="25">
        <f>(A665-C665-D665)/Sheet1!$D$2</f>
        <v>-3.5843283836416246E-5</v>
      </c>
      <c r="H665" s="25">
        <f t="shared" si="149"/>
        <v>11.187925830256475</v>
      </c>
      <c r="I665" s="25">
        <f t="shared" si="150"/>
        <v>40.276532988923314</v>
      </c>
      <c r="J665" s="25">
        <f t="shared" si="151"/>
        <v>477.71012225495059</v>
      </c>
      <c r="K665" s="25">
        <f t="shared" si="148"/>
        <v>66.300000000000509</v>
      </c>
      <c r="L665">
        <f t="shared" si="152"/>
        <v>1804.6124364203695</v>
      </c>
      <c r="M665" s="34">
        <f t="shared" si="153"/>
        <v>1.8046124364203695</v>
      </c>
      <c r="N665">
        <f t="shared" si="154"/>
        <v>180.46124364202669</v>
      </c>
      <c r="O665">
        <f t="shared" si="146"/>
        <v>123969.6413684633</v>
      </c>
      <c r="P665">
        <f t="shared" si="155"/>
        <v>123.9696413684633</v>
      </c>
      <c r="Q665">
        <f t="shared" si="156"/>
        <v>34.436011491239803</v>
      </c>
      <c r="R665">
        <f t="shared" si="157"/>
        <v>3.4436011491239801E-2</v>
      </c>
    </row>
    <row r="666" spans="1:18" x14ac:dyDescent="0.25">
      <c r="A666" s="1">
        <f t="shared" si="147"/>
        <v>161.30000000000001</v>
      </c>
      <c r="B666" s="1">
        <f>A666*Sheet1!$D$8</f>
        <v>40.74438</v>
      </c>
      <c r="C666" s="1">
        <f>Sheet1!$D$2*Sheet1!$D$10*SIN(Sheet1!$D$28)</f>
        <v>0</v>
      </c>
      <c r="D666" s="1">
        <f>0.5*Sheet1!$D$20*Sheet1!$D$21*Sheet1!$D$22*H666^2</f>
        <v>161.34111639713859</v>
      </c>
      <c r="E666" s="22">
        <f>Sheet1!$D$3/Sheet1!$O$11*H666</f>
        <v>2022091.4877205126</v>
      </c>
      <c r="F666" s="22">
        <f>Sheet1!$D$21*Sheet1!$D$3/Sheet1!$O$14*H666</f>
        <v>1988426.3970060307</v>
      </c>
      <c r="G666" s="25">
        <f>(A666-C666-D666)/Sheet1!$D$2</f>
        <v>-3.5753388816156864E-5</v>
      </c>
      <c r="H666" s="25">
        <f t="shared" si="149"/>
        <v>11.187922245928091</v>
      </c>
      <c r="I666" s="25">
        <f t="shared" si="150"/>
        <v>40.276520085341126</v>
      </c>
      <c r="J666" s="25">
        <f t="shared" si="151"/>
        <v>478.82891304581199</v>
      </c>
      <c r="K666" s="25">
        <f t="shared" si="148"/>
        <v>66.400000000000503</v>
      </c>
      <c r="L666">
        <f t="shared" si="152"/>
        <v>1804.6118582682011</v>
      </c>
      <c r="M666" s="34">
        <f t="shared" si="153"/>
        <v>1.8046118582682011</v>
      </c>
      <c r="N666">
        <f t="shared" si="154"/>
        <v>180.46118582680984</v>
      </c>
      <c r="O666">
        <f t="shared" si="146"/>
        <v>124150.1025542901</v>
      </c>
      <c r="P666">
        <f t="shared" si="155"/>
        <v>124.1501025542901</v>
      </c>
      <c r="Q666">
        <f t="shared" si="156"/>
        <v>34.486139598413921</v>
      </c>
      <c r="R666">
        <f t="shared" si="157"/>
        <v>3.4486139598413922E-2</v>
      </c>
    </row>
    <row r="667" spans="1:18" x14ac:dyDescent="0.25">
      <c r="A667" s="1">
        <f t="shared" si="147"/>
        <v>161.30000000000001</v>
      </c>
      <c r="B667" s="1">
        <f>A667*Sheet1!$D$8</f>
        <v>40.74438</v>
      </c>
      <c r="C667" s="1">
        <f>Sheet1!$D$2*Sheet1!$D$10*SIN(Sheet1!$D$28)</f>
        <v>0</v>
      </c>
      <c r="D667" s="1">
        <f>0.5*Sheet1!$D$20*Sheet1!$D$21*Sheet1!$D$22*H667^2</f>
        <v>161.34101327717372</v>
      </c>
      <c r="E667" s="22">
        <f>Sheet1!$D$3/Sheet1!$O$11*H667</f>
        <v>2022090.8415181024</v>
      </c>
      <c r="F667" s="22">
        <f>Sheet1!$D$21*Sheet1!$D$3/Sheet1!$O$14*H667</f>
        <v>1988425.7615620175</v>
      </c>
      <c r="G667" s="25">
        <f>(A667-C667-D667)/Sheet1!$D$2</f>
        <v>-3.56637192814817E-5</v>
      </c>
      <c r="H667" s="25">
        <f t="shared" si="149"/>
        <v>11.187918670589209</v>
      </c>
      <c r="I667" s="25">
        <f t="shared" si="150"/>
        <v>40.276507214121153</v>
      </c>
      <c r="J667" s="25">
        <f t="shared" si="151"/>
        <v>479.94770348273528</v>
      </c>
      <c r="K667" s="25">
        <f t="shared" si="148"/>
        <v>66.500000000000497</v>
      </c>
      <c r="L667">
        <f t="shared" si="152"/>
        <v>1804.6112815660395</v>
      </c>
      <c r="M667" s="34">
        <f t="shared" si="153"/>
        <v>1.8046112815660396</v>
      </c>
      <c r="N667">
        <f t="shared" si="154"/>
        <v>180.46112815659367</v>
      </c>
      <c r="O667">
        <f t="shared" si="146"/>
        <v>124330.56368244669</v>
      </c>
      <c r="P667">
        <f t="shared" si="155"/>
        <v>124.33056368244669</v>
      </c>
      <c r="Q667">
        <f t="shared" si="156"/>
        <v>34.536267689568525</v>
      </c>
      <c r="R667">
        <f t="shared" si="157"/>
        <v>3.4536267689568523E-2</v>
      </c>
    </row>
    <row r="668" spans="1:18" x14ac:dyDescent="0.25">
      <c r="A668" s="1">
        <f t="shared" si="147"/>
        <v>161.30000000000001</v>
      </c>
      <c r="B668" s="1">
        <f>A668*Sheet1!$D$8</f>
        <v>40.74438</v>
      </c>
      <c r="C668" s="1">
        <f>Sheet1!$D$2*Sheet1!$D$10*SIN(Sheet1!$D$28)</f>
        <v>0</v>
      </c>
      <c r="D668" s="1">
        <f>0.5*Sheet1!$D$20*Sheet1!$D$21*Sheet1!$D$22*H668^2</f>
        <v>161.34091041586666</v>
      </c>
      <c r="E668" s="22">
        <f>Sheet1!$D$3/Sheet1!$O$11*H668</f>
        <v>2022090.1969363687</v>
      </c>
      <c r="F668" s="22">
        <f>Sheet1!$D$21*Sheet1!$D$3/Sheet1!$O$14*H668</f>
        <v>1988425.1277116986</v>
      </c>
      <c r="G668" s="25">
        <f>(A668-C668-D668)/Sheet1!$D$2</f>
        <v>-3.5574274666650442E-5</v>
      </c>
      <c r="H668" s="25">
        <f t="shared" si="149"/>
        <v>11.18791510421728</v>
      </c>
      <c r="I668" s="25">
        <f t="shared" si="150"/>
        <v>40.27649437518221</v>
      </c>
      <c r="J668" s="25">
        <f t="shared" si="151"/>
        <v>481.06649356660819</v>
      </c>
      <c r="K668" s="25">
        <f t="shared" si="148"/>
        <v>66.600000000000492</v>
      </c>
      <c r="L668">
        <f t="shared" si="152"/>
        <v>1804.6107063102475</v>
      </c>
      <c r="M668" s="34">
        <f t="shared" si="153"/>
        <v>1.8046107063102474</v>
      </c>
      <c r="N668">
        <f t="shared" si="154"/>
        <v>180.46107063101448</v>
      </c>
      <c r="O668">
        <f t="shared" si="146"/>
        <v>124511.02475307771</v>
      </c>
      <c r="P668">
        <f t="shared" si="155"/>
        <v>124.51102475307771</v>
      </c>
      <c r="Q668">
        <f t="shared" si="156"/>
        <v>34.586395764743806</v>
      </c>
      <c r="R668">
        <f t="shared" si="157"/>
        <v>3.4586395764743809E-2</v>
      </c>
    </row>
    <row r="669" spans="1:18" x14ac:dyDescent="0.25">
      <c r="A669" s="1">
        <f t="shared" si="147"/>
        <v>161.30000000000001</v>
      </c>
      <c r="B669" s="1">
        <f>A669*Sheet1!$D$8</f>
        <v>40.74438</v>
      </c>
      <c r="C669" s="1">
        <f>Sheet1!$D$2*Sheet1!$D$10*SIN(Sheet1!$D$28)</f>
        <v>0</v>
      </c>
      <c r="D669" s="1">
        <f>0.5*Sheet1!$D$20*Sheet1!$D$21*Sheet1!$D$22*H669^2</f>
        <v>161.34080781256841</v>
      </c>
      <c r="E669" s="22">
        <f>Sheet1!$D$3/Sheet1!$O$11*H669</f>
        <v>2022089.5539712459</v>
      </c>
      <c r="F669" s="22">
        <f>Sheet1!$D$21*Sheet1!$D$3/Sheet1!$O$14*H669</f>
        <v>1988424.4954510764</v>
      </c>
      <c r="G669" s="25">
        <f>(A669-C669-D669)/Sheet1!$D$2</f>
        <v>-3.5485054407306802E-5</v>
      </c>
      <c r="H669" s="25">
        <f t="shared" si="149"/>
        <v>11.187911546789813</v>
      </c>
      <c r="I669" s="25">
        <f t="shared" si="150"/>
        <v>40.27648156844333</v>
      </c>
      <c r="J669" s="25">
        <f t="shared" si="151"/>
        <v>482.18528329831611</v>
      </c>
      <c r="K669" s="25">
        <f t="shared" si="148"/>
        <v>66.700000000000486</v>
      </c>
      <c r="L669">
        <f t="shared" si="152"/>
        <v>1804.6101324971969</v>
      </c>
      <c r="M669" s="34">
        <f t="shared" si="153"/>
        <v>1.8046101324971968</v>
      </c>
      <c r="N669">
        <f t="shared" si="154"/>
        <v>180.46101324970942</v>
      </c>
      <c r="O669">
        <f t="shared" si="146"/>
        <v>124691.48576632742</v>
      </c>
      <c r="P669">
        <f t="shared" si="155"/>
        <v>124.69148576632742</v>
      </c>
      <c r="Q669">
        <f t="shared" si="156"/>
        <v>34.636523823979836</v>
      </c>
      <c r="R669">
        <f t="shared" si="157"/>
        <v>3.4636523823979838E-2</v>
      </c>
    </row>
    <row r="670" spans="1:18" x14ac:dyDescent="0.25">
      <c r="A670" s="1">
        <f t="shared" si="147"/>
        <v>161.30000000000001</v>
      </c>
      <c r="B670" s="1">
        <f>A670*Sheet1!$D$8</f>
        <v>40.74438</v>
      </c>
      <c r="C670" s="1">
        <f>Sheet1!$D$2*Sheet1!$D$10*SIN(Sheet1!$D$28)</f>
        <v>0</v>
      </c>
      <c r="D670" s="1">
        <f>0.5*Sheet1!$D$20*Sheet1!$D$21*Sheet1!$D$22*H670^2</f>
        <v>161.34070546663168</v>
      </c>
      <c r="E670" s="22">
        <f>Sheet1!$D$3/Sheet1!$O$11*H670</f>
        <v>2022088.9126186792</v>
      </c>
      <c r="F670" s="22">
        <f>Sheet1!$D$21*Sheet1!$D$3/Sheet1!$O$14*H670</f>
        <v>1988423.8647761634</v>
      </c>
      <c r="G670" s="25">
        <f>(A670-C670-D670)/Sheet1!$D$2</f>
        <v>-3.5396057940577362E-5</v>
      </c>
      <c r="H670" s="25">
        <f t="shared" si="149"/>
        <v>11.187907998284372</v>
      </c>
      <c r="I670" s="25">
        <f t="shared" si="150"/>
        <v>40.276468793823739</v>
      </c>
      <c r="J670" s="25">
        <f t="shared" si="151"/>
        <v>483.30407267874233</v>
      </c>
      <c r="K670" s="25">
        <f t="shared" si="148"/>
        <v>66.80000000000048</v>
      </c>
      <c r="L670">
        <f t="shared" si="152"/>
        <v>1804.6095601232694</v>
      </c>
      <c r="M670" s="34">
        <f t="shared" si="153"/>
        <v>1.8046095601232695</v>
      </c>
      <c r="N670">
        <f t="shared" si="154"/>
        <v>180.46095601231667</v>
      </c>
      <c r="O670">
        <f t="shared" si="146"/>
        <v>124871.94672233974</v>
      </c>
      <c r="P670">
        <f t="shared" si="155"/>
        <v>124.87194672233974</v>
      </c>
      <c r="Q670">
        <f t="shared" si="156"/>
        <v>34.686651867316591</v>
      </c>
      <c r="R670">
        <f t="shared" si="157"/>
        <v>3.4686651867316592E-2</v>
      </c>
    </row>
    <row r="671" spans="1:18" x14ac:dyDescent="0.25">
      <c r="A671" s="1">
        <f t="shared" si="147"/>
        <v>161.30000000000001</v>
      </c>
      <c r="B671" s="1">
        <f>A671*Sheet1!$D$8</f>
        <v>40.74438</v>
      </c>
      <c r="C671" s="1">
        <f>Sheet1!$D$2*Sheet1!$D$10*SIN(Sheet1!$D$28)</f>
        <v>0</v>
      </c>
      <c r="D671" s="1">
        <f>0.5*Sheet1!$D$20*Sheet1!$D$21*Sheet1!$D$22*H671^2</f>
        <v>161.34060337741076</v>
      </c>
      <c r="E671" s="22">
        <f>Sheet1!$D$3/Sheet1!$O$11*H671</f>
        <v>2022088.2728746242</v>
      </c>
      <c r="F671" s="22">
        <f>Sheet1!$D$21*Sheet1!$D$3/Sheet1!$O$14*H671</f>
        <v>1988423.235682982</v>
      </c>
      <c r="G671" s="25">
        <f>(A671-C671-D671)/Sheet1!$D$2</f>
        <v>-3.5307284704997431E-5</v>
      </c>
      <c r="H671" s="25">
        <f t="shared" si="149"/>
        <v>11.187904458678577</v>
      </c>
      <c r="I671" s="25">
        <f t="shared" si="150"/>
        <v>40.276456051242882</v>
      </c>
      <c r="J671" s="25">
        <f t="shared" si="151"/>
        <v>484.42286170876781</v>
      </c>
      <c r="K671" s="25">
        <f t="shared" si="148"/>
        <v>66.900000000000475</v>
      </c>
      <c r="L671">
        <f t="shared" si="152"/>
        <v>1804.6089891848546</v>
      </c>
      <c r="M671" s="34">
        <f t="shared" si="153"/>
        <v>1.8046089891848547</v>
      </c>
      <c r="N671">
        <f t="shared" si="154"/>
        <v>180.46089891847521</v>
      </c>
      <c r="O671">
        <f t="shared" si="146"/>
        <v>125052.40762125821</v>
      </c>
      <c r="P671">
        <f t="shared" si="155"/>
        <v>125.05240762125821</v>
      </c>
      <c r="Q671">
        <f t="shared" si="156"/>
        <v>34.736779894793948</v>
      </c>
      <c r="R671">
        <f t="shared" si="157"/>
        <v>3.473677989479395E-2</v>
      </c>
    </row>
    <row r="672" spans="1:18" x14ac:dyDescent="0.25">
      <c r="A672" s="1">
        <f t="shared" si="147"/>
        <v>161.30000000000001</v>
      </c>
      <c r="B672" s="1">
        <f>A672*Sheet1!$D$8</f>
        <v>40.74438</v>
      </c>
      <c r="C672" s="1">
        <f>Sheet1!$D$2*Sheet1!$D$10*SIN(Sheet1!$D$28)</f>
        <v>0</v>
      </c>
      <c r="D672" s="1">
        <f>0.5*Sheet1!$D$20*Sheet1!$D$21*Sheet1!$D$22*H672^2</f>
        <v>161.34050154426157</v>
      </c>
      <c r="E672" s="22">
        <f>Sheet1!$D$3/Sheet1!$O$11*H672</f>
        <v>2022087.6347350457</v>
      </c>
      <c r="F672" s="22">
        <f>Sheet1!$D$21*Sheet1!$D$3/Sheet1!$O$14*H672</f>
        <v>1988422.6081675654</v>
      </c>
      <c r="G672" s="25">
        <f>(A672-C672-D672)/Sheet1!$D$2</f>
        <v>-3.5218734140486325E-5</v>
      </c>
      <c r="H672" s="25">
        <f t="shared" si="149"/>
        <v>11.187900927950107</v>
      </c>
      <c r="I672" s="25">
        <f t="shared" si="150"/>
        <v>40.276443340620389</v>
      </c>
      <c r="J672" s="25">
        <f t="shared" si="151"/>
        <v>485.54165038927135</v>
      </c>
      <c r="K672" s="25">
        <f t="shared" si="148"/>
        <v>67.000000000000469</v>
      </c>
      <c r="L672">
        <f t="shared" si="152"/>
        <v>1804.6084196783524</v>
      </c>
      <c r="M672" s="34">
        <f t="shared" si="153"/>
        <v>1.8046084196783525</v>
      </c>
      <c r="N672">
        <f t="shared" si="154"/>
        <v>180.46084196782499</v>
      </c>
      <c r="O672">
        <f t="shared" si="146"/>
        <v>125232.86846322604</v>
      </c>
      <c r="P672">
        <f t="shared" si="155"/>
        <v>125.23286846322604</v>
      </c>
      <c r="Q672">
        <f t="shared" si="156"/>
        <v>34.786907906451681</v>
      </c>
      <c r="R672">
        <f t="shared" si="157"/>
        <v>3.4786907906451683E-2</v>
      </c>
    </row>
    <row r="673" spans="1:18" x14ac:dyDescent="0.25">
      <c r="A673" s="1">
        <f t="shared" si="147"/>
        <v>161.30000000000001</v>
      </c>
      <c r="B673" s="1">
        <f>A673*Sheet1!$D$8</f>
        <v>40.74438</v>
      </c>
      <c r="C673" s="1">
        <f>Sheet1!$D$2*Sheet1!$D$10*SIN(Sheet1!$D$28)</f>
        <v>0</v>
      </c>
      <c r="D673" s="1">
        <f>0.5*Sheet1!$D$20*Sheet1!$D$21*Sheet1!$D$22*H673^2</f>
        <v>161.34039996654167</v>
      </c>
      <c r="E673" s="22">
        <f>Sheet1!$D$3/Sheet1!$O$11*H673</f>
        <v>2022086.9981959197</v>
      </c>
      <c r="F673" s="22">
        <f>Sheet1!$D$21*Sheet1!$D$3/Sheet1!$O$14*H673</f>
        <v>1988421.9822259555</v>
      </c>
      <c r="G673" s="25">
        <f>(A673-C673-D673)/Sheet1!$D$2</f>
        <v>-3.5130405688396821E-5</v>
      </c>
      <c r="H673" s="25">
        <f t="shared" si="149"/>
        <v>11.187897406076694</v>
      </c>
      <c r="I673" s="25">
        <f t="shared" si="150"/>
        <v>40.276430661876098</v>
      </c>
      <c r="J673" s="25">
        <f t="shared" si="151"/>
        <v>486.66043872112959</v>
      </c>
      <c r="K673" s="25">
        <f t="shared" si="148"/>
        <v>67.100000000000463</v>
      </c>
      <c r="L673">
        <f t="shared" si="152"/>
        <v>1804.6078516001708</v>
      </c>
      <c r="M673" s="34">
        <f t="shared" si="153"/>
        <v>1.8046078516001707</v>
      </c>
      <c r="N673">
        <f t="shared" si="154"/>
        <v>180.46078516000682</v>
      </c>
      <c r="O673">
        <f t="shared" si="146"/>
        <v>125413.32924838604</v>
      </c>
      <c r="P673">
        <f t="shared" si="155"/>
        <v>125.41332924838605</v>
      </c>
      <c r="Q673">
        <f t="shared" si="156"/>
        <v>34.837035902329454</v>
      </c>
      <c r="R673">
        <f t="shared" si="157"/>
        <v>3.4837035902329457E-2</v>
      </c>
    </row>
    <row r="674" spans="1:18" x14ac:dyDescent="0.25">
      <c r="A674" s="1">
        <f t="shared" si="147"/>
        <v>161.30000000000001</v>
      </c>
      <c r="B674" s="1">
        <f>A674*Sheet1!$D$8</f>
        <v>40.74438</v>
      </c>
      <c r="C674" s="1">
        <f>Sheet1!$D$2*Sheet1!$D$10*SIN(Sheet1!$D$28)</f>
        <v>0</v>
      </c>
      <c r="D674" s="1">
        <f>0.5*Sheet1!$D$20*Sheet1!$D$21*Sheet1!$D$22*H674^2</f>
        <v>161.34029864361011</v>
      </c>
      <c r="E674" s="22">
        <f>Sheet1!$D$3/Sheet1!$O$11*H674</f>
        <v>2022086.3632532309</v>
      </c>
      <c r="F674" s="22">
        <f>Sheet1!$D$21*Sheet1!$D$3/Sheet1!$O$14*H674</f>
        <v>1988421.3578542045</v>
      </c>
      <c r="G674" s="25">
        <f>(A674-C674-D674)/Sheet1!$D$2</f>
        <v>-3.5042298791391539E-5</v>
      </c>
      <c r="H674" s="25">
        <f t="shared" si="149"/>
        <v>11.187893893036124</v>
      </c>
      <c r="I674" s="25">
        <f t="shared" si="150"/>
        <v>40.276418014930044</v>
      </c>
      <c r="J674" s="25">
        <f t="shared" si="151"/>
        <v>487.7792267052169</v>
      </c>
      <c r="K674" s="25">
        <f t="shared" si="148"/>
        <v>67.200000000000458</v>
      </c>
      <c r="L674">
        <f t="shared" si="152"/>
        <v>1804.6072849467268</v>
      </c>
      <c r="M674" s="34">
        <f t="shared" si="153"/>
        <v>1.804607284946727</v>
      </c>
      <c r="N674">
        <f t="shared" si="154"/>
        <v>180.46072849466242</v>
      </c>
      <c r="O674">
        <f t="shared" si="146"/>
        <v>125593.78997688071</v>
      </c>
      <c r="P674">
        <f t="shared" si="155"/>
        <v>125.59378997688071</v>
      </c>
      <c r="Q674">
        <f t="shared" si="156"/>
        <v>34.887163882466865</v>
      </c>
      <c r="R674">
        <f t="shared" si="157"/>
        <v>3.4887163882466862E-2</v>
      </c>
    </row>
    <row r="675" spans="1:18" x14ac:dyDescent="0.25">
      <c r="A675" s="1">
        <f t="shared" si="147"/>
        <v>161.30000000000001</v>
      </c>
      <c r="B675" s="1">
        <f>A675*Sheet1!$D$8</f>
        <v>40.74438</v>
      </c>
      <c r="C675" s="1">
        <f>Sheet1!$D$2*Sheet1!$D$10*SIN(Sheet1!$D$28)</f>
        <v>0</v>
      </c>
      <c r="D675" s="1">
        <f>0.5*Sheet1!$D$20*Sheet1!$D$21*Sheet1!$D$22*H675^2</f>
        <v>161.34019757482773</v>
      </c>
      <c r="E675" s="22">
        <f>Sheet1!$D$3/Sheet1!$O$11*H675</f>
        <v>2022085.7299029757</v>
      </c>
      <c r="F675" s="22">
        <f>Sheet1!$D$21*Sheet1!$D$3/Sheet1!$O$14*H675</f>
        <v>1988420.7350483753</v>
      </c>
      <c r="G675" s="25">
        <f>(A675-C675-D675)/Sheet1!$D$2</f>
        <v>-3.4954412893665429E-5</v>
      </c>
      <c r="H675" s="25">
        <f t="shared" si="149"/>
        <v>11.187890388806245</v>
      </c>
      <c r="I675" s="25">
        <f t="shared" si="150"/>
        <v>40.276405399702483</v>
      </c>
      <c r="J675" s="25">
        <f t="shared" si="151"/>
        <v>488.89801434240553</v>
      </c>
      <c r="K675" s="25">
        <f t="shared" si="148"/>
        <v>67.300000000000452</v>
      </c>
      <c r="L675">
        <f t="shared" si="152"/>
        <v>1804.6067197144475</v>
      </c>
      <c r="M675" s="34">
        <f t="shared" si="153"/>
        <v>1.8046067197144475</v>
      </c>
      <c r="N675">
        <f t="shared" si="154"/>
        <v>180.46067197143449</v>
      </c>
      <c r="O675">
        <f t="shared" si="146"/>
        <v>125774.25064885215</v>
      </c>
      <c r="P675">
        <f t="shared" si="155"/>
        <v>125.77425064885215</v>
      </c>
      <c r="Q675">
        <f t="shared" si="156"/>
        <v>34.937291846903371</v>
      </c>
      <c r="R675">
        <f t="shared" si="157"/>
        <v>3.4937291846903369E-2</v>
      </c>
    </row>
    <row r="676" spans="1:18" x14ac:dyDescent="0.25">
      <c r="A676" s="1">
        <f t="shared" si="147"/>
        <v>161.30000000000001</v>
      </c>
      <c r="B676" s="1">
        <f>A676*Sheet1!$D$8</f>
        <v>40.74438</v>
      </c>
      <c r="C676" s="1">
        <f>Sheet1!$D$2*Sheet1!$D$10*SIN(Sheet1!$D$28)</f>
        <v>0</v>
      </c>
      <c r="D676" s="1">
        <f>0.5*Sheet1!$D$20*Sheet1!$D$21*Sheet1!$D$22*H676^2</f>
        <v>161.34009675955684</v>
      </c>
      <c r="E676" s="22">
        <f>Sheet1!$D$3/Sheet1!$O$11*H676</f>
        <v>2022085.0981411596</v>
      </c>
      <c r="F676" s="22">
        <f>Sheet1!$D$21*Sheet1!$D$3/Sheet1!$O$14*H676</f>
        <v>1988420.1138045397</v>
      </c>
      <c r="G676" s="25">
        <f>(A676-C676-D676)/Sheet1!$D$2</f>
        <v>-3.4866747440723289E-5</v>
      </c>
      <c r="H676" s="25">
        <f t="shared" si="149"/>
        <v>11.187886893364956</v>
      </c>
      <c r="I676" s="25">
        <f t="shared" si="150"/>
        <v>40.276392816113841</v>
      </c>
      <c r="J676" s="25">
        <f t="shared" si="151"/>
        <v>490.01680163356542</v>
      </c>
      <c r="K676" s="25">
        <f t="shared" si="148"/>
        <v>67.400000000000446</v>
      </c>
      <c r="L676">
        <f t="shared" si="152"/>
        <v>1804.6061558997676</v>
      </c>
      <c r="M676" s="34">
        <f t="shared" si="153"/>
        <v>1.8046061558997677</v>
      </c>
      <c r="N676">
        <f t="shared" si="154"/>
        <v>180.46061558996649</v>
      </c>
      <c r="O676">
        <f t="shared" si="146"/>
        <v>125954.71126444211</v>
      </c>
      <c r="P676">
        <f t="shared" si="155"/>
        <v>125.95471126444211</v>
      </c>
      <c r="Q676">
        <f t="shared" si="156"/>
        <v>34.987419795678363</v>
      </c>
      <c r="R676">
        <f t="shared" si="157"/>
        <v>3.4987419795678362E-2</v>
      </c>
    </row>
    <row r="677" spans="1:18" x14ac:dyDescent="0.25">
      <c r="A677" s="1">
        <f t="shared" si="147"/>
        <v>161.30000000000001</v>
      </c>
      <c r="B677" s="1">
        <f>A677*Sheet1!$D$8</f>
        <v>40.74438</v>
      </c>
      <c r="C677" s="1">
        <f>Sheet1!$D$2*Sheet1!$D$10*SIN(Sheet1!$D$28)</f>
        <v>0</v>
      </c>
      <c r="D677" s="1">
        <f>0.5*Sheet1!$D$20*Sheet1!$D$21*Sheet1!$D$22*H677^2</f>
        <v>161.33999619716138</v>
      </c>
      <c r="E677" s="22">
        <f>Sheet1!$D$3/Sheet1!$O$11*H677</f>
        <v>2022084.4679637982</v>
      </c>
      <c r="F677" s="22">
        <f>Sheet1!$D$21*Sheet1!$D$3/Sheet1!$O$14*H677</f>
        <v>1988419.4941187797</v>
      </c>
      <c r="G677" s="25">
        <f>(A677-C677-D677)/Sheet1!$D$2</f>
        <v>-3.4779301879453943E-5</v>
      </c>
      <c r="H677" s="25">
        <f t="shared" si="149"/>
        <v>11.187883406690212</v>
      </c>
      <c r="I677" s="25">
        <f t="shared" si="150"/>
        <v>40.276380264084764</v>
      </c>
      <c r="J677" s="25">
        <f t="shared" si="151"/>
        <v>491.13558857956446</v>
      </c>
      <c r="K677" s="25">
        <f t="shared" si="148"/>
        <v>67.500000000000441</v>
      </c>
      <c r="L677">
        <f t="shared" si="152"/>
        <v>1804.6055934991311</v>
      </c>
      <c r="M677" s="34">
        <f t="shared" si="153"/>
        <v>1.8046055934991312</v>
      </c>
      <c r="N677">
        <f t="shared" si="154"/>
        <v>180.46055934990287</v>
      </c>
      <c r="O677">
        <f t="shared" si="146"/>
        <v>126135.17182379201</v>
      </c>
      <c r="P677">
        <f t="shared" si="155"/>
        <v>126.13517182379202</v>
      </c>
      <c r="Q677">
        <f t="shared" si="156"/>
        <v>35.037547728831115</v>
      </c>
      <c r="R677">
        <f t="shared" si="157"/>
        <v>3.5037547728831116E-2</v>
      </c>
    </row>
    <row r="678" spans="1:18" x14ac:dyDescent="0.25">
      <c r="A678" s="1">
        <f t="shared" si="147"/>
        <v>161.30000000000001</v>
      </c>
      <c r="B678" s="1">
        <f>A678*Sheet1!$D$8</f>
        <v>40.74438</v>
      </c>
      <c r="C678" s="1">
        <f>Sheet1!$D$2*Sheet1!$D$10*SIN(Sheet1!$D$28)</f>
        <v>0</v>
      </c>
      <c r="D678" s="1">
        <f>0.5*Sheet1!$D$20*Sheet1!$D$21*Sheet1!$D$22*H678^2</f>
        <v>161.33989588700697</v>
      </c>
      <c r="E678" s="22">
        <f>Sheet1!$D$3/Sheet1!$O$11*H678</f>
        <v>2022083.8393669173</v>
      </c>
      <c r="F678" s="22">
        <f>Sheet1!$D$21*Sheet1!$D$3/Sheet1!$O$14*H678</f>
        <v>1988418.8759871873</v>
      </c>
      <c r="G678" s="25">
        <f>(A678-C678-D678)/Sheet1!$D$2</f>
        <v>-3.4692075658229084E-5</v>
      </c>
      <c r="H678" s="25">
        <f t="shared" si="149"/>
        <v>11.187879928760024</v>
      </c>
      <c r="I678" s="25">
        <f t="shared" si="150"/>
        <v>40.276367743536085</v>
      </c>
      <c r="J678" s="25">
        <f t="shared" si="151"/>
        <v>492.2543751812683</v>
      </c>
      <c r="K678" s="25">
        <f t="shared" si="148"/>
        <v>67.600000000000435</v>
      </c>
      <c r="L678">
        <f t="shared" si="152"/>
        <v>1804.6050325089921</v>
      </c>
      <c r="M678" s="34">
        <f t="shared" si="153"/>
        <v>1.804605032508992</v>
      </c>
      <c r="N678">
        <f t="shared" si="154"/>
        <v>180.46050325088893</v>
      </c>
      <c r="O678">
        <f t="shared" si="146"/>
        <v>126315.6323270429</v>
      </c>
      <c r="P678">
        <f t="shared" si="155"/>
        <v>126.31563232704289</v>
      </c>
      <c r="Q678">
        <f t="shared" si="156"/>
        <v>35.087675646400804</v>
      </c>
      <c r="R678">
        <f t="shared" si="157"/>
        <v>3.5087675646400807E-2</v>
      </c>
    </row>
    <row r="679" spans="1:18" x14ac:dyDescent="0.25">
      <c r="A679" s="1">
        <f t="shared" si="147"/>
        <v>161.30000000000001</v>
      </c>
      <c r="B679" s="1">
        <f>A679*Sheet1!$D$8</f>
        <v>40.74438</v>
      </c>
      <c r="C679" s="1">
        <f>Sheet1!$D$2*Sheet1!$D$10*SIN(Sheet1!$D$28)</f>
        <v>0</v>
      </c>
      <c r="D679" s="1">
        <f>0.5*Sheet1!$D$20*Sheet1!$D$21*Sheet1!$D$22*H679^2</f>
        <v>161.33979582846069</v>
      </c>
      <c r="E679" s="22">
        <f>Sheet1!$D$3/Sheet1!$O$11*H679</f>
        <v>2022083.2123465524</v>
      </c>
      <c r="F679" s="22">
        <f>Sheet1!$D$21*Sheet1!$D$3/Sheet1!$O$14*H679</f>
        <v>1988418.2594058642</v>
      </c>
      <c r="G679" s="25">
        <f>(A679-C679-D679)/Sheet1!$D$2</f>
        <v>-3.4605068226680841E-5</v>
      </c>
      <c r="H679" s="25">
        <f t="shared" si="149"/>
        <v>11.187876459552458</v>
      </c>
      <c r="I679" s="25">
        <f t="shared" si="150"/>
        <v>40.276355254388847</v>
      </c>
      <c r="J679" s="25">
        <f t="shared" si="151"/>
        <v>493.37316143954047</v>
      </c>
      <c r="K679" s="25">
        <f t="shared" si="148"/>
        <v>67.700000000000429</v>
      </c>
      <c r="L679">
        <f t="shared" si="152"/>
        <v>1804.6044729258115</v>
      </c>
      <c r="M679" s="34">
        <f t="shared" si="153"/>
        <v>1.8046044729258115</v>
      </c>
      <c r="N679">
        <f t="shared" si="154"/>
        <v>180.46044729257088</v>
      </c>
      <c r="O679">
        <f t="shared" si="146"/>
        <v>126496.09277433547</v>
      </c>
      <c r="P679">
        <f t="shared" si="155"/>
        <v>126.49609277433547</v>
      </c>
      <c r="Q679">
        <f t="shared" si="156"/>
        <v>35.137803548426518</v>
      </c>
      <c r="R679">
        <f t="shared" si="157"/>
        <v>3.5137803548426522E-2</v>
      </c>
    </row>
    <row r="680" spans="1:18" x14ac:dyDescent="0.25">
      <c r="A680" s="1">
        <f t="shared" si="147"/>
        <v>161.30000000000001</v>
      </c>
      <c r="B680" s="1">
        <f>A680*Sheet1!$D$8</f>
        <v>40.74438</v>
      </c>
      <c r="C680" s="1">
        <f>Sheet1!$D$2*Sheet1!$D$10*SIN(Sheet1!$D$28)</f>
        <v>0</v>
      </c>
      <c r="D680" s="1">
        <f>0.5*Sheet1!$D$20*Sheet1!$D$21*Sheet1!$D$22*H680^2</f>
        <v>161.33969602089132</v>
      </c>
      <c r="E680" s="22">
        <f>Sheet1!$D$3/Sheet1!$O$11*H680</f>
        <v>2022082.5868987492</v>
      </c>
      <c r="F680" s="22">
        <f>Sheet1!$D$21*Sheet1!$D$3/Sheet1!$O$14*H680</f>
        <v>1988417.6443709217</v>
      </c>
      <c r="G680" s="25">
        <f>(A680-C680-D680)/Sheet1!$D$2</f>
        <v>-3.4518279035924219E-5</v>
      </c>
      <c r="H680" s="25">
        <f t="shared" si="149"/>
        <v>11.187872999045634</v>
      </c>
      <c r="I680" s="25">
        <f t="shared" si="150"/>
        <v>40.276342796564286</v>
      </c>
      <c r="J680" s="25">
        <f t="shared" si="151"/>
        <v>494.49194735524225</v>
      </c>
      <c r="K680" s="25">
        <f t="shared" si="148"/>
        <v>67.800000000000423</v>
      </c>
      <c r="L680">
        <f t="shared" si="152"/>
        <v>1804.603914746061</v>
      </c>
      <c r="M680" s="34">
        <f t="shared" si="153"/>
        <v>1.8046039147460611</v>
      </c>
      <c r="N680">
        <f t="shared" si="154"/>
        <v>180.46039147459584</v>
      </c>
      <c r="O680">
        <f t="shared" si="146"/>
        <v>126676.55316581007</v>
      </c>
      <c r="P680">
        <f t="shared" si="155"/>
        <v>126.67655316581006</v>
      </c>
      <c r="Q680">
        <f t="shared" si="156"/>
        <v>35.187931434947238</v>
      </c>
      <c r="R680">
        <f t="shared" si="157"/>
        <v>3.5187931434947237E-2</v>
      </c>
    </row>
    <row r="681" spans="1:18" x14ac:dyDescent="0.25">
      <c r="A681" s="1">
        <f t="shared" si="147"/>
        <v>161.30000000000001</v>
      </c>
      <c r="B681" s="1">
        <f>A681*Sheet1!$D$8</f>
        <v>40.74438</v>
      </c>
      <c r="C681" s="1">
        <f>Sheet1!$D$2*Sheet1!$D$10*SIN(Sheet1!$D$28)</f>
        <v>0</v>
      </c>
      <c r="D681" s="1">
        <f>0.5*Sheet1!$D$20*Sheet1!$D$21*Sheet1!$D$22*H681^2</f>
        <v>161.33959646366915</v>
      </c>
      <c r="E681" s="22">
        <f>Sheet1!$D$3/Sheet1!$O$11*H681</f>
        <v>2022081.9630195634</v>
      </c>
      <c r="F681" s="22">
        <f>Sheet1!$D$21*Sheet1!$D$3/Sheet1!$O$14*H681</f>
        <v>1988417.0308784812</v>
      </c>
      <c r="G681" s="25">
        <f>(A681-C681-D681)/Sheet1!$D$2</f>
        <v>-3.4431707538384099E-5</v>
      </c>
      <c r="H681" s="25">
        <f t="shared" si="149"/>
        <v>11.18786954721773</v>
      </c>
      <c r="I681" s="25">
        <f t="shared" si="150"/>
        <v>40.276330369983832</v>
      </c>
      <c r="J681" s="25">
        <f t="shared" si="151"/>
        <v>495.61073292923277</v>
      </c>
      <c r="K681" s="25">
        <f t="shared" si="148"/>
        <v>67.900000000000418</v>
      </c>
      <c r="L681">
        <f t="shared" si="152"/>
        <v>1804.6033579662198</v>
      </c>
      <c r="M681" s="34">
        <f t="shared" si="153"/>
        <v>1.80460335796622</v>
      </c>
      <c r="N681">
        <f t="shared" si="154"/>
        <v>180.46033579661173</v>
      </c>
      <c r="O681">
        <f t="shared" si="146"/>
        <v>126857.01350160668</v>
      </c>
      <c r="P681">
        <f t="shared" si="155"/>
        <v>126.85701350160667</v>
      </c>
      <c r="Q681">
        <f t="shared" si="156"/>
        <v>35.238059306001858</v>
      </c>
      <c r="R681">
        <f t="shared" si="157"/>
        <v>3.5238059306001858E-2</v>
      </c>
    </row>
    <row r="682" spans="1:18" x14ac:dyDescent="0.25">
      <c r="A682" s="1">
        <f t="shared" si="147"/>
        <v>161.30000000000001</v>
      </c>
      <c r="B682" s="1">
        <f>A682*Sheet1!$D$8</f>
        <v>40.74438</v>
      </c>
      <c r="C682" s="1">
        <f>Sheet1!$D$2*Sheet1!$D$10*SIN(Sheet1!$D$28)</f>
        <v>0</v>
      </c>
      <c r="D682" s="1">
        <f>0.5*Sheet1!$D$20*Sheet1!$D$21*Sheet1!$D$22*H682^2</f>
        <v>161.33949715616615</v>
      </c>
      <c r="E682" s="22">
        <f>Sheet1!$D$3/Sheet1!$O$11*H682</f>
        <v>2022081.3407050604</v>
      </c>
      <c r="F682" s="22">
        <f>Sheet1!$D$21*Sheet1!$D$3/Sheet1!$O$14*H682</f>
        <v>1988416.4189246739</v>
      </c>
      <c r="G682" s="25">
        <f>(A682-C682-D682)/Sheet1!$D$2</f>
        <v>-3.4345353187943502E-5</v>
      </c>
      <c r="H682" s="25">
        <f t="shared" si="149"/>
        <v>11.187866104046977</v>
      </c>
      <c r="I682" s="25">
        <f t="shared" si="150"/>
        <v>40.276317974569118</v>
      </c>
      <c r="J682" s="25">
        <f t="shared" si="151"/>
        <v>496.72951816236912</v>
      </c>
      <c r="K682" s="25">
        <f t="shared" si="148"/>
        <v>68.000000000000412</v>
      </c>
      <c r="L682">
        <f t="shared" si="152"/>
        <v>1804.6028025827775</v>
      </c>
      <c r="M682" s="34">
        <f t="shared" si="153"/>
        <v>1.8046028025827774</v>
      </c>
      <c r="N682">
        <f t="shared" si="154"/>
        <v>180.46028025826749</v>
      </c>
      <c r="O682">
        <f t="shared" si="146"/>
        <v>127037.47378186494</v>
      </c>
      <c r="P682">
        <f t="shared" si="155"/>
        <v>127.03747378186495</v>
      </c>
      <c r="Q682">
        <f t="shared" si="156"/>
        <v>35.288187161629153</v>
      </c>
      <c r="R682">
        <f t="shared" si="157"/>
        <v>3.5288187161629153E-2</v>
      </c>
    </row>
    <row r="683" spans="1:18" x14ac:dyDescent="0.25">
      <c r="A683" s="1">
        <f t="shared" si="147"/>
        <v>161.30000000000001</v>
      </c>
      <c r="B683" s="1">
        <f>A683*Sheet1!$D$8</f>
        <v>40.74438</v>
      </c>
      <c r="C683" s="1">
        <f>Sheet1!$D$2*Sheet1!$D$10*SIN(Sheet1!$D$28)</f>
        <v>0</v>
      </c>
      <c r="D683" s="1">
        <f>0.5*Sheet1!$D$20*Sheet1!$D$21*Sheet1!$D$22*H683^2</f>
        <v>161.33939809775569</v>
      </c>
      <c r="E683" s="22">
        <f>Sheet1!$D$3/Sheet1!$O$11*H683</f>
        <v>2022080.7199513156</v>
      </c>
      <c r="F683" s="22">
        <f>Sheet1!$D$21*Sheet1!$D$3/Sheet1!$O$14*H683</f>
        <v>1988415.8085056399</v>
      </c>
      <c r="G683" s="25">
        <f>(A683-C683-D683)/Sheet1!$D$2</f>
        <v>-3.4259215439721196E-5</v>
      </c>
      <c r="H683" s="25">
        <f t="shared" si="149"/>
        <v>11.187862669511658</v>
      </c>
      <c r="I683" s="25">
        <f t="shared" si="150"/>
        <v>40.27630561024197</v>
      </c>
      <c r="J683" s="25">
        <f t="shared" si="151"/>
        <v>497.84830305550611</v>
      </c>
      <c r="K683" s="25">
        <f t="shared" si="148"/>
        <v>68.100000000000406</v>
      </c>
      <c r="L683">
        <f t="shared" si="152"/>
        <v>1804.6022485922306</v>
      </c>
      <c r="M683" s="34">
        <f t="shared" si="153"/>
        <v>1.8046022485922306</v>
      </c>
      <c r="N683">
        <f t="shared" si="154"/>
        <v>180.46022485921279</v>
      </c>
      <c r="O683">
        <f t="shared" si="146"/>
        <v>127217.93400672416</v>
      </c>
      <c r="P683">
        <f t="shared" si="155"/>
        <v>127.21793400672416</v>
      </c>
      <c r="Q683">
        <f t="shared" si="156"/>
        <v>35.338315001867819</v>
      </c>
      <c r="R683">
        <f t="shared" si="157"/>
        <v>3.533831500186782E-2</v>
      </c>
    </row>
    <row r="684" spans="1:18" x14ac:dyDescent="0.25">
      <c r="A684" s="1">
        <f t="shared" si="147"/>
        <v>161.30000000000001</v>
      </c>
      <c r="B684" s="1">
        <f>A684*Sheet1!$D$8</f>
        <v>40.74438</v>
      </c>
      <c r="C684" s="1">
        <f>Sheet1!$D$2*Sheet1!$D$10*SIN(Sheet1!$D$28)</f>
        <v>0</v>
      </c>
      <c r="D684" s="1">
        <f>0.5*Sheet1!$D$20*Sheet1!$D$21*Sheet1!$D$22*H684^2</f>
        <v>161.33929928781285</v>
      </c>
      <c r="E684" s="22">
        <f>Sheet1!$D$3/Sheet1!$O$11*H684</f>
        <v>2022080.1007544135</v>
      </c>
      <c r="F684" s="22">
        <f>Sheet1!$D$21*Sheet1!$D$3/Sheet1!$O$14*H684</f>
        <v>1988415.1996175295</v>
      </c>
      <c r="G684" s="25">
        <f>(A684-C684-D684)/Sheet1!$D$2</f>
        <v>-3.4173293750294088E-5</v>
      </c>
      <c r="H684" s="25">
        <f t="shared" si="149"/>
        <v>11.187859243590113</v>
      </c>
      <c r="I684" s="25">
        <f t="shared" si="150"/>
        <v>40.276293276924406</v>
      </c>
      <c r="J684" s="25">
        <f t="shared" si="151"/>
        <v>498.96708760949645</v>
      </c>
      <c r="K684" s="25">
        <f t="shared" si="148"/>
        <v>68.200000000000401</v>
      </c>
      <c r="L684">
        <f t="shared" si="152"/>
        <v>1804.6016959910853</v>
      </c>
      <c r="M684" s="34">
        <f t="shared" si="153"/>
        <v>1.8046016959910853</v>
      </c>
      <c r="N684">
        <f t="shared" si="154"/>
        <v>180.46016959909826</v>
      </c>
      <c r="O684">
        <f t="shared" si="146"/>
        <v>127398.39417632326</v>
      </c>
      <c r="P684">
        <f t="shared" si="155"/>
        <v>127.39839417632325</v>
      </c>
      <c r="Q684">
        <f t="shared" si="156"/>
        <v>35.38844282675646</v>
      </c>
      <c r="R684">
        <f t="shared" si="157"/>
        <v>3.5388442826756461E-2</v>
      </c>
    </row>
    <row r="685" spans="1:18" x14ac:dyDescent="0.25">
      <c r="A685" s="1">
        <f t="shared" si="147"/>
        <v>161.30000000000001</v>
      </c>
      <c r="B685" s="1">
        <f>A685*Sheet1!$D$8</f>
        <v>40.74438</v>
      </c>
      <c r="C685" s="1">
        <f>Sheet1!$D$2*Sheet1!$D$10*SIN(Sheet1!$D$28)</f>
        <v>0</v>
      </c>
      <c r="D685" s="1">
        <f>0.5*Sheet1!$D$20*Sheet1!$D$21*Sheet1!$D$22*H685^2</f>
        <v>161.33920072571436</v>
      </c>
      <c r="E685" s="22">
        <f>Sheet1!$D$3/Sheet1!$O$11*H685</f>
        <v>2022079.4831104502</v>
      </c>
      <c r="F685" s="22">
        <f>Sheet1!$D$21*Sheet1!$D$3/Sheet1!$O$14*H685</f>
        <v>1988414.5922565036</v>
      </c>
      <c r="G685" s="25">
        <f>(A685-C685-D685)/Sheet1!$D$2</f>
        <v>-3.4087587577697259E-5</v>
      </c>
      <c r="H685" s="25">
        <f t="shared" si="149"/>
        <v>11.187855826260739</v>
      </c>
      <c r="I685" s="25">
        <f t="shared" si="150"/>
        <v>40.276280974538658</v>
      </c>
      <c r="J685" s="25">
        <f t="shared" si="151"/>
        <v>500.08587182519068</v>
      </c>
      <c r="K685" s="25">
        <f t="shared" si="148"/>
        <v>68.300000000000395</v>
      </c>
      <c r="L685">
        <f t="shared" si="152"/>
        <v>1804.6011447758574</v>
      </c>
      <c r="M685" s="34">
        <f t="shared" si="153"/>
        <v>1.8046011447758574</v>
      </c>
      <c r="N685">
        <f t="shared" si="154"/>
        <v>180.46011447757547</v>
      </c>
      <c r="O685">
        <f t="shared" si="146"/>
        <v>127578.85429080084</v>
      </c>
      <c r="P685">
        <f t="shared" si="155"/>
        <v>127.57885429080083</v>
      </c>
      <c r="Q685">
        <f t="shared" si="156"/>
        <v>35.438570636333566</v>
      </c>
      <c r="R685">
        <f t="shared" si="157"/>
        <v>3.5438570636333565E-2</v>
      </c>
    </row>
    <row r="686" spans="1:18" x14ac:dyDescent="0.25">
      <c r="A686" s="1">
        <f t="shared" si="147"/>
        <v>161.30000000000001</v>
      </c>
      <c r="B686" s="1">
        <f>A686*Sheet1!$D$8</f>
        <v>40.74438</v>
      </c>
      <c r="C686" s="1">
        <f>Sheet1!$D$2*Sheet1!$D$10*SIN(Sheet1!$D$28)</f>
        <v>0</v>
      </c>
      <c r="D686" s="1">
        <f>0.5*Sheet1!$D$20*Sheet1!$D$21*Sheet1!$D$22*H686^2</f>
        <v>161.33910241083825</v>
      </c>
      <c r="E686" s="22">
        <f>Sheet1!$D$3/Sheet1!$O$11*H686</f>
        <v>2022078.8670155297</v>
      </c>
      <c r="F686" s="22">
        <f>Sheet1!$D$21*Sheet1!$D$3/Sheet1!$O$14*H686</f>
        <v>1988413.9864187308</v>
      </c>
      <c r="G686" s="25">
        <f>(A686-C686-D686)/Sheet1!$D$2</f>
        <v>-3.4002096381077934E-5</v>
      </c>
      <c r="H686" s="25">
        <f t="shared" si="149"/>
        <v>11.187852417501981</v>
      </c>
      <c r="I686" s="25">
        <f t="shared" si="150"/>
        <v>40.276268703007133</v>
      </c>
      <c r="J686" s="25">
        <f t="shared" si="151"/>
        <v>501.20465570343731</v>
      </c>
      <c r="K686" s="25">
        <f t="shared" si="148"/>
        <v>68.400000000000389</v>
      </c>
      <c r="L686">
        <f t="shared" si="152"/>
        <v>1804.6005949430696</v>
      </c>
      <c r="M686" s="34">
        <f t="shared" si="153"/>
        <v>1.8046005949430697</v>
      </c>
      <c r="N686">
        <f t="shared" si="154"/>
        <v>180.4600594942967</v>
      </c>
      <c r="O686">
        <f t="shared" si="146"/>
        <v>127759.31435029513</v>
      </c>
      <c r="P686">
        <f t="shared" si="155"/>
        <v>127.75931435029513</v>
      </c>
      <c r="Q686">
        <f t="shared" si="156"/>
        <v>35.488698430637534</v>
      </c>
      <c r="R686">
        <f t="shared" si="157"/>
        <v>3.5488698430637532E-2</v>
      </c>
    </row>
    <row r="687" spans="1:18" x14ac:dyDescent="0.25">
      <c r="A687" s="1">
        <f t="shared" si="147"/>
        <v>161.30000000000001</v>
      </c>
      <c r="B687" s="1">
        <f>A687*Sheet1!$D$8</f>
        <v>40.74438</v>
      </c>
      <c r="C687" s="1">
        <f>Sheet1!$D$2*Sheet1!$D$10*SIN(Sheet1!$D$28)</f>
        <v>0</v>
      </c>
      <c r="D687" s="1">
        <f>0.5*Sheet1!$D$20*Sheet1!$D$21*Sheet1!$D$22*H687^2</f>
        <v>161.33900434256435</v>
      </c>
      <c r="E687" s="22">
        <f>Sheet1!$D$3/Sheet1!$O$11*H687</f>
        <v>2022078.2524657666</v>
      </c>
      <c r="F687" s="22">
        <f>Sheet1!$D$21*Sheet1!$D$3/Sheet1!$O$14*H687</f>
        <v>1988413.382100391</v>
      </c>
      <c r="G687" s="25">
        <f>(A687-C687-D687)/Sheet1!$D$2</f>
        <v>-3.3916819621165065E-5</v>
      </c>
      <c r="H687" s="25">
        <f t="shared" si="149"/>
        <v>11.187849017292343</v>
      </c>
      <c r="I687" s="25">
        <f t="shared" si="150"/>
        <v>40.276256462252441</v>
      </c>
      <c r="J687" s="25">
        <f t="shared" si="151"/>
        <v>502.32343924508262</v>
      </c>
      <c r="K687" s="25">
        <f t="shared" si="148"/>
        <v>68.500000000000384</v>
      </c>
      <c r="L687">
        <f t="shared" si="152"/>
        <v>1804.6000464892552</v>
      </c>
      <c r="M687" s="34">
        <f t="shared" si="153"/>
        <v>1.8046000464892551</v>
      </c>
      <c r="N687">
        <f t="shared" si="154"/>
        <v>180.46000464891526</v>
      </c>
      <c r="O687">
        <f t="shared" si="146"/>
        <v>127939.77435494405</v>
      </c>
      <c r="P687">
        <f t="shared" si="155"/>
        <v>127.93977435494405</v>
      </c>
      <c r="Q687">
        <f t="shared" si="156"/>
        <v>35.538826209706677</v>
      </c>
      <c r="R687">
        <f t="shared" si="157"/>
        <v>3.5538826209706678E-2</v>
      </c>
    </row>
    <row r="688" spans="1:18" x14ac:dyDescent="0.25">
      <c r="A688" s="1">
        <f t="shared" si="147"/>
        <v>161.30000000000001</v>
      </c>
      <c r="B688" s="1">
        <f>A688*Sheet1!$D$8</f>
        <v>40.74438</v>
      </c>
      <c r="C688" s="1">
        <f>Sheet1!$D$2*Sheet1!$D$10*SIN(Sheet1!$D$28)</f>
        <v>0</v>
      </c>
      <c r="D688" s="1">
        <f>0.5*Sheet1!$D$20*Sheet1!$D$21*Sheet1!$D$22*H688^2</f>
        <v>161.33890652027392</v>
      </c>
      <c r="E688" s="22">
        <f>Sheet1!$D$3/Sheet1!$O$11*H688</f>
        <v>2022077.6394572852</v>
      </c>
      <c r="F688" s="22">
        <f>Sheet1!$D$21*Sheet1!$D$3/Sheet1!$O$14*H688</f>
        <v>1988412.7792976724</v>
      </c>
      <c r="G688" s="25">
        <f>(A688-C688-D688)/Sheet1!$D$2</f>
        <v>-3.3831756759923337E-5</v>
      </c>
      <c r="H688" s="25">
        <f t="shared" si="149"/>
        <v>11.187845625610381</v>
      </c>
      <c r="I688" s="25">
        <f t="shared" si="150"/>
        <v>40.276244252197372</v>
      </c>
      <c r="J688" s="25">
        <f t="shared" si="151"/>
        <v>503.4422224509708</v>
      </c>
      <c r="K688" s="25">
        <f t="shared" si="148"/>
        <v>68.600000000000378</v>
      </c>
      <c r="L688">
        <f t="shared" si="152"/>
        <v>1804.5994994109544</v>
      </c>
      <c r="M688" s="34">
        <f t="shared" si="153"/>
        <v>1.8045994994109544</v>
      </c>
      <c r="N688">
        <f t="shared" si="154"/>
        <v>180.45994994108517</v>
      </c>
      <c r="O688">
        <f t="shared" si="146"/>
        <v>128120.23430488513</v>
      </c>
      <c r="P688">
        <f t="shared" si="155"/>
        <v>128.12023430488514</v>
      </c>
      <c r="Q688">
        <f t="shared" si="156"/>
        <v>35.588953973579201</v>
      </c>
      <c r="R688">
        <f t="shared" si="157"/>
        <v>3.5588953973579203E-2</v>
      </c>
    </row>
    <row r="689" spans="1:18" x14ac:dyDescent="0.25">
      <c r="A689" s="1">
        <f t="shared" si="147"/>
        <v>161.30000000000001</v>
      </c>
      <c r="B689" s="1">
        <f>A689*Sheet1!$D$8</f>
        <v>40.74438</v>
      </c>
      <c r="C689" s="1">
        <f>Sheet1!$D$2*Sheet1!$D$10*SIN(Sheet1!$D$28)</f>
        <v>0</v>
      </c>
      <c r="D689" s="1">
        <f>0.5*Sheet1!$D$20*Sheet1!$D$21*Sheet1!$D$22*H689^2</f>
        <v>161.33880894334985</v>
      </c>
      <c r="E689" s="22">
        <f>Sheet1!$D$3/Sheet1!$O$11*H689</f>
        <v>2022077.0279862199</v>
      </c>
      <c r="F689" s="22">
        <f>Sheet1!$D$21*Sheet1!$D$3/Sheet1!$O$14*H689</f>
        <v>1988412.1780067738</v>
      </c>
      <c r="G689" s="25">
        <f>(A689-C689-D689)/Sheet1!$D$2</f>
        <v>-3.3746907260726166E-5</v>
      </c>
      <c r="H689" s="25">
        <f t="shared" si="149"/>
        <v>11.187842242434705</v>
      </c>
      <c r="I689" s="25">
        <f t="shared" si="150"/>
        <v>40.276232072764941</v>
      </c>
      <c r="J689" s="25">
        <f t="shared" si="151"/>
        <v>504.56100532194392</v>
      </c>
      <c r="K689" s="25">
        <f t="shared" si="148"/>
        <v>68.700000000000372</v>
      </c>
      <c r="L689">
        <f t="shared" si="152"/>
        <v>1804.598953704718</v>
      </c>
      <c r="M689" s="34">
        <f t="shared" si="153"/>
        <v>1.804598953704718</v>
      </c>
      <c r="N689">
        <f t="shared" si="154"/>
        <v>180.45989537046154</v>
      </c>
      <c r="O689">
        <f t="shared" si="146"/>
        <v>128300.69420025559</v>
      </c>
      <c r="P689">
        <f t="shared" si="155"/>
        <v>128.30069420025558</v>
      </c>
      <c r="Q689">
        <f t="shared" si="156"/>
        <v>35.63908172229322</v>
      </c>
      <c r="R689">
        <f t="shared" si="157"/>
        <v>3.5639081722293221E-2</v>
      </c>
    </row>
    <row r="690" spans="1:18" x14ac:dyDescent="0.25">
      <c r="A690" s="1">
        <f t="shared" si="147"/>
        <v>161.30000000000001</v>
      </c>
      <c r="B690" s="1">
        <f>A690*Sheet1!$D$8</f>
        <v>40.74438</v>
      </c>
      <c r="C690" s="1">
        <f>Sheet1!$D$2*Sheet1!$D$10*SIN(Sheet1!$D$28)</f>
        <v>0</v>
      </c>
      <c r="D690" s="1">
        <f>0.5*Sheet1!$D$20*Sheet1!$D$21*Sheet1!$D$22*H690^2</f>
        <v>161.33871161117654</v>
      </c>
      <c r="E690" s="22">
        <f>Sheet1!$D$3/Sheet1!$O$11*H690</f>
        <v>2022076.4180487138</v>
      </c>
      <c r="F690" s="22">
        <f>Sheet1!$D$21*Sheet1!$D$3/Sheet1!$O$14*H690</f>
        <v>1988411.5782239032</v>
      </c>
      <c r="G690" s="25">
        <f>(A690-C690-D690)/Sheet1!$D$2</f>
        <v>-3.3662270588281542E-5</v>
      </c>
      <c r="H690" s="25">
        <f t="shared" si="149"/>
        <v>11.187838867743979</v>
      </c>
      <c r="I690" s="25">
        <f t="shared" si="150"/>
        <v>40.276219923878323</v>
      </c>
      <c r="J690" s="25">
        <f t="shared" si="151"/>
        <v>505.67978785884196</v>
      </c>
      <c r="K690" s="25">
        <f t="shared" si="148"/>
        <v>68.800000000000367</v>
      </c>
      <c r="L690">
        <f t="shared" si="152"/>
        <v>1804.5984093671038</v>
      </c>
      <c r="M690" s="34">
        <f t="shared" si="153"/>
        <v>1.8045984093671039</v>
      </c>
      <c r="N690">
        <f t="shared" si="154"/>
        <v>180.45984093670012</v>
      </c>
      <c r="O690">
        <f t="shared" si="146"/>
        <v>128481.15404119229</v>
      </c>
      <c r="P690">
        <f t="shared" si="155"/>
        <v>128.4811540411923</v>
      </c>
      <c r="Q690">
        <f t="shared" si="156"/>
        <v>35.689209455886747</v>
      </c>
      <c r="R690">
        <f t="shared" si="157"/>
        <v>3.5689209455886745E-2</v>
      </c>
    </row>
    <row r="691" spans="1:18" x14ac:dyDescent="0.25">
      <c r="A691" s="1">
        <f t="shared" si="147"/>
        <v>161.30000000000001</v>
      </c>
      <c r="B691" s="1">
        <f>A691*Sheet1!$D$8</f>
        <v>40.74438</v>
      </c>
      <c r="C691" s="1">
        <f>Sheet1!$D$2*Sheet1!$D$10*SIN(Sheet1!$D$28)</f>
        <v>0</v>
      </c>
      <c r="D691" s="1">
        <f>0.5*Sheet1!$D$20*Sheet1!$D$21*Sheet1!$D$22*H691^2</f>
        <v>161.33861452313988</v>
      </c>
      <c r="E691" s="22">
        <f>Sheet1!$D$3/Sheet1!$O$11*H691</f>
        <v>2022075.809640921</v>
      </c>
      <c r="F691" s="22">
        <f>Sheet1!$D$21*Sheet1!$D$3/Sheet1!$O$14*H691</f>
        <v>1988410.9799452778</v>
      </c>
      <c r="G691" s="25">
        <f>(A691-C691-D691)/Sheet1!$D$2</f>
        <v>-3.3577846208582624E-5</v>
      </c>
      <c r="H691" s="25">
        <f t="shared" si="149"/>
        <v>11.18783550151692</v>
      </c>
      <c r="I691" s="25">
        <f t="shared" si="150"/>
        <v>40.276207805460913</v>
      </c>
      <c r="J691" s="25">
        <f t="shared" si="151"/>
        <v>506.79857006250279</v>
      </c>
      <c r="K691" s="25">
        <f t="shared" si="148"/>
        <v>68.900000000000361</v>
      </c>
      <c r="L691">
        <f t="shared" si="152"/>
        <v>1804.5978663946794</v>
      </c>
      <c r="M691" s="34">
        <f t="shared" si="153"/>
        <v>1.8045978663946793</v>
      </c>
      <c r="N691">
        <f t="shared" si="154"/>
        <v>180.45978663945769</v>
      </c>
      <c r="O691">
        <f t="shared" si="146"/>
        <v>128661.61382783175</v>
      </c>
      <c r="P691">
        <f t="shared" si="155"/>
        <v>128.66161382783176</v>
      </c>
      <c r="Q691">
        <f t="shared" si="156"/>
        <v>35.739337174397711</v>
      </c>
      <c r="R691">
        <f t="shared" si="157"/>
        <v>3.5739337174397715E-2</v>
      </c>
    </row>
    <row r="692" spans="1:18" x14ac:dyDescent="0.25">
      <c r="A692" s="1">
        <f t="shared" si="147"/>
        <v>161.30000000000001</v>
      </c>
      <c r="B692" s="1">
        <f>A692*Sheet1!$D$8</f>
        <v>40.74438</v>
      </c>
      <c r="C692" s="1">
        <f>Sheet1!$D$2*Sheet1!$D$10*SIN(Sheet1!$D$28)</f>
        <v>0</v>
      </c>
      <c r="D692" s="1">
        <f>0.5*Sheet1!$D$20*Sheet1!$D$21*Sheet1!$D$22*H692^2</f>
        <v>161.33851767862743</v>
      </c>
      <c r="E692" s="22">
        <f>Sheet1!$D$3/Sheet1!$O$11*H692</f>
        <v>2022075.202759004</v>
      </c>
      <c r="F692" s="22">
        <f>Sheet1!$D$21*Sheet1!$D$3/Sheet1!$O$14*H692</f>
        <v>1988410.3831671246</v>
      </c>
      <c r="G692" s="25">
        <f>(A692-C692-D692)/Sheet1!$D$2</f>
        <v>-3.3493633589055996E-5</v>
      </c>
      <c r="H692" s="25">
        <f t="shared" si="149"/>
        <v>11.187832143732299</v>
      </c>
      <c r="I692" s="25">
        <f t="shared" si="150"/>
        <v>40.276195717436281</v>
      </c>
      <c r="J692" s="25">
        <f t="shared" si="151"/>
        <v>507.91735193376212</v>
      </c>
      <c r="K692" s="25">
        <f t="shared" si="148"/>
        <v>69.000000000000355</v>
      </c>
      <c r="L692">
        <f t="shared" si="152"/>
        <v>1804.59732478402</v>
      </c>
      <c r="M692" s="34">
        <f t="shared" si="153"/>
        <v>1.8045973247840199</v>
      </c>
      <c r="N692">
        <f t="shared" si="154"/>
        <v>180.45973247839174</v>
      </c>
      <c r="O692">
        <f t="shared" si="146"/>
        <v>128842.07356031015</v>
      </c>
      <c r="P692">
        <f t="shared" si="155"/>
        <v>128.84207356031015</v>
      </c>
      <c r="Q692">
        <f t="shared" si="156"/>
        <v>35.789464877863928</v>
      </c>
      <c r="R692">
        <f t="shared" si="157"/>
        <v>3.5789464877863927E-2</v>
      </c>
    </row>
    <row r="693" spans="1:18" x14ac:dyDescent="0.25">
      <c r="A693" s="1">
        <f t="shared" si="147"/>
        <v>161.30000000000001</v>
      </c>
      <c r="B693" s="1">
        <f>A693*Sheet1!$D$8</f>
        <v>40.74438</v>
      </c>
      <c r="C693" s="1">
        <f>Sheet1!$D$2*Sheet1!$D$10*SIN(Sheet1!$D$28)</f>
        <v>0</v>
      </c>
      <c r="D693" s="1">
        <f>0.5*Sheet1!$D$20*Sheet1!$D$21*Sheet1!$D$22*H693^2</f>
        <v>161.33842107702816</v>
      </c>
      <c r="E693" s="22">
        <f>Sheet1!$D$3/Sheet1!$O$11*H693</f>
        <v>2022074.5973991356</v>
      </c>
      <c r="F693" s="22">
        <f>Sheet1!$D$21*Sheet1!$D$3/Sheet1!$O$14*H693</f>
        <v>1988409.7878856801</v>
      </c>
      <c r="G693" s="25">
        <f>(A693-C693-D693)/Sheet1!$D$2</f>
        <v>-3.3409632198388703E-5</v>
      </c>
      <c r="H693" s="25">
        <f t="shared" si="149"/>
        <v>11.18782879436894</v>
      </c>
      <c r="I693" s="25">
        <f t="shared" si="150"/>
        <v>40.276183659728183</v>
      </c>
      <c r="J693" s="25">
        <f t="shared" si="151"/>
        <v>509.03613347345362</v>
      </c>
      <c r="K693" s="25">
        <f t="shared" si="148"/>
        <v>69.10000000000035</v>
      </c>
      <c r="L693">
        <f t="shared" si="152"/>
        <v>1804.5967845317102</v>
      </c>
      <c r="M693" s="34">
        <f t="shared" si="153"/>
        <v>1.8045967845317101</v>
      </c>
      <c r="N693">
        <f t="shared" si="154"/>
        <v>180.45967845316076</v>
      </c>
      <c r="O693">
        <f t="shared" si="146"/>
        <v>129022.53323876331</v>
      </c>
      <c r="P693">
        <f t="shared" si="155"/>
        <v>129.02253323876332</v>
      </c>
      <c r="Q693">
        <f t="shared" si="156"/>
        <v>35.839592566323141</v>
      </c>
      <c r="R693">
        <f t="shared" si="157"/>
        <v>3.5839592566323138E-2</v>
      </c>
    </row>
    <row r="694" spans="1:18" x14ac:dyDescent="0.25">
      <c r="A694" s="1">
        <f t="shared" si="147"/>
        <v>161.30000000000001</v>
      </c>
      <c r="B694" s="1">
        <f>A694*Sheet1!$D$8</f>
        <v>40.74438</v>
      </c>
      <c r="C694" s="1">
        <f>Sheet1!$D$2*Sheet1!$D$10*SIN(Sheet1!$D$28)</f>
        <v>0</v>
      </c>
      <c r="D694" s="1">
        <f>0.5*Sheet1!$D$20*Sheet1!$D$21*Sheet1!$D$22*H694^2</f>
        <v>161.33832471773269</v>
      </c>
      <c r="E694" s="22">
        <f>Sheet1!$D$3/Sheet1!$O$11*H694</f>
        <v>2022073.9935574983</v>
      </c>
      <c r="F694" s="22">
        <f>Sheet1!$D$21*Sheet1!$D$3/Sheet1!$O$14*H694</f>
        <v>1988409.1940971899</v>
      </c>
      <c r="G694" s="25">
        <f>(A694-C694-D694)/Sheet1!$D$2</f>
        <v>-3.3325841506676506E-5</v>
      </c>
      <c r="H694" s="25">
        <f t="shared" si="149"/>
        <v>11.18782545340572</v>
      </c>
      <c r="I694" s="25">
        <f t="shared" si="150"/>
        <v>40.276171632260592</v>
      </c>
      <c r="J694" s="25">
        <f t="shared" si="151"/>
        <v>510.15491468240884</v>
      </c>
      <c r="K694" s="25">
        <f t="shared" si="148"/>
        <v>69.200000000000344</v>
      </c>
      <c r="L694">
        <f t="shared" si="152"/>
        <v>1804.5962456343427</v>
      </c>
      <c r="M694" s="34">
        <f t="shared" si="153"/>
        <v>1.8045962456343427</v>
      </c>
      <c r="N694">
        <f t="shared" si="154"/>
        <v>180.459624563424</v>
      </c>
      <c r="O694">
        <f t="shared" si="146"/>
        <v>129202.99286332674</v>
      </c>
      <c r="P694">
        <f t="shared" si="155"/>
        <v>129.20299286332673</v>
      </c>
      <c r="Q694">
        <f t="shared" si="156"/>
        <v>35.889720239812981</v>
      </c>
      <c r="R694">
        <f t="shared" si="157"/>
        <v>3.5889720239812982E-2</v>
      </c>
    </row>
    <row r="695" spans="1:18" x14ac:dyDescent="0.25">
      <c r="A695" s="1">
        <f t="shared" si="147"/>
        <v>161.30000000000001</v>
      </c>
      <c r="B695" s="1">
        <f>A695*Sheet1!$D$8</f>
        <v>40.74438</v>
      </c>
      <c r="C695" s="1">
        <f>Sheet1!$D$2*Sheet1!$D$10*SIN(Sheet1!$D$28)</f>
        <v>0</v>
      </c>
      <c r="D695" s="1">
        <f>0.5*Sheet1!$D$20*Sheet1!$D$21*Sheet1!$D$22*H695^2</f>
        <v>161.33822860013308</v>
      </c>
      <c r="E695" s="22">
        <f>Sheet1!$D$3/Sheet1!$O$11*H695</f>
        <v>2022073.3912302838</v>
      </c>
      <c r="F695" s="22">
        <f>Sheet1!$D$21*Sheet1!$D$3/Sheet1!$O$14*H695</f>
        <v>1988408.6017979097</v>
      </c>
      <c r="G695" s="25">
        <f>(A695-C695-D695)/Sheet1!$D$2</f>
        <v>-3.3242260985275605E-5</v>
      </c>
      <c r="H695" s="25">
        <f t="shared" si="149"/>
        <v>11.18782212082157</v>
      </c>
      <c r="I695" s="25">
        <f t="shared" si="150"/>
        <v>40.276159634957651</v>
      </c>
      <c r="J695" s="25">
        <f t="shared" si="151"/>
        <v>511.27369556145726</v>
      </c>
      <c r="K695" s="25">
        <f t="shared" si="148"/>
        <v>69.300000000000338</v>
      </c>
      <c r="L695">
        <f t="shared" si="152"/>
        <v>1804.5957080885194</v>
      </c>
      <c r="M695" s="34">
        <f t="shared" si="153"/>
        <v>1.8045957080885193</v>
      </c>
      <c r="N695">
        <f t="shared" si="154"/>
        <v>180.45957080884168</v>
      </c>
      <c r="O695">
        <f t="shared" si="146"/>
        <v>129383.45243413559</v>
      </c>
      <c r="P695">
        <f t="shared" si="155"/>
        <v>129.38345243413559</v>
      </c>
      <c r="Q695">
        <f t="shared" si="156"/>
        <v>35.939847898370999</v>
      </c>
      <c r="R695">
        <f t="shared" si="157"/>
        <v>3.5939847898371E-2</v>
      </c>
    </row>
    <row r="696" spans="1:18" x14ac:dyDescent="0.25">
      <c r="A696" s="1">
        <f t="shared" si="147"/>
        <v>161.30000000000001</v>
      </c>
      <c r="B696" s="1">
        <f>A696*Sheet1!$D$8</f>
        <v>40.74438</v>
      </c>
      <c r="C696" s="1">
        <f>Sheet1!$D$2*Sheet1!$D$10*SIN(Sheet1!$D$28)</f>
        <v>0</v>
      </c>
      <c r="D696" s="1">
        <f>0.5*Sheet1!$D$20*Sheet1!$D$21*Sheet1!$D$22*H696^2</f>
        <v>161.33813272362298</v>
      </c>
      <c r="E696" s="22">
        <f>Sheet1!$D$3/Sheet1!$O$11*H696</f>
        <v>2022072.7904136935</v>
      </c>
      <c r="F696" s="22">
        <f>Sheet1!$D$21*Sheet1!$D$3/Sheet1!$O$14*H696</f>
        <v>1988408.0109841037</v>
      </c>
      <c r="G696" s="25">
        <f>(A696-C696-D696)/Sheet1!$D$2</f>
        <v>-3.3158890106926225E-5</v>
      </c>
      <c r="H696" s="25">
        <f t="shared" si="149"/>
        <v>11.187818796595472</v>
      </c>
      <c r="I696" s="25">
        <f t="shared" si="150"/>
        <v>40.2761476677437</v>
      </c>
      <c r="J696" s="25">
        <f t="shared" si="151"/>
        <v>512.39247611142628</v>
      </c>
      <c r="K696" s="25">
        <f t="shared" si="148"/>
        <v>69.400000000000333</v>
      </c>
      <c r="L696">
        <f t="shared" si="152"/>
        <v>1804.5951718908498</v>
      </c>
      <c r="M696" s="34">
        <f t="shared" si="153"/>
        <v>1.8045951718908497</v>
      </c>
      <c r="N696">
        <f t="shared" si="154"/>
        <v>180.45951718907472</v>
      </c>
      <c r="O696">
        <f t="shared" si="146"/>
        <v>129563.91195132466</v>
      </c>
      <c r="P696">
        <f t="shared" si="155"/>
        <v>129.56391195132466</v>
      </c>
      <c r="Q696">
        <f t="shared" si="156"/>
        <v>35.989975542034628</v>
      </c>
      <c r="R696">
        <f t="shared" si="157"/>
        <v>3.5989975542034626E-2</v>
      </c>
    </row>
    <row r="697" spans="1:18" x14ac:dyDescent="0.25">
      <c r="A697" s="1">
        <f t="shared" si="147"/>
        <v>161.30000000000001</v>
      </c>
      <c r="B697" s="1">
        <f>A697*Sheet1!$D$8</f>
        <v>40.74438</v>
      </c>
      <c r="C697" s="1">
        <f>Sheet1!$D$2*Sheet1!$D$10*SIN(Sheet1!$D$28)</f>
        <v>0</v>
      </c>
      <c r="D697" s="1">
        <f>0.5*Sheet1!$D$20*Sheet1!$D$21*Sheet1!$D$22*H697^2</f>
        <v>161.33803708759746</v>
      </c>
      <c r="E697" s="22">
        <f>Sheet1!$D$3/Sheet1!$O$11*H697</f>
        <v>2022072.1911039383</v>
      </c>
      <c r="F697" s="22">
        <f>Sheet1!$D$21*Sheet1!$D$3/Sheet1!$O$14*H697</f>
        <v>1988407.421652046</v>
      </c>
      <c r="G697" s="25">
        <f>(A697-C697-D697)/Sheet1!$D$2</f>
        <v>-3.3075728345604305E-5</v>
      </c>
      <c r="H697" s="25">
        <f t="shared" si="149"/>
        <v>11.187815480706462</v>
      </c>
      <c r="I697" s="25">
        <f t="shared" si="150"/>
        <v>40.276135730543267</v>
      </c>
      <c r="J697" s="25">
        <f t="shared" si="151"/>
        <v>513.5112563331412</v>
      </c>
      <c r="K697" s="25">
        <f t="shared" si="148"/>
        <v>69.500000000000327</v>
      </c>
      <c r="L697">
        <f t="shared" si="152"/>
        <v>1804.5946370379525</v>
      </c>
      <c r="M697" s="34">
        <f t="shared" si="153"/>
        <v>1.8045946370379524</v>
      </c>
      <c r="N697">
        <f t="shared" si="154"/>
        <v>180.45946370378499</v>
      </c>
      <c r="O697">
        <f t="shared" si="146"/>
        <v>129744.37141502844</v>
      </c>
      <c r="P697">
        <f t="shared" si="155"/>
        <v>129.74437141502844</v>
      </c>
      <c r="Q697">
        <f t="shared" si="156"/>
        <v>36.040103170841235</v>
      </c>
      <c r="R697">
        <f t="shared" si="157"/>
        <v>3.6040103170841234E-2</v>
      </c>
    </row>
    <row r="698" spans="1:18" x14ac:dyDescent="0.25">
      <c r="A698" s="1">
        <f t="shared" si="147"/>
        <v>161.30000000000001</v>
      </c>
      <c r="B698" s="1">
        <f>A698*Sheet1!$D$8</f>
        <v>40.74438</v>
      </c>
      <c r="C698" s="1">
        <f>Sheet1!$D$2*Sheet1!$D$10*SIN(Sheet1!$D$28)</f>
        <v>0</v>
      </c>
      <c r="D698" s="1">
        <f>0.5*Sheet1!$D$20*Sheet1!$D$21*Sheet1!$D$22*H698^2</f>
        <v>161.33794169145318</v>
      </c>
      <c r="E698" s="22">
        <f>Sheet1!$D$3/Sheet1!$O$11*H698</f>
        <v>2022071.5932972387</v>
      </c>
      <c r="F698" s="22">
        <f>Sheet1!$D$21*Sheet1!$D$3/Sheet1!$O$14*H698</f>
        <v>1988406.8337980201</v>
      </c>
      <c r="G698" s="25">
        <f>(A698-C698-D698)/Sheet1!$D$2</f>
        <v>-3.2992775176669807E-5</v>
      </c>
      <c r="H698" s="25">
        <f t="shared" si="149"/>
        <v>11.187812173133628</v>
      </c>
      <c r="I698" s="25">
        <f t="shared" si="150"/>
        <v>40.276123823281061</v>
      </c>
      <c r="J698" s="25">
        <f t="shared" si="151"/>
        <v>514.63003622742542</v>
      </c>
      <c r="K698" s="25">
        <f t="shared" si="148"/>
        <v>69.600000000000321</v>
      </c>
      <c r="L698">
        <f t="shared" si="152"/>
        <v>1804.5941035264543</v>
      </c>
      <c r="M698" s="34">
        <f t="shared" si="153"/>
        <v>1.8045941035264543</v>
      </c>
      <c r="N698">
        <f t="shared" si="154"/>
        <v>180.45941035263516</v>
      </c>
      <c r="O698">
        <f t="shared" si="146"/>
        <v>129924.83082538107</v>
      </c>
      <c r="P698">
        <f t="shared" si="155"/>
        <v>129.92483082538106</v>
      </c>
      <c r="Q698">
        <f t="shared" si="156"/>
        <v>36.090230784828073</v>
      </c>
      <c r="R698">
        <f t="shared" si="157"/>
        <v>3.6090230784828072E-2</v>
      </c>
    </row>
    <row r="699" spans="1:18" x14ac:dyDescent="0.25">
      <c r="A699" s="1">
        <f t="shared" si="147"/>
        <v>161.30000000000001</v>
      </c>
      <c r="B699" s="1">
        <f>A699*Sheet1!$D$8</f>
        <v>40.74438</v>
      </c>
      <c r="C699" s="1">
        <f>Sheet1!$D$2*Sheet1!$D$10*SIN(Sheet1!$D$28)</f>
        <v>0</v>
      </c>
      <c r="D699" s="1">
        <f>0.5*Sheet1!$D$20*Sheet1!$D$21*Sheet1!$D$22*H699^2</f>
        <v>161.33784653458835</v>
      </c>
      <c r="E699" s="22">
        <f>Sheet1!$D$3/Sheet1!$O$11*H699</f>
        <v>2022070.9969898246</v>
      </c>
      <c r="F699" s="22">
        <f>Sheet1!$D$21*Sheet1!$D$3/Sheet1!$O$14*H699</f>
        <v>1988406.2474183186</v>
      </c>
      <c r="G699" s="25">
        <f>(A699-C699-D699)/Sheet1!$D$2</f>
        <v>-3.2910030076817273E-5</v>
      </c>
      <c r="H699" s="25">
        <f t="shared" si="149"/>
        <v>11.18780887385611</v>
      </c>
      <c r="I699" s="25">
        <f t="shared" si="150"/>
        <v>40.276111945881993</v>
      </c>
      <c r="J699" s="25">
        <f t="shared" si="151"/>
        <v>515.74881579509997</v>
      </c>
      <c r="K699" s="25">
        <f t="shared" si="148"/>
        <v>69.700000000000315</v>
      </c>
      <c r="L699">
        <f t="shared" si="152"/>
        <v>1804.5935713529907</v>
      </c>
      <c r="M699" s="34">
        <f t="shared" si="153"/>
        <v>1.8045935713529906</v>
      </c>
      <c r="N699">
        <f t="shared" si="154"/>
        <v>180.4593571352888</v>
      </c>
      <c r="O699">
        <f t="shared" si="146"/>
        <v>130105.29018251636</v>
      </c>
      <c r="P699">
        <f t="shared" si="155"/>
        <v>130.10529018251637</v>
      </c>
      <c r="Q699">
        <f t="shared" si="156"/>
        <v>36.140358384032318</v>
      </c>
      <c r="R699">
        <f t="shared" si="157"/>
        <v>3.6140358384032317E-2</v>
      </c>
    </row>
    <row r="700" spans="1:18" x14ac:dyDescent="0.25">
      <c r="A700" s="1">
        <f t="shared" si="147"/>
        <v>161.30000000000001</v>
      </c>
      <c r="B700" s="1">
        <f>A700*Sheet1!$D$8</f>
        <v>40.74438</v>
      </c>
      <c r="C700" s="1">
        <f>Sheet1!$D$2*Sheet1!$D$10*SIN(Sheet1!$D$28)</f>
        <v>0</v>
      </c>
      <c r="D700" s="1">
        <f>0.5*Sheet1!$D$20*Sheet1!$D$21*Sheet1!$D$22*H700^2</f>
        <v>161.33775161640267</v>
      </c>
      <c r="E700" s="22">
        <f>Sheet1!$D$3/Sheet1!$O$11*H700</f>
        <v>2022070.4021779352</v>
      </c>
      <c r="F700" s="22">
        <f>Sheet1!$D$21*Sheet1!$D$3/Sheet1!$O$14*H700</f>
        <v>1988405.6625092435</v>
      </c>
      <c r="G700" s="25">
        <f>(A700-C700-D700)/Sheet1!$D$2</f>
        <v>-3.2827492524051114E-5</v>
      </c>
      <c r="H700" s="25">
        <f t="shared" si="149"/>
        <v>11.187805582853102</v>
      </c>
      <c r="I700" s="25">
        <f t="shared" si="150"/>
        <v>40.276100098271165</v>
      </c>
      <c r="J700" s="25">
        <f t="shared" si="151"/>
        <v>516.86759503698397</v>
      </c>
      <c r="K700" s="25">
        <f t="shared" si="148"/>
        <v>69.80000000000031</v>
      </c>
      <c r="L700">
        <f t="shared" si="152"/>
        <v>1804.5930405142055</v>
      </c>
      <c r="M700" s="34">
        <f t="shared" si="153"/>
        <v>1.8045930405142054</v>
      </c>
      <c r="N700">
        <f t="shared" si="154"/>
        <v>180.4593040514103</v>
      </c>
      <c r="O700">
        <f t="shared" si="146"/>
        <v>130285.74948656777</v>
      </c>
      <c r="P700">
        <f t="shared" si="155"/>
        <v>130.28574948656777</v>
      </c>
      <c r="Q700">
        <f t="shared" si="156"/>
        <v>36.190485968491046</v>
      </c>
      <c r="R700">
        <f t="shared" si="157"/>
        <v>3.6190485968491046E-2</v>
      </c>
    </row>
    <row r="701" spans="1:18" x14ac:dyDescent="0.25">
      <c r="A701" s="1">
        <f t="shared" si="147"/>
        <v>161.30000000000001</v>
      </c>
      <c r="B701" s="1">
        <f>A701*Sheet1!$D$8</f>
        <v>40.74438</v>
      </c>
      <c r="C701" s="1">
        <f>Sheet1!$D$2*Sheet1!$D$10*SIN(Sheet1!$D$28)</f>
        <v>0</v>
      </c>
      <c r="D701" s="1">
        <f>0.5*Sheet1!$D$20*Sheet1!$D$21*Sheet1!$D$22*H701^2</f>
        <v>161.33765693629726</v>
      </c>
      <c r="E701" s="22">
        <f>Sheet1!$D$3/Sheet1!$O$11*H701</f>
        <v>2022069.8088578198</v>
      </c>
      <c r="F701" s="22">
        <f>Sheet1!$D$21*Sheet1!$D$3/Sheet1!$O$14*H701</f>
        <v>1988405.0790671061</v>
      </c>
      <c r="G701" s="25">
        <f>(A701-C701-D701)/Sheet1!$D$2</f>
        <v>-3.2745161997611478E-5</v>
      </c>
      <c r="H701" s="25">
        <f t="shared" si="149"/>
        <v>11.187802300103849</v>
      </c>
      <c r="I701" s="25">
        <f t="shared" si="150"/>
        <v>40.276088280373855</v>
      </c>
      <c r="J701" s="25">
        <f t="shared" si="151"/>
        <v>517.9863739538946</v>
      </c>
      <c r="K701" s="25">
        <f t="shared" si="148"/>
        <v>69.900000000000304</v>
      </c>
      <c r="L701">
        <f t="shared" si="152"/>
        <v>1804.592511006751</v>
      </c>
      <c r="M701" s="34">
        <f t="shared" si="153"/>
        <v>1.8045925110067511</v>
      </c>
      <c r="N701">
        <f t="shared" si="154"/>
        <v>180.45925110066483</v>
      </c>
      <c r="O701">
        <f t="shared" si="146"/>
        <v>130466.20873766844</v>
      </c>
      <c r="P701">
        <f t="shared" si="155"/>
        <v>130.46620873766844</v>
      </c>
      <c r="Q701">
        <f t="shared" si="156"/>
        <v>36.240613538241234</v>
      </c>
      <c r="R701">
        <f t="shared" si="157"/>
        <v>3.6240613538241234E-2</v>
      </c>
    </row>
    <row r="702" spans="1:18" x14ac:dyDescent="0.25">
      <c r="A702" s="1">
        <f t="shared" si="147"/>
        <v>161.30000000000001</v>
      </c>
      <c r="B702" s="1">
        <f>A702*Sheet1!$D$8</f>
        <v>40.74438</v>
      </c>
      <c r="C702" s="1">
        <f>Sheet1!$D$2*Sheet1!$D$10*SIN(Sheet1!$D$28)</f>
        <v>0</v>
      </c>
      <c r="D702" s="1">
        <f>0.5*Sheet1!$D$20*Sheet1!$D$21*Sheet1!$D$22*H702^2</f>
        <v>161.33756249367488</v>
      </c>
      <c r="E702" s="22">
        <f>Sheet1!$D$3/Sheet1!$O$11*H702</f>
        <v>2022069.2170257361</v>
      </c>
      <c r="F702" s="22">
        <f>Sheet1!$D$21*Sheet1!$D$3/Sheet1!$O$14*H702</f>
        <v>1988404.497088227</v>
      </c>
      <c r="G702" s="25">
        <f>(A702-C702-D702)/Sheet1!$D$2</f>
        <v>-3.266303797814722E-5</v>
      </c>
      <c r="H702" s="25">
        <f t="shared" si="149"/>
        <v>11.187799025587649</v>
      </c>
      <c r="I702" s="25">
        <f t="shared" si="150"/>
        <v>40.276076492115536</v>
      </c>
      <c r="J702" s="25">
        <f t="shared" si="151"/>
        <v>519.10515254664688</v>
      </c>
      <c r="K702" s="25">
        <f t="shared" si="148"/>
        <v>70.000000000000298</v>
      </c>
      <c r="L702">
        <f t="shared" si="152"/>
        <v>1804.5919828272879</v>
      </c>
      <c r="M702" s="34">
        <f t="shared" si="153"/>
        <v>1.8045919828272878</v>
      </c>
      <c r="N702">
        <f t="shared" si="154"/>
        <v>180.45919828271852</v>
      </c>
      <c r="O702">
        <f t="shared" si="146"/>
        <v>130646.66793595115</v>
      </c>
      <c r="P702">
        <f t="shared" si="155"/>
        <v>130.64666793595114</v>
      </c>
      <c r="Q702">
        <f t="shared" si="156"/>
        <v>36.29074109331976</v>
      </c>
      <c r="R702">
        <f t="shared" si="157"/>
        <v>3.6290741093319763E-2</v>
      </c>
    </row>
    <row r="703" spans="1:18" x14ac:dyDescent="0.25">
      <c r="A703" s="1">
        <f t="shared" si="147"/>
        <v>161.30000000000001</v>
      </c>
      <c r="B703" s="1">
        <f>A703*Sheet1!$D$8</f>
        <v>40.74438</v>
      </c>
      <c r="C703" s="1">
        <f>Sheet1!$D$2*Sheet1!$D$10*SIN(Sheet1!$D$28)</f>
        <v>0</v>
      </c>
      <c r="D703" s="1">
        <f>0.5*Sheet1!$D$20*Sheet1!$D$21*Sheet1!$D$22*H703^2</f>
        <v>161.33746828793969</v>
      </c>
      <c r="E703" s="22">
        <f>Sheet1!$D$3/Sheet1!$O$11*H703</f>
        <v>2022068.626677952</v>
      </c>
      <c r="F703" s="22">
        <f>Sheet1!$D$21*Sheet1!$D$3/Sheet1!$O$14*H703</f>
        <v>1988403.9165689356</v>
      </c>
      <c r="G703" s="25">
        <f>(A703-C703-D703)/Sheet1!$D$2</f>
        <v>-3.2581119947542945E-5</v>
      </c>
      <c r="H703" s="25">
        <f t="shared" si="149"/>
        <v>11.187795759283851</v>
      </c>
      <c r="I703" s="25">
        <f t="shared" si="150"/>
        <v>40.276064733421869</v>
      </c>
      <c r="J703" s="25">
        <f t="shared" si="151"/>
        <v>520.22393081605367</v>
      </c>
      <c r="K703" s="25">
        <f t="shared" si="148"/>
        <v>70.100000000000293</v>
      </c>
      <c r="L703">
        <f t="shared" si="152"/>
        <v>1804.5914559724854</v>
      </c>
      <c r="M703" s="34">
        <f t="shared" si="153"/>
        <v>1.8045914559724854</v>
      </c>
      <c r="N703">
        <f t="shared" si="154"/>
        <v>180.45914559723829</v>
      </c>
      <c r="O703">
        <f t="shared" si="146"/>
        <v>130827.12708154839</v>
      </c>
      <c r="P703">
        <f t="shared" si="155"/>
        <v>130.82712708154838</v>
      </c>
      <c r="Q703">
        <f t="shared" si="156"/>
        <v>36.340868633763442</v>
      </c>
      <c r="R703">
        <f t="shared" si="157"/>
        <v>3.6340868633763443E-2</v>
      </c>
    </row>
    <row r="704" spans="1:18" x14ac:dyDescent="0.25">
      <c r="A704" s="1">
        <f t="shared" si="147"/>
        <v>161.30000000000001</v>
      </c>
      <c r="B704" s="1">
        <f>A704*Sheet1!$D$8</f>
        <v>40.74438</v>
      </c>
      <c r="C704" s="1">
        <f>Sheet1!$D$2*Sheet1!$D$10*SIN(Sheet1!$D$28)</f>
        <v>0</v>
      </c>
      <c r="D704" s="1">
        <f>0.5*Sheet1!$D$20*Sheet1!$D$21*Sheet1!$D$22*H704^2</f>
        <v>161.33737431849735</v>
      </c>
      <c r="E704" s="22">
        <f>Sheet1!$D$3/Sheet1!$O$11*H704</f>
        <v>2022068.0378107445</v>
      </c>
      <c r="F704" s="22">
        <f>Sheet1!$D$21*Sheet1!$D$3/Sheet1!$O$14*H704</f>
        <v>1988403.3375055713</v>
      </c>
      <c r="G704" s="25">
        <f>(A704-C704-D704)/Sheet1!$D$2</f>
        <v>-3.2499407388993107E-5</v>
      </c>
      <c r="H704" s="25">
        <f t="shared" si="149"/>
        <v>11.187792501171856</v>
      </c>
      <c r="I704" s="25">
        <f t="shared" si="150"/>
        <v>40.276053004218682</v>
      </c>
      <c r="J704" s="25">
        <f t="shared" si="151"/>
        <v>521.34270876292601</v>
      </c>
      <c r="K704" s="25">
        <f t="shared" si="148"/>
        <v>70.200000000000287</v>
      </c>
      <c r="L704">
        <f t="shared" si="152"/>
        <v>1804.5909304390204</v>
      </c>
      <c r="M704" s="34">
        <f t="shared" si="153"/>
        <v>1.8045909304390204</v>
      </c>
      <c r="N704">
        <f t="shared" si="154"/>
        <v>180.45909304389178</v>
      </c>
      <c r="O704">
        <f t="shared" si="146"/>
        <v>131007.58617459227</v>
      </c>
      <c r="P704">
        <f t="shared" si="155"/>
        <v>131.00758617459226</v>
      </c>
      <c r="Q704">
        <f t="shared" si="156"/>
        <v>36.390996159608967</v>
      </c>
      <c r="R704">
        <f t="shared" si="157"/>
        <v>3.6390996159608967E-2</v>
      </c>
    </row>
    <row r="705" spans="1:18" x14ac:dyDescent="0.25">
      <c r="A705" s="1">
        <f t="shared" si="147"/>
        <v>161.30000000000001</v>
      </c>
      <c r="B705" s="1">
        <f>A705*Sheet1!$D$8</f>
        <v>40.74438</v>
      </c>
      <c r="C705" s="1">
        <f>Sheet1!$D$2*Sheet1!$D$10*SIN(Sheet1!$D$28)</f>
        <v>0</v>
      </c>
      <c r="D705" s="1">
        <f>0.5*Sheet1!$D$20*Sheet1!$D$21*Sheet1!$D$22*H705^2</f>
        <v>161.33728058475509</v>
      </c>
      <c r="E705" s="22">
        <f>Sheet1!$D$3/Sheet1!$O$11*H705</f>
        <v>2022067.4504203997</v>
      </c>
      <c r="F705" s="22">
        <f>Sheet1!$D$21*Sheet1!$D$3/Sheet1!$O$14*H705</f>
        <v>1988402.7598944821</v>
      </c>
      <c r="G705" s="25">
        <f>(A705-C705-D705)/Sheet1!$D$2</f>
        <v>-3.2417899787026766E-5</v>
      </c>
      <c r="H705" s="25">
        <f t="shared" si="149"/>
        <v>11.187789251231116</v>
      </c>
      <c r="I705" s="25">
        <f t="shared" si="150"/>
        <v>40.27604130443202</v>
      </c>
      <c r="J705" s="25">
        <f t="shared" si="151"/>
        <v>522.46148638807279</v>
      </c>
      <c r="K705" s="25">
        <f t="shared" si="148"/>
        <v>70.300000000000281</v>
      </c>
      <c r="L705">
        <f t="shared" si="152"/>
        <v>1804.5904062235793</v>
      </c>
      <c r="M705" s="34">
        <f t="shared" si="153"/>
        <v>1.8045904062235794</v>
      </c>
      <c r="N705">
        <f t="shared" si="154"/>
        <v>180.45904062234766</v>
      </c>
      <c r="O705">
        <f t="shared" si="146"/>
        <v>131188.04521521463</v>
      </c>
      <c r="P705">
        <f t="shared" si="155"/>
        <v>131.18804521521463</v>
      </c>
      <c r="Q705">
        <f t="shared" si="156"/>
        <v>36.441123670892956</v>
      </c>
      <c r="R705">
        <f t="shared" si="157"/>
        <v>3.6441123670892958E-2</v>
      </c>
    </row>
    <row r="706" spans="1:18" x14ac:dyDescent="0.25">
      <c r="A706" s="1">
        <f t="shared" si="147"/>
        <v>161.30000000000001</v>
      </c>
      <c r="B706" s="1">
        <f>A706*Sheet1!$D$8</f>
        <v>40.74438</v>
      </c>
      <c r="C706" s="1">
        <f>Sheet1!$D$2*Sheet1!$D$10*SIN(Sheet1!$D$28)</f>
        <v>0</v>
      </c>
      <c r="D706" s="1">
        <f>0.5*Sheet1!$D$20*Sheet1!$D$21*Sheet1!$D$22*H706^2</f>
        <v>161.33718708612153</v>
      </c>
      <c r="E706" s="22">
        <f>Sheet1!$D$3/Sheet1!$O$11*H706</f>
        <v>2022066.8645032134</v>
      </c>
      <c r="F706" s="22">
        <f>Sheet1!$D$21*Sheet1!$D$3/Sheet1!$O$14*H706</f>
        <v>1988402.1837320251</v>
      </c>
      <c r="G706" s="25">
        <f>(A706-C706-D706)/Sheet1!$D$2</f>
        <v>-3.2336596627408695E-5</v>
      </c>
      <c r="H706" s="25">
        <f t="shared" si="149"/>
        <v>11.187786009441137</v>
      </c>
      <c r="I706" s="25">
        <f t="shared" si="150"/>
        <v>40.276029633988095</v>
      </c>
      <c r="J706" s="25">
        <f t="shared" si="151"/>
        <v>523.58026369230083</v>
      </c>
      <c r="K706" s="25">
        <f t="shared" si="148"/>
        <v>70.400000000000276</v>
      </c>
      <c r="L706">
        <f t="shared" si="152"/>
        <v>1804.5898833228555</v>
      </c>
      <c r="M706" s="34">
        <f t="shared" si="153"/>
        <v>1.8045898833228555</v>
      </c>
      <c r="N706">
        <f t="shared" si="154"/>
        <v>180.45898833227528</v>
      </c>
      <c r="O706">
        <f t="shared" si="146"/>
        <v>131368.50420354691</v>
      </c>
      <c r="P706">
        <f t="shared" si="155"/>
        <v>131.36850420354691</v>
      </c>
      <c r="Q706">
        <f t="shared" si="156"/>
        <v>36.491251167651917</v>
      </c>
      <c r="R706">
        <f t="shared" si="157"/>
        <v>3.6491251167651916E-2</v>
      </c>
    </row>
    <row r="707" spans="1:18" x14ac:dyDescent="0.25">
      <c r="A707" s="1">
        <f t="shared" si="147"/>
        <v>161.30000000000001</v>
      </c>
      <c r="B707" s="1">
        <f>A707*Sheet1!$D$8</f>
        <v>40.74438</v>
      </c>
      <c r="C707" s="1">
        <f>Sheet1!$D$2*Sheet1!$D$10*SIN(Sheet1!$D$28)</f>
        <v>0</v>
      </c>
      <c r="D707" s="1">
        <f>0.5*Sheet1!$D$20*Sheet1!$D$21*Sheet1!$D$22*H707^2</f>
        <v>161.33709382200686</v>
      </c>
      <c r="E707" s="22">
        <f>Sheet1!$D$3/Sheet1!$O$11*H707</f>
        <v>2022066.2800554906</v>
      </c>
      <c r="F707" s="22">
        <f>Sheet1!$D$21*Sheet1!$D$3/Sheet1!$O$14*H707</f>
        <v>1988401.609014567</v>
      </c>
      <c r="G707" s="25">
        <f>(A707-C707-D707)/Sheet1!$D$2</f>
        <v>-3.225549739726296E-5</v>
      </c>
      <c r="H707" s="25">
        <f t="shared" si="149"/>
        <v>11.187782775781473</v>
      </c>
      <c r="I707" s="25">
        <f t="shared" si="150"/>
        <v>40.276017992813301</v>
      </c>
      <c r="J707" s="25">
        <f t="shared" si="151"/>
        <v>524.69904067641505</v>
      </c>
      <c r="K707" s="25">
        <f t="shared" si="148"/>
        <v>70.50000000000027</v>
      </c>
      <c r="L707">
        <f t="shared" si="152"/>
        <v>1804.5893617335516</v>
      </c>
      <c r="M707" s="34">
        <f t="shared" si="153"/>
        <v>1.8045893617335516</v>
      </c>
      <c r="N707">
        <f t="shared" si="154"/>
        <v>180.45893617334491</v>
      </c>
      <c r="O707">
        <f t="shared" si="146"/>
        <v>131548.96313972026</v>
      </c>
      <c r="P707">
        <f t="shared" si="155"/>
        <v>131.54896313972026</v>
      </c>
      <c r="Q707">
        <f t="shared" si="156"/>
        <v>36.541378649922294</v>
      </c>
      <c r="R707">
        <f t="shared" si="157"/>
        <v>3.6541378649922296E-2</v>
      </c>
    </row>
    <row r="708" spans="1:18" x14ac:dyDescent="0.25">
      <c r="A708" s="1">
        <f t="shared" si="147"/>
        <v>161.30000000000001</v>
      </c>
      <c r="B708" s="1">
        <f>A708*Sheet1!$D$8</f>
        <v>40.74438</v>
      </c>
      <c r="C708" s="1">
        <f>Sheet1!$D$2*Sheet1!$D$10*SIN(Sheet1!$D$28)</f>
        <v>0</v>
      </c>
      <c r="D708" s="1">
        <f>0.5*Sheet1!$D$20*Sheet1!$D$21*Sheet1!$D$22*H708^2</f>
        <v>161.33700079182267</v>
      </c>
      <c r="E708" s="22">
        <f>Sheet1!$D$3/Sheet1!$O$11*H708</f>
        <v>2022065.6970735455</v>
      </c>
      <c r="F708" s="22">
        <f>Sheet1!$D$21*Sheet1!$D$3/Sheet1!$O$14*H708</f>
        <v>1988401.0357384835</v>
      </c>
      <c r="G708" s="25">
        <f>(A708-C708-D708)/Sheet1!$D$2</f>
        <v>-3.2174601584924658E-5</v>
      </c>
      <c r="H708" s="25">
        <f t="shared" si="149"/>
        <v>11.187779550231733</v>
      </c>
      <c r="I708" s="25">
        <f t="shared" si="150"/>
        <v>40.276006380834239</v>
      </c>
      <c r="J708" s="25">
        <f t="shared" si="151"/>
        <v>525.8178173412183</v>
      </c>
      <c r="K708" s="25">
        <f t="shared" si="148"/>
        <v>70.600000000000264</v>
      </c>
      <c r="L708">
        <f t="shared" si="152"/>
        <v>1804.5888414523786</v>
      </c>
      <c r="M708" s="34">
        <f t="shared" si="153"/>
        <v>1.8045888414523785</v>
      </c>
      <c r="N708">
        <f t="shared" si="154"/>
        <v>180.45888414522759</v>
      </c>
      <c r="O708">
        <f t="shared" si="146"/>
        <v>131729.42202386548</v>
      </c>
      <c r="P708">
        <f t="shared" si="155"/>
        <v>131.72942202386548</v>
      </c>
      <c r="Q708">
        <f t="shared" si="156"/>
        <v>36.591506117740408</v>
      </c>
      <c r="R708">
        <f t="shared" si="157"/>
        <v>3.6591506117740411E-2</v>
      </c>
    </row>
    <row r="709" spans="1:18" x14ac:dyDescent="0.25">
      <c r="A709" s="1">
        <f t="shared" si="147"/>
        <v>161.30000000000001</v>
      </c>
      <c r="B709" s="1">
        <f>A709*Sheet1!$D$8</f>
        <v>40.74438</v>
      </c>
      <c r="C709" s="1">
        <f>Sheet1!$D$2*Sheet1!$D$10*SIN(Sheet1!$D$28)</f>
        <v>0</v>
      </c>
      <c r="D709" s="1">
        <f>0.5*Sheet1!$D$20*Sheet1!$D$21*Sheet1!$D$22*H709^2</f>
        <v>161.33690799498217</v>
      </c>
      <c r="E709" s="22">
        <f>Sheet1!$D$3/Sheet1!$O$11*H709</f>
        <v>2022065.1155537015</v>
      </c>
      <c r="F709" s="22">
        <f>Sheet1!$D$21*Sheet1!$D$3/Sheet1!$O$14*H709</f>
        <v>1988400.4639001593</v>
      </c>
      <c r="G709" s="25">
        <f>(A709-C709-D709)/Sheet1!$D$2</f>
        <v>-3.2093908680137604E-5</v>
      </c>
      <c r="H709" s="25">
        <f t="shared" si="149"/>
        <v>11.187776332771575</v>
      </c>
      <c r="I709" s="25">
        <f t="shared" si="150"/>
        <v>40.275994797977674</v>
      </c>
      <c r="J709" s="25">
        <f t="shared" si="151"/>
        <v>526.93659368751128</v>
      </c>
      <c r="K709" s="25">
        <f t="shared" si="148"/>
        <v>70.700000000000259</v>
      </c>
      <c r="L709">
        <f t="shared" si="152"/>
        <v>1804.5883224760553</v>
      </c>
      <c r="M709" s="34">
        <f t="shared" si="153"/>
        <v>1.8045883224760553</v>
      </c>
      <c r="N709">
        <f t="shared" si="154"/>
        <v>180.45883224759527</v>
      </c>
      <c r="O709">
        <f t="shared" ref="O709:O772" si="158">O708+N709</f>
        <v>131909.88085611307</v>
      </c>
      <c r="P709">
        <f t="shared" si="155"/>
        <v>131.90988085611306</v>
      </c>
      <c r="Q709">
        <f t="shared" si="156"/>
        <v>36.641633571142521</v>
      </c>
      <c r="R709">
        <f t="shared" si="157"/>
        <v>3.6641633571142522E-2</v>
      </c>
    </row>
    <row r="710" spans="1:18" x14ac:dyDescent="0.25">
      <c r="A710" s="1">
        <f t="shared" si="147"/>
        <v>161.30000000000001</v>
      </c>
      <c r="B710" s="1">
        <f>A710*Sheet1!$D$8</f>
        <v>40.74438</v>
      </c>
      <c r="C710" s="1">
        <f>Sheet1!$D$2*Sheet1!$D$10*SIN(Sheet1!$D$28)</f>
        <v>0</v>
      </c>
      <c r="D710" s="1">
        <f>0.5*Sheet1!$D$20*Sheet1!$D$21*Sheet1!$D$22*H710^2</f>
        <v>161.3368154308998</v>
      </c>
      <c r="E710" s="22">
        <f>Sheet1!$D$3/Sheet1!$O$11*H710</f>
        <v>2022064.5354922912</v>
      </c>
      <c r="F710" s="22">
        <f>Sheet1!$D$21*Sheet1!$D$3/Sheet1!$O$14*H710</f>
        <v>1988399.8934959876</v>
      </c>
      <c r="G710" s="25">
        <f>(A710-C710-D710)/Sheet1!$D$2</f>
        <v>-3.2013418173733041E-5</v>
      </c>
      <c r="H710" s="25">
        <f t="shared" si="149"/>
        <v>11.187773123380707</v>
      </c>
      <c r="I710" s="25">
        <f t="shared" si="150"/>
        <v>40.275983244170547</v>
      </c>
      <c r="J710" s="25">
        <f t="shared" si="151"/>
        <v>528.05536971609297</v>
      </c>
      <c r="K710" s="25">
        <f t="shared" si="148"/>
        <v>70.800000000000253</v>
      </c>
      <c r="L710">
        <f t="shared" si="152"/>
        <v>1804.587804801308</v>
      </c>
      <c r="M710" s="34">
        <f t="shared" si="153"/>
        <v>1.804587804801308</v>
      </c>
      <c r="N710">
        <f t="shared" si="154"/>
        <v>180.45878048012054</v>
      </c>
      <c r="O710">
        <f t="shared" si="158"/>
        <v>132090.33963659318</v>
      </c>
      <c r="P710">
        <f t="shared" si="155"/>
        <v>132.09033963659317</v>
      </c>
      <c r="Q710">
        <f t="shared" si="156"/>
        <v>36.691761010164775</v>
      </c>
      <c r="R710">
        <f t="shared" si="157"/>
        <v>3.6691761010164775E-2</v>
      </c>
    </row>
    <row r="711" spans="1:18" x14ac:dyDescent="0.25">
      <c r="A711" s="1">
        <f t="shared" si="147"/>
        <v>161.30000000000001</v>
      </c>
      <c r="B711" s="1">
        <f>A711*Sheet1!$D$8</f>
        <v>40.74438</v>
      </c>
      <c r="C711" s="1">
        <f>Sheet1!$D$2*Sheet1!$D$10*SIN(Sheet1!$D$28)</f>
        <v>0</v>
      </c>
      <c r="D711" s="1">
        <f>0.5*Sheet1!$D$20*Sheet1!$D$21*Sheet1!$D$22*H711^2</f>
        <v>161.33672309899168</v>
      </c>
      <c r="E711" s="22">
        <f>Sheet1!$D$3/Sheet1!$O$11*H711</f>
        <v>2022063.9568856568</v>
      </c>
      <c r="F711" s="22">
        <f>Sheet1!$D$21*Sheet1!$D$3/Sheet1!$O$14*H711</f>
        <v>1988399.3245223716</v>
      </c>
      <c r="G711" s="25">
        <f>(A711-C711-D711)/Sheet1!$D$2</f>
        <v>-3.1933129557975677E-5</v>
      </c>
      <c r="H711" s="25">
        <f t="shared" si="149"/>
        <v>11.187769922038889</v>
      </c>
      <c r="I711" s="25">
        <f t="shared" si="150"/>
        <v>40.275971719339999</v>
      </c>
      <c r="J711" s="25">
        <f t="shared" si="151"/>
        <v>529.1741454277601</v>
      </c>
      <c r="K711" s="25">
        <f t="shared" si="148"/>
        <v>70.900000000000247</v>
      </c>
      <c r="L711">
        <f t="shared" si="152"/>
        <v>1804.5872884248729</v>
      </c>
      <c r="M711" s="34">
        <f t="shared" si="153"/>
        <v>1.8045872884248728</v>
      </c>
      <c r="N711">
        <f t="shared" si="154"/>
        <v>180.45872884247703</v>
      </c>
      <c r="O711">
        <f t="shared" si="158"/>
        <v>132270.79836543565</v>
      </c>
      <c r="P711">
        <f t="shared" si="155"/>
        <v>132.27079836543564</v>
      </c>
      <c r="Q711">
        <f t="shared" si="156"/>
        <v>36.741888434843233</v>
      </c>
      <c r="R711">
        <f t="shared" si="157"/>
        <v>3.6741888434843231E-2</v>
      </c>
    </row>
    <row r="712" spans="1:18" x14ac:dyDescent="0.25">
      <c r="A712" s="1">
        <f t="shared" si="147"/>
        <v>161.30000000000001</v>
      </c>
      <c r="B712" s="1">
        <f>A712*Sheet1!$D$8</f>
        <v>40.74438</v>
      </c>
      <c r="C712" s="1">
        <f>Sheet1!$D$2*Sheet1!$D$10*SIN(Sheet1!$D$28)</f>
        <v>0</v>
      </c>
      <c r="D712" s="1">
        <f>0.5*Sheet1!$D$20*Sheet1!$D$21*Sheet1!$D$22*H712^2</f>
        <v>161.3366309986753</v>
      </c>
      <c r="E712" s="22">
        <f>Sheet1!$D$3/Sheet1!$O$11*H712</f>
        <v>2022063.3797301489</v>
      </c>
      <c r="F712" s="22">
        <f>Sheet1!$D$21*Sheet1!$D$3/Sheet1!$O$14*H712</f>
        <v>1988398.756975723</v>
      </c>
      <c r="G712" s="25">
        <f>(A712-C712-D712)/Sheet1!$D$2</f>
        <v>-3.1853042326341218E-5</v>
      </c>
      <c r="H712" s="25">
        <f t="shared" si="149"/>
        <v>11.187766728725933</v>
      </c>
      <c r="I712" s="25">
        <f t="shared" si="150"/>
        <v>40.275960223413357</v>
      </c>
      <c r="J712" s="25">
        <f t="shared" si="151"/>
        <v>530.29292082330744</v>
      </c>
      <c r="K712" s="25">
        <f t="shared" si="148"/>
        <v>71.000000000000242</v>
      </c>
      <c r="L712">
        <f t="shared" si="152"/>
        <v>1804.5867733434932</v>
      </c>
      <c r="M712" s="34">
        <f t="shared" si="153"/>
        <v>1.8045867733434933</v>
      </c>
      <c r="N712">
        <f t="shared" si="154"/>
        <v>180.45867733433906</v>
      </c>
      <c r="O712">
        <f t="shared" si="158"/>
        <v>132451.25704276998</v>
      </c>
      <c r="P712">
        <f t="shared" si="155"/>
        <v>132.45125704276998</v>
      </c>
      <c r="Q712">
        <f t="shared" si="156"/>
        <v>36.792015845213882</v>
      </c>
      <c r="R712">
        <f t="shared" si="157"/>
        <v>3.6792015845213882E-2</v>
      </c>
    </row>
    <row r="713" spans="1:18" x14ac:dyDescent="0.25">
      <c r="A713" s="1">
        <f t="shared" si="147"/>
        <v>161.30000000000001</v>
      </c>
      <c r="B713" s="1">
        <f>A713*Sheet1!$D$8</f>
        <v>40.74438</v>
      </c>
      <c r="C713" s="1">
        <f>Sheet1!$D$2*Sheet1!$D$10*SIN(Sheet1!$D$28)</f>
        <v>0</v>
      </c>
      <c r="D713" s="1">
        <f>0.5*Sheet1!$D$20*Sheet1!$D$21*Sheet1!$D$22*H713^2</f>
        <v>161.3365391293697</v>
      </c>
      <c r="E713" s="22">
        <f>Sheet1!$D$3/Sheet1!$O$11*H713</f>
        <v>2022062.804022128</v>
      </c>
      <c r="F713" s="22">
        <f>Sheet1!$D$21*Sheet1!$D$3/Sheet1!$O$14*H713</f>
        <v>1988398.1908524628</v>
      </c>
      <c r="G713" s="25">
        <f>(A713-C713-D713)/Sheet1!$D$2</f>
        <v>-3.1773155973639958E-5</v>
      </c>
      <c r="H713" s="25">
        <f t="shared" si="149"/>
        <v>11.187763543421701</v>
      </c>
      <c r="I713" s="25">
        <f t="shared" si="150"/>
        <v>40.275948756318122</v>
      </c>
      <c r="J713" s="25">
        <f t="shared" si="151"/>
        <v>531.41169590352786</v>
      </c>
      <c r="K713" s="25">
        <f t="shared" si="148"/>
        <v>71.100000000000236</v>
      </c>
      <c r="L713">
        <f t="shared" si="152"/>
        <v>1804.5862595539204</v>
      </c>
      <c r="M713" s="34">
        <f t="shared" si="153"/>
        <v>1.8045862595539204</v>
      </c>
      <c r="N713">
        <f t="shared" si="154"/>
        <v>180.45862595538179</v>
      </c>
      <c r="O713">
        <f t="shared" si="158"/>
        <v>132631.71566872537</v>
      </c>
      <c r="P713">
        <f t="shared" si="155"/>
        <v>132.63171566872538</v>
      </c>
      <c r="Q713">
        <f t="shared" si="156"/>
        <v>36.842143241312606</v>
      </c>
      <c r="R713">
        <f t="shared" si="157"/>
        <v>3.6842143241312603E-2</v>
      </c>
    </row>
    <row r="714" spans="1:18" x14ac:dyDescent="0.25">
      <c r="A714" s="1">
        <f t="shared" si="147"/>
        <v>161.30000000000001</v>
      </c>
      <c r="B714" s="1">
        <f>A714*Sheet1!$D$8</f>
        <v>40.74438</v>
      </c>
      <c r="C714" s="1">
        <f>Sheet1!$D$2*Sheet1!$D$10*SIN(Sheet1!$D$28)</f>
        <v>0</v>
      </c>
      <c r="D714" s="1">
        <f>0.5*Sheet1!$D$20*Sheet1!$D$21*Sheet1!$D$22*H714^2</f>
        <v>161.3364474904952</v>
      </c>
      <c r="E714" s="22">
        <f>Sheet1!$D$3/Sheet1!$O$11*H714</f>
        <v>2022062.2297579632</v>
      </c>
      <c r="F714" s="22">
        <f>Sheet1!$D$21*Sheet1!$D$3/Sheet1!$O$14*H714</f>
        <v>1988397.6261490202</v>
      </c>
      <c r="G714" s="25">
        <f>(A714-C714-D714)/Sheet1!$D$2</f>
        <v>-3.1693469995819054E-5</v>
      </c>
      <c r="H714" s="25">
        <f t="shared" si="149"/>
        <v>11.187760366106103</v>
      </c>
      <c r="I714" s="25">
        <f t="shared" si="150"/>
        <v>40.27593731798197</v>
      </c>
      <c r="J714" s="25">
        <f t="shared" si="151"/>
        <v>532.53047066921215</v>
      </c>
      <c r="K714" s="25">
        <f t="shared" si="148"/>
        <v>71.20000000000023</v>
      </c>
      <c r="L714">
        <f t="shared" si="152"/>
        <v>1804.5857470529145</v>
      </c>
      <c r="M714" s="34">
        <f t="shared" si="153"/>
        <v>1.8045857470529145</v>
      </c>
      <c r="N714">
        <f t="shared" si="154"/>
        <v>180.45857470528119</v>
      </c>
      <c r="O714">
        <f t="shared" si="158"/>
        <v>132812.17424343067</v>
      </c>
      <c r="P714">
        <f t="shared" si="155"/>
        <v>132.81217424343066</v>
      </c>
      <c r="Q714">
        <f t="shared" si="156"/>
        <v>36.892270623175186</v>
      </c>
      <c r="R714">
        <f t="shared" si="157"/>
        <v>3.6892270623175183E-2</v>
      </c>
    </row>
    <row r="715" spans="1:18" x14ac:dyDescent="0.25">
      <c r="A715" s="1">
        <f t="shared" si="147"/>
        <v>161.30000000000001</v>
      </c>
      <c r="B715" s="1">
        <f>A715*Sheet1!$D$8</f>
        <v>40.74438</v>
      </c>
      <c r="C715" s="1">
        <f>Sheet1!$D$2*Sheet1!$D$10*SIN(Sheet1!$D$28)</f>
        <v>0</v>
      </c>
      <c r="D715" s="1">
        <f>0.5*Sheet1!$D$20*Sheet1!$D$21*Sheet1!$D$22*H715^2</f>
        <v>161.33635608147381</v>
      </c>
      <c r="E715" s="22">
        <f>Sheet1!$D$3/Sheet1!$O$11*H715</f>
        <v>2022061.6569340331</v>
      </c>
      <c r="F715" s="22">
        <f>Sheet1!$D$21*Sheet1!$D$3/Sheet1!$O$14*H715</f>
        <v>1988397.0628618344</v>
      </c>
      <c r="G715" s="25">
        <f>(A715-C715-D715)/Sheet1!$D$2</f>
        <v>-3.1613983890259118E-5</v>
      </c>
      <c r="H715" s="25">
        <f t="shared" si="149"/>
        <v>11.187757196759103</v>
      </c>
      <c r="I715" s="25">
        <f t="shared" si="150"/>
        <v>40.275925908332773</v>
      </c>
      <c r="J715" s="25">
        <f t="shared" si="151"/>
        <v>533.64924512114919</v>
      </c>
      <c r="K715" s="25">
        <f t="shared" si="148"/>
        <v>71.300000000000225</v>
      </c>
      <c r="L715">
        <f t="shared" si="152"/>
        <v>1804.5852358372433</v>
      </c>
      <c r="M715" s="34">
        <f t="shared" si="153"/>
        <v>1.8045852358372434</v>
      </c>
      <c r="N715">
        <f t="shared" si="154"/>
        <v>180.45852358371408</v>
      </c>
      <c r="O715">
        <f t="shared" si="158"/>
        <v>132992.63276701438</v>
      </c>
      <c r="P715">
        <f t="shared" si="155"/>
        <v>132.99263276701438</v>
      </c>
      <c r="Q715">
        <f t="shared" si="156"/>
        <v>36.942397990837328</v>
      </c>
      <c r="R715">
        <f t="shared" si="157"/>
        <v>3.6942397990837331E-2</v>
      </c>
    </row>
    <row r="716" spans="1:18" x14ac:dyDescent="0.25">
      <c r="A716" s="1">
        <f t="shared" ref="A716:A779" si="159">A715</f>
        <v>161.30000000000001</v>
      </c>
      <c r="B716" s="1">
        <f>A716*Sheet1!$D$8</f>
        <v>40.74438</v>
      </c>
      <c r="C716" s="1">
        <f>Sheet1!$D$2*Sheet1!$D$10*SIN(Sheet1!$D$28)</f>
        <v>0</v>
      </c>
      <c r="D716" s="1">
        <f>0.5*Sheet1!$D$20*Sheet1!$D$21*Sheet1!$D$22*H716^2</f>
        <v>161.33626490172878</v>
      </c>
      <c r="E716" s="22">
        <f>Sheet1!$D$3/Sheet1!$O$11*H716</f>
        <v>2022061.0855467252</v>
      </c>
      <c r="F716" s="22">
        <f>Sheet1!$D$21*Sheet1!$D$3/Sheet1!$O$14*H716</f>
        <v>1988396.500987353</v>
      </c>
      <c r="G716" s="25">
        <f>(A716-C716-D716)/Sheet1!$D$2</f>
        <v>-3.1534697155452901E-5</v>
      </c>
      <c r="H716" s="25">
        <f t="shared" si="149"/>
        <v>11.187754035360713</v>
      </c>
      <c r="I716" s="25">
        <f t="shared" si="150"/>
        <v>40.275914527298568</v>
      </c>
      <c r="J716" s="25">
        <f t="shared" si="151"/>
        <v>534.76801926012581</v>
      </c>
      <c r="K716" s="25">
        <f t="shared" ref="K716:K779" si="160">K715+0.1</f>
        <v>71.400000000000219</v>
      </c>
      <c r="L716">
        <f t="shared" si="152"/>
        <v>1804.5847259036832</v>
      </c>
      <c r="M716" s="34">
        <f t="shared" si="153"/>
        <v>1.8045847259036831</v>
      </c>
      <c r="N716">
        <f t="shared" si="154"/>
        <v>180.45847259035807</v>
      </c>
      <c r="O716">
        <f t="shared" si="158"/>
        <v>133173.09123960475</v>
      </c>
      <c r="P716">
        <f t="shared" si="155"/>
        <v>133.17309123960476</v>
      </c>
      <c r="Q716">
        <f t="shared" si="156"/>
        <v>36.992525344334652</v>
      </c>
      <c r="R716">
        <f t="shared" si="157"/>
        <v>3.6992525344334649E-2</v>
      </c>
    </row>
    <row r="717" spans="1:18" x14ac:dyDescent="0.25">
      <c r="A717" s="1">
        <f t="shared" si="159"/>
        <v>161.30000000000001</v>
      </c>
      <c r="B717" s="1">
        <f>A717*Sheet1!$D$8</f>
        <v>40.74438</v>
      </c>
      <c r="C717" s="1">
        <f>Sheet1!$D$2*Sheet1!$D$10*SIN(Sheet1!$D$28)</f>
        <v>0</v>
      </c>
      <c r="D717" s="1">
        <f>0.5*Sheet1!$D$20*Sheet1!$D$21*Sheet1!$D$22*H717^2</f>
        <v>161.33617395068501</v>
      </c>
      <c r="E717" s="22">
        <f>Sheet1!$D$3/Sheet1!$O$11*H717</f>
        <v>2022060.5155924365</v>
      </c>
      <c r="F717" s="22">
        <f>Sheet1!$D$21*Sheet1!$D$3/Sheet1!$O$14*H717</f>
        <v>1988395.940522033</v>
      </c>
      <c r="G717" s="25">
        <f>(A717-C717-D717)/Sheet1!$D$2</f>
        <v>-3.1455609291301897E-5</v>
      </c>
      <c r="H717" s="25">
        <f t="shared" si="149"/>
        <v>11.187750881890999</v>
      </c>
      <c r="I717" s="25">
        <f t="shared" si="150"/>
        <v>40.275903174807596</v>
      </c>
      <c r="J717" s="25">
        <f t="shared" si="151"/>
        <v>535.88679308692701</v>
      </c>
      <c r="K717" s="25">
        <f t="shared" si="160"/>
        <v>71.500000000000213</v>
      </c>
      <c r="L717">
        <f t="shared" si="152"/>
        <v>1804.5842172490181</v>
      </c>
      <c r="M717" s="34">
        <f t="shared" si="153"/>
        <v>1.8045842172490181</v>
      </c>
      <c r="N717">
        <f t="shared" si="154"/>
        <v>180.45842172489156</v>
      </c>
      <c r="O717">
        <f t="shared" si="158"/>
        <v>133353.54966132963</v>
      </c>
      <c r="P717">
        <f t="shared" si="155"/>
        <v>133.35354966132962</v>
      </c>
      <c r="Q717">
        <f t="shared" si="156"/>
        <v>37.042652683702677</v>
      </c>
      <c r="R717">
        <f t="shared" si="157"/>
        <v>3.704265268370268E-2</v>
      </c>
    </row>
    <row r="718" spans="1:18" x14ac:dyDescent="0.25">
      <c r="A718" s="1">
        <f t="shared" si="159"/>
        <v>161.30000000000001</v>
      </c>
      <c r="B718" s="1">
        <f>A718*Sheet1!$D$8</f>
        <v>40.74438</v>
      </c>
      <c r="C718" s="1">
        <f>Sheet1!$D$2*Sheet1!$D$10*SIN(Sheet1!$D$28)</f>
        <v>0</v>
      </c>
      <c r="D718" s="1">
        <f>0.5*Sheet1!$D$20*Sheet1!$D$21*Sheet1!$D$22*H718^2</f>
        <v>161.3360832277686</v>
      </c>
      <c r="E718" s="22">
        <f>Sheet1!$D$3/Sheet1!$O$11*H718</f>
        <v>2022059.9470675718</v>
      </c>
      <c r="F718" s="22">
        <f>Sheet1!$D$21*Sheet1!$D$3/Sheet1!$O$14*H718</f>
        <v>1988395.3814623391</v>
      </c>
      <c r="G718" s="25">
        <f>(A718-C718-D718)/Sheet1!$D$2</f>
        <v>-3.137671979877031E-5</v>
      </c>
      <c r="H718" s="25">
        <f t="shared" ref="H718:H781" si="161">G717*(K718-K717)+H717</f>
        <v>11.187747736330069</v>
      </c>
      <c r="I718" s="25">
        <f t="shared" ref="I718:I781" si="162">H718*3.6</f>
        <v>40.275891850788248</v>
      </c>
      <c r="J718" s="25">
        <f t="shared" ref="J718:J781" si="163">0.5*G717*(K718-K717)+H717*(K718-K717)+J717</f>
        <v>537.00556660233553</v>
      </c>
      <c r="K718" s="25">
        <f t="shared" si="160"/>
        <v>71.600000000000207</v>
      </c>
      <c r="L718">
        <f t="shared" ref="L718:L781" si="164">A718*H718</f>
        <v>1804.5837098700401</v>
      </c>
      <c r="M718" s="34">
        <f t="shared" ref="M718:M781" si="165">L718/1000</f>
        <v>1.8045837098700401</v>
      </c>
      <c r="N718">
        <f t="shared" ref="N718:N781" si="166">L718*(K718-K717)</f>
        <v>180.45837098699374</v>
      </c>
      <c r="O718">
        <f t="shared" si="158"/>
        <v>133534.00803231663</v>
      </c>
      <c r="P718">
        <f t="shared" ref="P718:P781" si="167">O718/1000</f>
        <v>133.53400803231662</v>
      </c>
      <c r="Q718">
        <f t="shared" ref="Q718:Q781" si="168">O718/3600</f>
        <v>37.092780008976845</v>
      </c>
      <c r="R718">
        <f t="shared" ref="R718:R781" si="169">Q718/1000</f>
        <v>3.7092780008976846E-2</v>
      </c>
    </row>
    <row r="719" spans="1:18" x14ac:dyDescent="0.25">
      <c r="A719" s="1">
        <f t="shared" si="159"/>
        <v>161.30000000000001</v>
      </c>
      <c r="B719" s="1">
        <f>A719*Sheet1!$D$8</f>
        <v>40.74438</v>
      </c>
      <c r="C719" s="1">
        <f>Sheet1!$D$2*Sheet1!$D$10*SIN(Sheet1!$D$28)</f>
        <v>0</v>
      </c>
      <c r="D719" s="1">
        <f>0.5*Sheet1!$D$20*Sheet1!$D$21*Sheet1!$D$22*H719^2</f>
        <v>161.33599273240731</v>
      </c>
      <c r="E719" s="22">
        <f>Sheet1!$D$3/Sheet1!$O$11*H719</f>
        <v>2022059.3799685463</v>
      </c>
      <c r="F719" s="22">
        <f>Sheet1!$D$21*Sheet1!$D$3/Sheet1!$O$14*H719</f>
        <v>1988394.8238047461</v>
      </c>
      <c r="G719" s="25">
        <f>(A719-C719-D719)/Sheet1!$D$2</f>
        <v>-3.1298028180255802E-5</v>
      </c>
      <c r="H719" s="25">
        <f t="shared" si="161"/>
        <v>11.187744598658089</v>
      </c>
      <c r="I719" s="25">
        <f t="shared" si="162"/>
        <v>40.275880555169124</v>
      </c>
      <c r="J719" s="25">
        <f t="shared" si="163"/>
        <v>538.12433980713251</v>
      </c>
      <c r="K719" s="25">
        <f t="shared" si="160"/>
        <v>71.700000000000202</v>
      </c>
      <c r="L719">
        <f t="shared" si="164"/>
        <v>1804.5832037635498</v>
      </c>
      <c r="M719" s="34">
        <f t="shared" si="165"/>
        <v>1.8045832037635499</v>
      </c>
      <c r="N719">
        <f t="shared" si="166"/>
        <v>180.45832037634472</v>
      </c>
      <c r="O719">
        <f t="shared" si="158"/>
        <v>133714.46635269298</v>
      </c>
      <c r="P719">
        <f t="shared" si="167"/>
        <v>133.71446635269297</v>
      </c>
      <c r="Q719">
        <f t="shared" si="168"/>
        <v>37.142907320192492</v>
      </c>
      <c r="R719">
        <f t="shared" si="169"/>
        <v>3.7142907320192493E-2</v>
      </c>
    </row>
    <row r="720" spans="1:18" x14ac:dyDescent="0.25">
      <c r="A720" s="1">
        <f t="shared" si="159"/>
        <v>161.30000000000001</v>
      </c>
      <c r="B720" s="1">
        <f>A720*Sheet1!$D$8</f>
        <v>40.74438</v>
      </c>
      <c r="C720" s="1">
        <f>Sheet1!$D$2*Sheet1!$D$10*SIN(Sheet1!$D$28)</f>
        <v>0</v>
      </c>
      <c r="D720" s="1">
        <f>0.5*Sheet1!$D$20*Sheet1!$D$21*Sheet1!$D$22*H720^2</f>
        <v>161.3359024640302</v>
      </c>
      <c r="E720" s="22">
        <f>Sheet1!$D$3/Sheet1!$O$11*H720</f>
        <v>2022058.8142917836</v>
      </c>
      <c r="F720" s="22">
        <f>Sheet1!$D$21*Sheet1!$D$3/Sheet1!$O$14*H720</f>
        <v>1988394.2675457371</v>
      </c>
      <c r="G720" s="25">
        <f>(A720-C720-D720)/Sheet1!$D$2</f>
        <v>-3.1219533939292886E-5</v>
      </c>
      <c r="H720" s="25">
        <f t="shared" si="161"/>
        <v>11.18774146885527</v>
      </c>
      <c r="I720" s="25">
        <f t="shared" si="162"/>
        <v>40.275869287878976</v>
      </c>
      <c r="J720" s="25">
        <f t="shared" si="163"/>
        <v>539.24311270209682</v>
      </c>
      <c r="K720" s="25">
        <f t="shared" si="160"/>
        <v>71.800000000000196</v>
      </c>
      <c r="L720">
        <f t="shared" si="164"/>
        <v>1804.5826989263553</v>
      </c>
      <c r="M720" s="34">
        <f t="shared" si="165"/>
        <v>1.8045826989263554</v>
      </c>
      <c r="N720">
        <f t="shared" si="166"/>
        <v>180.45826989262528</v>
      </c>
      <c r="O720">
        <f t="shared" si="158"/>
        <v>133894.92462258562</v>
      </c>
      <c r="P720">
        <f t="shared" si="167"/>
        <v>133.89492462258562</v>
      </c>
      <c r="Q720">
        <f t="shared" si="168"/>
        <v>37.193034617384896</v>
      </c>
      <c r="R720">
        <f t="shared" si="169"/>
        <v>3.7193034617384893E-2</v>
      </c>
    </row>
    <row r="721" spans="1:18" x14ac:dyDescent="0.25">
      <c r="A721" s="1">
        <f t="shared" si="159"/>
        <v>161.30000000000001</v>
      </c>
      <c r="B721" s="1">
        <f>A721*Sheet1!$D$8</f>
        <v>40.74438</v>
      </c>
      <c r="C721" s="1">
        <f>Sheet1!$D$2*Sheet1!$D$10*SIN(Sheet1!$D$28)</f>
        <v>0</v>
      </c>
      <c r="D721" s="1">
        <f>0.5*Sheet1!$D$20*Sheet1!$D$21*Sheet1!$D$22*H721^2</f>
        <v>161.33581242206785</v>
      </c>
      <c r="E721" s="22">
        <f>Sheet1!$D$3/Sheet1!$O$11*H721</f>
        <v>2022058.2500337164</v>
      </c>
      <c r="F721" s="22">
        <f>Sheet1!$D$21*Sheet1!$D$3/Sheet1!$O$14*H721</f>
        <v>1988393.7126818041</v>
      </c>
      <c r="G721" s="25">
        <f>(A721-C721-D721)/Sheet1!$D$2</f>
        <v>-3.1141236580725963E-5</v>
      </c>
      <c r="H721" s="25">
        <f t="shared" si="161"/>
        <v>11.187738346901876</v>
      </c>
      <c r="I721" s="25">
        <f t="shared" si="162"/>
        <v>40.27585804884675</v>
      </c>
      <c r="J721" s="25">
        <f t="shared" si="163"/>
        <v>540.36188528800562</v>
      </c>
      <c r="K721" s="25">
        <f t="shared" si="160"/>
        <v>71.90000000000019</v>
      </c>
      <c r="L721">
        <f t="shared" si="164"/>
        <v>1804.5821953552727</v>
      </c>
      <c r="M721" s="34">
        <f t="shared" si="165"/>
        <v>1.8045821953552728</v>
      </c>
      <c r="N721">
        <f t="shared" si="166"/>
        <v>180.458219535517</v>
      </c>
      <c r="O721">
        <f t="shared" si="158"/>
        <v>134075.38284212112</v>
      </c>
      <c r="P721">
        <f t="shared" si="167"/>
        <v>134.07538284212112</v>
      </c>
      <c r="Q721">
        <f t="shared" si="168"/>
        <v>37.2431619005892</v>
      </c>
      <c r="R721">
        <f t="shared" si="169"/>
        <v>3.7243161900589197E-2</v>
      </c>
    </row>
    <row r="722" spans="1:18" x14ac:dyDescent="0.25">
      <c r="A722" s="1">
        <f t="shared" si="159"/>
        <v>161.30000000000001</v>
      </c>
      <c r="B722" s="1">
        <f>A722*Sheet1!$D$8</f>
        <v>40.74438</v>
      </c>
      <c r="C722" s="1">
        <f>Sheet1!$D$2*Sheet1!$D$10*SIN(Sheet1!$D$28)</f>
        <v>0</v>
      </c>
      <c r="D722" s="1">
        <f>0.5*Sheet1!$D$20*Sheet1!$D$21*Sheet1!$D$22*H722^2</f>
        <v>161.33572260595224</v>
      </c>
      <c r="E722" s="22">
        <f>Sheet1!$D$3/Sheet1!$O$11*H722</f>
        <v>2022057.6871907862</v>
      </c>
      <c r="F722" s="22">
        <f>Sheet1!$D$21*Sheet1!$D$3/Sheet1!$O$14*H722</f>
        <v>1988393.1592094479</v>
      </c>
      <c r="G722" s="25">
        <f>(A722-C722-D722)/Sheet1!$D$2</f>
        <v>-3.1063135610635152E-5</v>
      </c>
      <c r="H722" s="25">
        <f t="shared" si="161"/>
        <v>11.187735232778218</v>
      </c>
      <c r="I722" s="25">
        <f t="shared" si="162"/>
        <v>40.275846838001584</v>
      </c>
      <c r="J722" s="25">
        <f t="shared" si="163"/>
        <v>541.48065756563392</v>
      </c>
      <c r="K722" s="25">
        <f t="shared" si="160"/>
        <v>72.000000000000185</v>
      </c>
      <c r="L722">
        <f t="shared" si="164"/>
        <v>1804.5816930471267</v>
      </c>
      <c r="M722" s="34">
        <f t="shared" si="165"/>
        <v>1.8045816930471268</v>
      </c>
      <c r="N722">
        <f t="shared" si="166"/>
        <v>180.45816930470241</v>
      </c>
      <c r="O722">
        <f t="shared" si="158"/>
        <v>134255.84101142583</v>
      </c>
      <c r="P722">
        <f t="shared" si="167"/>
        <v>134.25584101142584</v>
      </c>
      <c r="Q722">
        <f t="shared" si="168"/>
        <v>37.293289169840506</v>
      </c>
      <c r="R722">
        <f t="shared" si="169"/>
        <v>3.7293289169840503E-2</v>
      </c>
    </row>
    <row r="723" spans="1:18" x14ac:dyDescent="0.25">
      <c r="A723" s="1">
        <f t="shared" si="159"/>
        <v>161.30000000000001</v>
      </c>
      <c r="B723" s="1">
        <f>A723*Sheet1!$D$8</f>
        <v>40.74438</v>
      </c>
      <c r="C723" s="1">
        <f>Sheet1!$D$2*Sheet1!$D$10*SIN(Sheet1!$D$28)</f>
        <v>0</v>
      </c>
      <c r="D723" s="1">
        <f>0.5*Sheet1!$D$20*Sheet1!$D$21*Sheet1!$D$22*H723^2</f>
        <v>161.33563301511671</v>
      </c>
      <c r="E723" s="22">
        <f>Sheet1!$D$3/Sheet1!$O$11*H723</f>
        <v>2022057.125759443</v>
      </c>
      <c r="F723" s="22">
        <f>Sheet1!$D$21*Sheet1!$D$3/Sheet1!$O$14*H723</f>
        <v>1988392.6071251782</v>
      </c>
      <c r="G723" s="25">
        <f>(A723-C723-D723)/Sheet1!$D$2</f>
        <v>-3.0985230536262147E-5</v>
      </c>
      <c r="H723" s="25">
        <f t="shared" si="161"/>
        <v>11.187732126464656</v>
      </c>
      <c r="I723" s="25">
        <f t="shared" si="162"/>
        <v>40.275835655272765</v>
      </c>
      <c r="J723" s="25">
        <f t="shared" si="163"/>
        <v>542.59942953575489</v>
      </c>
      <c r="K723" s="25">
        <f t="shared" si="160"/>
        <v>72.100000000000179</v>
      </c>
      <c r="L723">
        <f t="shared" si="164"/>
        <v>1804.5811919987491</v>
      </c>
      <c r="M723" s="34">
        <f t="shared" si="165"/>
        <v>1.8045811919987491</v>
      </c>
      <c r="N723">
        <f t="shared" si="166"/>
        <v>180.45811919986465</v>
      </c>
      <c r="O723">
        <f t="shared" si="158"/>
        <v>134436.2991306257</v>
      </c>
      <c r="P723">
        <f t="shared" si="167"/>
        <v>134.43629913062571</v>
      </c>
      <c r="Q723">
        <f t="shared" si="168"/>
        <v>37.343416425173807</v>
      </c>
      <c r="R723">
        <f t="shared" si="169"/>
        <v>3.734341642517381E-2</v>
      </c>
    </row>
    <row r="724" spans="1:18" x14ac:dyDescent="0.25">
      <c r="A724" s="1">
        <f t="shared" si="159"/>
        <v>161.30000000000001</v>
      </c>
      <c r="B724" s="1">
        <f>A724*Sheet1!$D$8</f>
        <v>40.74438</v>
      </c>
      <c r="C724" s="1">
        <f>Sheet1!$D$2*Sheet1!$D$10*SIN(Sheet1!$D$28)</f>
        <v>0</v>
      </c>
      <c r="D724" s="1">
        <f>0.5*Sheet1!$D$20*Sheet1!$D$21*Sheet1!$D$22*H724^2</f>
        <v>161.33554364899615</v>
      </c>
      <c r="E724" s="22">
        <f>Sheet1!$D$3/Sheet1!$O$11*H724</f>
        <v>2022056.5657361471</v>
      </c>
      <c r="F724" s="22">
        <f>Sheet1!$D$21*Sheet1!$D$3/Sheet1!$O$14*H724</f>
        <v>1988392.0564255132</v>
      </c>
      <c r="G724" s="25">
        <f>(A724-C724-D724)/Sheet1!$D$2</f>
        <v>-3.090752086620796E-5</v>
      </c>
      <c r="H724" s="25">
        <f t="shared" si="161"/>
        <v>11.187729027941602</v>
      </c>
      <c r="I724" s="25">
        <f t="shared" si="162"/>
        <v>40.275824500589771</v>
      </c>
      <c r="J724" s="25">
        <f t="shared" si="163"/>
        <v>543.7182011991398</v>
      </c>
      <c r="K724" s="25">
        <f t="shared" si="160"/>
        <v>72.200000000000173</v>
      </c>
      <c r="L724">
        <f t="shared" si="164"/>
        <v>1804.5806922069805</v>
      </c>
      <c r="M724" s="34">
        <f t="shared" si="165"/>
        <v>1.8045806922069805</v>
      </c>
      <c r="N724">
        <f t="shared" si="166"/>
        <v>180.4580692206878</v>
      </c>
      <c r="O724">
        <f t="shared" si="158"/>
        <v>134616.75719984638</v>
      </c>
      <c r="P724">
        <f t="shared" si="167"/>
        <v>134.61675719984638</v>
      </c>
      <c r="Q724">
        <f t="shared" si="168"/>
        <v>37.393543666623998</v>
      </c>
      <c r="R724">
        <f t="shared" si="169"/>
        <v>3.7393543666624E-2</v>
      </c>
    </row>
    <row r="725" spans="1:18" x14ac:dyDescent="0.25">
      <c r="A725" s="1">
        <f t="shared" si="159"/>
        <v>161.30000000000001</v>
      </c>
      <c r="B725" s="1">
        <f>A725*Sheet1!$D$8</f>
        <v>40.74438</v>
      </c>
      <c r="C725" s="1">
        <f>Sheet1!$D$2*Sheet1!$D$10*SIN(Sheet1!$D$28)</f>
        <v>0</v>
      </c>
      <c r="D725" s="1">
        <f>0.5*Sheet1!$D$20*Sheet1!$D$21*Sheet1!$D$22*H725^2</f>
        <v>161.33545450702675</v>
      </c>
      <c r="E725" s="22">
        <f>Sheet1!$D$3/Sheet1!$O$11*H725</f>
        <v>2022056.0071173664</v>
      </c>
      <c r="F725" s="22">
        <f>Sheet1!$D$21*Sheet1!$D$3/Sheet1!$O$14*H725</f>
        <v>1988391.5071069803</v>
      </c>
      <c r="G725" s="25">
        <f>(A725-C725-D725)/Sheet1!$D$2</f>
        <v>-3.0830006110210456E-5</v>
      </c>
      <c r="H725" s="25">
        <f t="shared" si="161"/>
        <v>11.187725937189516</v>
      </c>
      <c r="I725" s="25">
        <f t="shared" si="162"/>
        <v>40.275813373882258</v>
      </c>
      <c r="J725" s="25">
        <f t="shared" si="163"/>
        <v>544.83697255655784</v>
      </c>
      <c r="K725" s="25">
        <f t="shared" si="160"/>
        <v>72.300000000000168</v>
      </c>
      <c r="L725">
        <f t="shared" si="164"/>
        <v>1804.5801936686689</v>
      </c>
      <c r="M725" s="34">
        <f t="shared" si="165"/>
        <v>1.804580193668669</v>
      </c>
      <c r="N725">
        <f t="shared" si="166"/>
        <v>180.45801936685663</v>
      </c>
      <c r="O725">
        <f t="shared" si="158"/>
        <v>134797.21521921325</v>
      </c>
      <c r="P725">
        <f t="shared" si="167"/>
        <v>134.79721521921326</v>
      </c>
      <c r="Q725">
        <f t="shared" si="168"/>
        <v>37.443670894225903</v>
      </c>
      <c r="R725">
        <f t="shared" si="169"/>
        <v>3.74436708942259E-2</v>
      </c>
    </row>
    <row r="726" spans="1:18" x14ac:dyDescent="0.25">
      <c r="A726" s="1">
        <f t="shared" si="159"/>
        <v>161.30000000000001</v>
      </c>
      <c r="B726" s="1">
        <f>A726*Sheet1!$D$8</f>
        <v>40.74438</v>
      </c>
      <c r="C726" s="1">
        <f>Sheet1!$D$2*Sheet1!$D$10*SIN(Sheet1!$D$28)</f>
        <v>0</v>
      </c>
      <c r="D726" s="1">
        <f>0.5*Sheet1!$D$20*Sheet1!$D$21*Sheet1!$D$22*H726^2</f>
        <v>161.33536558864623</v>
      </c>
      <c r="E726" s="22">
        <f>Sheet1!$D$3/Sheet1!$O$11*H726</f>
        <v>2022055.449899578</v>
      </c>
      <c r="F726" s="22">
        <f>Sheet1!$D$21*Sheet1!$D$3/Sheet1!$O$14*H726</f>
        <v>1988390.9591661149</v>
      </c>
      <c r="G726" s="25">
        <f>(A726-C726-D726)/Sheet1!$D$2</f>
        <v>-3.0752685779317366E-5</v>
      </c>
      <c r="H726" s="25">
        <f t="shared" si="161"/>
        <v>11.187722854188905</v>
      </c>
      <c r="I726" s="25">
        <f t="shared" si="162"/>
        <v>40.275802275080061</v>
      </c>
      <c r="J726" s="25">
        <f t="shared" si="163"/>
        <v>545.9557436087764</v>
      </c>
      <c r="K726" s="25">
        <f t="shared" si="160"/>
        <v>72.400000000000162</v>
      </c>
      <c r="L726">
        <f t="shared" si="164"/>
        <v>1804.5796963806706</v>
      </c>
      <c r="M726" s="34">
        <f t="shared" si="165"/>
        <v>1.8045796963806706</v>
      </c>
      <c r="N726">
        <f t="shared" si="166"/>
        <v>180.4579696380568</v>
      </c>
      <c r="O726">
        <f t="shared" si="158"/>
        <v>134977.6731888513</v>
      </c>
      <c r="P726">
        <f t="shared" si="167"/>
        <v>134.9776731888513</v>
      </c>
      <c r="Q726">
        <f t="shared" si="168"/>
        <v>37.493798108014254</v>
      </c>
      <c r="R726">
        <f t="shared" si="169"/>
        <v>3.7493798108014252E-2</v>
      </c>
    </row>
    <row r="727" spans="1:18" x14ac:dyDescent="0.25">
      <c r="A727" s="1">
        <f t="shared" si="159"/>
        <v>161.30000000000001</v>
      </c>
      <c r="B727" s="1">
        <f>A727*Sheet1!$D$8</f>
        <v>40.74438</v>
      </c>
      <c r="C727" s="1">
        <f>Sheet1!$D$2*Sheet1!$D$10*SIN(Sheet1!$D$28)</f>
        <v>0</v>
      </c>
      <c r="D727" s="1">
        <f>0.5*Sheet1!$D$20*Sheet1!$D$21*Sheet1!$D$22*H727^2</f>
        <v>161.33527689329352</v>
      </c>
      <c r="E727" s="22">
        <f>Sheet1!$D$3/Sheet1!$O$11*H727</f>
        <v>2022054.8940792675</v>
      </c>
      <c r="F727" s="22">
        <f>Sheet1!$D$21*Sheet1!$D$3/Sheet1!$O$14*H727</f>
        <v>1988390.4125994616</v>
      </c>
      <c r="G727" s="25">
        <f>(A727-C727-D727)/Sheet1!$D$2</f>
        <v>-3.0675559385663882E-5</v>
      </c>
      <c r="H727" s="25">
        <f t="shared" si="161"/>
        <v>11.187719778920327</v>
      </c>
      <c r="I727" s="25">
        <f t="shared" si="162"/>
        <v>40.275791204113176</v>
      </c>
      <c r="J727" s="25">
        <f t="shared" si="163"/>
        <v>547.07451435656094</v>
      </c>
      <c r="K727" s="25">
        <f t="shared" si="160"/>
        <v>72.500000000000156</v>
      </c>
      <c r="L727">
        <f t="shared" si="164"/>
        <v>1804.5792003398487</v>
      </c>
      <c r="M727" s="34">
        <f t="shared" si="165"/>
        <v>1.8045792003398486</v>
      </c>
      <c r="N727">
        <f t="shared" si="166"/>
        <v>180.4579200339746</v>
      </c>
      <c r="O727">
        <f t="shared" si="158"/>
        <v>135158.13110888528</v>
      </c>
      <c r="P727">
        <f t="shared" si="167"/>
        <v>135.15813110888527</v>
      </c>
      <c r="Q727">
        <f t="shared" si="168"/>
        <v>37.543925308023688</v>
      </c>
      <c r="R727">
        <f t="shared" si="169"/>
        <v>3.7543925308023689E-2</v>
      </c>
    </row>
    <row r="728" spans="1:18" x14ac:dyDescent="0.25">
      <c r="A728" s="1">
        <f t="shared" si="159"/>
        <v>161.30000000000001</v>
      </c>
      <c r="B728" s="1">
        <f>A728*Sheet1!$D$8</f>
        <v>40.74438</v>
      </c>
      <c r="C728" s="1">
        <f>Sheet1!$D$2*Sheet1!$D$10*SIN(Sheet1!$D$28)</f>
        <v>0</v>
      </c>
      <c r="D728" s="1">
        <f>0.5*Sheet1!$D$20*Sheet1!$D$21*Sheet1!$D$22*H728^2</f>
        <v>161.3351884204092</v>
      </c>
      <c r="E728" s="22">
        <f>Sheet1!$D$3/Sheet1!$O$11*H728</f>
        <v>2022054.3396529304</v>
      </c>
      <c r="F728" s="22">
        <f>Sheet1!$D$21*Sheet1!$D$3/Sheet1!$O$14*H728</f>
        <v>1988389.8674035738</v>
      </c>
      <c r="G728" s="25">
        <f>(A728-C728-D728)/Sheet1!$D$2</f>
        <v>-3.0598626442769194E-5</v>
      </c>
      <c r="H728" s="25">
        <f t="shared" si="161"/>
        <v>11.187716711364388</v>
      </c>
      <c r="I728" s="25">
        <f t="shared" si="162"/>
        <v>40.2757801609118</v>
      </c>
      <c r="J728" s="25">
        <f t="shared" si="163"/>
        <v>548.19328480067497</v>
      </c>
      <c r="K728" s="25">
        <f t="shared" si="160"/>
        <v>72.600000000000151</v>
      </c>
      <c r="L728">
        <f t="shared" si="164"/>
        <v>1804.5787055430758</v>
      </c>
      <c r="M728" s="34">
        <f t="shared" si="165"/>
        <v>1.8045787055430758</v>
      </c>
      <c r="N728">
        <f t="shared" si="166"/>
        <v>180.45787055429733</v>
      </c>
      <c r="O728">
        <f t="shared" si="158"/>
        <v>135338.58897943958</v>
      </c>
      <c r="P728">
        <f t="shared" si="167"/>
        <v>135.33858897943958</v>
      </c>
      <c r="Q728">
        <f t="shared" si="168"/>
        <v>37.594052494288775</v>
      </c>
      <c r="R728">
        <f t="shared" si="169"/>
        <v>3.7594052494288772E-2</v>
      </c>
    </row>
    <row r="729" spans="1:18" x14ac:dyDescent="0.25">
      <c r="A729" s="1">
        <f t="shared" si="159"/>
        <v>161.30000000000001</v>
      </c>
      <c r="B729" s="1">
        <f>A729*Sheet1!$D$8</f>
        <v>40.74438</v>
      </c>
      <c r="C729" s="1">
        <f>Sheet1!$D$2*Sheet1!$D$10*SIN(Sheet1!$D$28)</f>
        <v>0</v>
      </c>
      <c r="D729" s="1">
        <f>0.5*Sheet1!$D$20*Sheet1!$D$21*Sheet1!$D$22*H729^2</f>
        <v>161.33510016943512</v>
      </c>
      <c r="E729" s="22">
        <f>Sheet1!$D$3/Sheet1!$O$11*H729</f>
        <v>2022053.7866170697</v>
      </c>
      <c r="F729" s="22">
        <f>Sheet1!$D$21*Sheet1!$D$3/Sheet1!$O$14*H729</f>
        <v>1988389.3235750131</v>
      </c>
      <c r="G729" s="25">
        <f>(A729-C729-D729)/Sheet1!$D$2</f>
        <v>-3.0521886465314072E-5</v>
      </c>
      <c r="H729" s="25">
        <f t="shared" si="161"/>
        <v>11.187713651501744</v>
      </c>
      <c r="I729" s="25">
        <f t="shared" si="162"/>
        <v>40.275769145406279</v>
      </c>
      <c r="J729" s="25">
        <f t="shared" si="163"/>
        <v>549.31205494187998</v>
      </c>
      <c r="K729" s="25">
        <f t="shared" si="160"/>
        <v>72.700000000000145</v>
      </c>
      <c r="L729">
        <f t="shared" si="164"/>
        <v>1804.5782119872313</v>
      </c>
      <c r="M729" s="34">
        <f t="shared" si="165"/>
        <v>1.8045782119872313</v>
      </c>
      <c r="N729">
        <f t="shared" si="166"/>
        <v>180.45782119871288</v>
      </c>
      <c r="O729">
        <f t="shared" si="158"/>
        <v>135519.04680063829</v>
      </c>
      <c r="P729">
        <f t="shared" si="167"/>
        <v>135.51904680063828</v>
      </c>
      <c r="Q729">
        <f t="shared" si="168"/>
        <v>37.644179666843968</v>
      </c>
      <c r="R729">
        <f t="shared" si="169"/>
        <v>3.7644179666843969E-2</v>
      </c>
    </row>
    <row r="730" spans="1:18" x14ac:dyDescent="0.25">
      <c r="A730" s="1">
        <f t="shared" si="159"/>
        <v>161.30000000000001</v>
      </c>
      <c r="B730" s="1">
        <f>A730*Sheet1!$D$8</f>
        <v>40.74438</v>
      </c>
      <c r="C730" s="1">
        <f>Sheet1!$D$2*Sheet1!$D$10*SIN(Sheet1!$D$28)</f>
        <v>0</v>
      </c>
      <c r="D730" s="1">
        <f>0.5*Sheet1!$D$20*Sheet1!$D$21*Sheet1!$D$22*H730^2</f>
        <v>161.33501213981458</v>
      </c>
      <c r="E730" s="22">
        <f>Sheet1!$D$3/Sheet1!$O$11*H730</f>
        <v>2022053.2349681985</v>
      </c>
      <c r="F730" s="22">
        <f>Sheet1!$D$21*Sheet1!$D$3/Sheet1!$O$14*H730</f>
        <v>1988388.7811103498</v>
      </c>
      <c r="G730" s="25">
        <f>(A730-C730-D730)/Sheet1!$D$2</f>
        <v>-3.044533896919031E-5</v>
      </c>
      <c r="H730" s="25">
        <f t="shared" si="161"/>
        <v>11.187710599313098</v>
      </c>
      <c r="I730" s="25">
        <f t="shared" si="162"/>
        <v>40.27575815752715</v>
      </c>
      <c r="J730" s="25">
        <f t="shared" si="163"/>
        <v>550.43082478093572</v>
      </c>
      <c r="K730" s="25">
        <f t="shared" si="160"/>
        <v>72.800000000000139</v>
      </c>
      <c r="L730">
        <f t="shared" si="164"/>
        <v>1804.5777196692029</v>
      </c>
      <c r="M730" s="34">
        <f t="shared" si="165"/>
        <v>1.804577719669203</v>
      </c>
      <c r="N730">
        <f t="shared" si="166"/>
        <v>180.45777196691003</v>
      </c>
      <c r="O730">
        <f t="shared" si="158"/>
        <v>135699.50457260519</v>
      </c>
      <c r="P730">
        <f t="shared" si="167"/>
        <v>135.69950457260518</v>
      </c>
      <c r="Q730">
        <f t="shared" si="168"/>
        <v>37.694306825723665</v>
      </c>
      <c r="R730">
        <f t="shared" si="169"/>
        <v>3.7694306825723667E-2</v>
      </c>
    </row>
    <row r="731" spans="1:18" x14ac:dyDescent="0.25">
      <c r="A731" s="1">
        <f t="shared" si="159"/>
        <v>161.30000000000001</v>
      </c>
      <c r="B731" s="1">
        <f>A731*Sheet1!$D$8</f>
        <v>40.74438</v>
      </c>
      <c r="C731" s="1">
        <f>Sheet1!$D$2*Sheet1!$D$10*SIN(Sheet1!$D$28)</f>
        <v>0</v>
      </c>
      <c r="D731" s="1">
        <f>0.5*Sheet1!$D$20*Sheet1!$D$21*Sheet1!$D$22*H731^2</f>
        <v>161.33492433099221</v>
      </c>
      <c r="E731" s="22">
        <f>Sheet1!$D$3/Sheet1!$O$11*H731</f>
        <v>2022052.6847028374</v>
      </c>
      <c r="F731" s="22">
        <f>Sheet1!$D$21*Sheet1!$D$3/Sheet1!$O$14*H731</f>
        <v>1988388.2400061633</v>
      </c>
      <c r="G731" s="25">
        <f>(A731-C731-D731)/Sheet1!$D$2</f>
        <v>-3.0368983471475984E-5</v>
      </c>
      <c r="H731" s="25">
        <f t="shared" si="161"/>
        <v>11.187707554779202</v>
      </c>
      <c r="I731" s="25">
        <f t="shared" si="162"/>
        <v>40.275747197205128</v>
      </c>
      <c r="J731" s="25">
        <f t="shared" si="163"/>
        <v>551.54959431860004</v>
      </c>
      <c r="K731" s="25">
        <f t="shared" si="160"/>
        <v>72.900000000000134</v>
      </c>
      <c r="L731">
        <f t="shared" si="164"/>
        <v>1804.5772285858855</v>
      </c>
      <c r="M731" s="34">
        <f t="shared" si="165"/>
        <v>1.8045772285858854</v>
      </c>
      <c r="N731">
        <f t="shared" si="166"/>
        <v>180.45772285857828</v>
      </c>
      <c r="O731">
        <f t="shared" si="158"/>
        <v>135879.96229546377</v>
      </c>
      <c r="P731">
        <f t="shared" si="167"/>
        <v>135.87996229546377</v>
      </c>
      <c r="Q731">
        <f t="shared" si="168"/>
        <v>37.744433970962163</v>
      </c>
      <c r="R731">
        <f t="shared" si="169"/>
        <v>3.7744433970962166E-2</v>
      </c>
    </row>
    <row r="732" spans="1:18" x14ac:dyDescent="0.25">
      <c r="A732" s="1">
        <f t="shared" si="159"/>
        <v>161.30000000000001</v>
      </c>
      <c r="B732" s="1">
        <f>A732*Sheet1!$D$8</f>
        <v>40.74438</v>
      </c>
      <c r="C732" s="1">
        <f>Sheet1!$D$2*Sheet1!$D$10*SIN(Sheet1!$D$28)</f>
        <v>0</v>
      </c>
      <c r="D732" s="1">
        <f>0.5*Sheet1!$D$20*Sheet1!$D$21*Sheet1!$D$22*H732^2</f>
        <v>161.3348367424141</v>
      </c>
      <c r="E732" s="22">
        <f>Sheet1!$D$3/Sheet1!$O$11*H732</f>
        <v>2022052.1358175159</v>
      </c>
      <c r="F732" s="22">
        <f>Sheet1!$D$21*Sheet1!$D$3/Sheet1!$O$14*H732</f>
        <v>1988387.700259041</v>
      </c>
      <c r="G732" s="25">
        <f>(A732-C732-D732)/Sheet1!$D$2</f>
        <v>-3.0292819490509632E-5</v>
      </c>
      <c r="H732" s="25">
        <f t="shared" si="161"/>
        <v>11.187704517880855</v>
      </c>
      <c r="I732" s="25">
        <f t="shared" si="162"/>
        <v>40.275736264371076</v>
      </c>
      <c r="J732" s="25">
        <f t="shared" si="163"/>
        <v>552.66836355562873</v>
      </c>
      <c r="K732" s="25">
        <f t="shared" si="160"/>
        <v>73.000000000000128</v>
      </c>
      <c r="L732">
        <f t="shared" si="164"/>
        <v>1804.5767387341821</v>
      </c>
      <c r="M732" s="34">
        <f t="shared" si="165"/>
        <v>1.804576738734182</v>
      </c>
      <c r="N732">
        <f t="shared" si="166"/>
        <v>180.45767387340794</v>
      </c>
      <c r="O732">
        <f t="shared" si="158"/>
        <v>136060.41996933718</v>
      </c>
      <c r="P732">
        <f t="shared" si="167"/>
        <v>136.06041996933718</v>
      </c>
      <c r="Q732">
        <f t="shared" si="168"/>
        <v>37.794561102593661</v>
      </c>
      <c r="R732">
        <f t="shared" si="169"/>
        <v>3.779456110259366E-2</v>
      </c>
    </row>
    <row r="733" spans="1:18" x14ac:dyDescent="0.25">
      <c r="A733" s="1">
        <f t="shared" si="159"/>
        <v>161.30000000000001</v>
      </c>
      <c r="B733" s="1">
        <f>A733*Sheet1!$D$8</f>
        <v>40.74438</v>
      </c>
      <c r="C733" s="1">
        <f>Sheet1!$D$2*Sheet1!$D$10*SIN(Sheet1!$D$28)</f>
        <v>0</v>
      </c>
      <c r="D733" s="1">
        <f>0.5*Sheet1!$D$20*Sheet1!$D$21*Sheet1!$D$22*H733^2</f>
        <v>161.3347493735277</v>
      </c>
      <c r="E733" s="22">
        <f>Sheet1!$D$3/Sheet1!$O$11*H733</f>
        <v>2022051.5883087732</v>
      </c>
      <c r="F733" s="22">
        <f>Sheet1!$D$21*Sheet1!$D$3/Sheet1!$O$14*H733</f>
        <v>1988387.161865579</v>
      </c>
      <c r="G733" s="25">
        <f>(A733-C733-D733)/Sheet1!$D$2</f>
        <v>-3.0216846545816065E-5</v>
      </c>
      <c r="H733" s="25">
        <f t="shared" si="161"/>
        <v>11.187701488598906</v>
      </c>
      <c r="I733" s="25">
        <f t="shared" si="162"/>
        <v>40.275725358956059</v>
      </c>
      <c r="J733" s="25">
        <f t="shared" si="163"/>
        <v>553.78713249277575</v>
      </c>
      <c r="K733" s="25">
        <f t="shared" si="160"/>
        <v>73.100000000000122</v>
      </c>
      <c r="L733">
        <f t="shared" si="164"/>
        <v>1804.5762501110037</v>
      </c>
      <c r="M733" s="34">
        <f t="shared" si="165"/>
        <v>1.8045762501110036</v>
      </c>
      <c r="N733">
        <f t="shared" si="166"/>
        <v>180.4576250110901</v>
      </c>
      <c r="O733">
        <f t="shared" si="158"/>
        <v>136240.87759434828</v>
      </c>
      <c r="P733">
        <f t="shared" si="167"/>
        <v>136.24087759434826</v>
      </c>
      <c r="Q733">
        <f t="shared" si="168"/>
        <v>37.844688220652301</v>
      </c>
      <c r="R733">
        <f t="shared" si="169"/>
        <v>3.7844688220652303E-2</v>
      </c>
    </row>
    <row r="734" spans="1:18" x14ac:dyDescent="0.25">
      <c r="A734" s="1">
        <f t="shared" si="159"/>
        <v>161.30000000000001</v>
      </c>
      <c r="B734" s="1">
        <f>A734*Sheet1!$D$8</f>
        <v>40.74438</v>
      </c>
      <c r="C734" s="1">
        <f>Sheet1!$D$2*Sheet1!$D$10*SIN(Sheet1!$D$28)</f>
        <v>0</v>
      </c>
      <c r="D734" s="1">
        <f>0.5*Sheet1!$D$20*Sheet1!$D$21*Sheet1!$D$22*H734^2</f>
        <v>161.33466222378186</v>
      </c>
      <c r="E734" s="22">
        <f>Sheet1!$D$3/Sheet1!$O$11*H734</f>
        <v>2022051.042173156</v>
      </c>
      <c r="F734" s="22">
        <f>Sheet1!$D$21*Sheet1!$D$3/Sheet1!$O$14*H734</f>
        <v>1988386.6248223817</v>
      </c>
      <c r="G734" s="25">
        <f>(A734-C734-D734)/Sheet1!$D$2</f>
        <v>-3.0141064158131127E-5</v>
      </c>
      <c r="H734" s="25">
        <f t="shared" si="161"/>
        <v>11.187698466914251</v>
      </c>
      <c r="I734" s="25">
        <f t="shared" si="162"/>
        <v>40.275714480891303</v>
      </c>
      <c r="J734" s="25">
        <f t="shared" si="163"/>
        <v>554.90590113079327</v>
      </c>
      <c r="K734" s="25">
        <f t="shared" si="160"/>
        <v>73.200000000000117</v>
      </c>
      <c r="L734">
        <f t="shared" si="164"/>
        <v>1804.5757627132687</v>
      </c>
      <c r="M734" s="34">
        <f t="shared" si="165"/>
        <v>1.8045757627132686</v>
      </c>
      <c r="N734">
        <f t="shared" si="166"/>
        <v>180.45757627131661</v>
      </c>
      <c r="O734">
        <f t="shared" si="158"/>
        <v>136421.3351706196</v>
      </c>
      <c r="P734">
        <f t="shared" si="167"/>
        <v>136.42133517061959</v>
      </c>
      <c r="Q734">
        <f t="shared" si="168"/>
        <v>37.894815325172111</v>
      </c>
      <c r="R734">
        <f t="shared" si="169"/>
        <v>3.789481532517211E-2</v>
      </c>
    </row>
    <row r="735" spans="1:18" x14ac:dyDescent="0.25">
      <c r="A735" s="1">
        <f t="shared" si="159"/>
        <v>161.30000000000001</v>
      </c>
      <c r="B735" s="1">
        <f>A735*Sheet1!$D$8</f>
        <v>40.74438</v>
      </c>
      <c r="C735" s="1">
        <f>Sheet1!$D$2*Sheet1!$D$10*SIN(Sheet1!$D$28)</f>
        <v>0</v>
      </c>
      <c r="D735" s="1">
        <f>0.5*Sheet1!$D$20*Sheet1!$D$21*Sheet1!$D$22*H735^2</f>
        <v>161.33457529262682</v>
      </c>
      <c r="E735" s="22">
        <f>Sheet1!$D$3/Sheet1!$O$11*H735</f>
        <v>2022050.497407221</v>
      </c>
      <c r="F735" s="22">
        <f>Sheet1!$D$21*Sheet1!$D$3/Sheet1!$O$14*H735</f>
        <v>1988386.0891260633</v>
      </c>
      <c r="G735" s="25">
        <f>(A735-C735-D735)/Sheet1!$D$2</f>
        <v>-3.0065471849401664E-5</v>
      </c>
      <c r="H735" s="25">
        <f t="shared" si="161"/>
        <v>11.187695452807835</v>
      </c>
      <c r="I735" s="25">
        <f t="shared" si="162"/>
        <v>40.275703630108211</v>
      </c>
      <c r="J735" s="25">
        <f t="shared" si="163"/>
        <v>556.02466947043138</v>
      </c>
      <c r="K735" s="25">
        <f t="shared" si="160"/>
        <v>73.300000000000111</v>
      </c>
      <c r="L735">
        <f t="shared" si="164"/>
        <v>1804.5752765379041</v>
      </c>
      <c r="M735" s="34">
        <f t="shared" si="165"/>
        <v>1.8045752765379042</v>
      </c>
      <c r="N735">
        <f t="shared" si="166"/>
        <v>180.45752765378015</v>
      </c>
      <c r="O735">
        <f t="shared" si="158"/>
        <v>136601.79269827338</v>
      </c>
      <c r="P735">
        <f t="shared" si="167"/>
        <v>136.60179269827339</v>
      </c>
      <c r="Q735">
        <f t="shared" si="168"/>
        <v>37.944942416187047</v>
      </c>
      <c r="R735">
        <f t="shared" si="169"/>
        <v>3.7944942416187045E-2</v>
      </c>
    </row>
    <row r="736" spans="1:18" x14ac:dyDescent="0.25">
      <c r="A736" s="1">
        <f t="shared" si="159"/>
        <v>161.30000000000001</v>
      </c>
      <c r="B736" s="1">
        <f>A736*Sheet1!$D$8</f>
        <v>40.74438</v>
      </c>
      <c r="C736" s="1">
        <f>Sheet1!$D$2*Sheet1!$D$10*SIN(Sheet1!$D$28)</f>
        <v>0</v>
      </c>
      <c r="D736" s="1">
        <f>0.5*Sheet1!$D$20*Sheet1!$D$21*Sheet1!$D$22*H736^2</f>
        <v>161.33448857951419</v>
      </c>
      <c r="E736" s="22">
        <f>Sheet1!$D$3/Sheet1!$O$11*H736</f>
        <v>2022049.9540075317</v>
      </c>
      <c r="F736" s="22">
        <f>Sheet1!$D$21*Sheet1!$D$3/Sheet1!$O$14*H736</f>
        <v>1988385.5547732445</v>
      </c>
      <c r="G736" s="25">
        <f>(A736-C736-D736)/Sheet1!$D$2</f>
        <v>-2.9990069142760821E-5</v>
      </c>
      <c r="H736" s="25">
        <f t="shared" si="161"/>
        <v>11.18769244626065</v>
      </c>
      <c r="I736" s="25">
        <f t="shared" si="162"/>
        <v>40.275692806538338</v>
      </c>
      <c r="J736" s="25">
        <f t="shared" si="163"/>
        <v>557.14343751243848</v>
      </c>
      <c r="K736" s="25">
        <f t="shared" si="160"/>
        <v>73.400000000000105</v>
      </c>
      <c r="L736">
        <f t="shared" si="164"/>
        <v>1804.5747915818429</v>
      </c>
      <c r="M736" s="34">
        <f t="shared" si="165"/>
        <v>1.8045747915818429</v>
      </c>
      <c r="N736">
        <f t="shared" si="166"/>
        <v>180.45747915817404</v>
      </c>
      <c r="O736">
        <f t="shared" si="158"/>
        <v>136782.25017743156</v>
      </c>
      <c r="P736">
        <f t="shared" si="167"/>
        <v>136.78225017743156</v>
      </c>
      <c r="Q736">
        <f t="shared" si="168"/>
        <v>37.995069493730988</v>
      </c>
      <c r="R736">
        <f t="shared" si="169"/>
        <v>3.7995069493730986E-2</v>
      </c>
    </row>
    <row r="737" spans="1:18" x14ac:dyDescent="0.25">
      <c r="A737" s="1">
        <f t="shared" si="159"/>
        <v>161.30000000000001</v>
      </c>
      <c r="B737" s="1">
        <f>A737*Sheet1!$D$8</f>
        <v>40.74438</v>
      </c>
      <c r="C737" s="1">
        <f>Sheet1!$D$2*Sheet1!$D$10*SIN(Sheet1!$D$28)</f>
        <v>0</v>
      </c>
      <c r="D737" s="1">
        <f>0.5*Sheet1!$D$20*Sheet1!$D$21*Sheet1!$D$22*H737^2</f>
        <v>161.33440208389692</v>
      </c>
      <c r="E737" s="22">
        <f>Sheet1!$D$3/Sheet1!$O$11*H737</f>
        <v>2022049.411970662</v>
      </c>
      <c r="F737" s="22">
        <f>Sheet1!$D$21*Sheet1!$D$3/Sheet1!$O$14*H737</f>
        <v>1988385.0217605561</v>
      </c>
      <c r="G737" s="25">
        <f>(A737-C737-D737)/Sheet1!$D$2</f>
        <v>-2.9914855562528039E-5</v>
      </c>
      <c r="H737" s="25">
        <f t="shared" si="161"/>
        <v>11.187689447253735</v>
      </c>
      <c r="I737" s="25">
        <f t="shared" si="162"/>
        <v>40.275682010113449</v>
      </c>
      <c r="J737" s="25">
        <f t="shared" si="163"/>
        <v>558.26220525756105</v>
      </c>
      <c r="K737" s="25">
        <f t="shared" si="160"/>
        <v>73.500000000000099</v>
      </c>
      <c r="L737">
        <f t="shared" si="164"/>
        <v>1804.5743078420276</v>
      </c>
      <c r="M737" s="34">
        <f t="shared" si="165"/>
        <v>1.8045743078420275</v>
      </c>
      <c r="N737">
        <f t="shared" si="166"/>
        <v>180.4574307841925</v>
      </c>
      <c r="O737">
        <f t="shared" si="158"/>
        <v>136962.70760821574</v>
      </c>
      <c r="P737">
        <f t="shared" si="167"/>
        <v>136.96270760821574</v>
      </c>
      <c r="Q737">
        <f t="shared" si="168"/>
        <v>38.045196557837706</v>
      </c>
      <c r="R737">
        <f t="shared" si="169"/>
        <v>3.8045196557837703E-2</v>
      </c>
    </row>
    <row r="738" spans="1:18" x14ac:dyDescent="0.25">
      <c r="A738" s="1">
        <f t="shared" si="159"/>
        <v>161.30000000000001</v>
      </c>
      <c r="B738" s="1">
        <f>A738*Sheet1!$D$8</f>
        <v>40.74438</v>
      </c>
      <c r="C738" s="1">
        <f>Sheet1!$D$2*Sheet1!$D$10*SIN(Sheet1!$D$28)</f>
        <v>0</v>
      </c>
      <c r="D738" s="1">
        <f>0.5*Sheet1!$D$20*Sheet1!$D$21*Sheet1!$D$22*H738^2</f>
        <v>161.33431580522938</v>
      </c>
      <c r="E738" s="22">
        <f>Sheet1!$D$3/Sheet1!$O$11*H738</f>
        <v>2022048.8712931932</v>
      </c>
      <c r="F738" s="22">
        <f>Sheet1!$D$21*Sheet1!$D$3/Sheet1!$O$14*H738</f>
        <v>1988384.4900846365</v>
      </c>
      <c r="G738" s="25">
        <f>(A738-C738-D738)/Sheet1!$D$2</f>
        <v>-2.9839830634233768E-5</v>
      </c>
      <c r="H738" s="25">
        <f t="shared" si="161"/>
        <v>11.187686455768178</v>
      </c>
      <c r="I738" s="25">
        <f t="shared" si="162"/>
        <v>40.27567124076544</v>
      </c>
      <c r="J738" s="25">
        <f t="shared" si="163"/>
        <v>559.38097270654362</v>
      </c>
      <c r="K738" s="25">
        <f t="shared" si="160"/>
        <v>73.600000000000094</v>
      </c>
      <c r="L738">
        <f t="shared" si="164"/>
        <v>1804.5738253154072</v>
      </c>
      <c r="M738" s="34">
        <f t="shared" si="165"/>
        <v>1.8045738253154073</v>
      </c>
      <c r="N738">
        <f t="shared" si="166"/>
        <v>180.45738253153047</v>
      </c>
      <c r="O738">
        <f t="shared" si="158"/>
        <v>137143.16499074726</v>
      </c>
      <c r="P738">
        <f t="shared" si="167"/>
        <v>137.14316499074727</v>
      </c>
      <c r="Q738">
        <f t="shared" si="168"/>
        <v>38.095323608540909</v>
      </c>
      <c r="R738">
        <f t="shared" si="169"/>
        <v>3.8095323608540906E-2</v>
      </c>
    </row>
    <row r="739" spans="1:18" x14ac:dyDescent="0.25">
      <c r="A739" s="1">
        <f t="shared" si="159"/>
        <v>161.30000000000001</v>
      </c>
      <c r="B739" s="1">
        <f>A739*Sheet1!$D$8</f>
        <v>40.74438</v>
      </c>
      <c r="C739" s="1">
        <f>Sheet1!$D$2*Sheet1!$D$10*SIN(Sheet1!$D$28)</f>
        <v>0</v>
      </c>
      <c r="D739" s="1">
        <f>0.5*Sheet1!$D$20*Sheet1!$D$21*Sheet1!$D$22*H739^2</f>
        <v>161.33422974296732</v>
      </c>
      <c r="E739" s="22">
        <f>Sheet1!$D$3/Sheet1!$O$11*H739</f>
        <v>2022048.3319717159</v>
      </c>
      <c r="F739" s="22">
        <f>Sheet1!$D$21*Sheet1!$D$3/Sheet1!$O$14*H739</f>
        <v>1988383.959742133</v>
      </c>
      <c r="G739" s="25">
        <f>(A739-C739-D739)/Sheet1!$D$2</f>
        <v>-2.9764993884619483E-5</v>
      </c>
      <c r="H739" s="25">
        <f t="shared" si="161"/>
        <v>11.187683471785114</v>
      </c>
      <c r="I739" s="25">
        <f t="shared" si="162"/>
        <v>40.275660498426411</v>
      </c>
      <c r="J739" s="25">
        <f t="shared" si="163"/>
        <v>560.49973986012878</v>
      </c>
      <c r="K739" s="25">
        <f t="shared" si="160"/>
        <v>73.700000000000088</v>
      </c>
      <c r="L739">
        <f t="shared" si="164"/>
        <v>1804.573343998939</v>
      </c>
      <c r="M739" s="34">
        <f t="shared" si="165"/>
        <v>1.8045733439989389</v>
      </c>
      <c r="N739">
        <f t="shared" si="166"/>
        <v>180.45733439988365</v>
      </c>
      <c r="O739">
        <f t="shared" si="158"/>
        <v>137323.62232514715</v>
      </c>
      <c r="P739">
        <f t="shared" si="167"/>
        <v>137.32362232514714</v>
      </c>
      <c r="Q739">
        <f t="shared" si="168"/>
        <v>38.145450645874206</v>
      </c>
      <c r="R739">
        <f t="shared" si="169"/>
        <v>3.8145450645874206E-2</v>
      </c>
    </row>
    <row r="740" spans="1:18" x14ac:dyDescent="0.25">
      <c r="A740" s="1">
        <f t="shared" si="159"/>
        <v>161.30000000000001</v>
      </c>
      <c r="B740" s="1">
        <f>A740*Sheet1!$D$8</f>
        <v>40.74438</v>
      </c>
      <c r="C740" s="1">
        <f>Sheet1!$D$2*Sheet1!$D$10*SIN(Sheet1!$D$28)</f>
        <v>0</v>
      </c>
      <c r="D740" s="1">
        <f>0.5*Sheet1!$D$20*Sheet1!$D$21*Sheet1!$D$22*H740^2</f>
        <v>161.33414389656781</v>
      </c>
      <c r="E740" s="22">
        <f>Sheet1!$D$3/Sheet1!$O$11*H740</f>
        <v>2022047.7940028291</v>
      </c>
      <c r="F740" s="22">
        <f>Sheet1!$D$21*Sheet1!$D$3/Sheet1!$O$14*H740</f>
        <v>1988383.4307297012</v>
      </c>
      <c r="G740" s="25">
        <f>(A740-C740-D740)/Sheet1!$D$2</f>
        <v>-2.9690344841563509E-5</v>
      </c>
      <c r="H740" s="25">
        <f t="shared" si="161"/>
        <v>11.187680495285726</v>
      </c>
      <c r="I740" s="25">
        <f t="shared" si="162"/>
        <v>40.275649783028612</v>
      </c>
      <c r="J740" s="25">
        <f t="shared" si="163"/>
        <v>561.61850671905756</v>
      </c>
      <c r="K740" s="25">
        <f t="shared" si="160"/>
        <v>73.800000000000082</v>
      </c>
      <c r="L740">
        <f t="shared" si="164"/>
        <v>1804.5728638895878</v>
      </c>
      <c r="M740" s="34">
        <f t="shared" si="165"/>
        <v>1.8045728638895877</v>
      </c>
      <c r="N740">
        <f t="shared" si="166"/>
        <v>180.45728638894852</v>
      </c>
      <c r="O740">
        <f t="shared" si="158"/>
        <v>137504.07961153612</v>
      </c>
      <c r="P740">
        <f t="shared" si="167"/>
        <v>137.50407961153613</v>
      </c>
      <c r="Q740">
        <f t="shared" si="168"/>
        <v>38.195577669871142</v>
      </c>
      <c r="R740">
        <f t="shared" si="169"/>
        <v>3.8195577669871139E-2</v>
      </c>
    </row>
    <row r="741" spans="1:18" x14ac:dyDescent="0.25">
      <c r="A741" s="1">
        <f t="shared" si="159"/>
        <v>161.30000000000001</v>
      </c>
      <c r="B741" s="1">
        <f>A741*Sheet1!$D$8</f>
        <v>40.74438</v>
      </c>
      <c r="C741" s="1">
        <f>Sheet1!$D$2*Sheet1!$D$10*SIN(Sheet1!$D$28)</f>
        <v>0</v>
      </c>
      <c r="D741" s="1">
        <f>0.5*Sheet1!$D$20*Sheet1!$D$21*Sheet1!$D$22*H741^2</f>
        <v>161.33405826548935</v>
      </c>
      <c r="E741" s="22">
        <f>Sheet1!$D$3/Sheet1!$O$11*H741</f>
        <v>2022047.2573831398</v>
      </c>
      <c r="F741" s="22">
        <f>Sheet1!$D$21*Sheet1!$D$3/Sheet1!$O$14*H741</f>
        <v>1988382.9030440047</v>
      </c>
      <c r="G741" s="25">
        <f>(A741-C741-D741)/Sheet1!$D$2</f>
        <v>-2.9615883034204633E-5</v>
      </c>
      <c r="H741" s="25">
        <f t="shared" si="161"/>
        <v>11.187677526251241</v>
      </c>
      <c r="I741" s="25">
        <f t="shared" si="162"/>
        <v>40.27563909450447</v>
      </c>
      <c r="J741" s="25">
        <f t="shared" si="163"/>
        <v>562.73727328406881</v>
      </c>
      <c r="K741" s="25">
        <f t="shared" si="160"/>
        <v>73.900000000000077</v>
      </c>
      <c r="L741">
        <f t="shared" si="164"/>
        <v>1804.5723849843253</v>
      </c>
      <c r="M741" s="34">
        <f t="shared" si="165"/>
        <v>1.8045723849843252</v>
      </c>
      <c r="N741">
        <f t="shared" si="166"/>
        <v>180.45723849842227</v>
      </c>
      <c r="O741">
        <f t="shared" si="158"/>
        <v>137684.53685003455</v>
      </c>
      <c r="P741">
        <f t="shared" si="167"/>
        <v>137.68453685003456</v>
      </c>
      <c r="Q741">
        <f t="shared" si="168"/>
        <v>38.245704680565154</v>
      </c>
      <c r="R741">
        <f t="shared" si="169"/>
        <v>3.8245704680565151E-2</v>
      </c>
    </row>
    <row r="742" spans="1:18" x14ac:dyDescent="0.25">
      <c r="A742" s="1">
        <f t="shared" si="159"/>
        <v>161.30000000000001</v>
      </c>
      <c r="B742" s="1">
        <f>A742*Sheet1!$D$8</f>
        <v>40.74438</v>
      </c>
      <c r="C742" s="1">
        <f>Sheet1!$D$2*Sheet1!$D$10*SIN(Sheet1!$D$28)</f>
        <v>0</v>
      </c>
      <c r="D742" s="1">
        <f>0.5*Sheet1!$D$20*Sheet1!$D$21*Sheet1!$D$22*H742^2</f>
        <v>161.33397284919172</v>
      </c>
      <c r="E742" s="22">
        <f>Sheet1!$D$3/Sheet1!$O$11*H742</f>
        <v>2022046.7221092645</v>
      </c>
      <c r="F742" s="22">
        <f>Sheet1!$D$21*Sheet1!$D$3/Sheet1!$O$14*H742</f>
        <v>1988382.3766817162</v>
      </c>
      <c r="G742" s="25">
        <f>(A742-C742-D742)/Sheet1!$D$2</f>
        <v>-2.9541607992793773E-5</v>
      </c>
      <c r="H742" s="25">
        <f t="shared" si="161"/>
        <v>11.187674564662938</v>
      </c>
      <c r="I742" s="25">
        <f t="shared" si="162"/>
        <v>40.275628432786576</v>
      </c>
      <c r="J742" s="25">
        <f t="shared" si="163"/>
        <v>563.85603955589977</v>
      </c>
      <c r="K742" s="25">
        <f t="shared" si="160"/>
        <v>74.000000000000071</v>
      </c>
      <c r="L742">
        <f t="shared" si="164"/>
        <v>1804.5719072801321</v>
      </c>
      <c r="M742" s="34">
        <f t="shared" si="165"/>
        <v>1.8045719072801321</v>
      </c>
      <c r="N742">
        <f t="shared" si="166"/>
        <v>180.45719072800296</v>
      </c>
      <c r="O742">
        <f t="shared" si="158"/>
        <v>137864.99404076254</v>
      </c>
      <c r="P742">
        <f t="shared" si="167"/>
        <v>137.86499404076255</v>
      </c>
      <c r="Q742">
        <f t="shared" si="168"/>
        <v>38.295831677989597</v>
      </c>
      <c r="R742">
        <f t="shared" si="169"/>
        <v>3.8295831677989597E-2</v>
      </c>
    </row>
    <row r="743" spans="1:18" x14ac:dyDescent="0.25">
      <c r="A743" s="1">
        <f t="shared" si="159"/>
        <v>161.30000000000001</v>
      </c>
      <c r="B743" s="1">
        <f>A743*Sheet1!$D$8</f>
        <v>40.74438</v>
      </c>
      <c r="C743" s="1">
        <f>Sheet1!$D$2*Sheet1!$D$10*SIN(Sheet1!$D$28)</f>
        <v>0</v>
      </c>
      <c r="D743" s="1">
        <f>0.5*Sheet1!$D$20*Sheet1!$D$21*Sheet1!$D$22*H743^2</f>
        <v>161.33388764713615</v>
      </c>
      <c r="E743" s="22">
        <f>Sheet1!$D$3/Sheet1!$O$11*H743</f>
        <v>2022046.1881778273</v>
      </c>
      <c r="F743" s="22">
        <f>Sheet1!$D$21*Sheet1!$D$3/Sheet1!$O$14*H743</f>
        <v>1988381.8516395157</v>
      </c>
      <c r="G743" s="25">
        <f>(A743-C743-D743)/Sheet1!$D$2</f>
        <v>-2.9467519248817592E-5</v>
      </c>
      <c r="H743" s="25">
        <f t="shared" si="161"/>
        <v>11.187671610502139</v>
      </c>
      <c r="I743" s="25">
        <f t="shared" si="162"/>
        <v>40.275617797807705</v>
      </c>
      <c r="J743" s="25">
        <f t="shared" si="163"/>
        <v>564.97480553528555</v>
      </c>
      <c r="K743" s="25">
        <f t="shared" si="160"/>
        <v>74.100000000000065</v>
      </c>
      <c r="L743">
        <f t="shared" si="164"/>
        <v>1804.5714307739952</v>
      </c>
      <c r="M743" s="34">
        <f t="shared" si="165"/>
        <v>1.8045714307739953</v>
      </c>
      <c r="N743">
        <f t="shared" si="166"/>
        <v>180.45714307738925</v>
      </c>
      <c r="O743">
        <f t="shared" si="158"/>
        <v>138045.45118383993</v>
      </c>
      <c r="P743">
        <f t="shared" si="167"/>
        <v>138.04545118383993</v>
      </c>
      <c r="Q743">
        <f t="shared" si="168"/>
        <v>38.345958662177758</v>
      </c>
      <c r="R743">
        <f t="shared" si="169"/>
        <v>3.8345958662177757E-2</v>
      </c>
    </row>
    <row r="744" spans="1:18" x14ac:dyDescent="0.25">
      <c r="A744" s="1">
        <f t="shared" si="159"/>
        <v>161.30000000000001</v>
      </c>
      <c r="B744" s="1">
        <f>A744*Sheet1!$D$8</f>
        <v>40.74438</v>
      </c>
      <c r="C744" s="1">
        <f>Sheet1!$D$2*Sheet1!$D$10*SIN(Sheet1!$D$28)</f>
        <v>0</v>
      </c>
      <c r="D744" s="1">
        <f>0.5*Sheet1!$D$20*Sheet1!$D$21*Sheet1!$D$22*H744^2</f>
        <v>161.33380265878503</v>
      </c>
      <c r="E744" s="22">
        <f>Sheet1!$D$3/Sheet1!$O$11*H744</f>
        <v>2022045.6555854608</v>
      </c>
      <c r="F744" s="22">
        <f>Sheet1!$D$21*Sheet1!$D$3/Sheet1!$O$14*H744</f>
        <v>1988381.3279140925</v>
      </c>
      <c r="G744" s="25">
        <f>(A744-C744-D744)/Sheet1!$D$2</f>
        <v>-2.9393616334800753E-5</v>
      </c>
      <c r="H744" s="25">
        <f t="shared" si="161"/>
        <v>11.187668663750214</v>
      </c>
      <c r="I744" s="25">
        <f t="shared" si="162"/>
        <v>40.275607189500775</v>
      </c>
      <c r="J744" s="25">
        <f t="shared" si="163"/>
        <v>566.09357122295978</v>
      </c>
      <c r="K744" s="25">
        <f t="shared" si="160"/>
        <v>74.20000000000006</v>
      </c>
      <c r="L744">
        <f t="shared" si="164"/>
        <v>1804.5709554629098</v>
      </c>
      <c r="M744" s="34">
        <f t="shared" si="165"/>
        <v>1.8045709554629097</v>
      </c>
      <c r="N744">
        <f t="shared" si="166"/>
        <v>180.45709554628073</v>
      </c>
      <c r="O744">
        <f t="shared" si="158"/>
        <v>138225.9082793862</v>
      </c>
      <c r="P744">
        <f t="shared" si="167"/>
        <v>138.2259082793862</v>
      </c>
      <c r="Q744">
        <f t="shared" si="168"/>
        <v>38.396085633162834</v>
      </c>
      <c r="R744">
        <f t="shared" si="169"/>
        <v>3.8396085633162831E-2</v>
      </c>
    </row>
    <row r="745" spans="1:18" x14ac:dyDescent="0.25">
      <c r="A745" s="1">
        <f t="shared" si="159"/>
        <v>161.30000000000001</v>
      </c>
      <c r="B745" s="1">
        <f>A745*Sheet1!$D$8</f>
        <v>40.74438</v>
      </c>
      <c r="C745" s="1">
        <f>Sheet1!$D$2*Sheet1!$D$10*SIN(Sheet1!$D$28)</f>
        <v>0</v>
      </c>
      <c r="D745" s="1">
        <f>0.5*Sheet1!$D$20*Sheet1!$D$21*Sheet1!$D$22*H745^2</f>
        <v>161.33371788360236</v>
      </c>
      <c r="E745" s="22">
        <f>Sheet1!$D$3/Sheet1!$O$11*H745</f>
        <v>2022045.1243288068</v>
      </c>
      <c r="F745" s="22">
        <f>Sheet1!$D$21*Sheet1!$D$3/Sheet1!$O$14*H745</f>
        <v>1988380.8055021437</v>
      </c>
      <c r="G745" s="25">
        <f>(A745-C745-D745)/Sheet1!$D$2</f>
        <v>-2.931989878465194E-5</v>
      </c>
      <c r="H745" s="25">
        <f t="shared" si="161"/>
        <v>11.18766572438858</v>
      </c>
      <c r="I745" s="25">
        <f t="shared" si="162"/>
        <v>40.275596607798889</v>
      </c>
      <c r="J745" s="25">
        <f t="shared" si="163"/>
        <v>567.21233661965391</v>
      </c>
      <c r="K745" s="25">
        <f t="shared" si="160"/>
        <v>74.300000000000054</v>
      </c>
      <c r="L745">
        <f t="shared" si="164"/>
        <v>1804.5704813438781</v>
      </c>
      <c r="M745" s="34">
        <f t="shared" si="165"/>
        <v>1.8045704813438781</v>
      </c>
      <c r="N745">
        <f t="shared" si="166"/>
        <v>180.45704813437754</v>
      </c>
      <c r="O745">
        <f t="shared" si="158"/>
        <v>138406.36532752059</v>
      </c>
      <c r="P745">
        <f t="shared" si="167"/>
        <v>138.40636532752058</v>
      </c>
      <c r="Q745">
        <f t="shared" si="168"/>
        <v>38.446212590977943</v>
      </c>
      <c r="R745">
        <f t="shared" si="169"/>
        <v>3.8446212590977941E-2</v>
      </c>
    </row>
    <row r="746" spans="1:18" x14ac:dyDescent="0.25">
      <c r="A746" s="1">
        <f t="shared" si="159"/>
        <v>161.30000000000001</v>
      </c>
      <c r="B746" s="1">
        <f>A746*Sheet1!$D$8</f>
        <v>40.74438</v>
      </c>
      <c r="C746" s="1">
        <f>Sheet1!$D$2*Sheet1!$D$10*SIN(Sheet1!$D$28)</f>
        <v>0</v>
      </c>
      <c r="D746" s="1">
        <f>0.5*Sheet1!$D$20*Sheet1!$D$21*Sheet1!$D$22*H746^2</f>
        <v>161.33363332105324</v>
      </c>
      <c r="E746" s="22">
        <f>Sheet1!$D$3/Sheet1!$O$11*H746</f>
        <v>2022044.5944045146</v>
      </c>
      <c r="F746" s="22">
        <f>Sheet1!$D$21*Sheet1!$D$3/Sheet1!$O$14*H746</f>
        <v>1988380.2844003749</v>
      </c>
      <c r="G746" s="25">
        <f>(A746-C746-D746)/Sheet1!$D$2</f>
        <v>-2.9246366133243692E-5</v>
      </c>
      <c r="H746" s="25">
        <f t="shared" si="161"/>
        <v>11.187662792398701</v>
      </c>
      <c r="I746" s="25">
        <f t="shared" si="162"/>
        <v>40.275586052635326</v>
      </c>
      <c r="J746" s="25">
        <f t="shared" si="163"/>
        <v>568.33110172609781</v>
      </c>
      <c r="K746" s="25">
        <f t="shared" si="160"/>
        <v>74.400000000000048</v>
      </c>
      <c r="L746">
        <f t="shared" si="164"/>
        <v>1804.5700084139105</v>
      </c>
      <c r="M746" s="34">
        <f t="shared" si="165"/>
        <v>1.8045700084139105</v>
      </c>
      <c r="N746">
        <f t="shared" si="166"/>
        <v>180.45700084138079</v>
      </c>
      <c r="O746">
        <f t="shared" si="158"/>
        <v>138586.82232836197</v>
      </c>
      <c r="P746">
        <f t="shared" si="167"/>
        <v>138.58682232836196</v>
      </c>
      <c r="Q746">
        <f t="shared" si="168"/>
        <v>38.496339535656105</v>
      </c>
      <c r="R746">
        <f t="shared" si="169"/>
        <v>3.8496339535656107E-2</v>
      </c>
    </row>
    <row r="747" spans="1:18" x14ac:dyDescent="0.25">
      <c r="A747" s="1">
        <f t="shared" si="159"/>
        <v>161.30000000000001</v>
      </c>
      <c r="B747" s="1">
        <f>A747*Sheet1!$D$8</f>
        <v>40.74438</v>
      </c>
      <c r="C747" s="1">
        <f>Sheet1!$D$2*Sheet1!$D$10*SIN(Sheet1!$D$28)</f>
        <v>0</v>
      </c>
      <c r="D747" s="1">
        <f>0.5*Sheet1!$D$20*Sheet1!$D$21*Sheet1!$D$22*H747^2</f>
        <v>161.33354897060437</v>
      </c>
      <c r="E747" s="22">
        <f>Sheet1!$D$3/Sheet1!$O$11*H747</f>
        <v>2022044.0658092429</v>
      </c>
      <c r="F747" s="22">
        <f>Sheet1!$D$21*Sheet1!$D$3/Sheet1!$O$14*H747</f>
        <v>1988379.7646055</v>
      </c>
      <c r="G747" s="25">
        <f>(A747-C747-D747)/Sheet1!$D$2</f>
        <v>-2.9173017916832579E-5</v>
      </c>
      <c r="H747" s="25">
        <f t="shared" si="161"/>
        <v>11.187659867762088</v>
      </c>
      <c r="I747" s="25">
        <f t="shared" si="162"/>
        <v>40.275575523943516</v>
      </c>
      <c r="J747" s="25">
        <f t="shared" si="163"/>
        <v>569.44986654301931</v>
      </c>
      <c r="K747" s="25">
        <f t="shared" si="160"/>
        <v>74.500000000000043</v>
      </c>
      <c r="L747">
        <f t="shared" si="164"/>
        <v>1804.5695366700249</v>
      </c>
      <c r="M747" s="34">
        <f t="shared" si="165"/>
        <v>1.804569536670025</v>
      </c>
      <c r="N747">
        <f t="shared" si="166"/>
        <v>180.45695366699223</v>
      </c>
      <c r="O747">
        <f t="shared" si="158"/>
        <v>138767.27928202896</v>
      </c>
      <c r="P747">
        <f t="shared" si="167"/>
        <v>138.76727928202897</v>
      </c>
      <c r="Q747">
        <f t="shared" si="168"/>
        <v>38.546466467230267</v>
      </c>
      <c r="R747">
        <f t="shared" si="169"/>
        <v>3.854646646723027E-2</v>
      </c>
    </row>
    <row r="748" spans="1:18" x14ac:dyDescent="0.25">
      <c r="A748" s="1">
        <f t="shared" si="159"/>
        <v>161.30000000000001</v>
      </c>
      <c r="B748" s="1">
        <f>A748*Sheet1!$D$8</f>
        <v>40.74438</v>
      </c>
      <c r="C748" s="1">
        <f>Sheet1!$D$2*Sheet1!$D$10*SIN(Sheet1!$D$28)</f>
        <v>0</v>
      </c>
      <c r="D748" s="1">
        <f>0.5*Sheet1!$D$20*Sheet1!$D$21*Sheet1!$D$22*H748^2</f>
        <v>161.33346483172352</v>
      </c>
      <c r="E748" s="22">
        <f>Sheet1!$D$3/Sheet1!$O$11*H748</f>
        <v>2022043.5385396578</v>
      </c>
      <c r="F748" s="22">
        <f>Sheet1!$D$21*Sheet1!$D$3/Sheet1!$O$14*H748</f>
        <v>1988379.246114241</v>
      </c>
      <c r="G748" s="25">
        <f>(A748-C748-D748)/Sheet1!$D$2</f>
        <v>-2.9099853672614305E-5</v>
      </c>
      <c r="H748" s="25">
        <f t="shared" si="161"/>
        <v>11.187656950460296</v>
      </c>
      <c r="I748" s="25">
        <f t="shared" si="162"/>
        <v>40.275565021657066</v>
      </c>
      <c r="J748" s="25">
        <f t="shared" si="163"/>
        <v>570.56863107114452</v>
      </c>
      <c r="K748" s="25">
        <f t="shared" si="160"/>
        <v>74.600000000000037</v>
      </c>
      <c r="L748">
        <f t="shared" si="164"/>
        <v>1804.5690661092458</v>
      </c>
      <c r="M748" s="34">
        <f t="shared" si="165"/>
        <v>1.8045690661092457</v>
      </c>
      <c r="N748">
        <f t="shared" si="166"/>
        <v>180.45690661091433</v>
      </c>
      <c r="O748">
        <f t="shared" si="158"/>
        <v>138947.73618863989</v>
      </c>
      <c r="P748">
        <f t="shared" si="167"/>
        <v>138.94773618863988</v>
      </c>
      <c r="Q748">
        <f t="shared" si="168"/>
        <v>38.5965933857333</v>
      </c>
      <c r="R748">
        <f t="shared" si="169"/>
        <v>3.8596593385733298E-2</v>
      </c>
    </row>
    <row r="749" spans="1:18" x14ac:dyDescent="0.25">
      <c r="A749" s="1">
        <f t="shared" si="159"/>
        <v>161.30000000000001</v>
      </c>
      <c r="B749" s="1">
        <f>A749*Sheet1!$D$8</f>
        <v>40.74438</v>
      </c>
      <c r="C749" s="1">
        <f>Sheet1!$D$2*Sheet1!$D$10*SIN(Sheet1!$D$28)</f>
        <v>0</v>
      </c>
      <c r="D749" s="1">
        <f>0.5*Sheet1!$D$20*Sheet1!$D$21*Sheet1!$D$22*H749^2</f>
        <v>161.33338090388003</v>
      </c>
      <c r="E749" s="22">
        <f>Sheet1!$D$3/Sheet1!$O$11*H749</f>
        <v>2022043.0125924344</v>
      </c>
      <c r="F749" s="22">
        <f>Sheet1!$D$21*Sheet1!$D$3/Sheet1!$O$14*H749</f>
        <v>1988378.7289233282</v>
      </c>
      <c r="G749" s="25">
        <f>(A749-C749-D749)/Sheet1!$D$2</f>
        <v>-2.9026872939143886E-5</v>
      </c>
      <c r="H749" s="25">
        <f t="shared" si="161"/>
        <v>11.187654040474929</v>
      </c>
      <c r="I749" s="25">
        <f t="shared" si="162"/>
        <v>40.275554545709745</v>
      </c>
      <c r="J749" s="25">
        <f t="shared" si="163"/>
        <v>571.68739531119786</v>
      </c>
      <c r="K749" s="25">
        <f t="shared" si="160"/>
        <v>74.700000000000031</v>
      </c>
      <c r="L749">
        <f t="shared" si="164"/>
        <v>1804.5685967286061</v>
      </c>
      <c r="M749" s="34">
        <f t="shared" si="165"/>
        <v>1.804568596728606</v>
      </c>
      <c r="N749">
        <f t="shared" si="166"/>
        <v>180.45685967285036</v>
      </c>
      <c r="O749">
        <f t="shared" si="158"/>
        <v>139128.19304831274</v>
      </c>
      <c r="P749">
        <f t="shared" si="167"/>
        <v>139.12819304831274</v>
      </c>
      <c r="Q749">
        <f t="shared" si="168"/>
        <v>38.64672029119798</v>
      </c>
      <c r="R749">
        <f t="shared" si="169"/>
        <v>3.8646720291197978E-2</v>
      </c>
    </row>
    <row r="750" spans="1:18" x14ac:dyDescent="0.25">
      <c r="A750" s="1">
        <f t="shared" si="159"/>
        <v>161.30000000000001</v>
      </c>
      <c r="B750" s="1">
        <f>A750*Sheet1!$D$8</f>
        <v>40.74438</v>
      </c>
      <c r="C750" s="1">
        <f>Sheet1!$D$2*Sheet1!$D$10*SIN(Sheet1!$D$28)</f>
        <v>0</v>
      </c>
      <c r="D750" s="1">
        <f>0.5*Sheet1!$D$20*Sheet1!$D$21*Sheet1!$D$22*H750^2</f>
        <v>161.3332971865444</v>
      </c>
      <c r="E750" s="22">
        <f>Sheet1!$D$3/Sheet1!$O$11*H750</f>
        <v>2022042.487964256</v>
      </c>
      <c r="F750" s="22">
        <f>Sheet1!$D$21*Sheet1!$D$3/Sheet1!$O$14*H750</f>
        <v>1988378.2130294999</v>
      </c>
      <c r="G750" s="25">
        <f>(A750-C750-D750)/Sheet1!$D$2</f>
        <v>-2.8954075255989626E-5</v>
      </c>
      <c r="H750" s="25">
        <f t="shared" si="161"/>
        <v>11.187651137787634</v>
      </c>
      <c r="I750" s="25">
        <f t="shared" si="162"/>
        <v>40.275544096035482</v>
      </c>
      <c r="J750" s="25">
        <f t="shared" si="163"/>
        <v>572.80615926390169</v>
      </c>
      <c r="K750" s="25">
        <f t="shared" si="160"/>
        <v>74.800000000000026</v>
      </c>
      <c r="L750">
        <f t="shared" si="164"/>
        <v>1804.5681285251455</v>
      </c>
      <c r="M750" s="34">
        <f t="shared" si="165"/>
        <v>1.8045681285251456</v>
      </c>
      <c r="N750">
        <f t="shared" si="166"/>
        <v>180.4568128525043</v>
      </c>
      <c r="O750">
        <f t="shared" si="158"/>
        <v>139308.64986116524</v>
      </c>
      <c r="P750">
        <f t="shared" si="167"/>
        <v>139.30864986116524</v>
      </c>
      <c r="Q750">
        <f t="shared" si="168"/>
        <v>38.696847183657013</v>
      </c>
      <c r="R750">
        <f t="shared" si="169"/>
        <v>3.8696847183657013E-2</v>
      </c>
    </row>
    <row r="751" spans="1:18" x14ac:dyDescent="0.25">
      <c r="A751" s="1">
        <f t="shared" si="159"/>
        <v>161.30000000000001</v>
      </c>
      <c r="B751" s="1">
        <f>A751*Sheet1!$D$8</f>
        <v>40.74438</v>
      </c>
      <c r="C751" s="1">
        <f>Sheet1!$D$2*Sheet1!$D$10*SIN(Sheet1!$D$28)</f>
        <v>0</v>
      </c>
      <c r="D751" s="1">
        <f>0.5*Sheet1!$D$20*Sheet1!$D$21*Sheet1!$D$22*H751^2</f>
        <v>161.33321367918853</v>
      </c>
      <c r="E751" s="22">
        <f>Sheet1!$D$3/Sheet1!$O$11*H751</f>
        <v>2022041.9646518137</v>
      </c>
      <c r="F751" s="22">
        <f>Sheet1!$D$21*Sheet1!$D$3/Sheet1!$O$14*H751</f>
        <v>1988377.6984295028</v>
      </c>
      <c r="G751" s="25">
        <f>(A751-C751-D751)/Sheet1!$D$2</f>
        <v>-2.8881460163930845E-5</v>
      </c>
      <c r="H751" s="25">
        <f t="shared" si="161"/>
        <v>11.187648242380108</v>
      </c>
      <c r="I751" s="25">
        <f t="shared" si="162"/>
        <v>40.275533672568393</v>
      </c>
      <c r="J751" s="25">
        <f t="shared" si="163"/>
        <v>573.92492292997667</v>
      </c>
      <c r="K751" s="25">
        <f t="shared" si="160"/>
        <v>74.90000000000002</v>
      </c>
      <c r="L751">
        <f t="shared" si="164"/>
        <v>1804.5676614959116</v>
      </c>
      <c r="M751" s="34">
        <f t="shared" si="165"/>
        <v>1.8045676614959116</v>
      </c>
      <c r="N751">
        <f t="shared" si="166"/>
        <v>180.45676614958089</v>
      </c>
      <c r="O751">
        <f t="shared" si="158"/>
        <v>139489.10662731482</v>
      </c>
      <c r="P751">
        <f t="shared" si="167"/>
        <v>139.48910662731481</v>
      </c>
      <c r="Q751">
        <f t="shared" si="168"/>
        <v>38.746974063143007</v>
      </c>
      <c r="R751">
        <f t="shared" si="169"/>
        <v>3.8746974063143008E-2</v>
      </c>
    </row>
    <row r="752" spans="1:18" x14ac:dyDescent="0.25">
      <c r="A752" s="1">
        <f t="shared" si="159"/>
        <v>161.30000000000001</v>
      </c>
      <c r="B752" s="1">
        <f>A752*Sheet1!$D$8</f>
        <v>40.74438</v>
      </c>
      <c r="C752" s="1">
        <f>Sheet1!$D$2*Sheet1!$D$10*SIN(Sheet1!$D$28)</f>
        <v>0</v>
      </c>
      <c r="D752" s="1">
        <f>0.5*Sheet1!$D$20*Sheet1!$D$21*Sheet1!$D$22*H752^2</f>
        <v>161.33313038128568</v>
      </c>
      <c r="E752" s="22">
        <f>Sheet1!$D$3/Sheet1!$O$11*H752</f>
        <v>2022041.4426518083</v>
      </c>
      <c r="F752" s="22">
        <f>Sheet1!$D$21*Sheet1!$D$3/Sheet1!$O$14*H752</f>
        <v>1988377.185120092</v>
      </c>
      <c r="G752" s="25">
        <f>(A752-C752-D752)/Sheet1!$D$2</f>
        <v>-2.8809027204933162E-5</v>
      </c>
      <c r="H752" s="25">
        <f t="shared" si="161"/>
        <v>11.187645354234093</v>
      </c>
      <c r="I752" s="25">
        <f t="shared" si="162"/>
        <v>40.275523275242733</v>
      </c>
      <c r="J752" s="25">
        <f t="shared" si="163"/>
        <v>575.04368631014165</v>
      </c>
      <c r="K752" s="25">
        <f t="shared" si="160"/>
        <v>75.000000000000014</v>
      </c>
      <c r="L752">
        <f t="shared" si="164"/>
        <v>1804.5671956379592</v>
      </c>
      <c r="M752" s="34">
        <f t="shared" si="165"/>
        <v>1.8045671956379592</v>
      </c>
      <c r="N752">
        <f t="shared" si="166"/>
        <v>180.45671956378567</v>
      </c>
      <c r="O752">
        <f t="shared" si="158"/>
        <v>139669.5633468786</v>
      </c>
      <c r="P752">
        <f t="shared" si="167"/>
        <v>139.66956334687859</v>
      </c>
      <c r="Q752">
        <f t="shared" si="168"/>
        <v>38.797100929688497</v>
      </c>
      <c r="R752">
        <f t="shared" si="169"/>
        <v>3.8797100929688494E-2</v>
      </c>
    </row>
    <row r="753" spans="1:18" x14ac:dyDescent="0.25">
      <c r="A753" s="1">
        <f t="shared" si="159"/>
        <v>161.30000000000001</v>
      </c>
      <c r="B753" s="1">
        <f>A753*Sheet1!$D$8</f>
        <v>40.74438</v>
      </c>
      <c r="C753" s="1">
        <f>Sheet1!$D$2*Sheet1!$D$10*SIN(Sheet1!$D$28)</f>
        <v>0</v>
      </c>
      <c r="D753" s="1">
        <f>0.5*Sheet1!$D$20*Sheet1!$D$21*Sheet1!$D$22*H753^2</f>
        <v>161.33304729231037</v>
      </c>
      <c r="E753" s="22">
        <f>Sheet1!$D$3/Sheet1!$O$11*H753</f>
        <v>2022040.9219609473</v>
      </c>
      <c r="F753" s="22">
        <f>Sheet1!$D$21*Sheet1!$D$3/Sheet1!$O$14*H753</f>
        <v>1988376.6730980303</v>
      </c>
      <c r="G753" s="25">
        <f>(A753-C753-D753)/Sheet1!$D$2</f>
        <v>-2.8736775922049635E-5</v>
      </c>
      <c r="H753" s="25">
        <f t="shared" si="161"/>
        <v>11.187642473331373</v>
      </c>
      <c r="I753" s="25">
        <f t="shared" si="162"/>
        <v>40.27551290399294</v>
      </c>
      <c r="J753" s="25">
        <f t="shared" si="163"/>
        <v>576.16244940511365</v>
      </c>
      <c r="K753" s="25">
        <f t="shared" si="160"/>
        <v>75.100000000000009</v>
      </c>
      <c r="L753">
        <f t="shared" si="164"/>
        <v>1804.5667309483506</v>
      </c>
      <c r="M753" s="34">
        <f t="shared" si="165"/>
        <v>1.8045667309483506</v>
      </c>
      <c r="N753">
        <f t="shared" si="166"/>
        <v>180.45667309482479</v>
      </c>
      <c r="O753">
        <f t="shared" si="158"/>
        <v>139850.02001997342</v>
      </c>
      <c r="P753">
        <f t="shared" si="167"/>
        <v>139.85002001997341</v>
      </c>
      <c r="Q753">
        <f t="shared" si="168"/>
        <v>38.847227783325948</v>
      </c>
      <c r="R753">
        <f t="shared" si="169"/>
        <v>3.8847227783325951E-2</v>
      </c>
    </row>
    <row r="754" spans="1:18" x14ac:dyDescent="0.25">
      <c r="A754" s="1">
        <f t="shared" si="159"/>
        <v>161.30000000000001</v>
      </c>
      <c r="B754" s="1">
        <f>A754*Sheet1!$D$8</f>
        <v>40.74438</v>
      </c>
      <c r="C754" s="1">
        <f>Sheet1!$D$2*Sheet1!$D$10*SIN(Sheet1!$D$28)</f>
        <v>0</v>
      </c>
      <c r="D754" s="1">
        <f>0.5*Sheet1!$D$20*Sheet1!$D$21*Sheet1!$D$22*H754^2</f>
        <v>161.33296441173846</v>
      </c>
      <c r="E754" s="22">
        <f>Sheet1!$D$3/Sheet1!$O$11*H754</f>
        <v>2022040.4025759471</v>
      </c>
      <c r="F754" s="22">
        <f>Sheet1!$D$21*Sheet1!$D$3/Sheet1!$O$14*H754</f>
        <v>1988376.1623600884</v>
      </c>
      <c r="G754" s="25">
        <f>(A754-C754-D754)/Sheet1!$D$2</f>
        <v>-2.8664705859519609E-5</v>
      </c>
      <c r="H754" s="25">
        <f t="shared" si="161"/>
        <v>11.18763959965378</v>
      </c>
      <c r="I754" s="25">
        <f t="shared" si="162"/>
        <v>40.275502558753608</v>
      </c>
      <c r="J754" s="25">
        <f t="shared" si="163"/>
        <v>577.28121221560798</v>
      </c>
      <c r="K754" s="25">
        <f t="shared" si="160"/>
        <v>75.2</v>
      </c>
      <c r="L754">
        <f t="shared" si="164"/>
        <v>1804.5662674241548</v>
      </c>
      <c r="M754" s="34">
        <f t="shared" si="165"/>
        <v>1.8045662674241549</v>
      </c>
      <c r="N754">
        <f t="shared" si="166"/>
        <v>180.45662674240523</v>
      </c>
      <c r="O754">
        <f t="shared" si="158"/>
        <v>140030.47664671583</v>
      </c>
      <c r="P754">
        <f t="shared" si="167"/>
        <v>140.03047664671584</v>
      </c>
      <c r="Q754">
        <f t="shared" si="168"/>
        <v>38.897354624087733</v>
      </c>
      <c r="R754">
        <f t="shared" si="169"/>
        <v>3.8897354624087735E-2</v>
      </c>
    </row>
    <row r="755" spans="1:18" x14ac:dyDescent="0.25">
      <c r="A755" s="1">
        <f t="shared" si="159"/>
        <v>161.30000000000001</v>
      </c>
      <c r="B755" s="1">
        <f>A755*Sheet1!$D$8</f>
        <v>40.74438</v>
      </c>
      <c r="C755" s="1">
        <f>Sheet1!$D$2*Sheet1!$D$10*SIN(Sheet1!$D$28)</f>
        <v>0</v>
      </c>
      <c r="D755" s="1">
        <f>0.5*Sheet1!$D$20*Sheet1!$D$21*Sheet1!$D$22*H755^2</f>
        <v>161.33288173904708</v>
      </c>
      <c r="E755" s="22">
        <f>Sheet1!$D$3/Sheet1!$O$11*H755</f>
        <v>2022039.8844935324</v>
      </c>
      <c r="F755" s="22">
        <f>Sheet1!$D$21*Sheet1!$D$3/Sheet1!$O$14*H755</f>
        <v>1988375.6529030458</v>
      </c>
      <c r="G755" s="25">
        <f>(A755-C755-D755)/Sheet1!$D$2</f>
        <v>-2.8592816562669884E-5</v>
      </c>
      <c r="H755" s="25">
        <f t="shared" si="161"/>
        <v>11.187636733183194</v>
      </c>
      <c r="I755" s="25">
        <f t="shared" si="162"/>
        <v>40.275492239459496</v>
      </c>
      <c r="J755" s="25">
        <f t="shared" si="163"/>
        <v>578.39997474233803</v>
      </c>
      <c r="K755" s="25">
        <f t="shared" si="160"/>
        <v>75.3</v>
      </c>
      <c r="L755">
        <f t="shared" si="164"/>
        <v>1804.5658050624493</v>
      </c>
      <c r="M755" s="34">
        <f t="shared" si="165"/>
        <v>1.8045658050624493</v>
      </c>
      <c r="N755">
        <f t="shared" si="166"/>
        <v>180.45658050623467</v>
      </c>
      <c r="O755">
        <f t="shared" si="158"/>
        <v>140210.93322722206</v>
      </c>
      <c r="P755">
        <f t="shared" si="167"/>
        <v>140.21093322722206</v>
      </c>
      <c r="Q755">
        <f t="shared" si="168"/>
        <v>38.94748145200613</v>
      </c>
      <c r="R755">
        <f t="shared" si="169"/>
        <v>3.8947481452006133E-2</v>
      </c>
    </row>
    <row r="756" spans="1:18" x14ac:dyDescent="0.25">
      <c r="A756" s="1">
        <f t="shared" si="159"/>
        <v>161.30000000000001</v>
      </c>
      <c r="B756" s="1">
        <f>A756*Sheet1!$D$8</f>
        <v>40.74438</v>
      </c>
      <c r="C756" s="1">
        <f>Sheet1!$D$2*Sheet1!$D$10*SIN(Sheet1!$D$28)</f>
        <v>0</v>
      </c>
      <c r="D756" s="1">
        <f>0.5*Sheet1!$D$20*Sheet1!$D$21*Sheet1!$D$22*H756^2</f>
        <v>161.33279927371481</v>
      </c>
      <c r="E756" s="22">
        <f>Sheet1!$D$3/Sheet1!$O$11*H756</f>
        <v>2022039.3677104362</v>
      </c>
      <c r="F756" s="22">
        <f>Sheet1!$D$21*Sheet1!$D$3/Sheet1!$O$14*H756</f>
        <v>1988375.1447236899</v>
      </c>
      <c r="G756" s="25">
        <f>(A756-C756-D756)/Sheet1!$D$2</f>
        <v>-2.8521107578087694E-5</v>
      </c>
      <c r="H756" s="25">
        <f t="shared" si="161"/>
        <v>11.187633873901538</v>
      </c>
      <c r="I756" s="25">
        <f t="shared" si="162"/>
        <v>40.275481946045538</v>
      </c>
      <c r="J756" s="25">
        <f t="shared" si="163"/>
        <v>579.51873698601548</v>
      </c>
      <c r="K756" s="25">
        <f t="shared" si="160"/>
        <v>75.399999999999991</v>
      </c>
      <c r="L756">
        <f t="shared" si="164"/>
        <v>1804.5653438603181</v>
      </c>
      <c r="M756" s="34">
        <f t="shared" si="165"/>
        <v>1.804565343860318</v>
      </c>
      <c r="N756">
        <f t="shared" si="166"/>
        <v>180.45653438602156</v>
      </c>
      <c r="O756">
        <f t="shared" si="158"/>
        <v>140391.38976160809</v>
      </c>
      <c r="P756">
        <f t="shared" si="167"/>
        <v>140.39138976160808</v>
      </c>
      <c r="Q756">
        <f t="shared" si="168"/>
        <v>38.997608267113357</v>
      </c>
      <c r="R756">
        <f t="shared" si="169"/>
        <v>3.8997608267113355E-2</v>
      </c>
    </row>
    <row r="757" spans="1:18" x14ac:dyDescent="0.25">
      <c r="A757" s="1">
        <f t="shared" si="159"/>
        <v>161.30000000000001</v>
      </c>
      <c r="B757" s="1">
        <f>A757*Sheet1!$D$8</f>
        <v>40.74438</v>
      </c>
      <c r="C757" s="1">
        <f>Sheet1!$D$2*Sheet1!$D$10*SIN(Sheet1!$D$28)</f>
        <v>0</v>
      </c>
      <c r="D757" s="1">
        <f>0.5*Sheet1!$D$20*Sheet1!$D$21*Sheet1!$D$22*H757^2</f>
        <v>161.33271701522139</v>
      </c>
      <c r="E757" s="22">
        <f>Sheet1!$D$3/Sheet1!$O$11*H757</f>
        <v>2022038.8522233996</v>
      </c>
      <c r="F757" s="22">
        <f>Sheet1!$D$21*Sheet1!$D$3/Sheet1!$O$14*H757</f>
        <v>1988374.6378188159</v>
      </c>
      <c r="G757" s="25">
        <f>(A757-C757-D757)/Sheet1!$D$2</f>
        <v>-2.8449578453373564E-5</v>
      </c>
      <c r="H757" s="25">
        <f t="shared" si="161"/>
        <v>11.18763102179078</v>
      </c>
      <c r="I757" s="25">
        <f t="shared" si="162"/>
        <v>40.275471678446813</v>
      </c>
      <c r="J757" s="25">
        <f t="shared" si="163"/>
        <v>580.6374989473502</v>
      </c>
      <c r="K757" s="25">
        <f t="shared" si="160"/>
        <v>75.499999999999986</v>
      </c>
      <c r="L757">
        <f t="shared" si="164"/>
        <v>1804.5648838148529</v>
      </c>
      <c r="M757" s="34">
        <f t="shared" si="165"/>
        <v>1.8045648838148529</v>
      </c>
      <c r="N757">
        <f t="shared" si="166"/>
        <v>180.45648838147503</v>
      </c>
      <c r="O757">
        <f t="shared" si="158"/>
        <v>140571.84624998958</v>
      </c>
      <c r="P757">
        <f t="shared" si="167"/>
        <v>140.57184624998959</v>
      </c>
      <c r="Q757">
        <f t="shared" si="168"/>
        <v>39.047735069441551</v>
      </c>
      <c r="R757">
        <f t="shared" si="169"/>
        <v>3.904773506944155E-2</v>
      </c>
    </row>
    <row r="758" spans="1:18" x14ac:dyDescent="0.25">
      <c r="A758" s="1">
        <f t="shared" si="159"/>
        <v>161.30000000000001</v>
      </c>
      <c r="B758" s="1">
        <f>A758*Sheet1!$D$8</f>
        <v>40.74438</v>
      </c>
      <c r="C758" s="1">
        <f>Sheet1!$D$2*Sheet1!$D$10*SIN(Sheet1!$D$28)</f>
        <v>0</v>
      </c>
      <c r="D758" s="1">
        <f>0.5*Sheet1!$D$20*Sheet1!$D$21*Sheet1!$D$22*H758^2</f>
        <v>161.33263496304789</v>
      </c>
      <c r="E758" s="22">
        <f>Sheet1!$D$3/Sheet1!$O$11*H758</f>
        <v>2022038.3380291716</v>
      </c>
      <c r="F758" s="22">
        <f>Sheet1!$D$21*Sheet1!$D$3/Sheet1!$O$14*H758</f>
        <v>1988374.1321852268</v>
      </c>
      <c r="G758" s="25">
        <f>(A758-C758-D758)/Sheet1!$D$2</f>
        <v>-2.8378228737289606E-5</v>
      </c>
      <c r="H758" s="25">
        <f t="shared" si="161"/>
        <v>11.187628176832934</v>
      </c>
      <c r="I758" s="25">
        <f t="shared" si="162"/>
        <v>40.275461436598562</v>
      </c>
      <c r="J758" s="25">
        <f t="shared" si="163"/>
        <v>581.75626062705032</v>
      </c>
      <c r="K758" s="25">
        <f t="shared" si="160"/>
        <v>75.59999999999998</v>
      </c>
      <c r="L758">
        <f t="shared" si="164"/>
        <v>1804.5644249231525</v>
      </c>
      <c r="M758" s="34">
        <f t="shared" si="165"/>
        <v>1.8045644249231525</v>
      </c>
      <c r="N758">
        <f t="shared" si="166"/>
        <v>180.456442492305</v>
      </c>
      <c r="O758">
        <f t="shared" si="158"/>
        <v>140752.3026924819</v>
      </c>
      <c r="P758">
        <f t="shared" si="167"/>
        <v>140.75230269248189</v>
      </c>
      <c r="Q758">
        <f t="shared" si="168"/>
        <v>39.09786185902275</v>
      </c>
      <c r="R758">
        <f t="shared" si="169"/>
        <v>3.9097861859022746E-2</v>
      </c>
    </row>
    <row r="759" spans="1:18" x14ac:dyDescent="0.25">
      <c r="A759" s="1">
        <f t="shared" si="159"/>
        <v>161.30000000000001</v>
      </c>
      <c r="B759" s="1">
        <f>A759*Sheet1!$D$8</f>
        <v>40.74438</v>
      </c>
      <c r="C759" s="1">
        <f>Sheet1!$D$2*Sheet1!$D$10*SIN(Sheet1!$D$28)</f>
        <v>0</v>
      </c>
      <c r="D759" s="1">
        <f>0.5*Sheet1!$D$20*Sheet1!$D$21*Sheet1!$D$22*H759^2</f>
        <v>161.33255311667679</v>
      </c>
      <c r="E759" s="22">
        <f>Sheet1!$D$3/Sheet1!$O$11*H759</f>
        <v>2022037.8251245094</v>
      </c>
      <c r="F759" s="22">
        <f>Sheet1!$D$21*Sheet1!$D$3/Sheet1!$O$14*H759</f>
        <v>1988373.6278197342</v>
      </c>
      <c r="G759" s="25">
        <f>(A759-C759-D759)/Sheet1!$D$2</f>
        <v>-2.8307057979808948E-5</v>
      </c>
      <c r="H759" s="25">
        <f t="shared" si="161"/>
        <v>11.18762533901006</v>
      </c>
      <c r="I759" s="25">
        <f t="shared" si="162"/>
        <v>40.275451220436217</v>
      </c>
      <c r="J759" s="25">
        <f t="shared" si="163"/>
        <v>582.87502202582209</v>
      </c>
      <c r="K759" s="25">
        <f t="shared" si="160"/>
        <v>75.699999999999974</v>
      </c>
      <c r="L759">
        <f t="shared" si="164"/>
        <v>1804.5639671823228</v>
      </c>
      <c r="M759" s="34">
        <f t="shared" si="165"/>
        <v>1.8045639671823228</v>
      </c>
      <c r="N759">
        <f t="shared" si="166"/>
        <v>180.45639671822201</v>
      </c>
      <c r="O759">
        <f t="shared" si="158"/>
        <v>140932.75908920012</v>
      </c>
      <c r="P759">
        <f t="shared" si="167"/>
        <v>140.93275908920012</v>
      </c>
      <c r="Q759">
        <f t="shared" si="168"/>
        <v>39.147988635888922</v>
      </c>
      <c r="R759">
        <f t="shared" si="169"/>
        <v>3.914798863588892E-2</v>
      </c>
    </row>
    <row r="760" spans="1:18" x14ac:dyDescent="0.25">
      <c r="A760" s="1">
        <f t="shared" si="159"/>
        <v>161.30000000000001</v>
      </c>
      <c r="B760" s="1">
        <f>A760*Sheet1!$D$8</f>
        <v>40.74438</v>
      </c>
      <c r="C760" s="1">
        <f>Sheet1!$D$2*Sheet1!$D$10*SIN(Sheet1!$D$28)</f>
        <v>0</v>
      </c>
      <c r="D760" s="1">
        <f>0.5*Sheet1!$D$20*Sheet1!$D$21*Sheet1!$D$22*H760^2</f>
        <v>161.33247147559177</v>
      </c>
      <c r="E760" s="22">
        <f>Sheet1!$D$3/Sheet1!$O$11*H760</f>
        <v>2022037.3135061793</v>
      </c>
      <c r="F760" s="22">
        <f>Sheet1!$D$21*Sheet1!$D$3/Sheet1!$O$14*H760</f>
        <v>1988373.1247191578</v>
      </c>
      <c r="G760" s="25">
        <f>(A760-C760-D760)/Sheet1!$D$2</f>
        <v>-2.8236065731967438E-5</v>
      </c>
      <c r="H760" s="25">
        <f t="shared" si="161"/>
        <v>11.187622508304262</v>
      </c>
      <c r="I760" s="25">
        <f t="shared" si="162"/>
        <v>40.275441029895347</v>
      </c>
      <c r="J760" s="25">
        <f t="shared" si="163"/>
        <v>583.99378314437013</v>
      </c>
      <c r="K760" s="25">
        <f t="shared" si="160"/>
        <v>75.799999999999969</v>
      </c>
      <c r="L760">
        <f t="shared" si="164"/>
        <v>1804.5635105894776</v>
      </c>
      <c r="M760" s="34">
        <f t="shared" si="165"/>
        <v>1.8045635105894775</v>
      </c>
      <c r="N760">
        <f t="shared" si="166"/>
        <v>180.45635105893749</v>
      </c>
      <c r="O760">
        <f t="shared" si="158"/>
        <v>141113.21544025905</v>
      </c>
      <c r="P760">
        <f t="shared" si="167"/>
        <v>141.11321544025904</v>
      </c>
      <c r="Q760">
        <f t="shared" si="168"/>
        <v>39.198115400071963</v>
      </c>
      <c r="R760">
        <f t="shared" si="169"/>
        <v>3.919811540007196E-2</v>
      </c>
    </row>
    <row r="761" spans="1:18" x14ac:dyDescent="0.25">
      <c r="A761" s="1">
        <f t="shared" si="159"/>
        <v>161.30000000000001</v>
      </c>
      <c r="B761" s="1">
        <f>A761*Sheet1!$D$8</f>
        <v>40.74438</v>
      </c>
      <c r="C761" s="1">
        <f>Sheet1!$D$2*Sheet1!$D$10*SIN(Sheet1!$D$28)</f>
        <v>0</v>
      </c>
      <c r="D761" s="1">
        <f>0.5*Sheet1!$D$20*Sheet1!$D$21*Sheet1!$D$22*H761^2</f>
        <v>161.33239003927781</v>
      </c>
      <c r="E761" s="22">
        <f>Sheet1!$D$3/Sheet1!$O$11*H761</f>
        <v>2022036.8031709543</v>
      </c>
      <c r="F761" s="22">
        <f>Sheet1!$D$21*Sheet1!$D$3/Sheet1!$O$14*H761</f>
        <v>1988372.6228803247</v>
      </c>
      <c r="G761" s="25">
        <f>(A761-C761-D761)/Sheet1!$D$2</f>
        <v>-2.8165251545913079E-5</v>
      </c>
      <c r="H761" s="25">
        <f t="shared" si="161"/>
        <v>11.187619684697689</v>
      </c>
      <c r="I761" s="25">
        <f t="shared" si="162"/>
        <v>40.275430864911677</v>
      </c>
      <c r="J761" s="25">
        <f t="shared" si="163"/>
        <v>585.11254398339725</v>
      </c>
      <c r="K761" s="25">
        <f t="shared" si="160"/>
        <v>75.899999999999963</v>
      </c>
      <c r="L761">
        <f t="shared" si="164"/>
        <v>1804.5630551417373</v>
      </c>
      <c r="M761" s="34">
        <f t="shared" si="165"/>
        <v>1.8045630551417373</v>
      </c>
      <c r="N761">
        <f t="shared" si="166"/>
        <v>180.45630551416346</v>
      </c>
      <c r="O761">
        <f t="shared" si="158"/>
        <v>141293.67174577323</v>
      </c>
      <c r="P761">
        <f t="shared" si="167"/>
        <v>141.29367174577322</v>
      </c>
      <c r="Q761">
        <f t="shared" si="168"/>
        <v>39.248242151603677</v>
      </c>
      <c r="R761">
        <f t="shared" si="169"/>
        <v>3.9248242151603677E-2</v>
      </c>
    </row>
    <row r="762" spans="1:18" x14ac:dyDescent="0.25">
      <c r="A762" s="1">
        <f t="shared" si="159"/>
        <v>161.30000000000001</v>
      </c>
      <c r="B762" s="1">
        <f>A762*Sheet1!$D$8</f>
        <v>40.74438</v>
      </c>
      <c r="C762" s="1">
        <f>Sheet1!$D$2*Sheet1!$D$10*SIN(Sheet1!$D$28)</f>
        <v>0</v>
      </c>
      <c r="D762" s="1">
        <f>0.5*Sheet1!$D$20*Sheet1!$D$21*Sheet1!$D$22*H762^2</f>
        <v>161.33230880722121</v>
      </c>
      <c r="E762" s="22">
        <f>Sheet1!$D$3/Sheet1!$O$11*H762</f>
        <v>2022036.2941156162</v>
      </c>
      <c r="F762" s="22">
        <f>Sheet1!$D$21*Sheet1!$D$3/Sheet1!$O$14*H762</f>
        <v>1988372.12230007</v>
      </c>
      <c r="G762" s="25">
        <f>(A762-C762-D762)/Sheet1!$D$2</f>
        <v>-2.8094614974955456E-5</v>
      </c>
      <c r="H762" s="25">
        <f t="shared" si="161"/>
        <v>11.187616868172533</v>
      </c>
      <c r="I762" s="25">
        <f t="shared" si="162"/>
        <v>40.275420725421121</v>
      </c>
      <c r="J762" s="25">
        <f t="shared" si="163"/>
        <v>586.23130454360432</v>
      </c>
      <c r="K762" s="25">
        <f t="shared" si="160"/>
        <v>75.999999999999957</v>
      </c>
      <c r="L762">
        <f t="shared" si="164"/>
        <v>1804.5626008362296</v>
      </c>
      <c r="M762" s="34">
        <f t="shared" si="165"/>
        <v>1.8045626008362297</v>
      </c>
      <c r="N762">
        <f t="shared" si="166"/>
        <v>180.4562600836127</v>
      </c>
      <c r="O762">
        <f t="shared" si="158"/>
        <v>141474.12800585685</v>
      </c>
      <c r="P762">
        <f t="shared" si="167"/>
        <v>141.47412800585684</v>
      </c>
      <c r="Q762">
        <f t="shared" si="168"/>
        <v>39.298368890515789</v>
      </c>
      <c r="R762">
        <f t="shared" si="169"/>
        <v>3.9298368890515786E-2</v>
      </c>
    </row>
    <row r="763" spans="1:18" x14ac:dyDescent="0.25">
      <c r="A763" s="1">
        <f t="shared" si="159"/>
        <v>161.30000000000001</v>
      </c>
      <c r="B763" s="1">
        <f>A763*Sheet1!$D$8</f>
        <v>40.74438</v>
      </c>
      <c r="C763" s="1">
        <f>Sheet1!$D$2*Sheet1!$D$10*SIN(Sheet1!$D$28)</f>
        <v>0</v>
      </c>
      <c r="D763" s="1">
        <f>0.5*Sheet1!$D$20*Sheet1!$D$21*Sheet1!$D$22*H763^2</f>
        <v>161.33222777890961</v>
      </c>
      <c r="E763" s="22">
        <f>Sheet1!$D$3/Sheet1!$O$11*H763</f>
        <v>2022035.7863369551</v>
      </c>
      <c r="F763" s="22">
        <f>Sheet1!$D$21*Sheet1!$D$3/Sheet1!$O$14*H763</f>
        <v>1988371.6229752374</v>
      </c>
      <c r="G763" s="25">
        <f>(A763-C763-D763)/Sheet1!$D$2</f>
        <v>-2.802415557356574E-5</v>
      </c>
      <c r="H763" s="25">
        <f t="shared" si="161"/>
        <v>11.187614058711036</v>
      </c>
      <c r="I763" s="25">
        <f t="shared" si="162"/>
        <v>40.275410611359732</v>
      </c>
      <c r="J763" s="25">
        <f t="shared" si="163"/>
        <v>587.35006482569077</v>
      </c>
      <c r="K763" s="25">
        <f t="shared" si="160"/>
        <v>76.099999999999952</v>
      </c>
      <c r="L763">
        <f t="shared" si="164"/>
        <v>1804.5621476700903</v>
      </c>
      <c r="M763" s="34">
        <f t="shared" si="165"/>
        <v>1.8045621476700904</v>
      </c>
      <c r="N763">
        <f t="shared" si="166"/>
        <v>180.45621476699878</v>
      </c>
      <c r="O763">
        <f t="shared" si="158"/>
        <v>141654.58422062386</v>
      </c>
      <c r="P763">
        <f t="shared" si="167"/>
        <v>141.65458422062386</v>
      </c>
      <c r="Q763">
        <f t="shared" si="168"/>
        <v>39.348495616839962</v>
      </c>
      <c r="R763">
        <f t="shared" si="169"/>
        <v>3.9348495616839965E-2</v>
      </c>
    </row>
    <row r="764" spans="1:18" x14ac:dyDescent="0.25">
      <c r="A764" s="1">
        <f t="shared" si="159"/>
        <v>161.30000000000001</v>
      </c>
      <c r="B764" s="1">
        <f>A764*Sheet1!$D$8</f>
        <v>40.74438</v>
      </c>
      <c r="C764" s="1">
        <f>Sheet1!$D$2*Sheet1!$D$10*SIN(Sheet1!$D$28)</f>
        <v>0</v>
      </c>
      <c r="D764" s="1">
        <f>0.5*Sheet1!$D$20*Sheet1!$D$21*Sheet1!$D$22*H764^2</f>
        <v>161.33214695383182</v>
      </c>
      <c r="E764" s="22">
        <f>Sheet1!$D$3/Sheet1!$O$11*H764</f>
        <v>2022035.2798317687</v>
      </c>
      <c r="F764" s="22">
        <f>Sheet1!$D$21*Sheet1!$D$3/Sheet1!$O$14*H764</f>
        <v>1988371.124902678</v>
      </c>
      <c r="G764" s="25">
        <f>(A764-C764-D764)/Sheet1!$D$2</f>
        <v>-2.7953872897228394E-5</v>
      </c>
      <c r="H764" s="25">
        <f t="shared" si="161"/>
        <v>11.187611256295479</v>
      </c>
      <c r="I764" s="25">
        <f t="shared" si="162"/>
        <v>40.27540052266373</v>
      </c>
      <c r="J764" s="25">
        <f t="shared" si="163"/>
        <v>588.46882483035404</v>
      </c>
      <c r="K764" s="25">
        <f t="shared" si="160"/>
        <v>76.199999999999946</v>
      </c>
      <c r="L764">
        <f t="shared" si="164"/>
        <v>1804.561695640461</v>
      </c>
      <c r="M764" s="34">
        <f t="shared" si="165"/>
        <v>1.8045616956404611</v>
      </c>
      <c r="N764">
        <f t="shared" si="166"/>
        <v>180.45616956403583</v>
      </c>
      <c r="O764">
        <f t="shared" si="158"/>
        <v>141835.0403901879</v>
      </c>
      <c r="P764">
        <f t="shared" si="167"/>
        <v>141.83504039018791</v>
      </c>
      <c r="Q764">
        <f t="shared" si="168"/>
        <v>39.398622330607751</v>
      </c>
      <c r="R764">
        <f t="shared" si="169"/>
        <v>3.9398622330607751E-2</v>
      </c>
    </row>
    <row r="765" spans="1:18" x14ac:dyDescent="0.25">
      <c r="A765" s="1">
        <f t="shared" si="159"/>
        <v>161.30000000000001</v>
      </c>
      <c r="B765" s="1">
        <f>A765*Sheet1!$D$8</f>
        <v>40.74438</v>
      </c>
      <c r="C765" s="1">
        <f>Sheet1!$D$2*Sheet1!$D$10*SIN(Sheet1!$D$28)</f>
        <v>0</v>
      </c>
      <c r="D765" s="1">
        <f>0.5*Sheet1!$D$20*Sheet1!$D$21*Sheet1!$D$22*H765^2</f>
        <v>161.33206633147793</v>
      </c>
      <c r="E765" s="22">
        <f>Sheet1!$D$3/Sheet1!$O$11*H765</f>
        <v>2022034.7745968627</v>
      </c>
      <c r="F765" s="22">
        <f>Sheet1!$D$21*Sheet1!$D$3/Sheet1!$O$14*H765</f>
        <v>1988370.6280792505</v>
      </c>
      <c r="G765" s="25">
        <f>(A765-C765-D765)/Sheet1!$D$2</f>
        <v>-2.7883766502540036E-5</v>
      </c>
      <c r="H765" s="25">
        <f t="shared" si="161"/>
        <v>11.187608460908189</v>
      </c>
      <c r="I765" s="25">
        <f t="shared" si="162"/>
        <v>40.275390459269481</v>
      </c>
      <c r="J765" s="25">
        <f t="shared" si="163"/>
        <v>589.5875845582899</v>
      </c>
      <c r="K765" s="25">
        <f t="shared" si="160"/>
        <v>76.29999999999994</v>
      </c>
      <c r="L765">
        <f t="shared" si="164"/>
        <v>1804.561244744491</v>
      </c>
      <c r="M765" s="34">
        <f t="shared" si="165"/>
        <v>1.804561244744491</v>
      </c>
      <c r="N765">
        <f t="shared" si="166"/>
        <v>180.45612447443884</v>
      </c>
      <c r="O765">
        <f t="shared" si="158"/>
        <v>142015.49651466234</v>
      </c>
      <c r="P765">
        <f t="shared" si="167"/>
        <v>142.01549651466235</v>
      </c>
      <c r="Q765">
        <f t="shared" si="168"/>
        <v>39.448749031850653</v>
      </c>
      <c r="R765">
        <f t="shared" si="169"/>
        <v>3.9448749031850652E-2</v>
      </c>
    </row>
    <row r="766" spans="1:18" x14ac:dyDescent="0.25">
      <c r="A766" s="1">
        <f t="shared" si="159"/>
        <v>161.30000000000001</v>
      </c>
      <c r="B766" s="1">
        <f>A766*Sheet1!$D$8</f>
        <v>40.74438</v>
      </c>
      <c r="C766" s="1">
        <f>Sheet1!$D$2*Sheet1!$D$10*SIN(Sheet1!$D$28)</f>
        <v>0</v>
      </c>
      <c r="D766" s="1">
        <f>0.5*Sheet1!$D$20*Sheet1!$D$21*Sheet1!$D$22*H766^2</f>
        <v>161.33198591133953</v>
      </c>
      <c r="E766" s="22">
        <f>Sheet1!$D$3/Sheet1!$O$11*H766</f>
        <v>2022034.2706290514</v>
      </c>
      <c r="F766" s="22">
        <f>Sheet1!$D$21*Sheet1!$D$3/Sheet1!$O$14*H766</f>
        <v>1988370.132501822</v>
      </c>
      <c r="G766" s="25">
        <f>(A766-C766-D766)/Sheet1!$D$2</f>
        <v>-2.7813835947407151E-5</v>
      </c>
      <c r="H766" s="25">
        <f t="shared" si="161"/>
        <v>11.187605672531539</v>
      </c>
      <c r="I766" s="25">
        <f t="shared" si="162"/>
        <v>40.275380421113546</v>
      </c>
      <c r="J766" s="25">
        <f t="shared" si="163"/>
        <v>590.70634401019231</v>
      </c>
      <c r="K766" s="25">
        <f t="shared" si="160"/>
        <v>76.399999999999935</v>
      </c>
      <c r="L766">
        <f t="shared" si="164"/>
        <v>1804.5607949793375</v>
      </c>
      <c r="M766" s="34">
        <f t="shared" si="165"/>
        <v>1.8045607949793374</v>
      </c>
      <c r="N766">
        <f t="shared" si="166"/>
        <v>180.4560794979235</v>
      </c>
      <c r="O766">
        <f t="shared" si="158"/>
        <v>142195.95259416028</v>
      </c>
      <c r="P766">
        <f t="shared" si="167"/>
        <v>142.19595259416027</v>
      </c>
      <c r="Q766">
        <f t="shared" si="168"/>
        <v>39.498875720600076</v>
      </c>
      <c r="R766">
        <f t="shared" si="169"/>
        <v>3.9498875720600075E-2</v>
      </c>
    </row>
    <row r="767" spans="1:18" x14ac:dyDescent="0.25">
      <c r="A767" s="1">
        <f t="shared" si="159"/>
        <v>161.30000000000001</v>
      </c>
      <c r="B767" s="1">
        <f>A767*Sheet1!$D$8</f>
        <v>40.74438</v>
      </c>
      <c r="C767" s="1">
        <f>Sheet1!$D$2*Sheet1!$D$10*SIN(Sheet1!$D$28)</f>
        <v>0</v>
      </c>
      <c r="D767" s="1">
        <f>0.5*Sheet1!$D$20*Sheet1!$D$21*Sheet1!$D$22*H767^2</f>
        <v>161.3319056929092</v>
      </c>
      <c r="E767" s="22">
        <f>Sheet1!$D$3/Sheet1!$O$11*H767</f>
        <v>2022033.7679251563</v>
      </c>
      <c r="F767" s="22">
        <f>Sheet1!$D$21*Sheet1!$D$3/Sheet1!$O$14*H767</f>
        <v>1988369.6381672674</v>
      </c>
      <c r="G767" s="25">
        <f>(A767-C767-D767)/Sheet1!$D$2</f>
        <v>-2.7744080790601244E-5</v>
      </c>
      <c r="H767" s="25">
        <f t="shared" si="161"/>
        <v>11.187602891147945</v>
      </c>
      <c r="I767" s="25">
        <f t="shared" si="162"/>
        <v>40.275370408132602</v>
      </c>
      <c r="J767" s="25">
        <f t="shared" si="163"/>
        <v>591.82510318675361</v>
      </c>
      <c r="K767" s="25">
        <f t="shared" si="160"/>
        <v>76.499999999999929</v>
      </c>
      <c r="L767">
        <f t="shared" si="164"/>
        <v>1804.5603463421637</v>
      </c>
      <c r="M767" s="34">
        <f t="shared" si="165"/>
        <v>1.8045603463421638</v>
      </c>
      <c r="N767">
        <f t="shared" si="166"/>
        <v>180.45603463420611</v>
      </c>
      <c r="O767">
        <f t="shared" si="158"/>
        <v>142376.40862879448</v>
      </c>
      <c r="P767">
        <f t="shared" si="167"/>
        <v>142.37640862879448</v>
      </c>
      <c r="Q767">
        <f t="shared" si="168"/>
        <v>39.549002396887353</v>
      </c>
      <c r="R767">
        <f t="shared" si="169"/>
        <v>3.9549002396887356E-2</v>
      </c>
    </row>
    <row r="768" spans="1:18" x14ac:dyDescent="0.25">
      <c r="A768" s="1">
        <f t="shared" si="159"/>
        <v>161.30000000000001</v>
      </c>
      <c r="B768" s="1">
        <f>A768*Sheet1!$D$8</f>
        <v>40.74438</v>
      </c>
      <c r="C768" s="1">
        <f>Sheet1!$D$2*Sheet1!$D$10*SIN(Sheet1!$D$28)</f>
        <v>0</v>
      </c>
      <c r="D768" s="1">
        <f>0.5*Sheet1!$D$20*Sheet1!$D$21*Sheet1!$D$22*H768^2</f>
        <v>161.33182567568093</v>
      </c>
      <c r="E768" s="22">
        <f>Sheet1!$D$3/Sheet1!$O$11*H768</f>
        <v>2022033.2664820075</v>
      </c>
      <c r="F768" s="22">
        <f>Sheet1!$D$21*Sheet1!$D$3/Sheet1!$O$14*H768</f>
        <v>1988369.1450724695</v>
      </c>
      <c r="G768" s="25">
        <f>(A768-C768-D768)/Sheet1!$D$2</f>
        <v>-2.7674500592104816E-5</v>
      </c>
      <c r="H768" s="25">
        <f t="shared" si="161"/>
        <v>11.187600116739866</v>
      </c>
      <c r="I768" s="25">
        <f t="shared" si="162"/>
        <v>40.275360420263517</v>
      </c>
      <c r="J768" s="25">
        <f t="shared" si="163"/>
        <v>592.94386208866433</v>
      </c>
      <c r="K768" s="25">
        <f t="shared" si="160"/>
        <v>76.599999999999923</v>
      </c>
      <c r="L768">
        <f t="shared" si="164"/>
        <v>1804.5598988301404</v>
      </c>
      <c r="M768" s="34">
        <f t="shared" si="165"/>
        <v>1.8045598988301403</v>
      </c>
      <c r="N768">
        <f t="shared" si="166"/>
        <v>180.45598988300378</v>
      </c>
      <c r="O768">
        <f t="shared" si="158"/>
        <v>142556.86461867747</v>
      </c>
      <c r="P768">
        <f t="shared" si="167"/>
        <v>142.55686461867748</v>
      </c>
      <c r="Q768">
        <f t="shared" si="168"/>
        <v>39.599129060743742</v>
      </c>
      <c r="R768">
        <f t="shared" si="169"/>
        <v>3.959912906074374E-2</v>
      </c>
    </row>
    <row r="769" spans="1:18" x14ac:dyDescent="0.25">
      <c r="A769" s="1">
        <f t="shared" si="159"/>
        <v>161.30000000000001</v>
      </c>
      <c r="B769" s="1">
        <f>A769*Sheet1!$D$8</f>
        <v>40.74438</v>
      </c>
      <c r="C769" s="1">
        <f>Sheet1!$D$2*Sheet1!$D$10*SIN(Sheet1!$D$28)</f>
        <v>0</v>
      </c>
      <c r="D769" s="1">
        <f>0.5*Sheet1!$D$20*Sheet1!$D$21*Sheet1!$D$22*H769^2</f>
        <v>161.33174585915</v>
      </c>
      <c r="E769" s="22">
        <f>Sheet1!$D$3/Sheet1!$O$11*H769</f>
        <v>2022032.7662964426</v>
      </c>
      <c r="F769" s="22">
        <f>Sheet1!$D$21*Sheet1!$D$3/Sheet1!$O$14*H769</f>
        <v>1988368.6532143184</v>
      </c>
      <c r="G769" s="25">
        <f>(A769-C769-D769)/Sheet1!$D$2</f>
        <v>-2.7605094913037252E-5</v>
      </c>
      <c r="H769" s="25">
        <f t="shared" si="161"/>
        <v>11.187597349289806</v>
      </c>
      <c r="I769" s="25">
        <f t="shared" si="162"/>
        <v>40.275350457443302</v>
      </c>
      <c r="J769" s="25">
        <f t="shared" si="163"/>
        <v>594.0626207166132</v>
      </c>
      <c r="K769" s="25">
        <f t="shared" si="160"/>
        <v>76.699999999999918</v>
      </c>
      <c r="L769">
        <f t="shared" si="164"/>
        <v>1804.559452440446</v>
      </c>
      <c r="M769" s="34">
        <f t="shared" si="165"/>
        <v>1.804559452440446</v>
      </c>
      <c r="N769">
        <f t="shared" si="166"/>
        <v>180.45594524403433</v>
      </c>
      <c r="O769">
        <f t="shared" si="158"/>
        <v>142737.3205639215</v>
      </c>
      <c r="P769">
        <f t="shared" si="167"/>
        <v>142.73732056392151</v>
      </c>
      <c r="Q769">
        <f t="shared" si="168"/>
        <v>39.649255712200414</v>
      </c>
      <c r="R769">
        <f t="shared" si="169"/>
        <v>3.9649255712200411E-2</v>
      </c>
    </row>
    <row r="770" spans="1:18" x14ac:dyDescent="0.25">
      <c r="A770" s="1">
        <f t="shared" si="159"/>
        <v>161.30000000000001</v>
      </c>
      <c r="B770" s="1">
        <f>A770*Sheet1!$D$8</f>
        <v>40.74438</v>
      </c>
      <c r="C770" s="1">
        <f>Sheet1!$D$2*Sheet1!$D$10*SIN(Sheet1!$D$28)</f>
        <v>0</v>
      </c>
      <c r="D770" s="1">
        <f>0.5*Sheet1!$D$20*Sheet1!$D$21*Sheet1!$D$22*H770^2</f>
        <v>161.33166624281293</v>
      </c>
      <c r="E770" s="22">
        <f>Sheet1!$D$3/Sheet1!$O$11*H770</f>
        <v>2022032.2673653075</v>
      </c>
      <c r="F770" s="22">
        <f>Sheet1!$D$21*Sheet1!$D$3/Sheet1!$O$14*H770</f>
        <v>1988368.1625897123</v>
      </c>
      <c r="G770" s="25">
        <f>(A770-C770-D770)/Sheet1!$D$2</f>
        <v>-2.7535863315580648E-5</v>
      </c>
      <c r="H770" s="25">
        <f t="shared" si="161"/>
        <v>11.187594588780314</v>
      </c>
      <c r="I770" s="25">
        <f t="shared" si="162"/>
        <v>40.275340519609131</v>
      </c>
      <c r="J770" s="25">
        <f t="shared" si="163"/>
        <v>595.18137907128732</v>
      </c>
      <c r="K770" s="25">
        <f t="shared" si="160"/>
        <v>76.799999999999912</v>
      </c>
      <c r="L770">
        <f t="shared" si="164"/>
        <v>1804.5590071702647</v>
      </c>
      <c r="M770" s="34">
        <f t="shared" si="165"/>
        <v>1.8045590071702649</v>
      </c>
      <c r="N770">
        <f t="shared" si="166"/>
        <v>180.45590071701622</v>
      </c>
      <c r="O770">
        <f t="shared" si="158"/>
        <v>142917.7764646385</v>
      </c>
      <c r="P770">
        <f t="shared" si="167"/>
        <v>142.91777646463851</v>
      </c>
      <c r="Q770">
        <f t="shared" si="168"/>
        <v>39.69938235128847</v>
      </c>
      <c r="R770">
        <f t="shared" si="169"/>
        <v>3.9699382351288469E-2</v>
      </c>
    </row>
    <row r="771" spans="1:18" x14ac:dyDescent="0.25">
      <c r="A771" s="1">
        <f t="shared" si="159"/>
        <v>161.30000000000001</v>
      </c>
      <c r="B771" s="1">
        <f>A771*Sheet1!$D$8</f>
        <v>40.74438</v>
      </c>
      <c r="C771" s="1">
        <f>Sheet1!$D$2*Sheet1!$D$10*SIN(Sheet1!$D$28)</f>
        <v>0</v>
      </c>
      <c r="D771" s="1">
        <f>0.5*Sheet1!$D$20*Sheet1!$D$21*Sheet1!$D$22*H771^2</f>
        <v>161.3315868261675</v>
      </c>
      <c r="E771" s="22">
        <f>Sheet1!$D$3/Sheet1!$O$11*H771</f>
        <v>2022031.7696854561</v>
      </c>
      <c r="F771" s="22">
        <f>Sheet1!$D$21*Sheet1!$D$3/Sheet1!$O$14*H771</f>
        <v>1988367.6731955579</v>
      </c>
      <c r="G771" s="25">
        <f>(A771-C771-D771)/Sheet1!$D$2</f>
        <v>-2.7466805363029261E-5</v>
      </c>
      <c r="H771" s="25">
        <f t="shared" si="161"/>
        <v>11.187591835193983</v>
      </c>
      <c r="I771" s="25">
        <f t="shared" si="162"/>
        <v>40.27533060669834</v>
      </c>
      <c r="J771" s="25">
        <f t="shared" si="163"/>
        <v>596.30013715337213</v>
      </c>
      <c r="K771" s="25">
        <f t="shared" si="160"/>
        <v>76.899999999999906</v>
      </c>
      <c r="L771">
        <f t="shared" si="164"/>
        <v>1804.5585630167895</v>
      </c>
      <c r="M771" s="34">
        <f t="shared" si="165"/>
        <v>1.8045585630167895</v>
      </c>
      <c r="N771">
        <f t="shared" si="166"/>
        <v>180.45585630166869</v>
      </c>
      <c r="O771">
        <f t="shared" si="158"/>
        <v>143098.23232094018</v>
      </c>
      <c r="P771">
        <f t="shared" si="167"/>
        <v>143.09823232094018</v>
      </c>
      <c r="Q771">
        <f t="shared" si="168"/>
        <v>39.749508978038939</v>
      </c>
      <c r="R771">
        <f t="shared" si="169"/>
        <v>3.9749508978038937E-2</v>
      </c>
    </row>
    <row r="772" spans="1:18" x14ac:dyDescent="0.25">
      <c r="A772" s="1">
        <f t="shared" si="159"/>
        <v>161.30000000000001</v>
      </c>
      <c r="B772" s="1">
        <f>A772*Sheet1!$D$8</f>
        <v>40.74438</v>
      </c>
      <c r="C772" s="1">
        <f>Sheet1!$D$2*Sheet1!$D$10*SIN(Sheet1!$D$28)</f>
        <v>0</v>
      </c>
      <c r="D772" s="1">
        <f>0.5*Sheet1!$D$20*Sheet1!$D$21*Sheet1!$D$22*H772^2</f>
        <v>161.33150760871274</v>
      </c>
      <c r="E772" s="22">
        <f>Sheet1!$D$3/Sheet1!$O$11*H772</f>
        <v>2022031.2732537496</v>
      </c>
      <c r="F772" s="22">
        <f>Sheet1!$D$21*Sheet1!$D$3/Sheet1!$O$14*H772</f>
        <v>1988367.1850287686</v>
      </c>
      <c r="G772" s="25">
        <f>(A772-C772-D772)/Sheet1!$D$2</f>
        <v>-2.7397920619764787E-5</v>
      </c>
      <c r="H772" s="25">
        <f t="shared" si="161"/>
        <v>11.187589088513446</v>
      </c>
      <c r="I772" s="25">
        <f t="shared" si="162"/>
        <v>40.275320718648409</v>
      </c>
      <c r="J772" s="25">
        <f t="shared" si="163"/>
        <v>597.41889496355122</v>
      </c>
      <c r="K772" s="25">
        <f t="shared" si="160"/>
        <v>76.999999999999901</v>
      </c>
      <c r="L772">
        <f t="shared" si="164"/>
        <v>1804.5581199772191</v>
      </c>
      <c r="M772" s="34">
        <f t="shared" si="165"/>
        <v>1.8045581199772192</v>
      </c>
      <c r="N772">
        <f t="shared" si="166"/>
        <v>180.45581199771166</v>
      </c>
      <c r="O772">
        <f t="shared" si="158"/>
        <v>143278.68813293788</v>
      </c>
      <c r="P772">
        <f t="shared" si="167"/>
        <v>143.27868813293787</v>
      </c>
      <c r="Q772">
        <f t="shared" si="168"/>
        <v>39.799635592482744</v>
      </c>
      <c r="R772">
        <f t="shared" si="169"/>
        <v>3.9799635592482743E-2</v>
      </c>
    </row>
    <row r="773" spans="1:18" x14ac:dyDescent="0.25">
      <c r="A773" s="1">
        <f t="shared" si="159"/>
        <v>161.30000000000001</v>
      </c>
      <c r="B773" s="1">
        <f>A773*Sheet1!$D$8</f>
        <v>40.74438</v>
      </c>
      <c r="C773" s="1">
        <f>Sheet1!$D$2*Sheet1!$D$10*SIN(Sheet1!$D$28)</f>
        <v>0</v>
      </c>
      <c r="D773" s="1">
        <f>0.5*Sheet1!$D$20*Sheet1!$D$21*Sheet1!$D$22*H773^2</f>
        <v>161.33142858994893</v>
      </c>
      <c r="E773" s="22">
        <f>Sheet1!$D$3/Sheet1!$O$11*H773</f>
        <v>2022030.7780670575</v>
      </c>
      <c r="F773" s="22">
        <f>Sheet1!$D$21*Sheet1!$D$3/Sheet1!$O$14*H773</f>
        <v>1988366.6980862657</v>
      </c>
      <c r="G773" s="25">
        <f>(A773-C773-D773)/Sheet1!$D$2</f>
        <v>-2.732920865123165E-5</v>
      </c>
      <c r="H773" s="25">
        <f t="shared" si="161"/>
        <v>11.187586348721384</v>
      </c>
      <c r="I773" s="25">
        <f t="shared" si="162"/>
        <v>40.275310855396981</v>
      </c>
      <c r="J773" s="25">
        <f t="shared" si="163"/>
        <v>598.53765250250649</v>
      </c>
      <c r="K773" s="25">
        <f t="shared" si="160"/>
        <v>77.099999999999895</v>
      </c>
      <c r="L773">
        <f t="shared" si="164"/>
        <v>1804.5576780487593</v>
      </c>
      <c r="M773" s="34">
        <f t="shared" si="165"/>
        <v>1.8045576780487593</v>
      </c>
      <c r="N773">
        <f t="shared" si="166"/>
        <v>180.45576780486567</v>
      </c>
      <c r="O773">
        <f t="shared" ref="O773:O836" si="170">O772+N773</f>
        <v>143459.14390074275</v>
      </c>
      <c r="P773">
        <f t="shared" si="167"/>
        <v>143.45914390074276</v>
      </c>
      <c r="Q773">
        <f t="shared" si="168"/>
        <v>39.849762194650765</v>
      </c>
      <c r="R773">
        <f t="shared" si="169"/>
        <v>3.9849762194650765E-2</v>
      </c>
    </row>
    <row r="774" spans="1:18" x14ac:dyDescent="0.25">
      <c r="A774" s="1">
        <f t="shared" si="159"/>
        <v>161.30000000000001</v>
      </c>
      <c r="B774" s="1">
        <f>A774*Sheet1!$D$8</f>
        <v>40.74438</v>
      </c>
      <c r="C774" s="1">
        <f>Sheet1!$D$2*Sheet1!$D$10*SIN(Sheet1!$D$28)</f>
        <v>0</v>
      </c>
      <c r="D774" s="1">
        <f>0.5*Sheet1!$D$20*Sheet1!$D$21*Sheet1!$D$22*H774^2</f>
        <v>161.33134976937765</v>
      </c>
      <c r="E774" s="22">
        <f>Sheet1!$D$3/Sheet1!$O$11*H774</f>
        <v>2022030.2841222573</v>
      </c>
      <c r="F774" s="22">
        <f>Sheet1!$D$21*Sheet1!$D$3/Sheet1!$O$14*H774</f>
        <v>1988366.2123649789</v>
      </c>
      <c r="G774" s="25">
        <f>(A774-C774-D774)/Sheet1!$D$2</f>
        <v>-2.7260669024035847E-5</v>
      </c>
      <c r="H774" s="25">
        <f t="shared" si="161"/>
        <v>11.187583615800518</v>
      </c>
      <c r="I774" s="25">
        <f t="shared" si="162"/>
        <v>40.275301016881869</v>
      </c>
      <c r="J774" s="25">
        <f t="shared" si="163"/>
        <v>599.65640977091812</v>
      </c>
      <c r="K774" s="25">
        <f t="shared" si="160"/>
        <v>77.199999999999889</v>
      </c>
      <c r="L774">
        <f t="shared" si="164"/>
        <v>1804.5572372286238</v>
      </c>
      <c r="M774" s="34">
        <f t="shared" si="165"/>
        <v>1.8045572372286238</v>
      </c>
      <c r="N774">
        <f t="shared" si="166"/>
        <v>180.45572372285213</v>
      </c>
      <c r="O774">
        <f t="shared" si="170"/>
        <v>143639.5996244656</v>
      </c>
      <c r="P774">
        <f t="shared" si="167"/>
        <v>143.6395996244656</v>
      </c>
      <c r="Q774">
        <f t="shared" si="168"/>
        <v>39.899888784573776</v>
      </c>
      <c r="R774">
        <f t="shared" si="169"/>
        <v>3.9899888784573775E-2</v>
      </c>
    </row>
    <row r="775" spans="1:18" x14ac:dyDescent="0.25">
      <c r="A775" s="1">
        <f t="shared" si="159"/>
        <v>161.30000000000001</v>
      </c>
      <c r="B775" s="1">
        <f>A775*Sheet1!$D$8</f>
        <v>40.74438</v>
      </c>
      <c r="C775" s="1">
        <f>Sheet1!$D$2*Sheet1!$D$10*SIN(Sheet1!$D$28)</f>
        <v>0</v>
      </c>
      <c r="D775" s="1">
        <f>0.5*Sheet1!$D$20*Sheet1!$D$21*Sheet1!$D$22*H775^2</f>
        <v>161.33127114650171</v>
      </c>
      <c r="E775" s="22">
        <f>Sheet1!$D$3/Sheet1!$O$11*H775</f>
        <v>2022029.7914162339</v>
      </c>
      <c r="F775" s="22">
        <f>Sheet1!$D$21*Sheet1!$D$3/Sheet1!$O$14*H775</f>
        <v>1988365.7278618452</v>
      </c>
      <c r="G775" s="25">
        <f>(A775-C775-D775)/Sheet1!$D$2</f>
        <v>-2.7192301305821395E-5</v>
      </c>
      <c r="H775" s="25">
        <f t="shared" si="161"/>
        <v>11.187580889733615</v>
      </c>
      <c r="I775" s="25">
        <f t="shared" si="162"/>
        <v>40.275291203041014</v>
      </c>
      <c r="J775" s="25">
        <f t="shared" si="163"/>
        <v>600.7751667694647</v>
      </c>
      <c r="K775" s="25">
        <f t="shared" si="160"/>
        <v>77.299999999999883</v>
      </c>
      <c r="L775">
        <f t="shared" si="164"/>
        <v>1804.5567975140323</v>
      </c>
      <c r="M775" s="34">
        <f t="shared" si="165"/>
        <v>1.8045567975140322</v>
      </c>
      <c r="N775">
        <f t="shared" si="166"/>
        <v>180.45567975139298</v>
      </c>
      <c r="O775">
        <f t="shared" si="170"/>
        <v>143820.05530421698</v>
      </c>
      <c r="P775">
        <f t="shared" si="167"/>
        <v>143.82005530421696</v>
      </c>
      <c r="Q775">
        <f t="shared" si="168"/>
        <v>39.950015362282493</v>
      </c>
      <c r="R775">
        <f t="shared" si="169"/>
        <v>3.9950015362282494E-2</v>
      </c>
    </row>
    <row r="776" spans="1:18" x14ac:dyDescent="0.25">
      <c r="A776" s="1">
        <f t="shared" si="159"/>
        <v>161.30000000000001</v>
      </c>
      <c r="B776" s="1">
        <f>A776*Sheet1!$D$8</f>
        <v>40.74438</v>
      </c>
      <c r="C776" s="1">
        <f>Sheet1!$D$2*Sheet1!$D$10*SIN(Sheet1!$D$28)</f>
        <v>0</v>
      </c>
      <c r="D776" s="1">
        <f>0.5*Sheet1!$D$20*Sheet1!$D$21*Sheet1!$D$22*H776^2</f>
        <v>161.33119272082516</v>
      </c>
      <c r="E776" s="22">
        <f>Sheet1!$D$3/Sheet1!$O$11*H776</f>
        <v>2022029.2999458807</v>
      </c>
      <c r="F776" s="22">
        <f>Sheet1!$D$21*Sheet1!$D$3/Sheet1!$O$14*H776</f>
        <v>1988365.244573809</v>
      </c>
      <c r="G776" s="25">
        <f>(A776-C776-D776)/Sheet1!$D$2</f>
        <v>-2.7124105065344455E-5</v>
      </c>
      <c r="H776" s="25">
        <f t="shared" si="161"/>
        <v>11.187578170503485</v>
      </c>
      <c r="I776" s="25">
        <f t="shared" si="162"/>
        <v>40.27528141381255</v>
      </c>
      <c r="J776" s="25">
        <f t="shared" si="163"/>
        <v>601.89392349882291</v>
      </c>
      <c r="K776" s="25">
        <f t="shared" si="160"/>
        <v>77.399999999999878</v>
      </c>
      <c r="L776">
        <f t="shared" si="164"/>
        <v>1804.5563589022124</v>
      </c>
      <c r="M776" s="34">
        <f t="shared" si="165"/>
        <v>1.8045563589022124</v>
      </c>
      <c r="N776">
        <f t="shared" si="166"/>
        <v>180.45563589021097</v>
      </c>
      <c r="O776">
        <f t="shared" si="170"/>
        <v>144000.5109401072</v>
      </c>
      <c r="P776">
        <f t="shared" si="167"/>
        <v>144.0005109401072</v>
      </c>
      <c r="Q776">
        <f t="shared" si="168"/>
        <v>40.000141927807555</v>
      </c>
      <c r="R776">
        <f t="shared" si="169"/>
        <v>4.0000141927807556E-2</v>
      </c>
    </row>
    <row r="777" spans="1:18" x14ac:dyDescent="0.25">
      <c r="A777" s="1">
        <f t="shared" si="159"/>
        <v>161.30000000000001</v>
      </c>
      <c r="B777" s="1">
        <f>A777*Sheet1!$D$8</f>
        <v>40.74438</v>
      </c>
      <c r="C777" s="1">
        <f>Sheet1!$D$2*Sheet1!$D$10*SIN(Sheet1!$D$28)</f>
        <v>0</v>
      </c>
      <c r="D777" s="1">
        <f>0.5*Sheet1!$D$20*Sheet1!$D$21*Sheet1!$D$22*H777^2</f>
        <v>161.3311144918533</v>
      </c>
      <c r="E777" s="22">
        <f>Sheet1!$D$3/Sheet1!$O$11*H777</f>
        <v>2022028.8097080979</v>
      </c>
      <c r="F777" s="22">
        <f>Sheet1!$D$21*Sheet1!$D$3/Sheet1!$O$14*H777</f>
        <v>1988364.7624978228</v>
      </c>
      <c r="G777" s="25">
        <f>(A777-C777-D777)/Sheet1!$D$2</f>
        <v>-2.7056079872423928E-5</v>
      </c>
      <c r="H777" s="25">
        <f t="shared" si="161"/>
        <v>11.187575458092979</v>
      </c>
      <c r="I777" s="25">
        <f t="shared" si="162"/>
        <v>40.27527164913473</v>
      </c>
      <c r="J777" s="25">
        <f t="shared" si="163"/>
        <v>603.01267995966793</v>
      </c>
      <c r="K777" s="25">
        <f t="shared" si="160"/>
        <v>77.499999999999872</v>
      </c>
      <c r="L777">
        <f t="shared" si="164"/>
        <v>1804.5559213903978</v>
      </c>
      <c r="M777" s="34">
        <f t="shared" si="165"/>
        <v>1.8045559213903977</v>
      </c>
      <c r="N777">
        <f t="shared" si="166"/>
        <v>180.45559213902951</v>
      </c>
      <c r="O777">
        <f t="shared" si="170"/>
        <v>144180.96653224624</v>
      </c>
      <c r="P777">
        <f t="shared" si="167"/>
        <v>144.18096653224623</v>
      </c>
      <c r="Q777">
        <f t="shared" si="168"/>
        <v>40.050268481179508</v>
      </c>
      <c r="R777">
        <f t="shared" si="169"/>
        <v>4.0050268481179506E-2</v>
      </c>
    </row>
    <row r="778" spans="1:18" x14ac:dyDescent="0.25">
      <c r="A778" s="1">
        <f t="shared" si="159"/>
        <v>161.30000000000001</v>
      </c>
      <c r="B778" s="1">
        <f>A778*Sheet1!$D$8</f>
        <v>40.74438</v>
      </c>
      <c r="C778" s="1">
        <f>Sheet1!$D$2*Sheet1!$D$10*SIN(Sheet1!$D$28)</f>
        <v>0</v>
      </c>
      <c r="D778" s="1">
        <f>0.5*Sheet1!$D$20*Sheet1!$D$21*Sheet1!$D$22*H778^2</f>
        <v>161.33103645909264</v>
      </c>
      <c r="E778" s="22">
        <f>Sheet1!$D$3/Sheet1!$O$11*H778</f>
        <v>2022028.3206997942</v>
      </c>
      <c r="F778" s="22">
        <f>Sheet1!$D$21*Sheet1!$D$3/Sheet1!$O$14*H778</f>
        <v>1988364.2816308467</v>
      </c>
      <c r="G778" s="25">
        <f>(A778-C778-D778)/Sheet1!$D$2</f>
        <v>-2.6988225297941425E-5</v>
      </c>
      <c r="H778" s="25">
        <f t="shared" si="161"/>
        <v>11.187572752484993</v>
      </c>
      <c r="I778" s="25">
        <f t="shared" si="162"/>
        <v>40.275261908945978</v>
      </c>
      <c r="J778" s="25">
        <f t="shared" si="163"/>
        <v>604.13143615267313</v>
      </c>
      <c r="K778" s="25">
        <f t="shared" si="160"/>
        <v>77.599999999999866</v>
      </c>
      <c r="L778">
        <f t="shared" si="164"/>
        <v>1804.5554849758294</v>
      </c>
      <c r="M778" s="34">
        <f t="shared" si="165"/>
        <v>1.8045554849758294</v>
      </c>
      <c r="N778">
        <f t="shared" si="166"/>
        <v>180.45554849757266</v>
      </c>
      <c r="O778">
        <f t="shared" si="170"/>
        <v>144361.42208074383</v>
      </c>
      <c r="P778">
        <f t="shared" si="167"/>
        <v>144.36142208074384</v>
      </c>
      <c r="Q778">
        <f t="shared" si="168"/>
        <v>40.100395022428842</v>
      </c>
      <c r="R778">
        <f t="shared" si="169"/>
        <v>4.0100395022428841E-2</v>
      </c>
    </row>
    <row r="779" spans="1:18" x14ac:dyDescent="0.25">
      <c r="A779" s="1">
        <f t="shared" si="159"/>
        <v>161.30000000000001</v>
      </c>
      <c r="B779" s="1">
        <f>A779*Sheet1!$D$8</f>
        <v>40.74438</v>
      </c>
      <c r="C779" s="1">
        <f>Sheet1!$D$2*Sheet1!$D$10*SIN(Sheet1!$D$28)</f>
        <v>0</v>
      </c>
      <c r="D779" s="1">
        <f>0.5*Sheet1!$D$20*Sheet1!$D$21*Sheet1!$D$22*H779^2</f>
        <v>161.33095862205096</v>
      </c>
      <c r="E779" s="22">
        <f>Sheet1!$D$3/Sheet1!$O$11*H779</f>
        <v>2022027.8329178859</v>
      </c>
      <c r="F779" s="22">
        <f>Sheet1!$D$21*Sheet1!$D$3/Sheet1!$O$14*H779</f>
        <v>1988363.8019698481</v>
      </c>
      <c r="G779" s="25">
        <f>(A779-C779-D779)/Sheet1!$D$2</f>
        <v>-2.6920540913866005E-5</v>
      </c>
      <c r="H779" s="25">
        <f t="shared" si="161"/>
        <v>11.187570053662464</v>
      </c>
      <c r="I779" s="25">
        <f t="shared" si="162"/>
        <v>40.275252193184869</v>
      </c>
      <c r="J779" s="25">
        <f t="shared" si="163"/>
        <v>605.25019207851028</v>
      </c>
      <c r="K779" s="25">
        <f t="shared" si="160"/>
        <v>77.699999999999861</v>
      </c>
      <c r="L779">
        <f t="shared" si="164"/>
        <v>1804.5550496557555</v>
      </c>
      <c r="M779" s="34">
        <f t="shared" si="165"/>
        <v>1.8045550496557554</v>
      </c>
      <c r="N779">
        <f t="shared" si="166"/>
        <v>180.4555049655653</v>
      </c>
      <c r="O779">
        <f t="shared" si="170"/>
        <v>144541.87758570939</v>
      </c>
      <c r="P779">
        <f t="shared" si="167"/>
        <v>144.54187758570939</v>
      </c>
      <c r="Q779">
        <f t="shared" si="168"/>
        <v>40.150521551585939</v>
      </c>
      <c r="R779">
        <f t="shared" si="169"/>
        <v>4.0150521551585938E-2</v>
      </c>
    </row>
    <row r="780" spans="1:18" x14ac:dyDescent="0.25">
      <c r="A780" s="1">
        <f t="shared" ref="A780:A843" si="171">A779</f>
        <v>161.30000000000001</v>
      </c>
      <c r="B780" s="1">
        <f>A780*Sheet1!$D$8</f>
        <v>40.74438</v>
      </c>
      <c r="C780" s="1">
        <f>Sheet1!$D$2*Sheet1!$D$10*SIN(Sheet1!$D$28)</f>
        <v>0</v>
      </c>
      <c r="D780" s="1">
        <f>0.5*Sheet1!$D$20*Sheet1!$D$21*Sheet1!$D$22*H780^2</f>
        <v>161.33088098023725</v>
      </c>
      <c r="E780" s="22">
        <f>Sheet1!$D$3/Sheet1!$O$11*H780</f>
        <v>2022027.3463592969</v>
      </c>
      <c r="F780" s="22">
        <f>Sheet1!$D$21*Sheet1!$D$3/Sheet1!$O$14*H780</f>
        <v>1988363.3235118021</v>
      </c>
      <c r="G780" s="25">
        <f>(A780-C780-D780)/Sheet1!$D$2</f>
        <v>-2.685302629325416E-5</v>
      </c>
      <c r="H780" s="25">
        <f t="shared" si="161"/>
        <v>11.187567361608373</v>
      </c>
      <c r="I780" s="25">
        <f t="shared" si="162"/>
        <v>40.275242501790146</v>
      </c>
      <c r="J780" s="25">
        <f t="shared" si="163"/>
        <v>606.36894773784945</v>
      </c>
      <c r="K780" s="25">
        <f t="shared" ref="K780:K843" si="172">K779+0.1</f>
        <v>77.799999999999855</v>
      </c>
      <c r="L780">
        <f t="shared" si="164"/>
        <v>1804.5546154274307</v>
      </c>
      <c r="M780" s="34">
        <f t="shared" si="165"/>
        <v>1.8045546154274308</v>
      </c>
      <c r="N780">
        <f t="shared" si="166"/>
        <v>180.45546154273282</v>
      </c>
      <c r="O780">
        <f t="shared" si="170"/>
        <v>144722.33304725212</v>
      </c>
      <c r="P780">
        <f t="shared" si="167"/>
        <v>144.72233304725211</v>
      </c>
      <c r="Q780">
        <f t="shared" si="168"/>
        <v>40.200648068681147</v>
      </c>
      <c r="R780">
        <f t="shared" si="169"/>
        <v>4.020064806868115E-2</v>
      </c>
    </row>
    <row r="781" spans="1:18" x14ac:dyDescent="0.25">
      <c r="A781" s="1">
        <f t="shared" si="171"/>
        <v>161.30000000000001</v>
      </c>
      <c r="B781" s="1">
        <f>A781*Sheet1!$D$8</f>
        <v>40.74438</v>
      </c>
      <c r="C781" s="1">
        <f>Sheet1!$D$2*Sheet1!$D$10*SIN(Sheet1!$D$28)</f>
        <v>0</v>
      </c>
      <c r="D781" s="1">
        <f>0.5*Sheet1!$D$20*Sheet1!$D$21*Sheet1!$D$22*H781^2</f>
        <v>161.3308035331618</v>
      </c>
      <c r="E781" s="22">
        <f>Sheet1!$D$3/Sheet1!$O$11*H781</f>
        <v>2022026.861020959</v>
      </c>
      <c r="F781" s="22">
        <f>Sheet1!$D$21*Sheet1!$D$3/Sheet1!$O$14*H781</f>
        <v>1988362.8462536915</v>
      </c>
      <c r="G781" s="25">
        <f>(A781-C781-D781)/Sheet1!$D$2</f>
        <v>-2.6785681010249825E-5</v>
      </c>
      <c r="H781" s="25">
        <f t="shared" si="161"/>
        <v>11.187564676305744</v>
      </c>
      <c r="I781" s="25">
        <f t="shared" si="162"/>
        <v>40.275232834700681</v>
      </c>
      <c r="J781" s="25">
        <f t="shared" si="163"/>
        <v>607.4877031313589</v>
      </c>
      <c r="K781" s="25">
        <f t="shared" si="172"/>
        <v>77.899999999999849</v>
      </c>
      <c r="L781">
        <f t="shared" si="164"/>
        <v>1804.5541822881166</v>
      </c>
      <c r="M781" s="34">
        <f t="shared" si="165"/>
        <v>1.8045541822881166</v>
      </c>
      <c r="N781">
        <f t="shared" si="166"/>
        <v>180.45541822880139</v>
      </c>
      <c r="O781">
        <f t="shared" si="170"/>
        <v>144902.78846548093</v>
      </c>
      <c r="P781">
        <f t="shared" si="167"/>
        <v>144.90278846548094</v>
      </c>
      <c r="Q781">
        <f t="shared" si="168"/>
        <v>40.250774573744707</v>
      </c>
      <c r="R781">
        <f t="shared" si="169"/>
        <v>4.0250774573744708E-2</v>
      </c>
    </row>
    <row r="782" spans="1:18" x14ac:dyDescent="0.25">
      <c r="A782" s="1">
        <f t="shared" si="171"/>
        <v>161.30000000000001</v>
      </c>
      <c r="B782" s="1">
        <f>A782*Sheet1!$D$8</f>
        <v>40.74438</v>
      </c>
      <c r="C782" s="1">
        <f>Sheet1!$D$2*Sheet1!$D$10*SIN(Sheet1!$D$28)</f>
        <v>0</v>
      </c>
      <c r="D782" s="1">
        <f>0.5*Sheet1!$D$20*Sheet1!$D$21*Sheet1!$D$22*H782^2</f>
        <v>161.33072628033602</v>
      </c>
      <c r="E782" s="22">
        <f>Sheet1!$D$3/Sheet1!$O$11*H782</f>
        <v>2022026.3768998114</v>
      </c>
      <c r="F782" s="22">
        <f>Sheet1!$D$21*Sheet1!$D$3/Sheet1!$O$14*H782</f>
        <v>1988362.3701925068</v>
      </c>
      <c r="G782" s="25">
        <f>(A782-C782-D782)/Sheet1!$D$2</f>
        <v>-2.6718504640010234E-5</v>
      </c>
      <c r="H782" s="25">
        <f t="shared" ref="H782:H845" si="173">G781*(K782-K781)+H781</f>
        <v>11.187561997737642</v>
      </c>
      <c r="I782" s="25">
        <f t="shared" ref="I782:I845" si="174">H782*3.6</f>
        <v>40.275223191855517</v>
      </c>
      <c r="J782" s="25">
        <f t="shared" ref="J782:J845" si="175">0.5*G781*(K782-K781)+H781*(K782-K781)+J781</f>
        <v>608.60645825970539</v>
      </c>
      <c r="K782" s="25">
        <f t="shared" si="172"/>
        <v>77.999999999999844</v>
      </c>
      <c r="L782">
        <f t="shared" ref="L782:L845" si="176">A782*H782</f>
        <v>1804.5537502350819</v>
      </c>
      <c r="M782" s="34">
        <f t="shared" ref="M782:M845" si="177">L782/1000</f>
        <v>1.8045537502350819</v>
      </c>
      <c r="N782">
        <f t="shared" ref="N782:N845" si="178">L782*(K782-K781)</f>
        <v>180.45537502349794</v>
      </c>
      <c r="O782">
        <f t="shared" si="170"/>
        <v>145083.24384050444</v>
      </c>
      <c r="P782">
        <f t="shared" ref="P782:P845" si="179">O782/1000</f>
        <v>145.08324384050445</v>
      </c>
      <c r="Q782">
        <f t="shared" ref="Q782:Q845" si="180">O782/3600</f>
        <v>40.300901066806787</v>
      </c>
      <c r="R782">
        <f t="shared" ref="R782:R845" si="181">Q782/1000</f>
        <v>4.0300901066806789E-2</v>
      </c>
    </row>
    <row r="783" spans="1:18" x14ac:dyDescent="0.25">
      <c r="A783" s="1">
        <f t="shared" si="171"/>
        <v>161.30000000000001</v>
      </c>
      <c r="B783" s="1">
        <f>A783*Sheet1!$D$8</f>
        <v>40.74438</v>
      </c>
      <c r="C783" s="1">
        <f>Sheet1!$D$2*Sheet1!$D$10*SIN(Sheet1!$D$28)</f>
        <v>0</v>
      </c>
      <c r="D783" s="1">
        <f>0.5*Sheet1!$D$20*Sheet1!$D$21*Sheet1!$D$22*H783^2</f>
        <v>161.33064922127267</v>
      </c>
      <c r="E783" s="22">
        <f>Sheet1!$D$3/Sheet1!$O$11*H783</f>
        <v>2022025.8939928014</v>
      </c>
      <c r="F783" s="22">
        <f>Sheet1!$D$21*Sheet1!$D$3/Sheet1!$O$14*H783</f>
        <v>1988361.895325246</v>
      </c>
      <c r="G783" s="25">
        <f>(A783-C783-D783)/Sheet1!$D$2</f>
        <v>-2.6651496758829482E-5</v>
      </c>
      <c r="H783" s="25">
        <f t="shared" si="173"/>
        <v>11.187559325887179</v>
      </c>
      <c r="I783" s="25">
        <f t="shared" si="174"/>
        <v>40.275213573193845</v>
      </c>
      <c r="J783" s="25">
        <f t="shared" si="175"/>
        <v>609.72521312355389</v>
      </c>
      <c r="K783" s="25">
        <f t="shared" si="172"/>
        <v>78.099999999999838</v>
      </c>
      <c r="L783">
        <f t="shared" si="176"/>
        <v>1804.5533192656021</v>
      </c>
      <c r="M783" s="34">
        <f t="shared" si="177"/>
        <v>1.804553319265602</v>
      </c>
      <c r="N783">
        <f t="shared" si="178"/>
        <v>180.45533192654995</v>
      </c>
      <c r="O783">
        <f t="shared" si="170"/>
        <v>145263.69917243099</v>
      </c>
      <c r="P783">
        <f t="shared" si="179"/>
        <v>145.26369917243099</v>
      </c>
      <c r="Q783">
        <f t="shared" si="180"/>
        <v>40.351027547897495</v>
      </c>
      <c r="R783">
        <f t="shared" si="181"/>
        <v>4.0351027547897496E-2</v>
      </c>
    </row>
    <row r="784" spans="1:18" x14ac:dyDescent="0.25">
      <c r="A784" s="1">
        <f t="shared" si="171"/>
        <v>161.30000000000001</v>
      </c>
      <c r="B784" s="1">
        <f>A784*Sheet1!$D$8</f>
        <v>40.74438</v>
      </c>
      <c r="C784" s="1">
        <f>Sheet1!$D$2*Sheet1!$D$10*SIN(Sheet1!$D$28)</f>
        <v>0</v>
      </c>
      <c r="D784" s="1">
        <f>0.5*Sheet1!$D$20*Sheet1!$D$21*Sheet1!$D$22*H784^2</f>
        <v>161.33057235548563</v>
      </c>
      <c r="E784" s="22">
        <f>Sheet1!$D$3/Sheet1!$O$11*H784</f>
        <v>2022025.4122968838</v>
      </c>
      <c r="F784" s="22">
        <f>Sheet1!$D$21*Sheet1!$D$3/Sheet1!$O$14*H784</f>
        <v>1988361.4216489145</v>
      </c>
      <c r="G784" s="25">
        <f>(A784-C784-D784)/Sheet1!$D$2</f>
        <v>-2.6584656944014963E-5</v>
      </c>
      <c r="H784" s="25">
        <f t="shared" si="173"/>
        <v>11.187556660737503</v>
      </c>
      <c r="I784" s="25">
        <f t="shared" si="174"/>
        <v>40.275203978655014</v>
      </c>
      <c r="J784" s="25">
        <f t="shared" si="175"/>
        <v>610.84396772356774</v>
      </c>
      <c r="K784" s="25">
        <f t="shared" si="172"/>
        <v>78.199999999999832</v>
      </c>
      <c r="L784">
        <f t="shared" si="176"/>
        <v>1804.5528893769592</v>
      </c>
      <c r="M784" s="34">
        <f t="shared" si="177"/>
        <v>1.8045528893769591</v>
      </c>
      <c r="N784">
        <f t="shared" si="178"/>
        <v>180.45528893768565</v>
      </c>
      <c r="O784">
        <f t="shared" si="170"/>
        <v>145444.15446136869</v>
      </c>
      <c r="P784">
        <f t="shared" si="179"/>
        <v>145.4441544613687</v>
      </c>
      <c r="Q784">
        <f t="shared" si="180"/>
        <v>40.401154017046856</v>
      </c>
      <c r="R784">
        <f t="shared" si="181"/>
        <v>4.0401154017046859E-2</v>
      </c>
    </row>
    <row r="785" spans="1:18" x14ac:dyDescent="0.25">
      <c r="A785" s="1">
        <f t="shared" si="171"/>
        <v>161.30000000000001</v>
      </c>
      <c r="B785" s="1">
        <f>A785*Sheet1!$D$8</f>
        <v>40.74438</v>
      </c>
      <c r="C785" s="1">
        <f>Sheet1!$D$2*Sheet1!$D$10*SIN(Sheet1!$D$28)</f>
        <v>0</v>
      </c>
      <c r="D785" s="1">
        <f>0.5*Sheet1!$D$20*Sheet1!$D$21*Sheet1!$D$22*H785^2</f>
        <v>161.33049568249007</v>
      </c>
      <c r="E785" s="22">
        <f>Sheet1!$D$3/Sheet1!$O$11*H785</f>
        <v>2022024.9318090207</v>
      </c>
      <c r="F785" s="22">
        <f>Sheet1!$D$21*Sheet1!$D$3/Sheet1!$O$14*H785</f>
        <v>1988360.9491605249</v>
      </c>
      <c r="G785" s="25">
        <f>(A785-C785-D785)/Sheet1!$D$2</f>
        <v>-2.6517984773961514E-5</v>
      </c>
      <c r="H785" s="25">
        <f t="shared" si="173"/>
        <v>11.187554002271808</v>
      </c>
      <c r="I785" s="25">
        <f t="shared" si="174"/>
        <v>40.275194408178507</v>
      </c>
      <c r="J785" s="25">
        <f t="shared" si="175"/>
        <v>611.96272206040862</v>
      </c>
      <c r="K785" s="25">
        <f t="shared" si="172"/>
        <v>78.299999999999827</v>
      </c>
      <c r="L785">
        <f t="shared" si="176"/>
        <v>1804.5524605664427</v>
      </c>
      <c r="M785" s="34">
        <f t="shared" si="177"/>
        <v>1.8045524605664427</v>
      </c>
      <c r="N785">
        <f t="shared" si="178"/>
        <v>180.45524605663402</v>
      </c>
      <c r="O785">
        <f t="shared" si="170"/>
        <v>145624.60970742532</v>
      </c>
      <c r="P785">
        <f t="shared" si="179"/>
        <v>145.62460970742532</v>
      </c>
      <c r="Q785">
        <f t="shared" si="180"/>
        <v>40.451280474284808</v>
      </c>
      <c r="R785">
        <f t="shared" si="181"/>
        <v>4.0451280474284805E-2</v>
      </c>
    </row>
    <row r="786" spans="1:18" x14ac:dyDescent="0.25">
      <c r="A786" s="1">
        <f t="shared" si="171"/>
        <v>161.30000000000001</v>
      </c>
      <c r="B786" s="1">
        <f>A786*Sheet1!$D$8</f>
        <v>40.74438</v>
      </c>
      <c r="C786" s="1">
        <f>Sheet1!$D$2*Sheet1!$D$10*SIN(Sheet1!$D$28)</f>
        <v>0</v>
      </c>
      <c r="D786" s="1">
        <f>0.5*Sheet1!$D$20*Sheet1!$D$21*Sheet1!$D$22*H786^2</f>
        <v>161.33041920180233</v>
      </c>
      <c r="E786" s="22">
        <f>Sheet1!$D$3/Sheet1!$O$11*H786</f>
        <v>2022024.4525261826</v>
      </c>
      <c r="F786" s="22">
        <f>Sheet1!$D$21*Sheet1!$D$3/Sheet1!$O$14*H786</f>
        <v>1988360.4778570984</v>
      </c>
      <c r="G786" s="25">
        <f>(A786-C786-D786)/Sheet1!$D$2</f>
        <v>-2.6451479828101979E-5</v>
      </c>
      <c r="H786" s="25">
        <f t="shared" si="173"/>
        <v>11.187551350473331</v>
      </c>
      <c r="I786" s="25">
        <f t="shared" si="174"/>
        <v>40.275184861703991</v>
      </c>
      <c r="J786" s="25">
        <f t="shared" si="175"/>
        <v>613.08147613473648</v>
      </c>
      <c r="K786" s="25">
        <f t="shared" si="172"/>
        <v>78.399999999999821</v>
      </c>
      <c r="L786">
        <f t="shared" si="176"/>
        <v>1804.5520328313485</v>
      </c>
      <c r="M786" s="34">
        <f t="shared" si="177"/>
        <v>1.8045520328313485</v>
      </c>
      <c r="N786">
        <f t="shared" si="178"/>
        <v>180.45520328312458</v>
      </c>
      <c r="O786">
        <f t="shared" si="170"/>
        <v>145805.06491070843</v>
      </c>
      <c r="P786">
        <f t="shared" si="179"/>
        <v>145.80506491070844</v>
      </c>
      <c r="Q786">
        <f t="shared" si="180"/>
        <v>40.501406919641234</v>
      </c>
      <c r="R786">
        <f t="shared" si="181"/>
        <v>4.0501406919641235E-2</v>
      </c>
    </row>
    <row r="787" spans="1:18" x14ac:dyDescent="0.25">
      <c r="A787" s="1">
        <f t="shared" si="171"/>
        <v>161.30000000000001</v>
      </c>
      <c r="B787" s="1">
        <f>A787*Sheet1!$D$8</f>
        <v>40.74438</v>
      </c>
      <c r="C787" s="1">
        <f>Sheet1!$D$2*Sheet1!$D$10*SIN(Sheet1!$D$28)</f>
        <v>0</v>
      </c>
      <c r="D787" s="1">
        <f>0.5*Sheet1!$D$20*Sheet1!$D$21*Sheet1!$D$22*H787^2</f>
        <v>161.33034291293998</v>
      </c>
      <c r="E787" s="22">
        <f>Sheet1!$D$3/Sheet1!$O$11*H787</f>
        <v>2022023.9744453465</v>
      </c>
      <c r="F787" s="22">
        <f>Sheet1!$D$21*Sheet1!$D$3/Sheet1!$O$14*H787</f>
        <v>1988360.0077356622</v>
      </c>
      <c r="G787" s="25">
        <f>(A787-C787-D787)/Sheet1!$D$2</f>
        <v>-2.6385141686931924E-5</v>
      </c>
      <c r="H787" s="25">
        <f t="shared" si="173"/>
        <v>11.187548705325348</v>
      </c>
      <c r="I787" s="25">
        <f t="shared" si="174"/>
        <v>40.275175339171255</v>
      </c>
      <c r="J787" s="25">
        <f t="shared" si="175"/>
        <v>614.20022994720978</v>
      </c>
      <c r="K787" s="25">
        <f t="shared" si="172"/>
        <v>78.499999999999815</v>
      </c>
      <c r="L787">
        <f t="shared" si="176"/>
        <v>1804.5516061689787</v>
      </c>
      <c r="M787" s="34">
        <f t="shared" si="177"/>
        <v>1.8045516061689786</v>
      </c>
      <c r="N787">
        <f t="shared" si="178"/>
        <v>180.45516061688761</v>
      </c>
      <c r="O787">
        <f t="shared" si="170"/>
        <v>145985.52007132533</v>
      </c>
      <c r="P787">
        <f t="shared" si="179"/>
        <v>145.98552007132534</v>
      </c>
      <c r="Q787">
        <f t="shared" si="180"/>
        <v>40.551533353145928</v>
      </c>
      <c r="R787">
        <f t="shared" si="181"/>
        <v>4.055153335314593E-2</v>
      </c>
    </row>
    <row r="788" spans="1:18" x14ac:dyDescent="0.25">
      <c r="A788" s="1">
        <f t="shared" si="171"/>
        <v>161.30000000000001</v>
      </c>
      <c r="B788" s="1">
        <f>A788*Sheet1!$D$8</f>
        <v>40.74438</v>
      </c>
      <c r="C788" s="1">
        <f>Sheet1!$D$2*Sheet1!$D$10*SIN(Sheet1!$D$28)</f>
        <v>0</v>
      </c>
      <c r="D788" s="1">
        <f>0.5*Sheet1!$D$20*Sheet1!$D$21*Sheet1!$D$22*H788^2</f>
        <v>161.33026681542182</v>
      </c>
      <c r="E788" s="22">
        <f>Sheet1!$D$3/Sheet1!$O$11*H788</f>
        <v>2022023.4975634983</v>
      </c>
      <c r="F788" s="22">
        <f>Sheet1!$D$21*Sheet1!$D$3/Sheet1!$O$14*H788</f>
        <v>1988359.5387932523</v>
      </c>
      <c r="G788" s="25">
        <f>(A788-C788-D788)/Sheet1!$D$2</f>
        <v>-2.6318969932009642E-5</v>
      </c>
      <c r="H788" s="25">
        <f t="shared" si="173"/>
        <v>11.18754606681118</v>
      </c>
      <c r="I788" s="25">
        <f t="shared" si="174"/>
        <v>40.275165840520252</v>
      </c>
      <c r="J788" s="25">
        <f t="shared" si="175"/>
        <v>615.31898349848518</v>
      </c>
      <c r="K788" s="25">
        <f t="shared" si="172"/>
        <v>78.59999999999981</v>
      </c>
      <c r="L788">
        <f t="shared" si="176"/>
        <v>1804.5511805766434</v>
      </c>
      <c r="M788" s="34">
        <f t="shared" si="177"/>
        <v>1.8045511805766434</v>
      </c>
      <c r="N788">
        <f t="shared" si="178"/>
        <v>180.45511805765409</v>
      </c>
      <c r="O788">
        <f t="shared" si="170"/>
        <v>146165.975189383</v>
      </c>
      <c r="P788">
        <f t="shared" si="179"/>
        <v>146.165975189383</v>
      </c>
      <c r="Q788">
        <f t="shared" si="180"/>
        <v>40.601659774828612</v>
      </c>
      <c r="R788">
        <f t="shared" si="181"/>
        <v>4.0601659774828609E-2</v>
      </c>
    </row>
    <row r="789" spans="1:18" x14ac:dyDescent="0.25">
      <c r="A789" s="1">
        <f t="shared" si="171"/>
        <v>161.30000000000001</v>
      </c>
      <c r="B789" s="1">
        <f>A789*Sheet1!$D$8</f>
        <v>40.74438</v>
      </c>
      <c r="C789" s="1">
        <f>Sheet1!$D$2*Sheet1!$D$10*SIN(Sheet1!$D$28)</f>
        <v>0</v>
      </c>
      <c r="D789" s="1">
        <f>0.5*Sheet1!$D$20*Sheet1!$D$21*Sheet1!$D$22*H789^2</f>
        <v>161.3301909087678</v>
      </c>
      <c r="E789" s="22">
        <f>Sheet1!$D$3/Sheet1!$O$11*H789</f>
        <v>2022023.0218776299</v>
      </c>
      <c r="F789" s="22">
        <f>Sheet1!$D$21*Sheet1!$D$3/Sheet1!$O$14*H789</f>
        <v>1988359.0710269108</v>
      </c>
      <c r="G789" s="25">
        <f>(A789-C789-D789)/Sheet1!$D$2</f>
        <v>-2.6252964145906727E-5</v>
      </c>
      <c r="H789" s="25">
        <f t="shared" si="173"/>
        <v>11.187543434914186</v>
      </c>
      <c r="I789" s="25">
        <f t="shared" si="174"/>
        <v>40.275156365691075</v>
      </c>
      <c r="J789" s="25">
        <f t="shared" si="175"/>
        <v>616.43773678921775</v>
      </c>
      <c r="K789" s="25">
        <f t="shared" si="172"/>
        <v>78.699999999999804</v>
      </c>
      <c r="L789">
        <f t="shared" si="176"/>
        <v>1804.5507560516583</v>
      </c>
      <c r="M789" s="34">
        <f t="shared" si="177"/>
        <v>1.8045507560516583</v>
      </c>
      <c r="N789">
        <f t="shared" si="178"/>
        <v>180.45507560515557</v>
      </c>
      <c r="O789">
        <f t="shared" si="170"/>
        <v>146346.43026498816</v>
      </c>
      <c r="P789">
        <f t="shared" si="179"/>
        <v>146.34643026498816</v>
      </c>
      <c r="Q789">
        <f t="shared" si="180"/>
        <v>40.651786184718929</v>
      </c>
      <c r="R789">
        <f t="shared" si="181"/>
        <v>4.065178618471893E-2</v>
      </c>
    </row>
    <row r="790" spans="1:18" x14ac:dyDescent="0.25">
      <c r="A790" s="1">
        <f t="shared" si="171"/>
        <v>161.30000000000001</v>
      </c>
      <c r="B790" s="1">
        <f>A790*Sheet1!$D$8</f>
        <v>40.74438</v>
      </c>
      <c r="C790" s="1">
        <f>Sheet1!$D$2*Sheet1!$D$10*SIN(Sheet1!$D$28)</f>
        <v>0</v>
      </c>
      <c r="D790" s="1">
        <f>0.5*Sheet1!$D$20*Sheet1!$D$21*Sheet1!$D$22*H790^2</f>
        <v>161.33011519249919</v>
      </c>
      <c r="E790" s="22">
        <f>Sheet1!$D$3/Sheet1!$O$11*H790</f>
        <v>2022022.5473847424</v>
      </c>
      <c r="F790" s="22">
        <f>Sheet1!$D$21*Sheet1!$D$3/Sheet1!$O$14*H790</f>
        <v>1988358.6044336888</v>
      </c>
      <c r="G790" s="25">
        <f>(A790-C790-D790)/Sheet1!$D$2</f>
        <v>-2.618712391233163E-5</v>
      </c>
      <c r="H790" s="25">
        <f t="shared" si="173"/>
        <v>11.187540809617772</v>
      </c>
      <c r="I790" s="25">
        <f t="shared" si="174"/>
        <v>40.275146914623981</v>
      </c>
      <c r="J790" s="25">
        <f t="shared" si="175"/>
        <v>617.55648982006085</v>
      </c>
      <c r="K790" s="25">
        <f t="shared" si="172"/>
        <v>78.799999999999798</v>
      </c>
      <c r="L790">
        <f t="shared" si="176"/>
        <v>1804.5503325913469</v>
      </c>
      <c r="M790" s="34">
        <f t="shared" si="177"/>
        <v>1.8045503325913468</v>
      </c>
      <c r="N790">
        <f t="shared" si="178"/>
        <v>180.45503325912443</v>
      </c>
      <c r="O790">
        <f t="shared" si="170"/>
        <v>146526.88529824727</v>
      </c>
      <c r="P790">
        <f t="shared" si="179"/>
        <v>146.52688529824727</v>
      </c>
      <c r="Q790">
        <f t="shared" si="180"/>
        <v>40.701912582846468</v>
      </c>
      <c r="R790">
        <f t="shared" si="181"/>
        <v>4.0701912582846465E-2</v>
      </c>
    </row>
    <row r="791" spans="1:18" x14ac:dyDescent="0.25">
      <c r="A791" s="1">
        <f t="shared" si="171"/>
        <v>161.30000000000001</v>
      </c>
      <c r="B791" s="1">
        <f>A791*Sheet1!$D$8</f>
        <v>40.74438</v>
      </c>
      <c r="C791" s="1">
        <f>Sheet1!$D$2*Sheet1!$D$10*SIN(Sheet1!$D$28)</f>
        <v>0</v>
      </c>
      <c r="D791" s="1">
        <f>0.5*Sheet1!$D$20*Sheet1!$D$21*Sheet1!$D$22*H791^2</f>
        <v>161.3300396661383</v>
      </c>
      <c r="E791" s="22">
        <f>Sheet1!$D$3/Sheet1!$O$11*H791</f>
        <v>2022022.0740818433</v>
      </c>
      <c r="F791" s="22">
        <f>Sheet1!$D$21*Sheet1!$D$3/Sheet1!$O$14*H791</f>
        <v>1988358.1390106431</v>
      </c>
      <c r="G791" s="25">
        <f>(A791-C791-D791)/Sheet1!$D$2</f>
        <v>-2.6121448815907253E-5</v>
      </c>
      <c r="H791" s="25">
        <f t="shared" si="173"/>
        <v>11.18753819090538</v>
      </c>
      <c r="I791" s="25">
        <f t="shared" si="174"/>
        <v>40.275137487259371</v>
      </c>
      <c r="J791" s="25">
        <f t="shared" si="175"/>
        <v>618.67524259166635</v>
      </c>
      <c r="K791" s="25">
        <f t="shared" si="172"/>
        <v>78.899999999999793</v>
      </c>
      <c r="L791">
        <f t="shared" si="176"/>
        <v>1804.5499101930379</v>
      </c>
      <c r="M791" s="34">
        <f t="shared" si="177"/>
        <v>1.804549910193038</v>
      </c>
      <c r="N791">
        <f t="shared" si="178"/>
        <v>180.45499101929354</v>
      </c>
      <c r="O791">
        <f t="shared" si="170"/>
        <v>146707.34028926658</v>
      </c>
      <c r="P791">
        <f t="shared" si="179"/>
        <v>146.70734028926657</v>
      </c>
      <c r="Q791">
        <f t="shared" si="180"/>
        <v>40.752038969240715</v>
      </c>
      <c r="R791">
        <f t="shared" si="181"/>
        <v>4.0752038969240713E-2</v>
      </c>
    </row>
    <row r="792" spans="1:18" x14ac:dyDescent="0.25">
      <c r="A792" s="1">
        <f t="shared" si="171"/>
        <v>161.30000000000001</v>
      </c>
      <c r="B792" s="1">
        <f>A792*Sheet1!$D$8</f>
        <v>40.74438</v>
      </c>
      <c r="C792" s="1">
        <f>Sheet1!$D$2*Sheet1!$D$10*SIN(Sheet1!$D$28)</f>
        <v>0</v>
      </c>
      <c r="D792" s="1">
        <f>0.5*Sheet1!$D$20*Sheet1!$D$21*Sheet1!$D$22*H792^2</f>
        <v>161.32996432920879</v>
      </c>
      <c r="E792" s="22">
        <f>Sheet1!$D$3/Sheet1!$O$11*H792</f>
        <v>2022021.6019659478</v>
      </c>
      <c r="F792" s="22">
        <f>Sheet1!$D$21*Sheet1!$D$3/Sheet1!$O$14*H792</f>
        <v>1988357.6747548394</v>
      </c>
      <c r="G792" s="25">
        <f>(A792-C792-D792)/Sheet1!$D$2</f>
        <v>-2.6055938442418071E-5</v>
      </c>
      <c r="H792" s="25">
        <f t="shared" si="173"/>
        <v>11.1875355787605</v>
      </c>
      <c r="I792" s="25">
        <f t="shared" si="174"/>
        <v>40.275128083537801</v>
      </c>
      <c r="J792" s="25">
        <f t="shared" si="175"/>
        <v>619.79399510468443</v>
      </c>
      <c r="K792" s="25">
        <f t="shared" si="172"/>
        <v>78.999999999999787</v>
      </c>
      <c r="L792">
        <f t="shared" si="176"/>
        <v>1804.5494888540686</v>
      </c>
      <c r="M792" s="34">
        <f t="shared" si="177"/>
        <v>1.8045494888540685</v>
      </c>
      <c r="N792">
        <f t="shared" si="178"/>
        <v>180.45494888539659</v>
      </c>
      <c r="O792">
        <f t="shared" si="170"/>
        <v>146887.79523815197</v>
      </c>
      <c r="P792">
        <f t="shared" si="179"/>
        <v>146.88779523815197</v>
      </c>
      <c r="Q792">
        <f t="shared" si="180"/>
        <v>40.802165343931101</v>
      </c>
      <c r="R792">
        <f t="shared" si="181"/>
        <v>4.08021653439311E-2</v>
      </c>
    </row>
    <row r="793" spans="1:18" x14ac:dyDescent="0.25">
      <c r="A793" s="1">
        <f t="shared" si="171"/>
        <v>161.30000000000001</v>
      </c>
      <c r="B793" s="1">
        <f>A793*Sheet1!$D$8</f>
        <v>40.74438</v>
      </c>
      <c r="C793" s="1">
        <f>Sheet1!$D$2*Sheet1!$D$10*SIN(Sheet1!$D$28)</f>
        <v>0</v>
      </c>
      <c r="D793" s="1">
        <f>0.5*Sheet1!$D$20*Sheet1!$D$21*Sheet1!$D$22*H793^2</f>
        <v>161.32988918123542</v>
      </c>
      <c r="E793" s="22">
        <f>Sheet1!$D$3/Sheet1!$O$11*H793</f>
        <v>2022021.131034079</v>
      </c>
      <c r="F793" s="22">
        <f>Sheet1!$D$21*Sheet1!$D$3/Sheet1!$O$14*H793</f>
        <v>1988357.2116633498</v>
      </c>
      <c r="G793" s="25">
        <f>(A793-C793-D793)/Sheet1!$D$2</f>
        <v>-2.5990592378612431E-5</v>
      </c>
      <c r="H793" s="25">
        <f t="shared" si="173"/>
        <v>11.187532973166656</v>
      </c>
      <c r="I793" s="25">
        <f t="shared" si="174"/>
        <v>40.275118703399961</v>
      </c>
      <c r="J793" s="25">
        <f t="shared" si="175"/>
        <v>620.91274735976344</v>
      </c>
      <c r="K793" s="25">
        <f t="shared" si="172"/>
        <v>79.099999999999781</v>
      </c>
      <c r="L793">
        <f t="shared" si="176"/>
        <v>1804.5490685717816</v>
      </c>
      <c r="M793" s="34">
        <f t="shared" si="177"/>
        <v>1.8045490685717815</v>
      </c>
      <c r="N793">
        <f t="shared" si="178"/>
        <v>180.45490685716791</v>
      </c>
      <c r="O793">
        <f t="shared" si="170"/>
        <v>147068.25014500914</v>
      </c>
      <c r="P793">
        <f t="shared" si="179"/>
        <v>147.06825014500913</v>
      </c>
      <c r="Q793">
        <f t="shared" si="180"/>
        <v>40.852291706946986</v>
      </c>
      <c r="R793">
        <f t="shared" si="181"/>
        <v>4.0852291706946986E-2</v>
      </c>
    </row>
    <row r="794" spans="1:18" x14ac:dyDescent="0.25">
      <c r="A794" s="1">
        <f t="shared" si="171"/>
        <v>161.30000000000001</v>
      </c>
      <c r="B794" s="1">
        <f>A794*Sheet1!$D$8</f>
        <v>40.74438</v>
      </c>
      <c r="C794" s="1">
        <f>Sheet1!$D$2*Sheet1!$D$10*SIN(Sheet1!$D$28)</f>
        <v>0</v>
      </c>
      <c r="D794" s="1">
        <f>0.5*Sheet1!$D$20*Sheet1!$D$21*Sheet1!$D$22*H794^2</f>
        <v>161.32981422174413</v>
      </c>
      <c r="E794" s="22">
        <f>Sheet1!$D$3/Sheet1!$O$11*H794</f>
        <v>2022020.6612832667</v>
      </c>
      <c r="F794" s="22">
        <f>Sheet1!$D$21*Sheet1!$D$3/Sheet1!$O$14*H794</f>
        <v>1988356.7497332538</v>
      </c>
      <c r="G794" s="25">
        <f>(A794-C794-D794)/Sheet1!$D$2</f>
        <v>-2.5925410212276684E-5</v>
      </c>
      <c r="H794" s="25">
        <f t="shared" si="173"/>
        <v>11.187530374107418</v>
      </c>
      <c r="I794" s="25">
        <f t="shared" si="174"/>
        <v>40.275109346786707</v>
      </c>
      <c r="J794" s="25">
        <f t="shared" si="175"/>
        <v>622.03149935755039</v>
      </c>
      <c r="K794" s="25">
        <f t="shared" si="172"/>
        <v>79.199999999999775</v>
      </c>
      <c r="L794">
        <f t="shared" si="176"/>
        <v>1804.5486493435267</v>
      </c>
      <c r="M794" s="34">
        <f t="shared" si="177"/>
        <v>1.8045486493435268</v>
      </c>
      <c r="N794">
        <f t="shared" si="178"/>
        <v>180.4548649343424</v>
      </c>
      <c r="O794">
        <f t="shared" si="170"/>
        <v>147248.70500994349</v>
      </c>
      <c r="P794">
        <f t="shared" si="179"/>
        <v>147.24870500994348</v>
      </c>
      <c r="Q794">
        <f t="shared" si="180"/>
        <v>40.902418058317636</v>
      </c>
      <c r="R794">
        <f t="shared" si="181"/>
        <v>4.0902418058317638E-2</v>
      </c>
    </row>
    <row r="795" spans="1:18" x14ac:dyDescent="0.25">
      <c r="A795" s="1">
        <f t="shared" si="171"/>
        <v>161.30000000000001</v>
      </c>
      <c r="B795" s="1">
        <f>A795*Sheet1!$D$8</f>
        <v>40.74438</v>
      </c>
      <c r="C795" s="1">
        <f>Sheet1!$D$2*Sheet1!$D$10*SIN(Sheet1!$D$28)</f>
        <v>0</v>
      </c>
      <c r="D795" s="1">
        <f>0.5*Sheet1!$D$20*Sheet1!$D$21*Sheet1!$D$22*H795^2</f>
        <v>161.32973945026217</v>
      </c>
      <c r="E795" s="22">
        <f>Sheet1!$D$3/Sheet1!$O$11*H795</f>
        <v>2022020.1927105493</v>
      </c>
      <c r="F795" s="22">
        <f>Sheet1!$D$21*Sheet1!$D$3/Sheet1!$O$14*H795</f>
        <v>1988356.2889616389</v>
      </c>
      <c r="G795" s="25">
        <f>(A795-C795-D795)/Sheet1!$D$2</f>
        <v>-2.5860391532309341E-5</v>
      </c>
      <c r="H795" s="25">
        <f t="shared" si="173"/>
        <v>11.187527781566397</v>
      </c>
      <c r="I795" s="25">
        <f t="shared" si="174"/>
        <v>40.275100013639026</v>
      </c>
      <c r="J795" s="25">
        <f t="shared" si="175"/>
        <v>623.15025109869055</v>
      </c>
      <c r="K795" s="25">
        <f t="shared" si="172"/>
        <v>79.29999999999977</v>
      </c>
      <c r="L795">
        <f t="shared" si="176"/>
        <v>1804.5482311666599</v>
      </c>
      <c r="M795" s="34">
        <f t="shared" si="177"/>
        <v>1.8045482311666599</v>
      </c>
      <c r="N795">
        <f t="shared" si="178"/>
        <v>180.45482311665572</v>
      </c>
      <c r="O795">
        <f t="shared" si="170"/>
        <v>147429.15983306014</v>
      </c>
      <c r="P795">
        <f t="shared" si="179"/>
        <v>147.42915983306014</v>
      </c>
      <c r="Q795">
        <f t="shared" si="180"/>
        <v>40.952544398072263</v>
      </c>
      <c r="R795">
        <f t="shared" si="181"/>
        <v>4.0952544398072263E-2</v>
      </c>
    </row>
    <row r="796" spans="1:18" x14ac:dyDescent="0.25">
      <c r="A796" s="1">
        <f t="shared" si="171"/>
        <v>161.30000000000001</v>
      </c>
      <c r="B796" s="1">
        <f>A796*Sheet1!$D$8</f>
        <v>40.74438</v>
      </c>
      <c r="C796" s="1">
        <f>Sheet1!$D$2*Sheet1!$D$10*SIN(Sheet1!$D$28)</f>
        <v>0</v>
      </c>
      <c r="D796" s="1">
        <f>0.5*Sheet1!$D$20*Sheet1!$D$21*Sheet1!$D$22*H796^2</f>
        <v>161.32966486631784</v>
      </c>
      <c r="E796" s="22">
        <f>Sheet1!$D$3/Sheet1!$O$11*H796</f>
        <v>2022019.7253129715</v>
      </c>
      <c r="F796" s="22">
        <f>Sheet1!$D$21*Sheet1!$D$3/Sheet1!$O$14*H796</f>
        <v>1988355.829345599</v>
      </c>
      <c r="G796" s="25">
        <f>(A796-C796-D796)/Sheet1!$D$2</f>
        <v>-2.5795535928548064E-5</v>
      </c>
      <c r="H796" s="25">
        <f t="shared" si="173"/>
        <v>11.187525195527243</v>
      </c>
      <c r="I796" s="25">
        <f t="shared" si="174"/>
        <v>40.27509070389808</v>
      </c>
      <c r="J796" s="25">
        <f t="shared" si="175"/>
        <v>624.2690025838275</v>
      </c>
      <c r="K796" s="25">
        <f t="shared" si="172"/>
        <v>79.399999999999764</v>
      </c>
      <c r="L796">
        <f t="shared" si="176"/>
        <v>1804.5478140385444</v>
      </c>
      <c r="M796" s="34">
        <f t="shared" si="177"/>
        <v>1.8045478140385445</v>
      </c>
      <c r="N796">
        <f t="shared" si="178"/>
        <v>180.45478140384418</v>
      </c>
      <c r="O796">
        <f t="shared" si="170"/>
        <v>147609.61461446399</v>
      </c>
      <c r="P796">
        <f t="shared" si="179"/>
        <v>147.60961461446399</v>
      </c>
      <c r="Q796">
        <f t="shared" si="180"/>
        <v>41.002670726239998</v>
      </c>
      <c r="R796">
        <f t="shared" si="181"/>
        <v>4.1002670726239997E-2</v>
      </c>
    </row>
    <row r="797" spans="1:18" x14ac:dyDescent="0.25">
      <c r="A797" s="1">
        <f t="shared" si="171"/>
        <v>161.30000000000001</v>
      </c>
      <c r="B797" s="1">
        <f>A797*Sheet1!$D$8</f>
        <v>40.74438</v>
      </c>
      <c r="C797" s="1">
        <f>Sheet1!$D$2*Sheet1!$D$10*SIN(Sheet1!$D$28)</f>
        <v>0</v>
      </c>
      <c r="D797" s="1">
        <f>0.5*Sheet1!$D$20*Sheet1!$D$21*Sheet1!$D$22*H797^2</f>
        <v>161.32959046944072</v>
      </c>
      <c r="E797" s="22">
        <f>Sheet1!$D$3/Sheet1!$O$11*H797</f>
        <v>2022019.2590875858</v>
      </c>
      <c r="F797" s="22">
        <f>Sheet1!$D$21*Sheet1!$D$3/Sheet1!$O$14*H797</f>
        <v>1988355.3708822362</v>
      </c>
      <c r="G797" s="25">
        <f>(A797-C797-D797)/Sheet1!$D$2</f>
        <v>-2.5730842991917952E-5</v>
      </c>
      <c r="H797" s="25">
        <f t="shared" si="173"/>
        <v>11.18752261597365</v>
      </c>
      <c r="I797" s="25">
        <f t="shared" si="174"/>
        <v>40.275081417505142</v>
      </c>
      <c r="J797" s="25">
        <f t="shared" si="175"/>
        <v>625.38775381360335</v>
      </c>
      <c r="K797" s="25">
        <f t="shared" si="172"/>
        <v>79.499999999999758</v>
      </c>
      <c r="L797">
        <f t="shared" si="176"/>
        <v>1804.54739795655</v>
      </c>
      <c r="M797" s="34">
        <f t="shared" si="177"/>
        <v>1.8045473979565501</v>
      </c>
      <c r="N797">
        <f t="shared" si="178"/>
        <v>180.45473979564474</v>
      </c>
      <c r="O797">
        <f t="shared" si="170"/>
        <v>147790.06935425964</v>
      </c>
      <c r="P797">
        <f t="shared" si="179"/>
        <v>147.79006935425963</v>
      </c>
      <c r="Q797">
        <f t="shared" si="180"/>
        <v>41.052797042849903</v>
      </c>
      <c r="R797">
        <f t="shared" si="181"/>
        <v>4.1052797042849906E-2</v>
      </c>
    </row>
    <row r="798" spans="1:18" x14ac:dyDescent="0.25">
      <c r="A798" s="1">
        <f t="shared" si="171"/>
        <v>161.30000000000001</v>
      </c>
      <c r="B798" s="1">
        <f>A798*Sheet1!$D$8</f>
        <v>40.74438</v>
      </c>
      <c r="C798" s="1">
        <f>Sheet1!$D$2*Sheet1!$D$10*SIN(Sheet1!$D$28)</f>
        <v>0</v>
      </c>
      <c r="D798" s="1">
        <f>0.5*Sheet1!$D$20*Sheet1!$D$21*Sheet1!$D$22*H798^2</f>
        <v>161.32951625916152</v>
      </c>
      <c r="E798" s="22">
        <f>Sheet1!$D$3/Sheet1!$O$11*H798</f>
        <v>2022018.7940314529</v>
      </c>
      <c r="F798" s="22">
        <f>Sheet1!$D$21*Sheet1!$D$3/Sheet1!$O$14*H798</f>
        <v>1988354.9135686592</v>
      </c>
      <c r="G798" s="25">
        <f>(A798-C798-D798)/Sheet1!$D$2</f>
        <v>-2.5666312314357404E-5</v>
      </c>
      <c r="H798" s="25">
        <f t="shared" si="173"/>
        <v>11.187520042889352</v>
      </c>
      <c r="I798" s="25">
        <f t="shared" si="174"/>
        <v>40.27507215440167</v>
      </c>
      <c r="J798" s="25">
        <f t="shared" si="175"/>
        <v>626.5065047886585</v>
      </c>
      <c r="K798" s="25">
        <f t="shared" si="172"/>
        <v>79.599999999999753</v>
      </c>
      <c r="L798">
        <f t="shared" si="176"/>
        <v>1804.5469829180527</v>
      </c>
      <c r="M798" s="34">
        <f t="shared" si="177"/>
        <v>1.8045469829180527</v>
      </c>
      <c r="N798">
        <f t="shared" si="178"/>
        <v>180.45469829179501</v>
      </c>
      <c r="O798">
        <f t="shared" si="170"/>
        <v>147970.52405255142</v>
      </c>
      <c r="P798">
        <f t="shared" si="179"/>
        <v>147.97052405255141</v>
      </c>
      <c r="Q798">
        <f t="shared" si="180"/>
        <v>41.102923347930954</v>
      </c>
      <c r="R798">
        <f t="shared" si="181"/>
        <v>4.1102923347930954E-2</v>
      </c>
    </row>
    <row r="799" spans="1:18" x14ac:dyDescent="0.25">
      <c r="A799" s="1">
        <f t="shared" si="171"/>
        <v>161.30000000000001</v>
      </c>
      <c r="B799" s="1">
        <f>A799*Sheet1!$D$8</f>
        <v>40.74438</v>
      </c>
      <c r="C799" s="1">
        <f>Sheet1!$D$2*Sheet1!$D$10*SIN(Sheet1!$D$28)</f>
        <v>0</v>
      </c>
      <c r="D799" s="1">
        <f>0.5*Sheet1!$D$20*Sheet1!$D$21*Sheet1!$D$22*H799^2</f>
        <v>161.32944223501215</v>
      </c>
      <c r="E799" s="22">
        <f>Sheet1!$D$3/Sheet1!$O$11*H799</f>
        <v>2022018.3301416393</v>
      </c>
      <c r="F799" s="22">
        <f>Sheet1!$D$21*Sheet1!$D$3/Sheet1!$O$14*H799</f>
        <v>1988354.4574019841</v>
      </c>
      <c r="G799" s="25">
        <f>(A799-C799-D799)/Sheet1!$D$2</f>
        <v>-2.560194348881811E-5</v>
      </c>
      <c r="H799" s="25">
        <f t="shared" si="173"/>
        <v>11.187517476258121</v>
      </c>
      <c r="I799" s="25">
        <f t="shared" si="174"/>
        <v>40.275062914529236</v>
      </c>
      <c r="J799" s="25">
        <f t="shared" si="175"/>
        <v>627.62525550963176</v>
      </c>
      <c r="K799" s="25">
        <f t="shared" si="172"/>
        <v>79.699999999999747</v>
      </c>
      <c r="L799">
        <f t="shared" si="176"/>
        <v>1804.546568920435</v>
      </c>
      <c r="M799" s="34">
        <f t="shared" si="177"/>
        <v>1.804546568920435</v>
      </c>
      <c r="N799">
        <f t="shared" si="178"/>
        <v>180.45465689203323</v>
      </c>
      <c r="O799">
        <f t="shared" si="170"/>
        <v>148150.97870944344</v>
      </c>
      <c r="P799">
        <f t="shared" si="179"/>
        <v>148.15097870944345</v>
      </c>
      <c r="Q799">
        <f t="shared" si="180"/>
        <v>41.153049641512069</v>
      </c>
      <c r="R799">
        <f t="shared" si="181"/>
        <v>4.115304964151207E-2</v>
      </c>
    </row>
    <row r="800" spans="1:18" x14ac:dyDescent="0.25">
      <c r="A800" s="1">
        <f t="shared" si="171"/>
        <v>161.30000000000001</v>
      </c>
      <c r="B800" s="1">
        <f>A800*Sheet1!$D$8</f>
        <v>40.74438</v>
      </c>
      <c r="C800" s="1">
        <f>Sheet1!$D$2*Sheet1!$D$10*SIN(Sheet1!$D$28)</f>
        <v>0</v>
      </c>
      <c r="D800" s="1">
        <f>0.5*Sheet1!$D$20*Sheet1!$D$21*Sheet1!$D$22*H800^2</f>
        <v>161.32936839652567</v>
      </c>
      <c r="E800" s="22">
        <f>Sheet1!$D$3/Sheet1!$O$11*H800</f>
        <v>2022017.8674152202</v>
      </c>
      <c r="F800" s="22">
        <f>Sheet1!$D$21*Sheet1!$D$3/Sheet1!$O$14*H800</f>
        <v>1988354.0023793348</v>
      </c>
      <c r="G800" s="25">
        <f>(A800-C800-D800)/Sheet1!$D$2</f>
        <v>-2.5537736109265058E-5</v>
      </c>
      <c r="H800" s="25">
        <f t="shared" si="173"/>
        <v>11.187514916063773</v>
      </c>
      <c r="I800" s="25">
        <f t="shared" si="174"/>
        <v>40.275053697829584</v>
      </c>
      <c r="J800" s="25">
        <f t="shared" si="175"/>
        <v>628.74400597716033</v>
      </c>
      <c r="K800" s="25">
        <f t="shared" si="172"/>
        <v>79.799999999999741</v>
      </c>
      <c r="L800">
        <f t="shared" si="176"/>
        <v>1804.5461559610867</v>
      </c>
      <c r="M800" s="34">
        <f t="shared" si="177"/>
        <v>1.8045461559610867</v>
      </c>
      <c r="N800">
        <f t="shared" si="178"/>
        <v>180.45461559609842</v>
      </c>
      <c r="O800">
        <f t="shared" si="170"/>
        <v>148331.43332503954</v>
      </c>
      <c r="P800">
        <f t="shared" si="179"/>
        <v>148.33143332503954</v>
      </c>
      <c r="Q800">
        <f t="shared" si="180"/>
        <v>41.203175923622098</v>
      </c>
      <c r="R800">
        <f t="shared" si="181"/>
        <v>4.1203175923622097E-2</v>
      </c>
    </row>
    <row r="801" spans="1:18" x14ac:dyDescent="0.25">
      <c r="A801" s="1">
        <f t="shared" si="171"/>
        <v>161.30000000000001</v>
      </c>
      <c r="B801" s="1">
        <f>A801*Sheet1!$D$8</f>
        <v>40.74438</v>
      </c>
      <c r="C801" s="1">
        <f>Sheet1!$D$2*Sheet1!$D$10*SIN(Sheet1!$D$28)</f>
        <v>0</v>
      </c>
      <c r="D801" s="1">
        <f>0.5*Sheet1!$D$20*Sheet1!$D$21*Sheet1!$D$22*H801^2</f>
        <v>161.32929474323632</v>
      </c>
      <c r="E801" s="22">
        <f>Sheet1!$D$3/Sheet1!$O$11*H801</f>
        <v>2022017.4058492773</v>
      </c>
      <c r="F801" s="22">
        <f>Sheet1!$D$21*Sheet1!$D$3/Sheet1!$O$14*H801</f>
        <v>1988353.548497841</v>
      </c>
      <c r="G801" s="25">
        <f>(A801-C801-D801)/Sheet1!$D$2</f>
        <v>-2.5473689770701245E-5</v>
      </c>
      <c r="H801" s="25">
        <f t="shared" si="173"/>
        <v>11.187512362290162</v>
      </c>
      <c r="I801" s="25">
        <f t="shared" si="174"/>
        <v>40.275044504244583</v>
      </c>
      <c r="J801" s="25">
        <f t="shared" si="175"/>
        <v>629.86275619187984</v>
      </c>
      <c r="K801" s="25">
        <f t="shared" si="172"/>
        <v>79.899999999999736</v>
      </c>
      <c r="L801">
        <f t="shared" si="176"/>
        <v>1804.5457440374032</v>
      </c>
      <c r="M801" s="34">
        <f t="shared" si="177"/>
        <v>1.8045457440374033</v>
      </c>
      <c r="N801">
        <f t="shared" si="178"/>
        <v>180.45457440373005</v>
      </c>
      <c r="O801">
        <f t="shared" si="170"/>
        <v>148511.88789944327</v>
      </c>
      <c r="P801">
        <f t="shared" si="179"/>
        <v>148.51188789944328</v>
      </c>
      <c r="Q801">
        <f t="shared" si="180"/>
        <v>41.253302194289802</v>
      </c>
      <c r="R801">
        <f t="shared" si="181"/>
        <v>4.1253302194289805E-2</v>
      </c>
    </row>
    <row r="802" spans="1:18" x14ac:dyDescent="0.25">
      <c r="A802" s="1">
        <f t="shared" si="171"/>
        <v>161.30000000000001</v>
      </c>
      <c r="B802" s="1">
        <f>A802*Sheet1!$D$8</f>
        <v>40.74438</v>
      </c>
      <c r="C802" s="1">
        <f>Sheet1!$D$2*Sheet1!$D$10*SIN(Sheet1!$D$28)</f>
        <v>0</v>
      </c>
      <c r="D802" s="1">
        <f>0.5*Sheet1!$D$20*Sheet1!$D$21*Sheet1!$D$22*H802^2</f>
        <v>161.32922127467953</v>
      </c>
      <c r="E802" s="22">
        <f>Sheet1!$D$3/Sheet1!$O$11*H802</f>
        <v>2022016.9454409003</v>
      </c>
      <c r="F802" s="22">
        <f>Sheet1!$D$21*Sheet1!$D$3/Sheet1!$O$14*H802</f>
        <v>1988353.0957546413</v>
      </c>
      <c r="G802" s="25">
        <f>(A802-C802-D802)/Sheet1!$D$2</f>
        <v>-2.5409804069142964E-5</v>
      </c>
      <c r="H802" s="25">
        <f t="shared" si="173"/>
        <v>11.187509814921185</v>
      </c>
      <c r="I802" s="25">
        <f t="shared" si="174"/>
        <v>40.275035333716268</v>
      </c>
      <c r="J802" s="25">
        <f t="shared" si="175"/>
        <v>630.98150615442432</v>
      </c>
      <c r="K802" s="25">
        <f t="shared" si="172"/>
        <v>79.99999999999973</v>
      </c>
      <c r="L802">
        <f t="shared" si="176"/>
        <v>1804.5453331467872</v>
      </c>
      <c r="M802" s="34">
        <f t="shared" si="177"/>
        <v>1.8045453331467873</v>
      </c>
      <c r="N802">
        <f t="shared" si="178"/>
        <v>180.45453331466845</v>
      </c>
      <c r="O802">
        <f t="shared" si="170"/>
        <v>148692.34243275796</v>
      </c>
      <c r="P802">
        <f t="shared" si="179"/>
        <v>148.69234243275795</v>
      </c>
      <c r="Q802">
        <f t="shared" si="180"/>
        <v>41.30342845354388</v>
      </c>
      <c r="R802">
        <f t="shared" si="181"/>
        <v>4.1303428453543879E-2</v>
      </c>
    </row>
    <row r="803" spans="1:18" x14ac:dyDescent="0.25">
      <c r="A803" s="1">
        <f t="shared" si="171"/>
        <v>161.30000000000001</v>
      </c>
      <c r="B803" s="1">
        <f>A803*Sheet1!$D$8</f>
        <v>40.74438</v>
      </c>
      <c r="C803" s="1">
        <f>Sheet1!$D$2*Sheet1!$D$10*SIN(Sheet1!$D$28)</f>
        <v>0</v>
      </c>
      <c r="D803" s="1">
        <f>0.5*Sheet1!$D$20*Sheet1!$D$21*Sheet1!$D$22*H803^2</f>
        <v>161.32914799039185</v>
      </c>
      <c r="E803" s="22">
        <f>Sheet1!$D$3/Sheet1!$O$11*H803</f>
        <v>2022016.4861871854</v>
      </c>
      <c r="F803" s="22">
        <f>Sheet1!$D$21*Sheet1!$D$3/Sheet1!$O$14*H803</f>
        <v>1988352.6441468801</v>
      </c>
      <c r="G803" s="25">
        <f>(A803-C803-D803)/Sheet1!$D$2</f>
        <v>-2.5346078601595092E-5</v>
      </c>
      <c r="H803" s="25">
        <f t="shared" si="173"/>
        <v>11.187507273940778</v>
      </c>
      <c r="I803" s="25">
        <f t="shared" si="174"/>
        <v>40.2750261861868</v>
      </c>
      <c r="J803" s="25">
        <f t="shared" si="175"/>
        <v>632.10025586542622</v>
      </c>
      <c r="K803" s="25">
        <f t="shared" si="172"/>
        <v>80.099999999999724</v>
      </c>
      <c r="L803">
        <f t="shared" si="176"/>
        <v>1804.5449232866476</v>
      </c>
      <c r="M803" s="34">
        <f t="shared" si="177"/>
        <v>1.8045449232866477</v>
      </c>
      <c r="N803">
        <f t="shared" si="178"/>
        <v>180.45449232865451</v>
      </c>
      <c r="O803">
        <f t="shared" si="170"/>
        <v>148872.79692508662</v>
      </c>
      <c r="P803">
        <f t="shared" si="179"/>
        <v>148.87279692508662</v>
      </c>
      <c r="Q803">
        <f t="shared" si="180"/>
        <v>41.353554701412946</v>
      </c>
      <c r="R803">
        <f t="shared" si="181"/>
        <v>4.1353554701412949E-2</v>
      </c>
    </row>
    <row r="804" spans="1:18" x14ac:dyDescent="0.25">
      <c r="A804" s="1">
        <f t="shared" si="171"/>
        <v>161.30000000000001</v>
      </c>
      <c r="B804" s="1">
        <f>A804*Sheet1!$D$8</f>
        <v>40.74438</v>
      </c>
      <c r="C804" s="1">
        <f>Sheet1!$D$2*Sheet1!$D$10*SIN(Sheet1!$D$28)</f>
        <v>0</v>
      </c>
      <c r="D804" s="1">
        <f>0.5*Sheet1!$D$20*Sheet1!$D$21*Sheet1!$D$22*H804^2</f>
        <v>161.32907488991106</v>
      </c>
      <c r="E804" s="22">
        <f>Sheet1!$D$3/Sheet1!$O$11*H804</f>
        <v>2022016.0280852371</v>
      </c>
      <c r="F804" s="22">
        <f>Sheet1!$D$21*Sheet1!$D$3/Sheet1!$O$14*H804</f>
        <v>1988352.1936717101</v>
      </c>
      <c r="G804" s="25">
        <f>(A804-C804-D804)/Sheet1!$D$2</f>
        <v>-2.5282512966125227E-5</v>
      </c>
      <c r="H804" s="25">
        <f t="shared" si="173"/>
        <v>11.187504739332917</v>
      </c>
      <c r="I804" s="25">
        <f t="shared" si="174"/>
        <v>40.275017061598504</v>
      </c>
      <c r="J804" s="25">
        <f t="shared" si="175"/>
        <v>633.21900532551626</v>
      </c>
      <c r="K804" s="25">
        <f t="shared" si="172"/>
        <v>80.199999999999719</v>
      </c>
      <c r="L804">
        <f t="shared" si="176"/>
        <v>1804.5445144543996</v>
      </c>
      <c r="M804" s="34">
        <f t="shared" si="177"/>
        <v>1.8045445144543997</v>
      </c>
      <c r="N804">
        <f t="shared" si="178"/>
        <v>180.4544514454297</v>
      </c>
      <c r="O804">
        <f t="shared" si="170"/>
        <v>149053.25137653205</v>
      </c>
      <c r="P804">
        <f t="shared" si="179"/>
        <v>149.05325137653205</v>
      </c>
      <c r="Q804">
        <f t="shared" si="180"/>
        <v>41.403680937925571</v>
      </c>
      <c r="R804">
        <f t="shared" si="181"/>
        <v>4.1403680937925569E-2</v>
      </c>
    </row>
    <row r="805" spans="1:18" x14ac:dyDescent="0.25">
      <c r="A805" s="1">
        <f t="shared" si="171"/>
        <v>161.30000000000001</v>
      </c>
      <c r="B805" s="1">
        <f>A805*Sheet1!$D$8</f>
        <v>40.74438</v>
      </c>
      <c r="C805" s="1">
        <f>Sheet1!$D$2*Sheet1!$D$10*SIN(Sheet1!$D$28)</f>
        <v>0</v>
      </c>
      <c r="D805" s="1">
        <f>0.5*Sheet1!$D$20*Sheet1!$D$21*Sheet1!$D$22*H805^2</f>
        <v>161.32900197277604</v>
      </c>
      <c r="E805" s="22">
        <f>Sheet1!$D$3/Sheet1!$O$11*H805</f>
        <v>2022015.5711321661</v>
      </c>
      <c r="F805" s="22">
        <f>Sheet1!$D$21*Sheet1!$D$3/Sheet1!$O$14*H805</f>
        <v>1988351.7443262904</v>
      </c>
      <c r="G805" s="25">
        <f>(A805-C805-D805)/Sheet1!$D$2</f>
        <v>-2.5219106761764834E-5</v>
      </c>
      <c r="H805" s="25">
        <f t="shared" si="173"/>
        <v>11.18750221108162</v>
      </c>
      <c r="I805" s="25">
        <f t="shared" si="174"/>
        <v>40.275007959893834</v>
      </c>
      <c r="J805" s="25">
        <f t="shared" si="175"/>
        <v>634.33775453532382</v>
      </c>
      <c r="K805" s="25">
        <f t="shared" si="172"/>
        <v>80.299999999999713</v>
      </c>
      <c r="L805">
        <f t="shared" si="176"/>
        <v>1804.5441066474655</v>
      </c>
      <c r="M805" s="34">
        <f t="shared" si="177"/>
        <v>1.8045441066474655</v>
      </c>
      <c r="N805">
        <f t="shared" si="178"/>
        <v>180.45441066473629</v>
      </c>
      <c r="O805">
        <f t="shared" si="170"/>
        <v>149233.70578719678</v>
      </c>
      <c r="P805">
        <f t="shared" si="179"/>
        <v>149.23370578719678</v>
      </c>
      <c r="Q805">
        <f t="shared" si="180"/>
        <v>41.45380716311022</v>
      </c>
      <c r="R805">
        <f t="shared" si="181"/>
        <v>4.1453807163110222E-2</v>
      </c>
    </row>
    <row r="806" spans="1:18" x14ac:dyDescent="0.25">
      <c r="A806" s="1">
        <f t="shared" si="171"/>
        <v>161.30000000000001</v>
      </c>
      <c r="B806" s="1">
        <f>A806*Sheet1!$D$8</f>
        <v>40.74438</v>
      </c>
      <c r="C806" s="1">
        <f>Sheet1!$D$2*Sheet1!$D$10*SIN(Sheet1!$D$28)</f>
        <v>0</v>
      </c>
      <c r="D806" s="1">
        <f>0.5*Sheet1!$D$20*Sheet1!$D$21*Sheet1!$D$22*H806^2</f>
        <v>161.32892923852688</v>
      </c>
      <c r="E806" s="22">
        <f>Sheet1!$D$3/Sheet1!$O$11*H806</f>
        <v>2022015.1153250914</v>
      </c>
      <c r="F806" s="22">
        <f>Sheet1!$D$21*Sheet1!$D$3/Sheet1!$O$14*H806</f>
        <v>1988351.2961077874</v>
      </c>
      <c r="G806" s="25">
        <f>(A806-C806-D806)/Sheet1!$D$2</f>
        <v>-2.5155859588583393E-5</v>
      </c>
      <c r="H806" s="25">
        <f t="shared" si="173"/>
        <v>11.187499689170943</v>
      </c>
      <c r="I806" s="25">
        <f t="shared" si="174"/>
        <v>40.274998881015399</v>
      </c>
      <c r="J806" s="25">
        <f t="shared" si="175"/>
        <v>635.45650349547657</v>
      </c>
      <c r="K806" s="25">
        <f t="shared" si="172"/>
        <v>80.399999999999707</v>
      </c>
      <c r="L806">
        <f t="shared" si="176"/>
        <v>1804.5436998632733</v>
      </c>
      <c r="M806" s="34">
        <f t="shared" si="177"/>
        <v>1.8045436998632733</v>
      </c>
      <c r="N806">
        <f t="shared" si="178"/>
        <v>180.45436998631706</v>
      </c>
      <c r="O806">
        <f t="shared" si="170"/>
        <v>149414.1601571831</v>
      </c>
      <c r="P806">
        <f t="shared" si="179"/>
        <v>149.41416015718309</v>
      </c>
      <c r="Q806">
        <f t="shared" si="180"/>
        <v>41.503933376995306</v>
      </c>
      <c r="R806">
        <f t="shared" si="181"/>
        <v>4.1503933376995303E-2</v>
      </c>
    </row>
    <row r="807" spans="1:18" x14ac:dyDescent="0.25">
      <c r="A807" s="1">
        <f t="shared" si="171"/>
        <v>161.30000000000001</v>
      </c>
      <c r="B807" s="1">
        <f>A807*Sheet1!$D$8</f>
        <v>40.74438</v>
      </c>
      <c r="C807" s="1">
        <f>Sheet1!$D$2*Sheet1!$D$10*SIN(Sheet1!$D$28)</f>
        <v>0</v>
      </c>
      <c r="D807" s="1">
        <f>0.5*Sheet1!$D$20*Sheet1!$D$21*Sheet1!$D$22*H807^2</f>
        <v>161.3288566867048</v>
      </c>
      <c r="E807" s="22">
        <f>Sheet1!$D$3/Sheet1!$O$11*H807</f>
        <v>2022014.6606611386</v>
      </c>
      <c r="F807" s="22">
        <f>Sheet1!$D$21*Sheet1!$D$3/Sheet1!$O$14*H807</f>
        <v>1988350.8490133751</v>
      </c>
      <c r="G807" s="25">
        <f>(A807-C807-D807)/Sheet1!$D$2</f>
        <v>-2.5092771047638961E-5</v>
      </c>
      <c r="H807" s="25">
        <f t="shared" si="173"/>
        <v>11.187497173584985</v>
      </c>
      <c r="I807" s="25">
        <f t="shared" si="174"/>
        <v>40.274989824905944</v>
      </c>
      <c r="J807" s="25">
        <f t="shared" si="175"/>
        <v>636.57525220660057</v>
      </c>
      <c r="K807" s="25">
        <f t="shared" si="172"/>
        <v>80.499999999999702</v>
      </c>
      <c r="L807">
        <f t="shared" si="176"/>
        <v>1804.5432940992582</v>
      </c>
      <c r="M807" s="34">
        <f t="shared" si="177"/>
        <v>1.8045432940992583</v>
      </c>
      <c r="N807">
        <f t="shared" si="178"/>
        <v>180.45432940991557</v>
      </c>
      <c r="O807">
        <f t="shared" si="170"/>
        <v>149594.61448659303</v>
      </c>
      <c r="P807">
        <f t="shared" si="179"/>
        <v>149.59461448659303</v>
      </c>
      <c r="Q807">
        <f t="shared" si="180"/>
        <v>41.554059579609174</v>
      </c>
      <c r="R807">
        <f t="shared" si="181"/>
        <v>4.1554059579609171E-2</v>
      </c>
    </row>
    <row r="808" spans="1:18" x14ac:dyDescent="0.25">
      <c r="A808" s="1">
        <f t="shared" si="171"/>
        <v>161.30000000000001</v>
      </c>
      <c r="B808" s="1">
        <f>A808*Sheet1!$D$8</f>
        <v>40.74438</v>
      </c>
      <c r="C808" s="1">
        <f>Sheet1!$D$2*Sheet1!$D$10*SIN(Sheet1!$D$28)</f>
        <v>0</v>
      </c>
      <c r="D808" s="1">
        <f>0.5*Sheet1!$D$20*Sheet1!$D$21*Sheet1!$D$22*H808^2</f>
        <v>161.32878431685214</v>
      </c>
      <c r="E808" s="22">
        <f>Sheet1!$D$3/Sheet1!$O$11*H808</f>
        <v>2022014.2071374403</v>
      </c>
      <c r="F808" s="22">
        <f>Sheet1!$D$21*Sheet1!$D$3/Sheet1!$O$14*H808</f>
        <v>1988350.4030402335</v>
      </c>
      <c r="G808" s="25">
        <f>(A808-C808-D808)/Sheet1!$D$2</f>
        <v>-2.5029840740978176E-5</v>
      </c>
      <c r="H808" s="25">
        <f t="shared" si="173"/>
        <v>11.187494664307881</v>
      </c>
      <c r="I808" s="25">
        <f t="shared" si="174"/>
        <v>40.274980791508369</v>
      </c>
      <c r="J808" s="25">
        <f t="shared" si="175"/>
        <v>637.69400066932042</v>
      </c>
      <c r="K808" s="25">
        <f t="shared" si="172"/>
        <v>80.599999999999696</v>
      </c>
      <c r="L808">
        <f t="shared" si="176"/>
        <v>1804.5428893528613</v>
      </c>
      <c r="M808" s="34">
        <f t="shared" si="177"/>
        <v>1.8045428893528612</v>
      </c>
      <c r="N808">
        <f t="shared" si="178"/>
        <v>180.45428893527586</v>
      </c>
      <c r="O808">
        <f t="shared" si="170"/>
        <v>149775.06877552831</v>
      </c>
      <c r="P808">
        <f t="shared" si="179"/>
        <v>149.77506877552833</v>
      </c>
      <c r="Q808">
        <f t="shared" si="180"/>
        <v>41.604185770980088</v>
      </c>
      <c r="R808">
        <f t="shared" si="181"/>
        <v>4.1604185770980087E-2</v>
      </c>
    </row>
    <row r="809" spans="1:18" x14ac:dyDescent="0.25">
      <c r="A809" s="1">
        <f t="shared" si="171"/>
        <v>161.30000000000001</v>
      </c>
      <c r="B809" s="1">
        <f>A809*Sheet1!$D$8</f>
        <v>40.74438</v>
      </c>
      <c r="C809" s="1">
        <f>Sheet1!$D$2*Sheet1!$D$10*SIN(Sheet1!$D$28)</f>
        <v>0</v>
      </c>
      <c r="D809" s="1">
        <f>0.5*Sheet1!$D$20*Sheet1!$D$21*Sheet1!$D$22*H809^2</f>
        <v>161.32871212851242</v>
      </c>
      <c r="E809" s="22">
        <f>Sheet1!$D$3/Sheet1!$O$11*H809</f>
        <v>2022013.7547511365</v>
      </c>
      <c r="F809" s="22">
        <f>Sheet1!$D$21*Sheet1!$D$3/Sheet1!$O$14*H809</f>
        <v>1988349.9581855505</v>
      </c>
      <c r="G809" s="25">
        <f>(A809-C809-D809)/Sheet1!$D$2</f>
        <v>-2.4967068271660972E-5</v>
      </c>
      <c r="H809" s="25">
        <f t="shared" si="173"/>
        <v>11.187492161323807</v>
      </c>
      <c r="I809" s="25">
        <f t="shared" si="174"/>
        <v>40.274971780765703</v>
      </c>
      <c r="J809" s="25">
        <f t="shared" si="175"/>
        <v>638.81274888425912</v>
      </c>
      <c r="K809" s="25">
        <f t="shared" si="172"/>
        <v>80.69999999999969</v>
      </c>
      <c r="L809">
        <f t="shared" si="176"/>
        <v>1804.5424856215302</v>
      </c>
      <c r="M809" s="34">
        <f t="shared" si="177"/>
        <v>1.8045424856215302</v>
      </c>
      <c r="N809">
        <f t="shared" si="178"/>
        <v>180.45424856214277</v>
      </c>
      <c r="O809">
        <f t="shared" si="170"/>
        <v>149955.52302409045</v>
      </c>
      <c r="P809">
        <f t="shared" si="179"/>
        <v>149.95552302409044</v>
      </c>
      <c r="Q809">
        <f t="shared" si="180"/>
        <v>41.654311951136236</v>
      </c>
      <c r="R809">
        <f t="shared" si="181"/>
        <v>4.1654311951136239E-2</v>
      </c>
    </row>
    <row r="810" spans="1:18" x14ac:dyDescent="0.25">
      <c r="A810" s="1">
        <f t="shared" si="171"/>
        <v>161.30000000000001</v>
      </c>
      <c r="B810" s="1">
        <f>A810*Sheet1!$D$8</f>
        <v>40.74438</v>
      </c>
      <c r="C810" s="1">
        <f>Sheet1!$D$2*Sheet1!$D$10*SIN(Sheet1!$D$28)</f>
        <v>0</v>
      </c>
      <c r="D810" s="1">
        <f>0.5*Sheet1!$D$20*Sheet1!$D$21*Sheet1!$D$22*H810^2</f>
        <v>161.32864012123034</v>
      </c>
      <c r="E810" s="22">
        <f>Sheet1!$D$3/Sheet1!$O$11*H810</f>
        <v>2022013.303499375</v>
      </c>
      <c r="F810" s="22">
        <f>Sheet1!$D$21*Sheet1!$D$3/Sheet1!$O$14*H810</f>
        <v>1988349.5144465207</v>
      </c>
      <c r="G810" s="25">
        <f>(A810-C810-D810)/Sheet1!$D$2</f>
        <v>-2.4904453243760578E-5</v>
      </c>
      <c r="H810" s="25">
        <f t="shared" si="173"/>
        <v>11.187489664616979</v>
      </c>
      <c r="I810" s="25">
        <f t="shared" si="174"/>
        <v>40.274962792621125</v>
      </c>
      <c r="J810" s="25">
        <f t="shared" si="175"/>
        <v>639.93149685203798</v>
      </c>
      <c r="K810" s="25">
        <f t="shared" si="172"/>
        <v>80.799999999999685</v>
      </c>
      <c r="L810">
        <f t="shared" si="176"/>
        <v>1804.5420829027189</v>
      </c>
      <c r="M810" s="34">
        <f t="shared" si="177"/>
        <v>1.804542082902719</v>
      </c>
      <c r="N810">
        <f t="shared" si="178"/>
        <v>180.45420829026162</v>
      </c>
      <c r="O810">
        <f t="shared" si="170"/>
        <v>150135.97723238071</v>
      </c>
      <c r="P810">
        <f t="shared" si="179"/>
        <v>150.13597723238072</v>
      </c>
      <c r="Q810">
        <f t="shared" si="180"/>
        <v>41.704438120105756</v>
      </c>
      <c r="R810">
        <f t="shared" si="181"/>
        <v>4.1704438120105755E-2</v>
      </c>
    </row>
    <row r="811" spans="1:18" x14ac:dyDescent="0.25">
      <c r="A811" s="1">
        <f t="shared" si="171"/>
        <v>161.30000000000001</v>
      </c>
      <c r="B811" s="1">
        <f>A811*Sheet1!$D$8</f>
        <v>40.74438</v>
      </c>
      <c r="C811" s="1">
        <f>Sheet1!$D$2*Sheet1!$D$10*SIN(Sheet1!$D$28)</f>
        <v>0</v>
      </c>
      <c r="D811" s="1">
        <f>0.5*Sheet1!$D$20*Sheet1!$D$21*Sheet1!$D$22*H811^2</f>
        <v>161.32856829455164</v>
      </c>
      <c r="E811" s="22">
        <f>Sheet1!$D$3/Sheet1!$O$11*H811</f>
        <v>2022012.8533793099</v>
      </c>
      <c r="F811" s="22">
        <f>Sheet1!$D$21*Sheet1!$D$3/Sheet1!$O$14*H811</f>
        <v>1988349.0718203466</v>
      </c>
      <c r="G811" s="25">
        <f>(A811-C811-D811)/Sheet1!$D$2</f>
        <v>-2.4841995262289383E-5</v>
      </c>
      <c r="H811" s="25">
        <f t="shared" si="173"/>
        <v>11.187487174171656</v>
      </c>
      <c r="I811" s="25">
        <f t="shared" si="174"/>
        <v>40.27495382701796</v>
      </c>
      <c r="J811" s="25">
        <f t="shared" si="175"/>
        <v>641.05024457327693</v>
      </c>
      <c r="K811" s="25">
        <f t="shared" si="172"/>
        <v>80.899999999999679</v>
      </c>
      <c r="L811">
        <f t="shared" si="176"/>
        <v>1804.5416811938883</v>
      </c>
      <c r="M811" s="34">
        <f t="shared" si="177"/>
        <v>1.8045416811938884</v>
      </c>
      <c r="N811">
        <f t="shared" si="178"/>
        <v>180.45416811937858</v>
      </c>
      <c r="O811">
        <f t="shared" si="170"/>
        <v>150316.43140050009</v>
      </c>
      <c r="P811">
        <f t="shared" si="179"/>
        <v>150.31643140050008</v>
      </c>
      <c r="Q811">
        <f t="shared" si="180"/>
        <v>41.754564277916693</v>
      </c>
      <c r="R811">
        <f t="shared" si="181"/>
        <v>4.1754564277916691E-2</v>
      </c>
    </row>
    <row r="812" spans="1:18" x14ac:dyDescent="0.25">
      <c r="A812" s="1">
        <f t="shared" si="171"/>
        <v>161.30000000000001</v>
      </c>
      <c r="B812" s="1">
        <f>A812*Sheet1!$D$8</f>
        <v>40.74438</v>
      </c>
      <c r="C812" s="1">
        <f>Sheet1!$D$2*Sheet1!$D$10*SIN(Sheet1!$D$28)</f>
        <v>0</v>
      </c>
      <c r="D812" s="1">
        <f>0.5*Sheet1!$D$20*Sheet1!$D$21*Sheet1!$D$22*H812^2</f>
        <v>161.3284966480233</v>
      </c>
      <c r="E812" s="22">
        <f>Sheet1!$D$3/Sheet1!$O$11*H812</f>
        <v>2022012.4043881025</v>
      </c>
      <c r="F812" s="22">
        <f>Sheet1!$D$21*Sheet1!$D$3/Sheet1!$O$14*H812</f>
        <v>1988348.630304236</v>
      </c>
      <c r="G812" s="25">
        <f>(A812-C812-D812)/Sheet1!$D$2</f>
        <v>-2.4779693933297771E-5</v>
      </c>
      <c r="H812" s="25">
        <f t="shared" si="173"/>
        <v>11.187484689972129</v>
      </c>
      <c r="I812" s="25">
        <f t="shared" si="174"/>
        <v>40.274944883899664</v>
      </c>
      <c r="J812" s="25">
        <f t="shared" si="175"/>
        <v>642.1689920485943</v>
      </c>
      <c r="K812" s="25">
        <f t="shared" si="172"/>
        <v>80.999999999999673</v>
      </c>
      <c r="L812">
        <f t="shared" si="176"/>
        <v>1804.5412804925045</v>
      </c>
      <c r="M812" s="34">
        <f t="shared" si="177"/>
        <v>1.8045412804925045</v>
      </c>
      <c r="N812">
        <f t="shared" si="178"/>
        <v>180.45412804924018</v>
      </c>
      <c r="O812">
        <f t="shared" si="170"/>
        <v>150496.88552854932</v>
      </c>
      <c r="P812">
        <f t="shared" si="179"/>
        <v>150.49688552854931</v>
      </c>
      <c r="Q812">
        <f t="shared" si="180"/>
        <v>41.804690424597034</v>
      </c>
      <c r="R812">
        <f t="shared" si="181"/>
        <v>4.1804690424597037E-2</v>
      </c>
    </row>
    <row r="813" spans="1:18" x14ac:dyDescent="0.25">
      <c r="A813" s="1">
        <f t="shared" si="171"/>
        <v>161.30000000000001</v>
      </c>
      <c r="B813" s="1">
        <f>A813*Sheet1!$D$8</f>
        <v>40.74438</v>
      </c>
      <c r="C813" s="1">
        <f>Sheet1!$D$2*Sheet1!$D$10*SIN(Sheet1!$D$28)</f>
        <v>0</v>
      </c>
      <c r="D813" s="1">
        <f>0.5*Sheet1!$D$20*Sheet1!$D$21*Sheet1!$D$22*H813^2</f>
        <v>161.32842518119338</v>
      </c>
      <c r="E813" s="22">
        <f>Sheet1!$D$3/Sheet1!$O$11*H813</f>
        <v>2022011.9565229218</v>
      </c>
      <c r="F813" s="22">
        <f>Sheet1!$D$21*Sheet1!$D$3/Sheet1!$O$14*H813</f>
        <v>1988348.1898954052</v>
      </c>
      <c r="G813" s="25">
        <f>(A813-C813-D813)/Sheet1!$D$2</f>
        <v>-2.4717548863800008E-5</v>
      </c>
      <c r="H813" s="25">
        <f t="shared" si="173"/>
        <v>11.187482212002735</v>
      </c>
      <c r="I813" s="25">
        <f t="shared" si="174"/>
        <v>40.274935963209849</v>
      </c>
      <c r="J813" s="25">
        <f t="shared" si="175"/>
        <v>643.28773927860675</v>
      </c>
      <c r="K813" s="25">
        <f t="shared" si="172"/>
        <v>81.099999999999667</v>
      </c>
      <c r="L813">
        <f t="shared" si="176"/>
        <v>1804.5408807960412</v>
      </c>
      <c r="M813" s="34">
        <f t="shared" si="177"/>
        <v>1.8045408807960412</v>
      </c>
      <c r="N813">
        <f t="shared" si="178"/>
        <v>180.45408807959384</v>
      </c>
      <c r="O813">
        <f t="shared" si="170"/>
        <v>150677.33961662892</v>
      </c>
      <c r="P813">
        <f t="shared" si="179"/>
        <v>150.67733961662893</v>
      </c>
      <c r="Q813">
        <f t="shared" si="180"/>
        <v>41.854816560174697</v>
      </c>
      <c r="R813">
        <f t="shared" si="181"/>
        <v>4.1854816560174694E-2</v>
      </c>
    </row>
    <row r="814" spans="1:18" x14ac:dyDescent="0.25">
      <c r="A814" s="1">
        <f t="shared" si="171"/>
        <v>161.30000000000001</v>
      </c>
      <c r="B814" s="1">
        <f>A814*Sheet1!$D$8</f>
        <v>40.74438</v>
      </c>
      <c r="C814" s="1">
        <f>Sheet1!$D$2*Sheet1!$D$10*SIN(Sheet1!$D$28)</f>
        <v>0</v>
      </c>
      <c r="D814" s="1">
        <f>0.5*Sheet1!$D$20*Sheet1!$D$21*Sheet1!$D$22*H814^2</f>
        <v>161.32835389361114</v>
      </c>
      <c r="E814" s="22">
        <f>Sheet1!$D$3/Sheet1!$O$11*H814</f>
        <v>2022011.5097809436</v>
      </c>
      <c r="F814" s="22">
        <f>Sheet1!$D$21*Sheet1!$D$3/Sheet1!$O$14*H814</f>
        <v>1988347.7505910774</v>
      </c>
      <c r="G814" s="25">
        <f>(A814-C814-D814)/Sheet1!$D$2</f>
        <v>-2.4655559661848359E-5</v>
      </c>
      <c r="H814" s="25">
        <f t="shared" si="173"/>
        <v>11.187479740247849</v>
      </c>
      <c r="I814" s="25">
        <f t="shared" si="174"/>
        <v>40.274927064892253</v>
      </c>
      <c r="J814" s="25">
        <f t="shared" si="175"/>
        <v>644.40648626392954</v>
      </c>
      <c r="K814" s="25">
        <f t="shared" si="172"/>
        <v>81.199999999999662</v>
      </c>
      <c r="L814">
        <f t="shared" si="176"/>
        <v>1804.5404821019781</v>
      </c>
      <c r="M814" s="34">
        <f t="shared" si="177"/>
        <v>1.8045404821019781</v>
      </c>
      <c r="N814">
        <f t="shared" si="178"/>
        <v>180.45404821018755</v>
      </c>
      <c r="O814">
        <f t="shared" si="170"/>
        <v>150857.79366483912</v>
      </c>
      <c r="P814">
        <f t="shared" si="179"/>
        <v>150.85779366483911</v>
      </c>
      <c r="Q814">
        <f t="shared" si="180"/>
        <v>41.904942684677536</v>
      </c>
      <c r="R814">
        <f t="shared" si="181"/>
        <v>4.1904942684677537E-2</v>
      </c>
    </row>
    <row r="815" spans="1:18" x14ac:dyDescent="0.25">
      <c r="A815" s="1">
        <f t="shared" si="171"/>
        <v>161.30000000000001</v>
      </c>
      <c r="B815" s="1">
        <f>A815*Sheet1!$D$8</f>
        <v>40.74438</v>
      </c>
      <c r="C815" s="1">
        <f>Sheet1!$D$2*Sheet1!$D$10*SIN(Sheet1!$D$28)</f>
        <v>0</v>
      </c>
      <c r="D815" s="1">
        <f>0.5*Sheet1!$D$20*Sheet1!$D$21*Sheet1!$D$22*H815^2</f>
        <v>161.32828278482688</v>
      </c>
      <c r="E815" s="22">
        <f>Sheet1!$D$3/Sheet1!$O$11*H815</f>
        <v>2022011.0641593509</v>
      </c>
      <c r="F815" s="22">
        <f>Sheet1!$D$21*Sheet1!$D$3/Sheet1!$O$14*H815</f>
        <v>1988347.312388482</v>
      </c>
      <c r="G815" s="25">
        <f>(A815-C815-D815)/Sheet1!$D$2</f>
        <v>-2.4593725936409536E-5</v>
      </c>
      <c r="H815" s="25">
        <f t="shared" si="173"/>
        <v>11.187477274691883</v>
      </c>
      <c r="I815" s="25">
        <f t="shared" si="174"/>
        <v>40.27491818889078</v>
      </c>
      <c r="J815" s="25">
        <f t="shared" si="175"/>
        <v>645.52523300517623</v>
      </c>
      <c r="K815" s="25">
        <f t="shared" si="172"/>
        <v>81.299999999999656</v>
      </c>
      <c r="L815">
        <f t="shared" si="176"/>
        <v>1804.5400844078008</v>
      </c>
      <c r="M815" s="34">
        <f t="shared" si="177"/>
        <v>1.8045400844078008</v>
      </c>
      <c r="N815">
        <f t="shared" si="178"/>
        <v>180.45400844076983</v>
      </c>
      <c r="O815">
        <f t="shared" si="170"/>
        <v>151038.2476732799</v>
      </c>
      <c r="P815">
        <f t="shared" si="179"/>
        <v>151.0382476732799</v>
      </c>
      <c r="Q815">
        <f t="shared" si="180"/>
        <v>41.955068798133304</v>
      </c>
      <c r="R815">
        <f t="shared" si="181"/>
        <v>4.1955068798133308E-2</v>
      </c>
    </row>
    <row r="816" spans="1:18" x14ac:dyDescent="0.25">
      <c r="A816" s="1">
        <f t="shared" si="171"/>
        <v>161.30000000000001</v>
      </c>
      <c r="B816" s="1">
        <f>A816*Sheet1!$D$8</f>
        <v>40.74438</v>
      </c>
      <c r="C816" s="1">
        <f>Sheet1!$D$2*Sheet1!$D$10*SIN(Sheet1!$D$28)</f>
        <v>0</v>
      </c>
      <c r="D816" s="1">
        <f>0.5*Sheet1!$D$20*Sheet1!$D$21*Sheet1!$D$22*H816^2</f>
        <v>161.32821185439209</v>
      </c>
      <c r="E816" s="22">
        <f>Sheet1!$D$3/Sheet1!$O$11*H816</f>
        <v>2022010.6196553332</v>
      </c>
      <c r="F816" s="22">
        <f>Sheet1!$D$21*Sheet1!$D$3/Sheet1!$O$14*H816</f>
        <v>1988346.8752848557</v>
      </c>
      <c r="G816" s="25">
        <f>(A816-C816-D816)/Sheet1!$D$2</f>
        <v>-2.4532047297463538E-5</v>
      </c>
      <c r="H816" s="25">
        <f t="shared" si="173"/>
        <v>11.187474815319289</v>
      </c>
      <c r="I816" s="25">
        <f t="shared" si="174"/>
        <v>40.274909335149445</v>
      </c>
      <c r="J816" s="25">
        <f t="shared" si="175"/>
        <v>646.64397950295904</v>
      </c>
      <c r="K816" s="25">
        <f t="shared" si="172"/>
        <v>81.39999999999965</v>
      </c>
      <c r="L816">
        <f t="shared" si="176"/>
        <v>1804.5396877110015</v>
      </c>
      <c r="M816" s="34">
        <f t="shared" si="177"/>
        <v>1.8045396877110016</v>
      </c>
      <c r="N816">
        <f t="shared" si="178"/>
        <v>180.4539687710899</v>
      </c>
      <c r="O816">
        <f t="shared" si="170"/>
        <v>151218.70164205099</v>
      </c>
      <c r="P816">
        <f t="shared" si="179"/>
        <v>151.218701642051</v>
      </c>
      <c r="Q816">
        <f t="shared" si="180"/>
        <v>42.00519490056972</v>
      </c>
      <c r="R816">
        <f t="shared" si="181"/>
        <v>4.2005194900569719E-2</v>
      </c>
    </row>
    <row r="817" spans="1:18" x14ac:dyDescent="0.25">
      <c r="A817" s="1">
        <f t="shared" si="171"/>
        <v>161.30000000000001</v>
      </c>
      <c r="B817" s="1">
        <f>A817*Sheet1!$D$8</f>
        <v>40.74438</v>
      </c>
      <c r="C817" s="1">
        <f>Sheet1!$D$2*Sheet1!$D$10*SIN(Sheet1!$D$28)</f>
        <v>0</v>
      </c>
      <c r="D817" s="1">
        <f>0.5*Sheet1!$D$20*Sheet1!$D$21*Sheet1!$D$22*H817^2</f>
        <v>161.32814110185939</v>
      </c>
      <c r="E817" s="22">
        <f>Sheet1!$D$3/Sheet1!$O$11*H817</f>
        <v>2022010.1762660882</v>
      </c>
      <c r="F817" s="22">
        <f>Sheet1!$D$21*Sheet1!$D$3/Sheet1!$O$14*H817</f>
        <v>1988346.4392774422</v>
      </c>
      <c r="G817" s="25">
        <f>(A817-C817-D817)/Sheet1!$D$2</f>
        <v>-2.4470523355978951E-5</v>
      </c>
      <c r="H817" s="25">
        <f t="shared" si="173"/>
        <v>11.18747236211456</v>
      </c>
      <c r="I817" s="25">
        <f t="shared" si="174"/>
        <v>40.274900503612415</v>
      </c>
      <c r="J817" s="25">
        <f t="shared" si="175"/>
        <v>647.76272575788857</v>
      </c>
      <c r="K817" s="25">
        <f t="shared" si="172"/>
        <v>81.499999999999645</v>
      </c>
      <c r="L817">
        <f t="shared" si="176"/>
        <v>1804.5392920090787</v>
      </c>
      <c r="M817" s="34">
        <f t="shared" si="177"/>
        <v>1.8045392920090788</v>
      </c>
      <c r="N817">
        <f t="shared" si="178"/>
        <v>180.45392920089762</v>
      </c>
      <c r="O817">
        <f t="shared" si="170"/>
        <v>151399.15557125187</v>
      </c>
      <c r="P817">
        <f t="shared" si="179"/>
        <v>151.39915557125187</v>
      </c>
      <c r="Q817">
        <f t="shared" si="180"/>
        <v>42.055320992014408</v>
      </c>
      <c r="R817">
        <f t="shared" si="181"/>
        <v>4.2055320992014408E-2</v>
      </c>
    </row>
    <row r="818" spans="1:18" x14ac:dyDescent="0.25">
      <c r="A818" s="1">
        <f t="shared" si="171"/>
        <v>161.30000000000001</v>
      </c>
      <c r="B818" s="1">
        <f>A818*Sheet1!$D$8</f>
        <v>40.74438</v>
      </c>
      <c r="C818" s="1">
        <f>Sheet1!$D$2*Sheet1!$D$10*SIN(Sheet1!$D$28)</f>
        <v>0</v>
      </c>
      <c r="D818" s="1">
        <f>0.5*Sheet1!$D$20*Sheet1!$D$21*Sheet1!$D$22*H818^2</f>
        <v>161.32807052678248</v>
      </c>
      <c r="E818" s="22">
        <f>Sheet1!$D$3/Sheet1!$O$11*H818</f>
        <v>2022009.7339888192</v>
      </c>
      <c r="F818" s="22">
        <f>Sheet1!$D$21*Sheet1!$D$3/Sheet1!$O$14*H818</f>
        <v>1988346.0043634921</v>
      </c>
      <c r="G818" s="25">
        <f>(A818-C818-D818)/Sheet1!$D$2</f>
        <v>-2.4409153723888226E-5</v>
      </c>
      <c r="H818" s="25">
        <f t="shared" si="173"/>
        <v>11.187469915062225</v>
      </c>
      <c r="I818" s="25">
        <f t="shared" si="174"/>
        <v>40.27489169422401</v>
      </c>
      <c r="J818" s="25">
        <f t="shared" si="175"/>
        <v>648.88147177057385</v>
      </c>
      <c r="K818" s="25">
        <f t="shared" si="172"/>
        <v>81.599999999999639</v>
      </c>
      <c r="L818">
        <f t="shared" si="176"/>
        <v>1804.538897299537</v>
      </c>
      <c r="M818" s="34">
        <f t="shared" si="177"/>
        <v>1.8045388972995371</v>
      </c>
      <c r="N818">
        <f t="shared" si="178"/>
        <v>180.45388972994343</v>
      </c>
      <c r="O818">
        <f t="shared" si="170"/>
        <v>151579.60946098182</v>
      </c>
      <c r="P818">
        <f t="shared" si="179"/>
        <v>151.57960946098183</v>
      </c>
      <c r="Q818">
        <f t="shared" si="180"/>
        <v>42.105447072494954</v>
      </c>
      <c r="R818">
        <f t="shared" si="181"/>
        <v>4.2105447072494952E-2</v>
      </c>
    </row>
    <row r="819" spans="1:18" x14ac:dyDescent="0.25">
      <c r="A819" s="1">
        <f t="shared" si="171"/>
        <v>161.30000000000001</v>
      </c>
      <c r="B819" s="1">
        <f>A819*Sheet1!$D$8</f>
        <v>40.74438</v>
      </c>
      <c r="C819" s="1">
        <f>Sheet1!$D$2*Sheet1!$D$10*SIN(Sheet1!$D$28)</f>
        <v>0</v>
      </c>
      <c r="D819" s="1">
        <f>0.5*Sheet1!$D$20*Sheet1!$D$21*Sheet1!$D$22*H819^2</f>
        <v>161.32800012871618</v>
      </c>
      <c r="E819" s="22">
        <f>Sheet1!$D$3/Sheet1!$O$11*H819</f>
        <v>2022009.2928207372</v>
      </c>
      <c r="F819" s="22">
        <f>Sheet1!$D$21*Sheet1!$D$3/Sheet1!$O$14*H819</f>
        <v>1988345.5705402626</v>
      </c>
      <c r="G819" s="25">
        <f>(A819-C819-D819)/Sheet1!$D$2</f>
        <v>-2.4347938014062968E-5</v>
      </c>
      <c r="H819" s="25">
        <f t="shared" si="173"/>
        <v>11.187467474146853</v>
      </c>
      <c r="I819" s="25">
        <f t="shared" si="174"/>
        <v>40.274882906928674</v>
      </c>
      <c r="J819" s="25">
        <f t="shared" si="175"/>
        <v>650.00021754162231</v>
      </c>
      <c r="K819" s="25">
        <f t="shared" si="172"/>
        <v>81.699999999999633</v>
      </c>
      <c r="L819">
        <f t="shared" si="176"/>
        <v>1804.5385035798874</v>
      </c>
      <c r="M819" s="34">
        <f t="shared" si="177"/>
        <v>1.8045385035798875</v>
      </c>
      <c r="N819">
        <f t="shared" si="178"/>
        <v>180.4538503579785</v>
      </c>
      <c r="O819">
        <f t="shared" si="170"/>
        <v>151760.06331133979</v>
      </c>
      <c r="P819">
        <f t="shared" si="179"/>
        <v>151.76006331133979</v>
      </c>
      <c r="Q819">
        <f t="shared" si="180"/>
        <v>42.155573142038833</v>
      </c>
      <c r="R819">
        <f t="shared" si="181"/>
        <v>4.2155573142038834E-2</v>
      </c>
    </row>
    <row r="820" spans="1:18" x14ac:dyDescent="0.25">
      <c r="A820" s="1">
        <f t="shared" si="171"/>
        <v>161.30000000000001</v>
      </c>
      <c r="B820" s="1">
        <f>A820*Sheet1!$D$8</f>
        <v>40.74438</v>
      </c>
      <c r="C820" s="1">
        <f>Sheet1!$D$2*Sheet1!$D$10*SIN(Sheet1!$D$28)</f>
        <v>0</v>
      </c>
      <c r="D820" s="1">
        <f>0.5*Sheet1!$D$20*Sheet1!$D$21*Sheet1!$D$22*H820^2</f>
        <v>161.32792990721651</v>
      </c>
      <c r="E820" s="22">
        <f>Sheet1!$D$3/Sheet1!$O$11*H820</f>
        <v>2022008.8527590609</v>
      </c>
      <c r="F820" s="22">
        <f>Sheet1!$D$21*Sheet1!$D$3/Sheet1!$O$14*H820</f>
        <v>1988345.1378050186</v>
      </c>
      <c r="G820" s="25">
        <f>(A820-C820-D820)/Sheet1!$D$2</f>
        <v>-2.4286875840437499E-5</v>
      </c>
      <c r="H820" s="25">
        <f t="shared" si="173"/>
        <v>11.187465039353052</v>
      </c>
      <c r="I820" s="25">
        <f t="shared" si="174"/>
        <v>40.274874141670985</v>
      </c>
      <c r="J820" s="25">
        <f t="shared" si="175"/>
        <v>651.11896307164</v>
      </c>
      <c r="K820" s="25">
        <f t="shared" si="172"/>
        <v>81.799999999999628</v>
      </c>
      <c r="L820">
        <f t="shared" si="176"/>
        <v>1804.5381108476474</v>
      </c>
      <c r="M820" s="34">
        <f t="shared" si="177"/>
        <v>1.8045381108476475</v>
      </c>
      <c r="N820">
        <f t="shared" si="178"/>
        <v>180.45381108475448</v>
      </c>
      <c r="O820">
        <f t="shared" si="170"/>
        <v>151940.51712242456</v>
      </c>
      <c r="P820">
        <f t="shared" si="179"/>
        <v>151.94051712242455</v>
      </c>
      <c r="Q820">
        <f t="shared" si="180"/>
        <v>42.205699200673486</v>
      </c>
      <c r="R820">
        <f t="shared" si="181"/>
        <v>4.2205699200673484E-2</v>
      </c>
    </row>
    <row r="821" spans="1:18" x14ac:dyDescent="0.25">
      <c r="A821" s="1">
        <f t="shared" si="171"/>
        <v>161.30000000000001</v>
      </c>
      <c r="B821" s="1">
        <f>A821*Sheet1!$D$8</f>
        <v>40.74438</v>
      </c>
      <c r="C821" s="1">
        <f>Sheet1!$D$2*Sheet1!$D$10*SIN(Sheet1!$D$28)</f>
        <v>0</v>
      </c>
      <c r="D821" s="1">
        <f>0.5*Sheet1!$D$20*Sheet1!$D$21*Sheet1!$D$22*H821^2</f>
        <v>161.32785986184047</v>
      </c>
      <c r="E821" s="22">
        <f>Sheet1!$D$3/Sheet1!$O$11*H821</f>
        <v>2022008.4138010147</v>
      </c>
      <c r="F821" s="22">
        <f>Sheet1!$D$21*Sheet1!$D$3/Sheet1!$O$14*H821</f>
        <v>1988344.7061550308</v>
      </c>
      <c r="G821" s="25">
        <f>(A821-C821-D821)/Sheet1!$D$2</f>
        <v>-2.4225966817786446E-5</v>
      </c>
      <c r="H821" s="25">
        <f t="shared" si="173"/>
        <v>11.187462610665468</v>
      </c>
      <c r="I821" s="25">
        <f t="shared" si="174"/>
        <v>40.27486539839569</v>
      </c>
      <c r="J821" s="25">
        <f t="shared" si="175"/>
        <v>652.2377083612314</v>
      </c>
      <c r="K821" s="25">
        <f t="shared" si="172"/>
        <v>81.899999999999622</v>
      </c>
      <c r="L821">
        <f t="shared" si="176"/>
        <v>1804.5377191003402</v>
      </c>
      <c r="M821" s="34">
        <f t="shared" si="177"/>
        <v>1.8045377191003402</v>
      </c>
      <c r="N821">
        <f t="shared" si="178"/>
        <v>180.45377191002376</v>
      </c>
      <c r="O821">
        <f t="shared" si="170"/>
        <v>152120.97089433458</v>
      </c>
      <c r="P821">
        <f t="shared" si="179"/>
        <v>152.12097089433456</v>
      </c>
      <c r="Q821">
        <f t="shared" si="180"/>
        <v>42.25582524842627</v>
      </c>
      <c r="R821">
        <f t="shared" si="181"/>
        <v>4.2255825248426269E-2</v>
      </c>
    </row>
    <row r="822" spans="1:18" x14ac:dyDescent="0.25">
      <c r="A822" s="1">
        <f t="shared" si="171"/>
        <v>161.30000000000001</v>
      </c>
      <c r="B822" s="1">
        <f>A822*Sheet1!$D$8</f>
        <v>40.74438</v>
      </c>
      <c r="C822" s="1">
        <f>Sheet1!$D$2*Sheet1!$D$10*SIN(Sheet1!$D$28)</f>
        <v>0</v>
      </c>
      <c r="D822" s="1">
        <f>0.5*Sheet1!$D$20*Sheet1!$D$21*Sheet1!$D$22*H822^2</f>
        <v>161.32778999214631</v>
      </c>
      <c r="E822" s="22">
        <f>Sheet1!$D$3/Sheet1!$O$11*H822</f>
        <v>2022007.975943831</v>
      </c>
      <c r="F822" s="22">
        <f>Sheet1!$D$21*Sheet1!$D$3/Sheet1!$O$14*H822</f>
        <v>1988344.2755875771</v>
      </c>
      <c r="G822" s="25">
        <f>(A822-C822-D822)/Sheet1!$D$2</f>
        <v>-2.4165210561996583E-5</v>
      </c>
      <c r="H822" s="25">
        <f t="shared" si="173"/>
        <v>11.187460188068787</v>
      </c>
      <c r="I822" s="25">
        <f t="shared" si="174"/>
        <v>40.274856677047637</v>
      </c>
      <c r="J822" s="25">
        <f t="shared" si="175"/>
        <v>653.35645341099951</v>
      </c>
      <c r="K822" s="25">
        <f t="shared" si="172"/>
        <v>81.999999999999616</v>
      </c>
      <c r="L822">
        <f t="shared" si="176"/>
        <v>1804.5373283354954</v>
      </c>
      <c r="M822" s="34">
        <f t="shared" si="177"/>
        <v>1.8045373283354955</v>
      </c>
      <c r="N822">
        <f t="shared" si="178"/>
        <v>180.45373283353928</v>
      </c>
      <c r="O822">
        <f t="shared" si="170"/>
        <v>152301.4246271681</v>
      </c>
      <c r="P822">
        <f t="shared" si="179"/>
        <v>152.3014246271681</v>
      </c>
      <c r="Q822">
        <f t="shared" si="180"/>
        <v>42.305951285324475</v>
      </c>
      <c r="R822">
        <f t="shared" si="181"/>
        <v>4.2305951285324474E-2</v>
      </c>
    </row>
    <row r="823" spans="1:18" x14ac:dyDescent="0.25">
      <c r="A823" s="1">
        <f t="shared" si="171"/>
        <v>161.30000000000001</v>
      </c>
      <c r="B823" s="1">
        <f>A823*Sheet1!$D$8</f>
        <v>40.74438</v>
      </c>
      <c r="C823" s="1">
        <f>Sheet1!$D$2*Sheet1!$D$10*SIN(Sheet1!$D$28)</f>
        <v>0</v>
      </c>
      <c r="D823" s="1">
        <f>0.5*Sheet1!$D$20*Sheet1!$D$21*Sheet1!$D$22*H823^2</f>
        <v>161.32772029769325</v>
      </c>
      <c r="E823" s="22">
        <f>Sheet1!$D$3/Sheet1!$O$11*H823</f>
        <v>2022007.5391847482</v>
      </c>
      <c r="F823" s="22">
        <f>Sheet1!$D$21*Sheet1!$D$3/Sheet1!$O$14*H823</f>
        <v>1988343.8460999429</v>
      </c>
      <c r="G823" s="25">
        <f>(A823-C823-D823)/Sheet1!$D$2</f>
        <v>-2.4104606689770268E-5</v>
      </c>
      <c r="H823" s="25">
        <f t="shared" si="173"/>
        <v>11.187457771547731</v>
      </c>
      <c r="I823" s="25">
        <f t="shared" si="174"/>
        <v>40.274847977571831</v>
      </c>
      <c r="J823" s="25">
        <f t="shared" si="175"/>
        <v>654.47519822154584</v>
      </c>
      <c r="K823" s="25">
        <f t="shared" si="172"/>
        <v>82.099999999999611</v>
      </c>
      <c r="L823">
        <f t="shared" si="176"/>
        <v>1804.5369385506492</v>
      </c>
      <c r="M823" s="34">
        <f t="shared" si="177"/>
        <v>1.8045369385506491</v>
      </c>
      <c r="N823">
        <f t="shared" si="178"/>
        <v>180.45369385505467</v>
      </c>
      <c r="O823">
        <f t="shared" si="170"/>
        <v>152481.87832102316</v>
      </c>
      <c r="P823">
        <f t="shared" si="179"/>
        <v>152.48187832102317</v>
      </c>
      <c r="Q823">
        <f t="shared" si="180"/>
        <v>42.356077311395325</v>
      </c>
      <c r="R823">
        <f t="shared" si="181"/>
        <v>4.2356077311395325E-2</v>
      </c>
    </row>
    <row r="824" spans="1:18" x14ac:dyDescent="0.25">
      <c r="A824" s="1">
        <f t="shared" si="171"/>
        <v>161.30000000000001</v>
      </c>
      <c r="B824" s="1">
        <f>A824*Sheet1!$D$8</f>
        <v>40.74438</v>
      </c>
      <c r="C824" s="1">
        <f>Sheet1!$D$2*Sheet1!$D$10*SIN(Sheet1!$D$28)</f>
        <v>0</v>
      </c>
      <c r="D824" s="1">
        <f>0.5*Sheet1!$D$20*Sheet1!$D$21*Sheet1!$D$22*H824^2</f>
        <v>161.32765077804177</v>
      </c>
      <c r="E824" s="22">
        <f>Sheet1!$D$3/Sheet1!$O$11*H824</f>
        <v>2022007.1035210127</v>
      </c>
      <c r="F824" s="22">
        <f>Sheet1!$D$21*Sheet1!$D$3/Sheet1!$O$14*H824</f>
        <v>1988343.4176894198</v>
      </c>
      <c r="G824" s="25">
        <f>(A824-C824-D824)/Sheet1!$D$2</f>
        <v>-2.4044154818922004E-5</v>
      </c>
      <c r="H824" s="25">
        <f t="shared" si="173"/>
        <v>11.187455361087062</v>
      </c>
      <c r="I824" s="25">
        <f t="shared" si="174"/>
        <v>40.274839299913424</v>
      </c>
      <c r="J824" s="25">
        <f t="shared" si="175"/>
        <v>655.59394279347021</v>
      </c>
      <c r="K824" s="25">
        <f t="shared" si="172"/>
        <v>82.199999999999605</v>
      </c>
      <c r="L824">
        <f t="shared" si="176"/>
        <v>1804.5365497433434</v>
      </c>
      <c r="M824" s="34">
        <f t="shared" si="177"/>
        <v>1.8045365497433434</v>
      </c>
      <c r="N824">
        <f t="shared" si="178"/>
        <v>180.45365497432408</v>
      </c>
      <c r="O824">
        <f t="shared" si="170"/>
        <v>152662.33197599748</v>
      </c>
      <c r="P824">
        <f t="shared" si="179"/>
        <v>152.66233197599749</v>
      </c>
      <c r="Q824">
        <f t="shared" si="180"/>
        <v>42.406203326665967</v>
      </c>
      <c r="R824">
        <f t="shared" si="181"/>
        <v>4.2406203326665969E-2</v>
      </c>
    </row>
    <row r="825" spans="1:18" x14ac:dyDescent="0.25">
      <c r="A825" s="1">
        <f t="shared" si="171"/>
        <v>161.30000000000001</v>
      </c>
      <c r="B825" s="1">
        <f>A825*Sheet1!$D$8</f>
        <v>40.74438</v>
      </c>
      <c r="C825" s="1">
        <f>Sheet1!$D$2*Sheet1!$D$10*SIN(Sheet1!$D$28)</f>
        <v>0</v>
      </c>
      <c r="D825" s="1">
        <f>0.5*Sheet1!$D$20*Sheet1!$D$21*Sheet1!$D$22*H825^2</f>
        <v>161.32758143275331</v>
      </c>
      <c r="E825" s="22">
        <f>Sheet1!$D$3/Sheet1!$O$11*H825</f>
        <v>2022006.6689498767</v>
      </c>
      <c r="F825" s="22">
        <f>Sheet1!$D$21*Sheet1!$D$3/Sheet1!$O$14*H825</f>
        <v>1988342.9903533061</v>
      </c>
      <c r="G825" s="25">
        <f>(A825-C825-D825)/Sheet1!$D$2</f>
        <v>-2.3983854568081884E-5</v>
      </c>
      <c r="H825" s="25">
        <f t="shared" si="173"/>
        <v>11.18745295667158</v>
      </c>
      <c r="I825" s="25">
        <f t="shared" si="174"/>
        <v>40.27483064401769</v>
      </c>
      <c r="J825" s="25">
        <f t="shared" si="175"/>
        <v>656.71268712737105</v>
      </c>
      <c r="K825" s="25">
        <f t="shared" si="172"/>
        <v>82.299999999999599</v>
      </c>
      <c r="L825">
        <f t="shared" si="176"/>
        <v>1804.5361619111259</v>
      </c>
      <c r="M825" s="34">
        <f t="shared" si="177"/>
        <v>1.804536161911126</v>
      </c>
      <c r="N825">
        <f t="shared" si="178"/>
        <v>180.45361619110233</v>
      </c>
      <c r="O825">
        <f t="shared" si="170"/>
        <v>152842.78559218859</v>
      </c>
      <c r="P825">
        <f t="shared" si="179"/>
        <v>152.84278559218859</v>
      </c>
      <c r="Q825">
        <f t="shared" si="180"/>
        <v>42.456329331163495</v>
      </c>
      <c r="R825">
        <f t="shared" si="181"/>
        <v>4.2456329331163493E-2</v>
      </c>
    </row>
    <row r="826" spans="1:18" x14ac:dyDescent="0.25">
      <c r="A826" s="1">
        <f t="shared" si="171"/>
        <v>161.30000000000001</v>
      </c>
      <c r="B826" s="1">
        <f>A826*Sheet1!$D$8</f>
        <v>40.74438</v>
      </c>
      <c r="C826" s="1">
        <f>Sheet1!$D$2*Sheet1!$D$10*SIN(Sheet1!$D$28)</f>
        <v>0</v>
      </c>
      <c r="D826" s="1">
        <f>0.5*Sheet1!$D$20*Sheet1!$D$21*Sheet1!$D$22*H826^2</f>
        <v>161.32751226139052</v>
      </c>
      <c r="E826" s="22">
        <f>Sheet1!$D$3/Sheet1!$O$11*H826</f>
        <v>2022006.2354686002</v>
      </c>
      <c r="F826" s="22">
        <f>Sheet1!$D$21*Sheet1!$D$3/Sheet1!$O$14*H826</f>
        <v>1988342.5640889071</v>
      </c>
      <c r="G826" s="25">
        <f>(A826-C826-D826)/Sheet1!$D$2</f>
        <v>-2.3923705556967432E-5</v>
      </c>
      <c r="H826" s="25">
        <f t="shared" si="173"/>
        <v>11.187450558286123</v>
      </c>
      <c r="I826" s="25">
        <f t="shared" si="174"/>
        <v>40.274822009830046</v>
      </c>
      <c r="J826" s="25">
        <f t="shared" si="175"/>
        <v>657.83143122384547</v>
      </c>
      <c r="K826" s="25">
        <f t="shared" si="172"/>
        <v>82.399999999999594</v>
      </c>
      <c r="L826">
        <f t="shared" si="176"/>
        <v>1804.5357750515518</v>
      </c>
      <c r="M826" s="34">
        <f t="shared" si="177"/>
        <v>1.8045357750515518</v>
      </c>
      <c r="N826">
        <f t="shared" si="178"/>
        <v>180.45357750514492</v>
      </c>
      <c r="O826">
        <f t="shared" si="170"/>
        <v>153023.23916969373</v>
      </c>
      <c r="P826">
        <f t="shared" si="179"/>
        <v>153.02323916969374</v>
      </c>
      <c r="Q826">
        <f t="shared" si="180"/>
        <v>42.506455324914924</v>
      </c>
      <c r="R826">
        <f t="shared" si="181"/>
        <v>4.2506455324914927E-2</v>
      </c>
    </row>
    <row r="827" spans="1:18" x14ac:dyDescent="0.25">
      <c r="A827" s="1">
        <f t="shared" si="171"/>
        <v>161.30000000000001</v>
      </c>
      <c r="B827" s="1">
        <f>A827*Sheet1!$D$8</f>
        <v>40.74438</v>
      </c>
      <c r="C827" s="1">
        <f>Sheet1!$D$2*Sheet1!$D$10*SIN(Sheet1!$D$28)</f>
        <v>0</v>
      </c>
      <c r="D827" s="1">
        <f>0.5*Sheet1!$D$20*Sheet1!$D$21*Sheet1!$D$22*H827^2</f>
        <v>161.32744326351707</v>
      </c>
      <c r="E827" s="22">
        <f>Sheet1!$D$3/Sheet1!$O$11*H827</f>
        <v>2022005.8030744495</v>
      </c>
      <c r="F827" s="22">
        <f>Sheet1!$D$21*Sheet1!$D$3/Sheet1!$O$14*H827</f>
        <v>1988342.1388935347</v>
      </c>
      <c r="G827" s="25">
        <f>(A827-C827-D827)/Sheet1!$D$2</f>
        <v>-2.3863707406136478E-5</v>
      </c>
      <c r="H827" s="25">
        <f t="shared" si="173"/>
        <v>11.187448165915567</v>
      </c>
      <c r="I827" s="25">
        <f t="shared" si="174"/>
        <v>40.274813397296043</v>
      </c>
      <c r="J827" s="25">
        <f t="shared" si="175"/>
        <v>658.95017508348872</v>
      </c>
      <c r="K827" s="25">
        <f t="shared" si="172"/>
        <v>82.499999999999588</v>
      </c>
      <c r="L827">
        <f t="shared" si="176"/>
        <v>1804.5353891621812</v>
      </c>
      <c r="M827" s="34">
        <f t="shared" si="177"/>
        <v>1.8045353891621811</v>
      </c>
      <c r="N827">
        <f t="shared" si="178"/>
        <v>180.45353891620786</v>
      </c>
      <c r="O827">
        <f t="shared" si="170"/>
        <v>153203.69270860995</v>
      </c>
      <c r="P827">
        <f t="shared" si="179"/>
        <v>153.20369270860994</v>
      </c>
      <c r="Q827">
        <f t="shared" si="180"/>
        <v>42.556581307947205</v>
      </c>
      <c r="R827">
        <f t="shared" si="181"/>
        <v>4.2556581307947206E-2</v>
      </c>
    </row>
    <row r="828" spans="1:18" x14ac:dyDescent="0.25">
      <c r="A828" s="1">
        <f t="shared" si="171"/>
        <v>161.30000000000001</v>
      </c>
      <c r="B828" s="1">
        <f>A828*Sheet1!$D$8</f>
        <v>40.74438</v>
      </c>
      <c r="C828" s="1">
        <f>Sheet1!$D$2*Sheet1!$D$10*SIN(Sheet1!$D$28)</f>
        <v>0</v>
      </c>
      <c r="D828" s="1">
        <f>0.5*Sheet1!$D$20*Sheet1!$D$21*Sheet1!$D$22*H828^2</f>
        <v>161.32737443869777</v>
      </c>
      <c r="E828" s="22">
        <f>Sheet1!$D$3/Sheet1!$O$11*H828</f>
        <v>2022005.3717646983</v>
      </c>
      <c r="F828" s="22">
        <f>Sheet1!$D$21*Sheet1!$D$3/Sheet1!$O$14*H828</f>
        <v>1988341.714764508</v>
      </c>
      <c r="G828" s="25">
        <f>(A828-C828-D828)/Sheet1!$D$2</f>
        <v>-2.3803859737184845E-5</v>
      </c>
      <c r="H828" s="25">
        <f t="shared" si="173"/>
        <v>11.187445779544827</v>
      </c>
      <c r="I828" s="25">
        <f t="shared" si="174"/>
        <v>40.274804806361381</v>
      </c>
      <c r="J828" s="25">
        <f t="shared" si="175"/>
        <v>660.06891870689481</v>
      </c>
      <c r="K828" s="25">
        <f t="shared" si="172"/>
        <v>82.599999999999582</v>
      </c>
      <c r="L828">
        <f t="shared" si="176"/>
        <v>1804.5350042405807</v>
      </c>
      <c r="M828" s="34">
        <f t="shared" si="177"/>
        <v>1.8045350042405808</v>
      </c>
      <c r="N828">
        <f t="shared" si="178"/>
        <v>180.4535004240478</v>
      </c>
      <c r="O828">
        <f t="shared" si="170"/>
        <v>153384.14620903399</v>
      </c>
      <c r="P828">
        <f t="shared" si="179"/>
        <v>153.38414620903399</v>
      </c>
      <c r="Q828">
        <f t="shared" si="180"/>
        <v>42.606707280287218</v>
      </c>
      <c r="R828">
        <f t="shared" si="181"/>
        <v>4.2606707280287218E-2</v>
      </c>
    </row>
    <row r="829" spans="1:18" x14ac:dyDescent="0.25">
      <c r="A829" s="1">
        <f t="shared" si="171"/>
        <v>161.30000000000001</v>
      </c>
      <c r="B829" s="1">
        <f>A829*Sheet1!$D$8</f>
        <v>40.74438</v>
      </c>
      <c r="C829" s="1">
        <f>Sheet1!$D$2*Sheet1!$D$10*SIN(Sheet1!$D$28)</f>
        <v>0</v>
      </c>
      <c r="D829" s="1">
        <f>0.5*Sheet1!$D$20*Sheet1!$D$21*Sheet1!$D$22*H829^2</f>
        <v>161.32730578649853</v>
      </c>
      <c r="E829" s="22">
        <f>Sheet1!$D$3/Sheet1!$O$11*H829</f>
        <v>2022004.9415366265</v>
      </c>
      <c r="F829" s="22">
        <f>Sheet1!$D$21*Sheet1!$D$3/Sheet1!$O$14*H829</f>
        <v>1988341.2916991522</v>
      </c>
      <c r="G829" s="25">
        <f>(A829-C829-D829)/Sheet1!$D$2</f>
        <v>-2.3744162172622806E-5</v>
      </c>
      <c r="H829" s="25">
        <f t="shared" si="173"/>
        <v>11.187443399158854</v>
      </c>
      <c r="I829" s="25">
        <f t="shared" si="174"/>
        <v>40.274796236971873</v>
      </c>
      <c r="J829" s="25">
        <f t="shared" si="175"/>
        <v>661.18766209465628</v>
      </c>
      <c r="K829" s="25">
        <f t="shared" si="172"/>
        <v>82.699999999999577</v>
      </c>
      <c r="L829">
        <f t="shared" si="176"/>
        <v>1804.5346202843232</v>
      </c>
      <c r="M829" s="34">
        <f t="shared" si="177"/>
        <v>1.8045346202843231</v>
      </c>
      <c r="N829">
        <f t="shared" si="178"/>
        <v>180.45346202842205</v>
      </c>
      <c r="O829">
        <f t="shared" si="170"/>
        <v>153564.5996710624</v>
      </c>
      <c r="P829">
        <f t="shared" si="179"/>
        <v>153.56459967106241</v>
      </c>
      <c r="Q829">
        <f t="shared" si="180"/>
        <v>42.656833241961778</v>
      </c>
      <c r="R829">
        <f t="shared" si="181"/>
        <v>4.2656833241961775E-2</v>
      </c>
    </row>
    <row r="830" spans="1:18" x14ac:dyDescent="0.25">
      <c r="A830" s="1">
        <f t="shared" si="171"/>
        <v>161.30000000000001</v>
      </c>
      <c r="B830" s="1">
        <f>A830*Sheet1!$D$8</f>
        <v>40.74438</v>
      </c>
      <c r="C830" s="1">
        <f>Sheet1!$D$2*Sheet1!$D$10*SIN(Sheet1!$D$28)</f>
        <v>0</v>
      </c>
      <c r="D830" s="1">
        <f>0.5*Sheet1!$D$20*Sheet1!$D$21*Sheet1!$D$22*H830^2</f>
        <v>161.32723730648627</v>
      </c>
      <c r="E830" s="22">
        <f>Sheet1!$D$3/Sheet1!$O$11*H830</f>
        <v>2022004.5123875213</v>
      </c>
      <c r="F830" s="22">
        <f>Sheet1!$D$21*Sheet1!$D$3/Sheet1!$O$14*H830</f>
        <v>1988340.8696947997</v>
      </c>
      <c r="G830" s="25">
        <f>(A830-C830-D830)/Sheet1!$D$2</f>
        <v>-2.3684614335875071E-5</v>
      </c>
      <c r="H830" s="25">
        <f t="shared" si="173"/>
        <v>11.187441024742636</v>
      </c>
      <c r="I830" s="25">
        <f t="shared" si="174"/>
        <v>40.274787689073491</v>
      </c>
      <c r="J830" s="25">
        <f t="shared" si="175"/>
        <v>662.30640524736395</v>
      </c>
      <c r="K830" s="25">
        <f t="shared" si="172"/>
        <v>82.799999999999571</v>
      </c>
      <c r="L830">
        <f t="shared" si="176"/>
        <v>1804.5342372909874</v>
      </c>
      <c r="M830" s="34">
        <f t="shared" si="177"/>
        <v>1.8045342372909874</v>
      </c>
      <c r="N830">
        <f t="shared" si="178"/>
        <v>180.45342372908848</v>
      </c>
      <c r="O830">
        <f t="shared" si="170"/>
        <v>153745.05309479148</v>
      </c>
      <c r="P830">
        <f t="shared" si="179"/>
        <v>153.74505309479147</v>
      </c>
      <c r="Q830">
        <f t="shared" si="180"/>
        <v>42.706959192997637</v>
      </c>
      <c r="R830">
        <f t="shared" si="181"/>
        <v>4.2706959192997634E-2</v>
      </c>
    </row>
    <row r="831" spans="1:18" x14ac:dyDescent="0.25">
      <c r="A831" s="1">
        <f t="shared" si="171"/>
        <v>161.30000000000001</v>
      </c>
      <c r="B831" s="1">
        <f>A831*Sheet1!$D$8</f>
        <v>40.74438</v>
      </c>
      <c r="C831" s="1">
        <f>Sheet1!$D$2*Sheet1!$D$10*SIN(Sheet1!$D$28)</f>
        <v>0</v>
      </c>
      <c r="D831" s="1">
        <f>0.5*Sheet1!$D$20*Sheet1!$D$21*Sheet1!$D$22*H831^2</f>
        <v>161.3271689982291</v>
      </c>
      <c r="E831" s="22">
        <f>Sheet1!$D$3/Sheet1!$O$11*H831</f>
        <v>2022004.0843146765</v>
      </c>
      <c r="F831" s="22">
        <f>Sheet1!$D$21*Sheet1!$D$3/Sheet1!$O$14*H831</f>
        <v>1988340.448748789</v>
      </c>
      <c r="G831" s="25">
        <f>(A831-C831-D831)/Sheet1!$D$2</f>
        <v>-2.3625215851379639E-5</v>
      </c>
      <c r="H831" s="25">
        <f t="shared" si="173"/>
        <v>11.187438656281202</v>
      </c>
      <c r="I831" s="25">
        <f t="shared" si="174"/>
        <v>40.274779162612326</v>
      </c>
      <c r="J831" s="25">
        <f t="shared" si="175"/>
        <v>663.42514816560742</v>
      </c>
      <c r="K831" s="25">
        <f t="shared" si="172"/>
        <v>82.899999999999565</v>
      </c>
      <c r="L831">
        <f t="shared" si="176"/>
        <v>1804.5338552581579</v>
      </c>
      <c r="M831" s="34">
        <f t="shared" si="177"/>
        <v>1.804533855258158</v>
      </c>
      <c r="N831">
        <f t="shared" si="178"/>
        <v>180.45338552580554</v>
      </c>
      <c r="O831">
        <f t="shared" si="170"/>
        <v>153925.5064803173</v>
      </c>
      <c r="P831">
        <f t="shared" si="179"/>
        <v>153.9255064803173</v>
      </c>
      <c r="Q831">
        <f t="shared" si="180"/>
        <v>42.757085133421469</v>
      </c>
      <c r="R831">
        <f t="shared" si="181"/>
        <v>4.2757085133421469E-2</v>
      </c>
    </row>
    <row r="832" spans="1:18" x14ac:dyDescent="0.25">
      <c r="A832" s="1">
        <f t="shared" si="171"/>
        <v>161.30000000000001</v>
      </c>
      <c r="B832" s="1">
        <f>A832*Sheet1!$D$8</f>
        <v>40.74438</v>
      </c>
      <c r="C832" s="1">
        <f>Sheet1!$D$2*Sheet1!$D$10*SIN(Sheet1!$D$28)</f>
        <v>0</v>
      </c>
      <c r="D832" s="1">
        <f>0.5*Sheet1!$D$20*Sheet1!$D$21*Sheet1!$D$22*H832^2</f>
        <v>161.32710086129617</v>
      </c>
      <c r="E832" s="22">
        <f>Sheet1!$D$3/Sheet1!$O$11*H832</f>
        <v>2022003.6573153925</v>
      </c>
      <c r="F832" s="22">
        <f>Sheet1!$D$21*Sheet1!$D$3/Sheet1!$O$14*H832</f>
        <v>1988340.0288584665</v>
      </c>
      <c r="G832" s="25">
        <f>(A832-C832-D832)/Sheet1!$D$2</f>
        <v>-2.3565966344488952E-5</v>
      </c>
      <c r="H832" s="25">
        <f t="shared" si="173"/>
        <v>11.187436293759617</v>
      </c>
      <c r="I832" s="25">
        <f t="shared" si="174"/>
        <v>40.274770657534624</v>
      </c>
      <c r="J832" s="25">
        <f t="shared" si="175"/>
        <v>664.54389084997467</v>
      </c>
      <c r="K832" s="25">
        <f t="shared" si="172"/>
        <v>82.999999999999559</v>
      </c>
      <c r="L832">
        <f t="shared" si="176"/>
        <v>1804.5334741834265</v>
      </c>
      <c r="M832" s="34">
        <f t="shared" si="177"/>
        <v>1.8045334741834265</v>
      </c>
      <c r="N832">
        <f t="shared" si="178"/>
        <v>180.45334741833238</v>
      </c>
      <c r="O832">
        <f t="shared" si="170"/>
        <v>154105.95982773564</v>
      </c>
      <c r="P832">
        <f t="shared" si="179"/>
        <v>154.10595982773563</v>
      </c>
      <c r="Q832">
        <f t="shared" si="180"/>
        <v>42.807211063259899</v>
      </c>
      <c r="R832">
        <f t="shared" si="181"/>
        <v>4.2807211063259902E-2</v>
      </c>
    </row>
    <row r="833" spans="1:18" x14ac:dyDescent="0.25">
      <c r="A833" s="1">
        <f t="shared" si="171"/>
        <v>161.30000000000001</v>
      </c>
      <c r="B833" s="1">
        <f>A833*Sheet1!$D$8</f>
        <v>40.74438</v>
      </c>
      <c r="C833" s="1">
        <f>Sheet1!$D$2*Sheet1!$D$10*SIN(Sheet1!$D$28)</f>
        <v>0</v>
      </c>
      <c r="D833" s="1">
        <f>0.5*Sheet1!$D$20*Sheet1!$D$21*Sheet1!$D$22*H833^2</f>
        <v>161.32703289525767</v>
      </c>
      <c r="E833" s="22">
        <f>Sheet1!$D$3/Sheet1!$O$11*H833</f>
        <v>2022003.231386977</v>
      </c>
      <c r="F833" s="22">
        <f>Sheet1!$D$21*Sheet1!$D$3/Sheet1!$O$14*H833</f>
        <v>1988339.6100211835</v>
      </c>
      <c r="G833" s="25">
        <f>(A833-C833-D833)/Sheet1!$D$2</f>
        <v>-2.3506865441445174E-5</v>
      </c>
      <c r="H833" s="25">
        <f t="shared" si="173"/>
        <v>11.187433937162982</v>
      </c>
      <c r="I833" s="25">
        <f t="shared" si="174"/>
        <v>40.274762173786741</v>
      </c>
      <c r="J833" s="25">
        <f t="shared" si="175"/>
        <v>665.66263330105221</v>
      </c>
      <c r="K833" s="25">
        <f t="shared" si="172"/>
        <v>83.099999999999554</v>
      </c>
      <c r="L833">
        <f t="shared" si="176"/>
        <v>1804.5330940643892</v>
      </c>
      <c r="M833" s="34">
        <f t="shared" si="177"/>
        <v>1.8045330940643891</v>
      </c>
      <c r="N833">
        <f t="shared" si="178"/>
        <v>180.45330940642864</v>
      </c>
      <c r="O833">
        <f t="shared" si="170"/>
        <v>154286.41313714208</v>
      </c>
      <c r="P833">
        <f t="shared" si="179"/>
        <v>154.28641313714209</v>
      </c>
      <c r="Q833">
        <f t="shared" si="180"/>
        <v>42.857336982539465</v>
      </c>
      <c r="R833">
        <f t="shared" si="181"/>
        <v>4.2857336982539462E-2</v>
      </c>
    </row>
    <row r="834" spans="1:18" x14ac:dyDescent="0.25">
      <c r="A834" s="1">
        <f t="shared" si="171"/>
        <v>161.30000000000001</v>
      </c>
      <c r="B834" s="1">
        <f>A834*Sheet1!$D$8</f>
        <v>40.74438</v>
      </c>
      <c r="C834" s="1">
        <f>Sheet1!$D$2*Sheet1!$D$10*SIN(Sheet1!$D$28)</f>
        <v>0</v>
      </c>
      <c r="D834" s="1">
        <f>0.5*Sheet1!$D$20*Sheet1!$D$21*Sheet1!$D$22*H834^2</f>
        <v>161.32696509968491</v>
      </c>
      <c r="E834" s="22">
        <f>Sheet1!$D$3/Sheet1!$O$11*H834</f>
        <v>2022002.806526744</v>
      </c>
      <c r="F834" s="22">
        <f>Sheet1!$D$21*Sheet1!$D$3/Sheet1!$O$14*H834</f>
        <v>1988339.1922342991</v>
      </c>
      <c r="G834" s="25">
        <f>(A834-C834-D834)/Sheet1!$D$2</f>
        <v>-2.344791276947905E-5</v>
      </c>
      <c r="H834" s="25">
        <f t="shared" si="173"/>
        <v>11.187431586476437</v>
      </c>
      <c r="I834" s="25">
        <f t="shared" si="174"/>
        <v>40.274753711315178</v>
      </c>
      <c r="J834" s="25">
        <f t="shared" si="175"/>
        <v>666.78137551942518</v>
      </c>
      <c r="K834" s="25">
        <f t="shared" si="172"/>
        <v>83.199999999999548</v>
      </c>
      <c r="L834">
        <f t="shared" si="176"/>
        <v>1804.5327148986494</v>
      </c>
      <c r="M834" s="34">
        <f t="shared" si="177"/>
        <v>1.8045327148986494</v>
      </c>
      <c r="N834">
        <f t="shared" si="178"/>
        <v>180.45327148985467</v>
      </c>
      <c r="O834">
        <f t="shared" si="170"/>
        <v>154466.86640863193</v>
      </c>
      <c r="P834">
        <f t="shared" si="179"/>
        <v>154.46686640863194</v>
      </c>
      <c r="Q834">
        <f t="shared" si="180"/>
        <v>42.907462891286649</v>
      </c>
      <c r="R834">
        <f t="shared" si="181"/>
        <v>4.2907462891286649E-2</v>
      </c>
    </row>
    <row r="835" spans="1:18" x14ac:dyDescent="0.25">
      <c r="A835" s="1">
        <f t="shared" si="171"/>
        <v>161.30000000000001</v>
      </c>
      <c r="B835" s="1">
        <f>A835*Sheet1!$D$8</f>
        <v>40.74438</v>
      </c>
      <c r="C835" s="1">
        <f>Sheet1!$D$2*Sheet1!$D$10*SIN(Sheet1!$D$28)</f>
        <v>0</v>
      </c>
      <c r="D835" s="1">
        <f>0.5*Sheet1!$D$20*Sheet1!$D$21*Sheet1!$D$22*H835^2</f>
        <v>161.32689747415031</v>
      </c>
      <c r="E835" s="22">
        <f>Sheet1!$D$3/Sheet1!$O$11*H835</f>
        <v>2022002.3827320146</v>
      </c>
      <c r="F835" s="22">
        <f>Sheet1!$D$21*Sheet1!$D$3/Sheet1!$O$14*H835</f>
        <v>1988338.7754951792</v>
      </c>
      <c r="G835" s="25">
        <f>(A835-C835-D835)/Sheet1!$D$2</f>
        <v>-2.338910795678519E-5</v>
      </c>
      <c r="H835" s="25">
        <f t="shared" si="173"/>
        <v>11.187429241685161</v>
      </c>
      <c r="I835" s="25">
        <f t="shared" si="174"/>
        <v>40.274745270066582</v>
      </c>
      <c r="J835" s="25">
        <f t="shared" si="175"/>
        <v>667.90011750567714</v>
      </c>
      <c r="K835" s="25">
        <f t="shared" si="172"/>
        <v>83.299999999999542</v>
      </c>
      <c r="L835">
        <f t="shared" si="176"/>
        <v>1804.5323366838165</v>
      </c>
      <c r="M835" s="34">
        <f t="shared" si="177"/>
        <v>1.8045323366838166</v>
      </c>
      <c r="N835">
        <f t="shared" si="178"/>
        <v>180.45323366837138</v>
      </c>
      <c r="O835">
        <f t="shared" si="170"/>
        <v>154647.31964230031</v>
      </c>
      <c r="P835">
        <f t="shared" si="179"/>
        <v>154.64731964230032</v>
      </c>
      <c r="Q835">
        <f t="shared" si="180"/>
        <v>42.957588789527861</v>
      </c>
      <c r="R835">
        <f t="shared" si="181"/>
        <v>4.2957588789527865E-2</v>
      </c>
    </row>
    <row r="836" spans="1:18" x14ac:dyDescent="0.25">
      <c r="A836" s="1">
        <f t="shared" si="171"/>
        <v>161.30000000000001</v>
      </c>
      <c r="B836" s="1">
        <f>A836*Sheet1!$D$8</f>
        <v>40.74438</v>
      </c>
      <c r="C836" s="1">
        <f>Sheet1!$D$2*Sheet1!$D$10*SIN(Sheet1!$D$28)</f>
        <v>0</v>
      </c>
      <c r="D836" s="1">
        <f>0.5*Sheet1!$D$20*Sheet1!$D$21*Sheet1!$D$22*H836^2</f>
        <v>161.32683001822735</v>
      </c>
      <c r="E836" s="22">
        <f>Sheet1!$D$3/Sheet1!$O$11*H836</f>
        <v>2022001.9600001164</v>
      </c>
      <c r="F836" s="22">
        <f>Sheet1!$D$21*Sheet1!$D$3/Sheet1!$O$14*H836</f>
        <v>1988338.3598011958</v>
      </c>
      <c r="G836" s="25">
        <f>(A836-C836-D836)/Sheet1!$D$2</f>
        <v>-2.3330450632472647E-5</v>
      </c>
      <c r="H836" s="25">
        <f t="shared" si="173"/>
        <v>11.187426902774366</v>
      </c>
      <c r="I836" s="25">
        <f t="shared" si="174"/>
        <v>40.274736849987718</v>
      </c>
      <c r="J836" s="25">
        <f t="shared" si="175"/>
        <v>669.01885926039017</v>
      </c>
      <c r="K836" s="25">
        <f t="shared" si="172"/>
        <v>83.399999999999537</v>
      </c>
      <c r="L836">
        <f t="shared" si="176"/>
        <v>1804.5319594175053</v>
      </c>
      <c r="M836" s="34">
        <f t="shared" si="177"/>
        <v>1.8045319594175053</v>
      </c>
      <c r="N836">
        <f t="shared" si="178"/>
        <v>180.45319594174026</v>
      </c>
      <c r="O836">
        <f t="shared" si="170"/>
        <v>154827.77283824206</v>
      </c>
      <c r="P836">
        <f t="shared" si="179"/>
        <v>154.82777283824205</v>
      </c>
      <c r="Q836">
        <f t="shared" si="180"/>
        <v>43.007714677289464</v>
      </c>
      <c r="R836">
        <f t="shared" si="181"/>
        <v>4.3007714677289463E-2</v>
      </c>
    </row>
    <row r="837" spans="1:18" x14ac:dyDescent="0.25">
      <c r="A837" s="1">
        <f t="shared" si="171"/>
        <v>161.30000000000001</v>
      </c>
      <c r="B837" s="1">
        <f>A837*Sheet1!$D$8</f>
        <v>40.74438</v>
      </c>
      <c r="C837" s="1">
        <f>Sheet1!$D$2*Sheet1!$D$10*SIN(Sheet1!$D$28)</f>
        <v>0</v>
      </c>
      <c r="D837" s="1">
        <f>0.5*Sheet1!$D$20*Sheet1!$D$21*Sheet1!$D$22*H837^2</f>
        <v>161.32676273149048</v>
      </c>
      <c r="E837" s="22">
        <f>Sheet1!$D$3/Sheet1!$O$11*H837</f>
        <v>2022001.5383283831</v>
      </c>
      <c r="F837" s="22">
        <f>Sheet1!$D$21*Sheet1!$D$3/Sheet1!$O$14*H837</f>
        <v>1988337.9451497272</v>
      </c>
      <c r="G837" s="25">
        <f>(A837-C837-D837)/Sheet1!$D$2</f>
        <v>-2.3271940426490761E-5</v>
      </c>
      <c r="H837" s="25">
        <f t="shared" si="173"/>
        <v>11.187424569729302</v>
      </c>
      <c r="I837" s="25">
        <f t="shared" si="174"/>
        <v>40.274728451025489</v>
      </c>
      <c r="J837" s="25">
        <f t="shared" si="175"/>
        <v>670.13760078414498</v>
      </c>
      <c r="K837" s="25">
        <f t="shared" si="172"/>
        <v>83.499999999999531</v>
      </c>
      <c r="L837">
        <f t="shared" si="176"/>
        <v>1804.5315830973366</v>
      </c>
      <c r="M837" s="34">
        <f t="shared" si="177"/>
        <v>1.8045315830973365</v>
      </c>
      <c r="N837">
        <f t="shared" si="178"/>
        <v>180.45315830972339</v>
      </c>
      <c r="O837">
        <f t="shared" ref="O837:O900" si="182">O836+N837</f>
        <v>155008.22599655177</v>
      </c>
      <c r="P837">
        <f t="shared" si="179"/>
        <v>155.00822599655177</v>
      </c>
      <c r="Q837">
        <f t="shared" si="180"/>
        <v>43.057840554597718</v>
      </c>
      <c r="R837">
        <f t="shared" si="181"/>
        <v>4.3057840554597715E-2</v>
      </c>
    </row>
    <row r="838" spans="1:18" x14ac:dyDescent="0.25">
      <c r="A838" s="1">
        <f t="shared" si="171"/>
        <v>161.30000000000001</v>
      </c>
      <c r="B838" s="1">
        <f>A838*Sheet1!$D$8</f>
        <v>40.74438</v>
      </c>
      <c r="C838" s="1">
        <f>Sheet1!$D$2*Sheet1!$D$10*SIN(Sheet1!$D$28)</f>
        <v>0</v>
      </c>
      <c r="D838" s="1">
        <f>0.5*Sheet1!$D$20*Sheet1!$D$21*Sheet1!$D$22*H838^2</f>
        <v>161.32669561351531</v>
      </c>
      <c r="E838" s="22">
        <f>Sheet1!$D$3/Sheet1!$O$11*H838</f>
        <v>2022001.1177141564</v>
      </c>
      <c r="F838" s="22">
        <f>Sheet1!$D$21*Sheet1!$D$3/Sheet1!$O$14*H838</f>
        <v>1988337.5315381589</v>
      </c>
      <c r="G838" s="25">
        <f>(A838-C838-D838)/Sheet1!$D$2</f>
        <v>-2.3213576969826889E-5</v>
      </c>
      <c r="H838" s="25">
        <f t="shared" si="173"/>
        <v>11.187422242535259</v>
      </c>
      <c r="I838" s="25">
        <f t="shared" si="174"/>
        <v>40.274720073126936</v>
      </c>
      <c r="J838" s="25">
        <f t="shared" si="175"/>
        <v>671.2563420775208</v>
      </c>
      <c r="K838" s="25">
        <f t="shared" si="172"/>
        <v>83.599999999999525</v>
      </c>
      <c r="L838">
        <f t="shared" si="176"/>
        <v>1804.5312077209373</v>
      </c>
      <c r="M838" s="34">
        <f t="shared" si="177"/>
        <v>1.8045312077209374</v>
      </c>
      <c r="N838">
        <f t="shared" si="178"/>
        <v>180.45312077208348</v>
      </c>
      <c r="O838">
        <f t="shared" si="182"/>
        <v>155188.67911732386</v>
      </c>
      <c r="P838">
        <f t="shared" si="179"/>
        <v>155.18867911732386</v>
      </c>
      <c r="Q838">
        <f t="shared" si="180"/>
        <v>43.107966421478849</v>
      </c>
      <c r="R838">
        <f t="shared" si="181"/>
        <v>4.3107966421478849E-2</v>
      </c>
    </row>
    <row r="839" spans="1:18" x14ac:dyDescent="0.25">
      <c r="A839" s="1">
        <f t="shared" si="171"/>
        <v>161.30000000000001</v>
      </c>
      <c r="B839" s="1">
        <f>A839*Sheet1!$D$8</f>
        <v>40.74438</v>
      </c>
      <c r="C839" s="1">
        <f>Sheet1!$D$2*Sheet1!$D$10*SIN(Sheet1!$D$28)</f>
        <v>0</v>
      </c>
      <c r="D839" s="1">
        <f>0.5*Sheet1!$D$20*Sheet1!$D$21*Sheet1!$D$22*H839^2</f>
        <v>161.32662866387858</v>
      </c>
      <c r="E839" s="22">
        <f>Sheet1!$D$3/Sheet1!$O$11*H839</f>
        <v>2022000.6981547838</v>
      </c>
      <c r="F839" s="22">
        <f>Sheet1!$D$21*Sheet1!$D$3/Sheet1!$O$14*H839</f>
        <v>1988337.1189638828</v>
      </c>
      <c r="G839" s="25">
        <f>(A839-C839-D839)/Sheet1!$D$2</f>
        <v>-2.315535989440753E-5</v>
      </c>
      <c r="H839" s="25">
        <f t="shared" si="173"/>
        <v>11.187419921177563</v>
      </c>
      <c r="I839" s="25">
        <f t="shared" si="174"/>
        <v>40.274711716239224</v>
      </c>
      <c r="J839" s="25">
        <f t="shared" si="175"/>
        <v>672.37508314109539</v>
      </c>
      <c r="K839" s="25">
        <f t="shared" si="172"/>
        <v>83.69999999999952</v>
      </c>
      <c r="L839">
        <f t="shared" si="176"/>
        <v>1804.5308332859411</v>
      </c>
      <c r="M839" s="34">
        <f t="shared" si="177"/>
        <v>1.8045308332859411</v>
      </c>
      <c r="N839">
        <f t="shared" si="178"/>
        <v>180.45308332858386</v>
      </c>
      <c r="O839">
        <f t="shared" si="182"/>
        <v>155369.13220065244</v>
      </c>
      <c r="P839">
        <f t="shared" si="179"/>
        <v>155.36913220065244</v>
      </c>
      <c r="Q839">
        <f t="shared" si="180"/>
        <v>43.158092277959014</v>
      </c>
      <c r="R839">
        <f t="shared" si="181"/>
        <v>4.3158092277959012E-2</v>
      </c>
    </row>
    <row r="840" spans="1:18" x14ac:dyDescent="0.25">
      <c r="A840" s="1">
        <f t="shared" si="171"/>
        <v>161.30000000000001</v>
      </c>
      <c r="B840" s="1">
        <f>A840*Sheet1!$D$8</f>
        <v>40.74438</v>
      </c>
      <c r="C840" s="1">
        <f>Sheet1!$D$2*Sheet1!$D$10*SIN(Sheet1!$D$28)</f>
        <v>0</v>
      </c>
      <c r="D840" s="1">
        <f>0.5*Sheet1!$D$20*Sheet1!$D$21*Sheet1!$D$22*H840^2</f>
        <v>161.32656188215793</v>
      </c>
      <c r="E840" s="22">
        <f>Sheet1!$D$3/Sheet1!$O$11*H840</f>
        <v>2022000.2796476197</v>
      </c>
      <c r="F840" s="22">
        <f>Sheet1!$D$21*Sheet1!$D$3/Sheet1!$O$14*H840</f>
        <v>1988336.7074242975</v>
      </c>
      <c r="G840" s="25">
        <f>(A840-C840-D840)/Sheet1!$D$2</f>
        <v>-2.3097288832974776E-5</v>
      </c>
      <c r="H840" s="25">
        <f t="shared" si="173"/>
        <v>11.187417605641574</v>
      </c>
      <c r="I840" s="25">
        <f t="shared" si="174"/>
        <v>40.274703380309667</v>
      </c>
      <c r="J840" s="25">
        <f t="shared" si="175"/>
        <v>673.49382397544514</v>
      </c>
      <c r="K840" s="25">
        <f t="shared" si="172"/>
        <v>83.799999999999514</v>
      </c>
      <c r="L840">
        <f t="shared" si="176"/>
        <v>1804.530459789986</v>
      </c>
      <c r="M840" s="34">
        <f t="shared" si="177"/>
        <v>1.8045304597899861</v>
      </c>
      <c r="N840">
        <f t="shared" si="178"/>
        <v>180.45304597898834</v>
      </c>
      <c r="O840">
        <f t="shared" si="182"/>
        <v>155549.58524663144</v>
      </c>
      <c r="P840">
        <f t="shared" si="179"/>
        <v>155.54958524663144</v>
      </c>
      <c r="Q840">
        <f t="shared" si="180"/>
        <v>43.208218124064288</v>
      </c>
      <c r="R840">
        <f t="shared" si="181"/>
        <v>4.3208218124064286E-2</v>
      </c>
    </row>
    <row r="841" spans="1:18" x14ac:dyDescent="0.25">
      <c r="A841" s="1">
        <f t="shared" si="171"/>
        <v>161.30000000000001</v>
      </c>
      <c r="B841" s="1">
        <f>A841*Sheet1!$D$8</f>
        <v>40.74438</v>
      </c>
      <c r="C841" s="1">
        <f>Sheet1!$D$2*Sheet1!$D$10*SIN(Sheet1!$D$28)</f>
        <v>0</v>
      </c>
      <c r="D841" s="1">
        <f>0.5*Sheet1!$D$20*Sheet1!$D$21*Sheet1!$D$22*H841^2</f>
        <v>161.32649526793216</v>
      </c>
      <c r="E841" s="22">
        <f>Sheet1!$D$3/Sheet1!$O$11*H841</f>
        <v>2021999.8621900247</v>
      </c>
      <c r="F841" s="22">
        <f>Sheet1!$D$21*Sheet1!$D$3/Sheet1!$O$14*H841</f>
        <v>1988336.2969168073</v>
      </c>
      <c r="G841" s="25">
        <f>(A841-C841-D841)/Sheet1!$D$2</f>
        <v>-2.3039363419259287E-5</v>
      </c>
      <c r="H841" s="25">
        <f t="shared" si="173"/>
        <v>11.187415295912691</v>
      </c>
      <c r="I841" s="25">
        <f t="shared" si="174"/>
        <v>40.274695065285691</v>
      </c>
      <c r="J841" s="25">
        <f t="shared" si="175"/>
        <v>674.61256458114474</v>
      </c>
      <c r="K841" s="25">
        <f t="shared" si="172"/>
        <v>83.899999999999508</v>
      </c>
      <c r="L841">
        <f t="shared" si="176"/>
        <v>1804.5300872307173</v>
      </c>
      <c r="M841" s="34">
        <f t="shared" si="177"/>
        <v>1.8045300872307173</v>
      </c>
      <c r="N841">
        <f t="shared" si="178"/>
        <v>180.45300872306146</v>
      </c>
      <c r="O841">
        <f t="shared" si="182"/>
        <v>155730.03825535451</v>
      </c>
      <c r="P841">
        <f t="shared" si="179"/>
        <v>155.73003825535451</v>
      </c>
      <c r="Q841">
        <f t="shared" si="180"/>
        <v>43.258343959820699</v>
      </c>
      <c r="R841">
        <f t="shared" si="181"/>
        <v>4.32583439598207E-2</v>
      </c>
    </row>
    <row r="842" spans="1:18" x14ac:dyDescent="0.25">
      <c r="A842" s="1">
        <f t="shared" si="171"/>
        <v>161.30000000000001</v>
      </c>
      <c r="B842" s="1">
        <f>A842*Sheet1!$D$8</f>
        <v>40.74438</v>
      </c>
      <c r="C842" s="1">
        <f>Sheet1!$D$2*Sheet1!$D$10*SIN(Sheet1!$D$28)</f>
        <v>0</v>
      </c>
      <c r="D842" s="1">
        <f>0.5*Sheet1!$D$20*Sheet1!$D$21*Sheet1!$D$22*H842^2</f>
        <v>161.3264288207811</v>
      </c>
      <c r="E842" s="22">
        <f>Sheet1!$D$3/Sheet1!$O$11*H842</f>
        <v>2021999.4457793667</v>
      </c>
      <c r="F842" s="22">
        <f>Sheet1!$D$21*Sheet1!$D$3/Sheet1!$O$14*H842</f>
        <v>1988335.8874388242</v>
      </c>
      <c r="G842" s="25">
        <f>(A842-C842-D842)/Sheet1!$D$2</f>
        <v>-2.2981583287906174E-5</v>
      </c>
      <c r="H842" s="25">
        <f t="shared" si="173"/>
        <v>11.18741299197635</v>
      </c>
      <c r="I842" s="25">
        <f t="shared" si="174"/>
        <v>40.274686771114858</v>
      </c>
      <c r="J842" s="25">
        <f t="shared" si="175"/>
        <v>675.73130495876774</v>
      </c>
      <c r="K842" s="25">
        <f t="shared" si="172"/>
        <v>83.999999999999503</v>
      </c>
      <c r="L842">
        <f t="shared" si="176"/>
        <v>1804.5297156057854</v>
      </c>
      <c r="M842" s="34">
        <f t="shared" si="177"/>
        <v>1.8045297156057853</v>
      </c>
      <c r="N842">
        <f t="shared" si="178"/>
        <v>180.45297156056827</v>
      </c>
      <c r="O842">
        <f t="shared" si="182"/>
        <v>155910.49122691507</v>
      </c>
      <c r="P842">
        <f t="shared" si="179"/>
        <v>155.91049122691507</v>
      </c>
      <c r="Q842">
        <f t="shared" si="180"/>
        <v>43.308469785254182</v>
      </c>
      <c r="R842">
        <f t="shared" si="181"/>
        <v>4.3308469785254183E-2</v>
      </c>
    </row>
    <row r="843" spans="1:18" x14ac:dyDescent="0.25">
      <c r="A843" s="1">
        <f t="shared" si="171"/>
        <v>161.30000000000001</v>
      </c>
      <c r="B843" s="1">
        <f>A843*Sheet1!$D$8</f>
        <v>40.74438</v>
      </c>
      <c r="C843" s="1">
        <f>Sheet1!$D$2*Sheet1!$D$10*SIN(Sheet1!$D$28)</f>
        <v>0</v>
      </c>
      <c r="D843" s="1">
        <f>0.5*Sheet1!$D$20*Sheet1!$D$21*Sheet1!$D$22*H843^2</f>
        <v>161.32636254028566</v>
      </c>
      <c r="E843" s="22">
        <f>Sheet1!$D$3/Sheet1!$O$11*H843</f>
        <v>2021999.0304130197</v>
      </c>
      <c r="F843" s="22">
        <f>Sheet1!$D$21*Sheet1!$D$3/Sheet1!$O$14*H843</f>
        <v>1988335.4789877655</v>
      </c>
      <c r="G843" s="25">
        <f>(A843-C843-D843)/Sheet1!$D$2</f>
        <v>-2.2923948074474973E-5</v>
      </c>
      <c r="H843" s="25">
        <f t="shared" si="173"/>
        <v>11.187410693818022</v>
      </c>
      <c r="I843" s="25">
        <f t="shared" si="174"/>
        <v>40.27467849774488</v>
      </c>
      <c r="J843" s="25">
        <f t="shared" si="175"/>
        <v>676.85004510888609</v>
      </c>
      <c r="K843" s="25">
        <f t="shared" si="172"/>
        <v>84.099999999999497</v>
      </c>
      <c r="L843">
        <f t="shared" si="176"/>
        <v>1804.5293449128469</v>
      </c>
      <c r="M843" s="34">
        <f t="shared" si="177"/>
        <v>1.804529344912847</v>
      </c>
      <c r="N843">
        <f t="shared" si="178"/>
        <v>180.45293449127442</v>
      </c>
      <c r="O843">
        <f t="shared" si="182"/>
        <v>156090.94416140634</v>
      </c>
      <c r="P843">
        <f t="shared" si="179"/>
        <v>156.09094416140633</v>
      </c>
      <c r="Q843">
        <f t="shared" si="180"/>
        <v>43.35859560039065</v>
      </c>
      <c r="R843">
        <f t="shared" si="181"/>
        <v>4.3358595600390654E-2</v>
      </c>
    </row>
    <row r="844" spans="1:18" x14ac:dyDescent="0.25">
      <c r="A844" s="1">
        <f t="shared" ref="A844:A907" si="183">A843</f>
        <v>161.30000000000001</v>
      </c>
      <c r="B844" s="1">
        <f>A844*Sheet1!$D$8</f>
        <v>40.74438</v>
      </c>
      <c r="C844" s="1">
        <f>Sheet1!$D$2*Sheet1!$D$10*SIN(Sheet1!$D$28)</f>
        <v>0</v>
      </c>
      <c r="D844" s="1">
        <f>0.5*Sheet1!$D$20*Sheet1!$D$21*Sheet1!$D$22*H844^2</f>
        <v>161.32629642602777</v>
      </c>
      <c r="E844" s="22">
        <f>Sheet1!$D$3/Sheet1!$O$11*H844</f>
        <v>2021998.6160883645</v>
      </c>
      <c r="F844" s="22">
        <f>Sheet1!$D$21*Sheet1!$D$3/Sheet1!$O$14*H844</f>
        <v>1988335.071561056</v>
      </c>
      <c r="G844" s="25">
        <f>(A844-C844-D844)/Sheet1!$D$2</f>
        <v>-2.2866457415439667E-5</v>
      </c>
      <c r="H844" s="25">
        <f t="shared" si="173"/>
        <v>11.187408401423214</v>
      </c>
      <c r="I844" s="25">
        <f t="shared" si="174"/>
        <v>40.274670245123573</v>
      </c>
      <c r="J844" s="25">
        <f t="shared" si="175"/>
        <v>677.9687850320704</v>
      </c>
      <c r="K844" s="25">
        <f t="shared" ref="K844:K907" si="184">K843+0.1</f>
        <v>84.199999999999491</v>
      </c>
      <c r="L844">
        <f t="shared" si="176"/>
        <v>1804.5289751495645</v>
      </c>
      <c r="M844" s="34">
        <f t="shared" si="177"/>
        <v>1.8045289751495646</v>
      </c>
      <c r="N844">
        <f t="shared" si="178"/>
        <v>180.45289751494619</v>
      </c>
      <c r="O844">
        <f t="shared" si="182"/>
        <v>156271.39705892128</v>
      </c>
      <c r="P844">
        <f t="shared" si="179"/>
        <v>156.27139705892128</v>
      </c>
      <c r="Q844">
        <f t="shared" si="180"/>
        <v>43.40872140525591</v>
      </c>
      <c r="R844">
        <f t="shared" si="181"/>
        <v>4.3408721405255909E-2</v>
      </c>
    </row>
    <row r="845" spans="1:18" x14ac:dyDescent="0.25">
      <c r="A845" s="1">
        <f t="shared" si="183"/>
        <v>161.30000000000001</v>
      </c>
      <c r="B845" s="1">
        <f>A845*Sheet1!$D$8</f>
        <v>40.74438</v>
      </c>
      <c r="C845" s="1">
        <f>Sheet1!$D$2*Sheet1!$D$10*SIN(Sheet1!$D$28)</f>
        <v>0</v>
      </c>
      <c r="D845" s="1">
        <f>0.5*Sheet1!$D$20*Sheet1!$D$21*Sheet1!$D$22*H845^2</f>
        <v>161.32623047759043</v>
      </c>
      <c r="E845" s="22">
        <f>Sheet1!$D$3/Sheet1!$O$11*H845</f>
        <v>2021998.2028027885</v>
      </c>
      <c r="F845" s="22">
        <f>Sheet1!$D$21*Sheet1!$D$3/Sheet1!$O$14*H845</f>
        <v>1988334.6651561263</v>
      </c>
      <c r="G845" s="25">
        <f>(A845-C845-D845)/Sheet1!$D$2</f>
        <v>-2.2809110948188667E-5</v>
      </c>
      <c r="H845" s="25">
        <f t="shared" si="173"/>
        <v>11.187406114777472</v>
      </c>
      <c r="I845" s="25">
        <f t="shared" si="174"/>
        <v>40.274662013198899</v>
      </c>
      <c r="J845" s="25">
        <f t="shared" si="175"/>
        <v>679.08752472888978</v>
      </c>
      <c r="K845" s="25">
        <f t="shared" si="184"/>
        <v>84.299999999999486</v>
      </c>
      <c r="L845">
        <f t="shared" si="176"/>
        <v>1804.5286063136064</v>
      </c>
      <c r="M845" s="34">
        <f t="shared" si="177"/>
        <v>1.8045286063136063</v>
      </c>
      <c r="N845">
        <f t="shared" si="178"/>
        <v>180.45286063135038</v>
      </c>
      <c r="O845">
        <f t="shared" si="182"/>
        <v>156451.84991955262</v>
      </c>
      <c r="P845">
        <f t="shared" si="179"/>
        <v>156.45184991955261</v>
      </c>
      <c r="Q845">
        <f t="shared" si="180"/>
        <v>43.458847199875727</v>
      </c>
      <c r="R845">
        <f t="shared" si="181"/>
        <v>4.3458847199875729E-2</v>
      </c>
    </row>
    <row r="846" spans="1:18" x14ac:dyDescent="0.25">
      <c r="A846" s="1">
        <f t="shared" si="183"/>
        <v>161.30000000000001</v>
      </c>
      <c r="B846" s="1">
        <f>A846*Sheet1!$D$8</f>
        <v>40.74438</v>
      </c>
      <c r="C846" s="1">
        <f>Sheet1!$D$2*Sheet1!$D$10*SIN(Sheet1!$D$28)</f>
        <v>0</v>
      </c>
      <c r="D846" s="1">
        <f>0.5*Sheet1!$D$20*Sheet1!$D$21*Sheet1!$D$22*H846^2</f>
        <v>161.32616469455763</v>
      </c>
      <c r="E846" s="22">
        <f>Sheet1!$D$3/Sheet1!$O$11*H846</f>
        <v>2021997.7905536855</v>
      </c>
      <c r="F846" s="22">
        <f>Sheet1!$D$21*Sheet1!$D$3/Sheet1!$O$14*H846</f>
        <v>1988334.2597704136</v>
      </c>
      <c r="G846" s="25">
        <f>(A846-C846-D846)/Sheet1!$D$2</f>
        <v>-2.2751908310975404E-5</v>
      </c>
      <c r="H846" s="25">
        <f t="shared" ref="H846:H909" si="185">G845*(K846-K845)+H845</f>
        <v>11.187403833866377</v>
      </c>
      <c r="I846" s="25">
        <f t="shared" ref="I846:I909" si="186">H846*3.6</f>
        <v>40.274653801918959</v>
      </c>
      <c r="J846" s="25">
        <f t="shared" ref="J846:J909" si="187">0.5*G845*(K846-K845)+H845*(K846-K845)+J845</f>
        <v>680.20626419991186</v>
      </c>
      <c r="K846" s="25">
        <f t="shared" si="184"/>
        <v>84.39999999999948</v>
      </c>
      <c r="L846">
        <f t="shared" ref="L846:L909" si="188">A846*H846</f>
        <v>1804.5282384026466</v>
      </c>
      <c r="M846" s="34">
        <f t="shared" ref="M846:M909" si="189">L846/1000</f>
        <v>1.8045282384026466</v>
      </c>
      <c r="N846">
        <f t="shared" ref="N846:N909" si="190">L846*(K846-K845)</f>
        <v>180.45282384025441</v>
      </c>
      <c r="O846">
        <f t="shared" si="182"/>
        <v>156632.30274339288</v>
      </c>
      <c r="P846">
        <f t="shared" ref="P846:P909" si="191">O846/1000</f>
        <v>156.63230274339287</v>
      </c>
      <c r="Q846">
        <f t="shared" ref="Q846:Q909" si="192">O846/3600</f>
        <v>43.5089729842758</v>
      </c>
      <c r="R846">
        <f t="shared" ref="R846:R909" si="193">Q846/1000</f>
        <v>4.35089729842758E-2</v>
      </c>
    </row>
    <row r="847" spans="1:18" x14ac:dyDescent="0.25">
      <c r="A847" s="1">
        <f t="shared" si="183"/>
        <v>161.30000000000001</v>
      </c>
      <c r="B847" s="1">
        <f>A847*Sheet1!$D$8</f>
        <v>40.74438</v>
      </c>
      <c r="C847" s="1">
        <f>Sheet1!$D$2*Sheet1!$D$10*SIN(Sheet1!$D$28)</f>
        <v>0</v>
      </c>
      <c r="D847" s="1">
        <f>0.5*Sheet1!$D$20*Sheet1!$D$21*Sheet1!$D$22*H847^2</f>
        <v>161.32609907651457</v>
      </c>
      <c r="E847" s="22">
        <f>Sheet1!$D$3/Sheet1!$O$11*H847</f>
        <v>2021997.3793384563</v>
      </c>
      <c r="F847" s="22">
        <f>Sheet1!$D$21*Sheet1!$D$3/Sheet1!$O$14*H847</f>
        <v>1988333.8554013623</v>
      </c>
      <c r="G847" s="25">
        <f>(A847-C847-D847)/Sheet1!$D$2</f>
        <v>-2.2694849143091311E-5</v>
      </c>
      <c r="H847" s="25">
        <f t="shared" si="185"/>
        <v>11.187401558675546</v>
      </c>
      <c r="I847" s="25">
        <f t="shared" si="186"/>
        <v>40.274645611231968</v>
      </c>
      <c r="J847" s="25">
        <f t="shared" si="187"/>
        <v>681.32500344570303</v>
      </c>
      <c r="K847" s="25">
        <f t="shared" si="184"/>
        <v>84.499999999999474</v>
      </c>
      <c r="L847">
        <f t="shared" si="188"/>
        <v>1804.5278714143658</v>
      </c>
      <c r="M847" s="34">
        <f t="shared" si="189"/>
        <v>1.8045278714143658</v>
      </c>
      <c r="N847">
        <f t="shared" si="190"/>
        <v>180.45278714142631</v>
      </c>
      <c r="O847">
        <f t="shared" si="182"/>
        <v>156812.75553053431</v>
      </c>
      <c r="P847">
        <f t="shared" si="191"/>
        <v>156.8127555305343</v>
      </c>
      <c r="Q847">
        <f t="shared" si="192"/>
        <v>43.559098758481753</v>
      </c>
      <c r="R847">
        <f t="shared" si="193"/>
        <v>4.3559098758481754E-2</v>
      </c>
    </row>
    <row r="848" spans="1:18" x14ac:dyDescent="0.25">
      <c r="A848" s="1">
        <f t="shared" si="183"/>
        <v>161.30000000000001</v>
      </c>
      <c r="B848" s="1">
        <f>A848*Sheet1!$D$8</f>
        <v>40.74438</v>
      </c>
      <c r="C848" s="1">
        <f>Sheet1!$D$2*Sheet1!$D$10*SIN(Sheet1!$D$28)</f>
        <v>0</v>
      </c>
      <c r="D848" s="1">
        <f>0.5*Sheet1!$D$20*Sheet1!$D$21*Sheet1!$D$22*H848^2</f>
        <v>161.32603362304727</v>
      </c>
      <c r="E848" s="22">
        <f>Sheet1!$D$3/Sheet1!$O$11*H848</f>
        <v>2021996.9691545074</v>
      </c>
      <c r="F848" s="22">
        <f>Sheet1!$D$21*Sheet1!$D$3/Sheet1!$O$14*H848</f>
        <v>1988333.4520464218</v>
      </c>
      <c r="G848" s="25">
        <f>(A848-C848-D848)/Sheet1!$D$2</f>
        <v>-2.2637933084569263E-5</v>
      </c>
      <c r="H848" s="25">
        <f t="shared" si="185"/>
        <v>11.187399289190632</v>
      </c>
      <c r="I848" s="25">
        <f t="shared" si="186"/>
        <v>40.274637441086277</v>
      </c>
      <c r="J848" s="25">
        <f t="shared" si="187"/>
        <v>682.4437424668281</v>
      </c>
      <c r="K848" s="25">
        <f t="shared" si="184"/>
        <v>84.599999999999469</v>
      </c>
      <c r="L848">
        <f t="shared" si="188"/>
        <v>1804.5275053464491</v>
      </c>
      <c r="M848" s="34">
        <f t="shared" si="189"/>
        <v>1.8045275053464491</v>
      </c>
      <c r="N848">
        <f t="shared" si="190"/>
        <v>180.45275053463465</v>
      </c>
      <c r="O848">
        <f t="shared" si="182"/>
        <v>156993.20828106895</v>
      </c>
      <c r="P848">
        <f t="shared" si="191"/>
        <v>156.99320828106895</v>
      </c>
      <c r="Q848">
        <f t="shared" si="192"/>
        <v>43.609224522519149</v>
      </c>
      <c r="R848">
        <f t="shared" si="193"/>
        <v>4.3609224522519148E-2</v>
      </c>
    </row>
    <row r="849" spans="1:18" x14ac:dyDescent="0.25">
      <c r="A849" s="1">
        <f t="shared" si="183"/>
        <v>161.30000000000001</v>
      </c>
      <c r="B849" s="1">
        <f>A849*Sheet1!$D$8</f>
        <v>40.74438</v>
      </c>
      <c r="C849" s="1">
        <f>Sheet1!$D$2*Sheet1!$D$10*SIN(Sheet1!$D$28)</f>
        <v>0</v>
      </c>
      <c r="D849" s="1">
        <f>0.5*Sheet1!$D$20*Sheet1!$D$21*Sheet1!$D$22*H849^2</f>
        <v>161.32596833374291</v>
      </c>
      <c r="E849" s="22">
        <f>Sheet1!$D$3/Sheet1!$O$11*H849</f>
        <v>2021996.5599992522</v>
      </c>
      <c r="F849" s="22">
        <f>Sheet1!$D$21*Sheet1!$D$3/Sheet1!$O$14*H849</f>
        <v>1988333.0497030488</v>
      </c>
      <c r="G849" s="25">
        <f>(A849-C849-D849)/Sheet1!$D$2</f>
        <v>-2.2581159776430706E-5</v>
      </c>
      <c r="H849" s="25">
        <f t="shared" si="185"/>
        <v>11.187397025397322</v>
      </c>
      <c r="I849" s="25">
        <f t="shared" si="186"/>
        <v>40.274629291430358</v>
      </c>
      <c r="J849" s="25">
        <f t="shared" si="187"/>
        <v>683.56248126385049</v>
      </c>
      <c r="K849" s="25">
        <f t="shared" si="184"/>
        <v>84.699999999999463</v>
      </c>
      <c r="L849">
        <f t="shared" si="188"/>
        <v>1804.5271401965881</v>
      </c>
      <c r="M849" s="34">
        <f t="shared" si="189"/>
        <v>1.8045271401965881</v>
      </c>
      <c r="N849">
        <f t="shared" si="190"/>
        <v>180.45271401964854</v>
      </c>
      <c r="O849">
        <f t="shared" si="182"/>
        <v>157173.6609950886</v>
      </c>
      <c r="P849">
        <f t="shared" si="191"/>
        <v>157.1736609950886</v>
      </c>
      <c r="Q849">
        <f t="shared" si="192"/>
        <v>43.659350276413498</v>
      </c>
      <c r="R849">
        <f t="shared" si="193"/>
        <v>4.3659350276413496E-2</v>
      </c>
    </row>
    <row r="850" spans="1:18" x14ac:dyDescent="0.25">
      <c r="A850" s="1">
        <f t="shared" si="183"/>
        <v>161.30000000000001</v>
      </c>
      <c r="B850" s="1">
        <f>A850*Sheet1!$D$8</f>
        <v>40.74438</v>
      </c>
      <c r="C850" s="1">
        <f>Sheet1!$D$2*Sheet1!$D$10*SIN(Sheet1!$D$28)</f>
        <v>0</v>
      </c>
      <c r="D850" s="1">
        <f>0.5*Sheet1!$D$20*Sheet1!$D$21*Sheet1!$D$22*H850^2</f>
        <v>161.32590320818977</v>
      </c>
      <c r="E850" s="22">
        <f>Sheet1!$D$3/Sheet1!$O$11*H850</f>
        <v>2021996.1518701112</v>
      </c>
      <c r="F850" s="22">
        <f>Sheet1!$D$21*Sheet1!$D$3/Sheet1!$O$14*H850</f>
        <v>1988332.6483687065</v>
      </c>
      <c r="G850" s="25">
        <f>(A850-C850-D850)/Sheet1!$D$2</f>
        <v>-2.2524528860660963E-5</v>
      </c>
      <c r="H850" s="25">
        <f t="shared" si="185"/>
        <v>11.187394767281345</v>
      </c>
      <c r="I850" s="25">
        <f t="shared" si="186"/>
        <v>40.274621162212846</v>
      </c>
      <c r="J850" s="25">
        <f t="shared" si="187"/>
        <v>684.68121983733215</v>
      </c>
      <c r="K850" s="25">
        <f t="shared" si="184"/>
        <v>84.799999999999457</v>
      </c>
      <c r="L850">
        <f t="shared" si="188"/>
        <v>1804.5267759624812</v>
      </c>
      <c r="M850" s="34">
        <f t="shared" si="189"/>
        <v>1.8045267759624812</v>
      </c>
      <c r="N850">
        <f t="shared" si="190"/>
        <v>180.45267759623786</v>
      </c>
      <c r="O850">
        <f t="shared" si="182"/>
        <v>157354.11367268485</v>
      </c>
      <c r="P850">
        <f t="shared" si="191"/>
        <v>157.35411367268486</v>
      </c>
      <c r="Q850">
        <f t="shared" si="192"/>
        <v>43.709476020190237</v>
      </c>
      <c r="R850">
        <f t="shared" si="193"/>
        <v>4.3709476020190235E-2</v>
      </c>
    </row>
    <row r="851" spans="1:18" x14ac:dyDescent="0.25">
      <c r="A851" s="1">
        <f t="shared" si="183"/>
        <v>161.30000000000001</v>
      </c>
      <c r="B851" s="1">
        <f>A851*Sheet1!$D$8</f>
        <v>40.74438</v>
      </c>
      <c r="C851" s="1">
        <f>Sheet1!$D$2*Sheet1!$D$10*SIN(Sheet1!$D$28)</f>
        <v>0</v>
      </c>
      <c r="D851" s="1">
        <f>0.5*Sheet1!$D$20*Sheet1!$D$21*Sheet1!$D$22*H851^2</f>
        <v>161.32583824597697</v>
      </c>
      <c r="E851" s="22">
        <f>Sheet1!$D$3/Sheet1!$O$11*H851</f>
        <v>2021995.7447645105</v>
      </c>
      <c r="F851" s="22">
        <f>Sheet1!$D$21*Sheet1!$D$3/Sheet1!$O$14*H851</f>
        <v>1988332.248040864</v>
      </c>
      <c r="G851" s="25">
        <f>(A851-C851-D851)/Sheet1!$D$2</f>
        <v>-2.2468039979962075E-5</v>
      </c>
      <c r="H851" s="25">
        <f t="shared" si="185"/>
        <v>11.18739251482846</v>
      </c>
      <c r="I851" s="25">
        <f t="shared" si="186"/>
        <v>40.27461305338246</v>
      </c>
      <c r="J851" s="25">
        <f t="shared" si="187"/>
        <v>685.79995818783379</v>
      </c>
      <c r="K851" s="25">
        <f t="shared" si="184"/>
        <v>84.899999999999451</v>
      </c>
      <c r="L851">
        <f t="shared" si="188"/>
        <v>1804.5264126418308</v>
      </c>
      <c r="M851" s="34">
        <f t="shared" si="189"/>
        <v>1.8045264126418308</v>
      </c>
      <c r="N851">
        <f t="shared" si="190"/>
        <v>180.45264126417283</v>
      </c>
      <c r="O851">
        <f t="shared" si="182"/>
        <v>157534.56631394904</v>
      </c>
      <c r="P851">
        <f t="shared" si="191"/>
        <v>157.53456631394903</v>
      </c>
      <c r="Q851">
        <f t="shared" si="192"/>
        <v>43.759601753874733</v>
      </c>
      <c r="R851">
        <f t="shared" si="193"/>
        <v>4.3759601753874736E-2</v>
      </c>
    </row>
    <row r="852" spans="1:18" x14ac:dyDescent="0.25">
      <c r="A852" s="1">
        <f t="shared" si="183"/>
        <v>161.30000000000001</v>
      </c>
      <c r="B852" s="1">
        <f>A852*Sheet1!$D$8</f>
        <v>40.74438</v>
      </c>
      <c r="C852" s="1">
        <f>Sheet1!$D$2*Sheet1!$D$10*SIN(Sheet1!$D$28)</f>
        <v>0</v>
      </c>
      <c r="D852" s="1">
        <f>0.5*Sheet1!$D$20*Sheet1!$D$21*Sheet1!$D$22*H852^2</f>
        <v>161.32577344669485</v>
      </c>
      <c r="E852" s="22">
        <f>Sheet1!$D$3/Sheet1!$O$11*H852</f>
        <v>2021995.3386798829</v>
      </c>
      <c r="F852" s="22">
        <f>Sheet1!$D$21*Sheet1!$D$3/Sheet1!$O$14*H852</f>
        <v>1988331.8487169966</v>
      </c>
      <c r="G852" s="25">
        <f>(A852-C852-D852)/Sheet1!$D$2</f>
        <v>-2.2411692778123523E-5</v>
      </c>
      <c r="H852" s="25">
        <f t="shared" si="185"/>
        <v>11.187390268024462</v>
      </c>
      <c r="I852" s="25">
        <f t="shared" si="186"/>
        <v>40.274604964888063</v>
      </c>
      <c r="J852" s="25">
        <f t="shared" si="187"/>
        <v>686.91869631591453</v>
      </c>
      <c r="K852" s="25">
        <f t="shared" si="184"/>
        <v>84.999999999999446</v>
      </c>
      <c r="L852">
        <f t="shared" si="188"/>
        <v>1804.5260502323458</v>
      </c>
      <c r="M852" s="34">
        <f t="shared" si="189"/>
        <v>1.8045260502323459</v>
      </c>
      <c r="N852">
        <f t="shared" si="190"/>
        <v>180.45260502322432</v>
      </c>
      <c r="O852">
        <f t="shared" si="182"/>
        <v>157715.01891897226</v>
      </c>
      <c r="P852">
        <f t="shared" si="191"/>
        <v>157.71501891897225</v>
      </c>
      <c r="Q852">
        <f t="shared" si="192"/>
        <v>43.809727477492295</v>
      </c>
      <c r="R852">
        <f t="shared" si="193"/>
        <v>4.3809727477492295E-2</v>
      </c>
    </row>
    <row r="853" spans="1:18" x14ac:dyDescent="0.25">
      <c r="A853" s="1">
        <f t="shared" si="183"/>
        <v>161.30000000000001</v>
      </c>
      <c r="B853" s="1">
        <f>A853*Sheet1!$D$8</f>
        <v>40.74438</v>
      </c>
      <c r="C853" s="1">
        <f>Sheet1!$D$2*Sheet1!$D$10*SIN(Sheet1!$D$28)</f>
        <v>0</v>
      </c>
      <c r="D853" s="1">
        <f>0.5*Sheet1!$D$20*Sheet1!$D$21*Sheet1!$D$22*H853^2</f>
        <v>161.32570880993464</v>
      </c>
      <c r="E853" s="22">
        <f>Sheet1!$D$3/Sheet1!$O$11*H853</f>
        <v>2021994.9336136677</v>
      </c>
      <c r="F853" s="22">
        <f>Sheet1!$D$21*Sheet1!$D$3/Sheet1!$O$14*H853</f>
        <v>1988331.4503945864</v>
      </c>
      <c r="G853" s="25">
        <f>(A853-C853-D853)/Sheet1!$D$2</f>
        <v>-2.2355486899676219E-5</v>
      </c>
      <c r="H853" s="25">
        <f t="shared" si="185"/>
        <v>11.187388026855183</v>
      </c>
      <c r="I853" s="25">
        <f t="shared" si="186"/>
        <v>40.274596896678659</v>
      </c>
      <c r="J853" s="25">
        <f t="shared" si="187"/>
        <v>688.03743422213222</v>
      </c>
      <c r="K853" s="25">
        <f t="shared" si="184"/>
        <v>85.09999999999944</v>
      </c>
      <c r="L853">
        <f t="shared" si="188"/>
        <v>1804.5256887317412</v>
      </c>
      <c r="M853" s="34">
        <f t="shared" si="189"/>
        <v>1.8045256887317411</v>
      </c>
      <c r="N853">
        <f t="shared" si="190"/>
        <v>180.45256887316387</v>
      </c>
      <c r="O853">
        <f t="shared" si="182"/>
        <v>157895.47148784541</v>
      </c>
      <c r="P853">
        <f t="shared" si="191"/>
        <v>157.89547148784541</v>
      </c>
      <c r="Q853">
        <f t="shared" si="192"/>
        <v>43.859853191068169</v>
      </c>
      <c r="R853">
        <f t="shared" si="193"/>
        <v>4.3859853191068165E-2</v>
      </c>
    </row>
    <row r="854" spans="1:18" x14ac:dyDescent="0.25">
      <c r="A854" s="1">
        <f t="shared" si="183"/>
        <v>161.30000000000001</v>
      </c>
      <c r="B854" s="1">
        <f>A854*Sheet1!$D$8</f>
        <v>40.74438</v>
      </c>
      <c r="C854" s="1">
        <f>Sheet1!$D$2*Sheet1!$D$10*SIN(Sheet1!$D$28)</f>
        <v>0</v>
      </c>
      <c r="D854" s="1">
        <f>0.5*Sheet1!$D$20*Sheet1!$D$21*Sheet1!$D$22*H854^2</f>
        <v>161.3256443352887</v>
      </c>
      <c r="E854" s="22">
        <f>Sheet1!$D$3/Sheet1!$O$11*H854</f>
        <v>2021994.5295633108</v>
      </c>
      <c r="F854" s="22">
        <f>Sheet1!$D$21*Sheet1!$D$3/Sheet1!$O$14*H854</f>
        <v>1988331.0530711219</v>
      </c>
      <c r="G854" s="25">
        <f>(A854-C854-D854)/Sheet1!$D$2</f>
        <v>-2.2299421990164378E-5</v>
      </c>
      <c r="H854" s="25">
        <f t="shared" si="185"/>
        <v>11.187385791306493</v>
      </c>
      <c r="I854" s="25">
        <f t="shared" si="186"/>
        <v>40.274588848703374</v>
      </c>
      <c r="J854" s="25">
        <f t="shared" si="187"/>
        <v>689.15617190704336</v>
      </c>
      <c r="K854" s="25">
        <f t="shared" si="184"/>
        <v>85.199999999999434</v>
      </c>
      <c r="L854">
        <f t="shared" si="188"/>
        <v>1804.5253281377375</v>
      </c>
      <c r="M854" s="34">
        <f t="shared" si="189"/>
        <v>1.8045253281377374</v>
      </c>
      <c r="N854">
        <f t="shared" si="190"/>
        <v>180.4525328137635</v>
      </c>
      <c r="O854">
        <f t="shared" si="182"/>
        <v>158075.92402065918</v>
      </c>
      <c r="P854">
        <f t="shared" si="191"/>
        <v>158.07592402065919</v>
      </c>
      <c r="Q854">
        <f t="shared" si="192"/>
        <v>43.90997889462755</v>
      </c>
      <c r="R854">
        <f t="shared" si="193"/>
        <v>4.3909978894627548E-2</v>
      </c>
    </row>
    <row r="855" spans="1:18" x14ac:dyDescent="0.25">
      <c r="A855" s="1">
        <f t="shared" si="183"/>
        <v>161.30000000000001</v>
      </c>
      <c r="B855" s="1">
        <f>A855*Sheet1!$D$8</f>
        <v>40.74438</v>
      </c>
      <c r="C855" s="1">
        <f>Sheet1!$D$2*Sheet1!$D$10*SIN(Sheet1!$D$28)</f>
        <v>0</v>
      </c>
      <c r="D855" s="1">
        <f>0.5*Sheet1!$D$20*Sheet1!$D$21*Sheet1!$D$22*H855^2</f>
        <v>161.32558002235038</v>
      </c>
      <c r="E855" s="22">
        <f>Sheet1!$D$3/Sheet1!$O$11*H855</f>
        <v>2021994.1265262642</v>
      </c>
      <c r="F855" s="22">
        <f>Sheet1!$D$21*Sheet1!$D$3/Sheet1!$O$14*H855</f>
        <v>1988330.6567440976</v>
      </c>
      <c r="G855" s="25">
        <f>(A855-C855-D855)/Sheet1!$D$2</f>
        <v>-2.2243497695972505E-5</v>
      </c>
      <c r="H855" s="25">
        <f t="shared" si="185"/>
        <v>11.187383561364294</v>
      </c>
      <c r="I855" s="25">
        <f t="shared" si="186"/>
        <v>40.27458082091146</v>
      </c>
      <c r="J855" s="25">
        <f t="shared" si="187"/>
        <v>690.27490937120285</v>
      </c>
      <c r="K855" s="25">
        <f t="shared" si="184"/>
        <v>85.299999999999429</v>
      </c>
      <c r="L855">
        <f t="shared" si="188"/>
        <v>1804.5249684480607</v>
      </c>
      <c r="M855" s="34">
        <f t="shared" si="189"/>
        <v>1.8045249684480607</v>
      </c>
      <c r="N855">
        <f t="shared" si="190"/>
        <v>180.4524968447958</v>
      </c>
      <c r="O855">
        <f t="shared" si="182"/>
        <v>158256.37651750399</v>
      </c>
      <c r="P855">
        <f t="shared" si="191"/>
        <v>158.25637651750398</v>
      </c>
      <c r="Q855">
        <f t="shared" si="192"/>
        <v>43.960104588195556</v>
      </c>
      <c r="R855">
        <f t="shared" si="193"/>
        <v>4.3960104588195555E-2</v>
      </c>
    </row>
    <row r="856" spans="1:18" x14ac:dyDescent="0.25">
      <c r="A856" s="1">
        <f t="shared" si="183"/>
        <v>161.30000000000001</v>
      </c>
      <c r="B856" s="1">
        <f>A856*Sheet1!$D$8</f>
        <v>40.74438</v>
      </c>
      <c r="C856" s="1">
        <f>Sheet1!$D$2*Sheet1!$D$10*SIN(Sheet1!$D$28)</f>
        <v>0</v>
      </c>
      <c r="D856" s="1">
        <f>0.5*Sheet1!$D$20*Sheet1!$D$21*Sheet1!$D$22*H856^2</f>
        <v>161.32551587071401</v>
      </c>
      <c r="E856" s="22">
        <f>Sheet1!$D$3/Sheet1!$O$11*H856</f>
        <v>2021993.7244999867</v>
      </c>
      <c r="F856" s="22">
        <f>Sheet1!$D$21*Sheet1!$D$3/Sheet1!$O$14*H856</f>
        <v>1988330.2614110142</v>
      </c>
      <c r="G856" s="25">
        <f>(A856-C856-D856)/Sheet1!$D$2</f>
        <v>-2.2187713664350112E-5</v>
      </c>
      <c r="H856" s="25">
        <f t="shared" si="185"/>
        <v>11.187381337014525</v>
      </c>
      <c r="I856" s="25">
        <f t="shared" si="186"/>
        <v>40.274572813252291</v>
      </c>
      <c r="J856" s="25">
        <f t="shared" si="187"/>
        <v>691.39364661516436</v>
      </c>
      <c r="K856" s="25">
        <f t="shared" si="184"/>
        <v>85.399999999999423</v>
      </c>
      <c r="L856">
        <f t="shared" si="188"/>
        <v>1804.524609660443</v>
      </c>
      <c r="M856" s="34">
        <f t="shared" si="189"/>
        <v>1.804524609660443</v>
      </c>
      <c r="N856">
        <f t="shared" si="190"/>
        <v>180.45246096603404</v>
      </c>
      <c r="O856">
        <f t="shared" si="182"/>
        <v>158436.82897847003</v>
      </c>
      <c r="P856">
        <f t="shared" si="191"/>
        <v>158.43682897847003</v>
      </c>
      <c r="Q856">
        <f t="shared" si="192"/>
        <v>44.010230271797234</v>
      </c>
      <c r="R856">
        <f t="shared" si="193"/>
        <v>4.4010230271797235E-2</v>
      </c>
    </row>
    <row r="857" spans="1:18" x14ac:dyDescent="0.25">
      <c r="A857" s="1">
        <f t="shared" si="183"/>
        <v>161.30000000000001</v>
      </c>
      <c r="B857" s="1">
        <f>A857*Sheet1!$D$8</f>
        <v>40.74438</v>
      </c>
      <c r="C857" s="1">
        <f>Sheet1!$D$2*Sheet1!$D$10*SIN(Sheet1!$D$28)</f>
        <v>0</v>
      </c>
      <c r="D857" s="1">
        <f>0.5*Sheet1!$D$20*Sheet1!$D$21*Sheet1!$D$22*H857^2</f>
        <v>161.32545187997499</v>
      </c>
      <c r="E857" s="22">
        <f>Sheet1!$D$3/Sheet1!$O$11*H857</f>
        <v>2021993.323481943</v>
      </c>
      <c r="F857" s="22">
        <f>Sheet1!$D$21*Sheet1!$D$3/Sheet1!$O$14*H857</f>
        <v>1988329.8670693792</v>
      </c>
      <c r="G857" s="25">
        <f>(A857-C857-D857)/Sheet1!$D$2</f>
        <v>-2.2132069543461156E-5</v>
      </c>
      <c r="H857" s="25">
        <f t="shared" si="185"/>
        <v>11.187379118243159</v>
      </c>
      <c r="I857" s="25">
        <f t="shared" si="186"/>
        <v>40.274564825675377</v>
      </c>
      <c r="J857" s="25">
        <f t="shared" si="187"/>
        <v>692.51238363948005</v>
      </c>
      <c r="K857" s="25">
        <f t="shared" si="184"/>
        <v>85.499999999999417</v>
      </c>
      <c r="L857">
        <f t="shared" si="188"/>
        <v>1804.5242517726217</v>
      </c>
      <c r="M857" s="34">
        <f t="shared" si="189"/>
        <v>1.8045242517726217</v>
      </c>
      <c r="N857">
        <f t="shared" si="190"/>
        <v>180.45242517725191</v>
      </c>
      <c r="O857">
        <f t="shared" si="182"/>
        <v>158617.28140364727</v>
      </c>
      <c r="P857">
        <f t="shared" si="191"/>
        <v>158.61728140364727</v>
      </c>
      <c r="Q857">
        <f t="shared" si="192"/>
        <v>44.060355945457573</v>
      </c>
      <c r="R857">
        <f t="shared" si="193"/>
        <v>4.4060355945457576E-2</v>
      </c>
    </row>
    <row r="858" spans="1:18" x14ac:dyDescent="0.25">
      <c r="A858" s="1">
        <f t="shared" si="183"/>
        <v>161.30000000000001</v>
      </c>
      <c r="B858" s="1">
        <f>A858*Sheet1!$D$8</f>
        <v>40.74438</v>
      </c>
      <c r="C858" s="1">
        <f>Sheet1!$D$2*Sheet1!$D$10*SIN(Sheet1!$D$28)</f>
        <v>0</v>
      </c>
      <c r="D858" s="1">
        <f>0.5*Sheet1!$D$20*Sheet1!$D$21*Sheet1!$D$22*H858^2</f>
        <v>161.3253880497297</v>
      </c>
      <c r="E858" s="22">
        <f>Sheet1!$D$3/Sheet1!$O$11*H858</f>
        <v>2021992.9234696042</v>
      </c>
      <c r="F858" s="22">
        <f>Sheet1!$D$21*Sheet1!$D$3/Sheet1!$O$14*H858</f>
        <v>1988329.4737167053</v>
      </c>
      <c r="G858" s="25">
        <f>(A858-C858-D858)/Sheet1!$D$2</f>
        <v>-2.2076564982334591E-5</v>
      </c>
      <c r="H858" s="25">
        <f t="shared" si="185"/>
        <v>11.187376905036205</v>
      </c>
      <c r="I858" s="25">
        <f t="shared" si="186"/>
        <v>40.274556858130339</v>
      </c>
      <c r="J858" s="25">
        <f t="shared" si="187"/>
        <v>693.63112044470085</v>
      </c>
      <c r="K858" s="25">
        <f t="shared" si="184"/>
        <v>85.599999999999412</v>
      </c>
      <c r="L858">
        <f t="shared" si="188"/>
        <v>1804.52389478234</v>
      </c>
      <c r="M858" s="34">
        <f t="shared" si="189"/>
        <v>1.8045238947823401</v>
      </c>
      <c r="N858">
        <f t="shared" si="190"/>
        <v>180.45238947822375</v>
      </c>
      <c r="O858">
        <f t="shared" si="182"/>
        <v>158797.73379312549</v>
      </c>
      <c r="P858">
        <f t="shared" si="191"/>
        <v>158.79773379312547</v>
      </c>
      <c r="Q858">
        <f t="shared" si="192"/>
        <v>44.110481609201521</v>
      </c>
      <c r="R858">
        <f t="shared" si="193"/>
        <v>4.4110481609201523E-2</v>
      </c>
    </row>
    <row r="859" spans="1:18" x14ac:dyDescent="0.25">
      <c r="A859" s="1">
        <f t="shared" si="183"/>
        <v>161.30000000000001</v>
      </c>
      <c r="B859" s="1">
        <f>A859*Sheet1!$D$8</f>
        <v>40.74438</v>
      </c>
      <c r="C859" s="1">
        <f>Sheet1!$D$2*Sheet1!$D$10*SIN(Sheet1!$D$28)</f>
        <v>0</v>
      </c>
      <c r="D859" s="1">
        <f>0.5*Sheet1!$D$20*Sheet1!$D$21*Sheet1!$D$22*H859^2</f>
        <v>161.32532437957551</v>
      </c>
      <c r="E859" s="22">
        <f>Sheet1!$D$3/Sheet1!$O$11*H859</f>
        <v>2021992.5244604482</v>
      </c>
      <c r="F859" s="22">
        <f>Sheet1!$D$21*Sheet1!$D$3/Sheet1!$O$14*H859</f>
        <v>1988329.0813505126</v>
      </c>
      <c r="G859" s="25">
        <f>(A859-C859-D859)/Sheet1!$D$2</f>
        <v>-2.2021199630864392E-5</v>
      </c>
      <c r="H859" s="25">
        <f t="shared" si="185"/>
        <v>11.187374697379706</v>
      </c>
      <c r="I859" s="25">
        <f t="shared" si="186"/>
        <v>40.274548910566942</v>
      </c>
      <c r="J859" s="25">
        <f t="shared" si="187"/>
        <v>694.74985703137611</v>
      </c>
      <c r="K859" s="25">
        <f t="shared" si="184"/>
        <v>85.699999999999406</v>
      </c>
      <c r="L859">
        <f t="shared" si="188"/>
        <v>1804.5235386873467</v>
      </c>
      <c r="M859" s="34">
        <f t="shared" si="189"/>
        <v>1.8045235386873466</v>
      </c>
      <c r="N859">
        <f t="shared" si="190"/>
        <v>180.4523538687244</v>
      </c>
      <c r="O859">
        <f t="shared" si="182"/>
        <v>158978.18614699421</v>
      </c>
      <c r="P859">
        <f t="shared" si="191"/>
        <v>158.9781861469942</v>
      </c>
      <c r="Q859">
        <f t="shared" si="192"/>
        <v>44.160607263053947</v>
      </c>
      <c r="R859">
        <f t="shared" si="193"/>
        <v>4.4160607263053944E-2</v>
      </c>
    </row>
    <row r="860" spans="1:18" x14ac:dyDescent="0.25">
      <c r="A860" s="1">
        <f t="shared" si="183"/>
        <v>161.30000000000001</v>
      </c>
      <c r="B860" s="1">
        <f>A860*Sheet1!$D$8</f>
        <v>40.74438</v>
      </c>
      <c r="C860" s="1">
        <f>Sheet1!$D$2*Sheet1!$D$10*SIN(Sheet1!$D$28)</f>
        <v>0</v>
      </c>
      <c r="D860" s="1">
        <f>0.5*Sheet1!$D$20*Sheet1!$D$21*Sheet1!$D$22*H860^2</f>
        <v>161.32526086911091</v>
      </c>
      <c r="E860" s="22">
        <f>Sheet1!$D$3/Sheet1!$O$11*H860</f>
        <v>2021992.1264519587</v>
      </c>
      <c r="F860" s="22">
        <f>Sheet1!$D$21*Sheet1!$D$3/Sheet1!$O$14*H860</f>
        <v>1988328.6899683266</v>
      </c>
      <c r="G860" s="25">
        <f>(A860-C860-D860)/Sheet1!$D$2</f>
        <v>-2.1965973139908388E-5</v>
      </c>
      <c r="H860" s="25">
        <f t="shared" si="185"/>
        <v>11.187372495259742</v>
      </c>
      <c r="I860" s="25">
        <f t="shared" si="186"/>
        <v>40.274540982935072</v>
      </c>
      <c r="J860" s="25">
        <f t="shared" si="187"/>
        <v>695.86859340005401</v>
      </c>
      <c r="K860" s="25">
        <f t="shared" si="184"/>
        <v>85.7999999999994</v>
      </c>
      <c r="L860">
        <f t="shared" si="188"/>
        <v>1804.5231834853967</v>
      </c>
      <c r="M860" s="34">
        <f t="shared" si="189"/>
        <v>1.8045231834853968</v>
      </c>
      <c r="N860">
        <f t="shared" si="190"/>
        <v>180.45231834852942</v>
      </c>
      <c r="O860">
        <f t="shared" si="182"/>
        <v>159158.63846534275</v>
      </c>
      <c r="P860">
        <f t="shared" si="191"/>
        <v>159.15863846534276</v>
      </c>
      <c r="Q860">
        <f t="shared" si="192"/>
        <v>44.210732907039656</v>
      </c>
      <c r="R860">
        <f t="shared" si="193"/>
        <v>4.4210732907039654E-2</v>
      </c>
    </row>
    <row r="861" spans="1:18" x14ac:dyDescent="0.25">
      <c r="A861" s="1">
        <f t="shared" si="183"/>
        <v>161.30000000000001</v>
      </c>
      <c r="B861" s="1">
        <f>A861*Sheet1!$D$8</f>
        <v>40.74438</v>
      </c>
      <c r="C861" s="1">
        <f>Sheet1!$D$2*Sheet1!$D$10*SIN(Sheet1!$D$28)</f>
        <v>0</v>
      </c>
      <c r="D861" s="1">
        <f>0.5*Sheet1!$D$20*Sheet1!$D$21*Sheet1!$D$22*H861^2</f>
        <v>161.32519751793524</v>
      </c>
      <c r="E861" s="22">
        <f>Sheet1!$D$3/Sheet1!$O$11*H861</f>
        <v>2021991.7294416262</v>
      </c>
      <c r="F861" s="22">
        <f>Sheet1!$D$21*Sheet1!$D$3/Sheet1!$O$14*H861</f>
        <v>1988328.2995676794</v>
      </c>
      <c r="G861" s="25">
        <f>(A861-C861-D861)/Sheet1!$D$2</f>
        <v>-2.1910885161065856E-5</v>
      </c>
      <c r="H861" s="25">
        <f t="shared" si="185"/>
        <v>11.187370298662428</v>
      </c>
      <c r="I861" s="25">
        <f t="shared" si="186"/>
        <v>40.274533075184742</v>
      </c>
      <c r="J861" s="25">
        <f t="shared" si="187"/>
        <v>696.98732955128128</v>
      </c>
      <c r="K861" s="25">
        <f t="shared" si="184"/>
        <v>85.899999999999395</v>
      </c>
      <c r="L861">
        <f t="shared" si="188"/>
        <v>1804.5228291742496</v>
      </c>
      <c r="M861" s="34">
        <f t="shared" si="189"/>
        <v>1.8045228291742497</v>
      </c>
      <c r="N861">
        <f t="shared" si="190"/>
        <v>180.45228291741469</v>
      </c>
      <c r="O861">
        <f t="shared" si="182"/>
        <v>159339.09074826018</v>
      </c>
      <c r="P861">
        <f t="shared" si="191"/>
        <v>159.33909074826016</v>
      </c>
      <c r="Q861">
        <f t="shared" si="192"/>
        <v>44.260858541183381</v>
      </c>
      <c r="R861">
        <f t="shared" si="193"/>
        <v>4.4260858541183383E-2</v>
      </c>
    </row>
    <row r="862" spans="1:18" x14ac:dyDescent="0.25">
      <c r="A862" s="1">
        <f t="shared" si="183"/>
        <v>161.30000000000001</v>
      </c>
      <c r="B862" s="1">
        <f>A862*Sheet1!$D$8</f>
        <v>40.74438</v>
      </c>
      <c r="C862" s="1">
        <f>Sheet1!$D$2*Sheet1!$D$10*SIN(Sheet1!$D$28)</f>
        <v>0</v>
      </c>
      <c r="D862" s="1">
        <f>0.5*Sheet1!$D$20*Sheet1!$D$21*Sheet1!$D$22*H862^2</f>
        <v>161.32513432564903</v>
      </c>
      <c r="E862" s="22">
        <f>Sheet1!$D$3/Sheet1!$O$11*H862</f>
        <v>2021991.3334269472</v>
      </c>
      <c r="F862" s="22">
        <f>Sheet1!$D$21*Sheet1!$D$3/Sheet1!$O$14*H862</f>
        <v>1988327.9101461098</v>
      </c>
      <c r="G862" s="25">
        <f>(A862-C862-D862)/Sheet1!$D$2</f>
        <v>-2.1855935346974071E-5</v>
      </c>
      <c r="H862" s="25">
        <f t="shared" si="185"/>
        <v>11.187368107573912</v>
      </c>
      <c r="I862" s="25">
        <f t="shared" si="186"/>
        <v>40.274525187266086</v>
      </c>
      <c r="J862" s="25">
        <f t="shared" si="187"/>
        <v>698.10606548560315</v>
      </c>
      <c r="K862" s="25">
        <f t="shared" si="184"/>
        <v>85.999999999999389</v>
      </c>
      <c r="L862">
        <f t="shared" si="188"/>
        <v>1804.5224757516721</v>
      </c>
      <c r="M862" s="34">
        <f t="shared" si="189"/>
        <v>1.804522475751672</v>
      </c>
      <c r="N862">
        <f t="shared" si="190"/>
        <v>180.45224757515695</v>
      </c>
      <c r="O862">
        <f t="shared" si="182"/>
        <v>159519.54299583533</v>
      </c>
      <c r="P862">
        <f t="shared" si="191"/>
        <v>159.51954299583534</v>
      </c>
      <c r="Q862">
        <f t="shared" si="192"/>
        <v>44.310984165509815</v>
      </c>
      <c r="R862">
        <f t="shared" si="193"/>
        <v>4.4310984165509812E-2</v>
      </c>
    </row>
    <row r="863" spans="1:18" x14ac:dyDescent="0.25">
      <c r="A863" s="1">
        <f t="shared" si="183"/>
        <v>161.30000000000001</v>
      </c>
      <c r="B863" s="1">
        <f>A863*Sheet1!$D$8</f>
        <v>40.74438</v>
      </c>
      <c r="C863" s="1">
        <f>Sheet1!$D$2*Sheet1!$D$10*SIN(Sheet1!$D$28)</f>
        <v>0</v>
      </c>
      <c r="D863" s="1">
        <f>0.5*Sheet1!$D$20*Sheet1!$D$21*Sheet1!$D$22*H863^2</f>
        <v>161.32507129185359</v>
      </c>
      <c r="E863" s="22">
        <f>Sheet1!$D$3/Sheet1!$O$11*H863</f>
        <v>2021990.9384054241</v>
      </c>
      <c r="F863" s="22">
        <f>Sheet1!$D$21*Sheet1!$D$3/Sheet1!$O$14*H863</f>
        <v>1988327.5217011613</v>
      </c>
      <c r="G863" s="25">
        <f>(A863-C863-D863)/Sheet1!$D$2</f>
        <v>-2.1801123350937615E-5</v>
      </c>
      <c r="H863" s="25">
        <f t="shared" si="185"/>
        <v>11.187365921980376</v>
      </c>
      <c r="I863" s="25">
        <f t="shared" si="186"/>
        <v>40.274517319129359</v>
      </c>
      <c r="J863" s="25">
        <f t="shared" si="187"/>
        <v>699.22480120356374</v>
      </c>
      <c r="K863" s="25">
        <f t="shared" si="184"/>
        <v>86.099999999999383</v>
      </c>
      <c r="L863">
        <f t="shared" si="188"/>
        <v>1804.5221232154349</v>
      </c>
      <c r="M863" s="34">
        <f t="shared" si="189"/>
        <v>1.8045221232154349</v>
      </c>
      <c r="N863">
        <f t="shared" si="190"/>
        <v>180.45221232153324</v>
      </c>
      <c r="O863">
        <f t="shared" si="182"/>
        <v>159699.99520815688</v>
      </c>
      <c r="P863">
        <f t="shared" si="191"/>
        <v>159.69999520815688</v>
      </c>
      <c r="Q863">
        <f t="shared" si="192"/>
        <v>44.361109780043577</v>
      </c>
      <c r="R863">
        <f t="shared" si="193"/>
        <v>4.4361109780043574E-2</v>
      </c>
    </row>
    <row r="864" spans="1:18" x14ac:dyDescent="0.25">
      <c r="A864" s="1">
        <f t="shared" si="183"/>
        <v>161.30000000000001</v>
      </c>
      <c r="B864" s="1">
        <f>A864*Sheet1!$D$8</f>
        <v>40.74438</v>
      </c>
      <c r="C864" s="1">
        <f>Sheet1!$D$2*Sheet1!$D$10*SIN(Sheet1!$D$28)</f>
        <v>0</v>
      </c>
      <c r="D864" s="1">
        <f>0.5*Sheet1!$D$20*Sheet1!$D$21*Sheet1!$D$22*H864^2</f>
        <v>161.32500841615149</v>
      </c>
      <c r="E864" s="22">
        <f>Sheet1!$D$3/Sheet1!$O$11*H864</f>
        <v>2021990.544374567</v>
      </c>
      <c r="F864" s="22">
        <f>Sheet1!$D$21*Sheet1!$D$3/Sheet1!$O$14*H864</f>
        <v>1988327.1342303853</v>
      </c>
      <c r="G864" s="25">
        <f>(A864-C864-D864)/Sheet1!$D$2</f>
        <v>-2.1746448827373215E-5</v>
      </c>
      <c r="H864" s="25">
        <f t="shared" si="185"/>
        <v>11.187363741868042</v>
      </c>
      <c r="I864" s="25">
        <f t="shared" si="186"/>
        <v>40.274509470724951</v>
      </c>
      <c r="J864" s="25">
        <f t="shared" si="187"/>
        <v>700.34353670570556</v>
      </c>
      <c r="K864" s="25">
        <f t="shared" si="184"/>
        <v>86.199999999999378</v>
      </c>
      <c r="L864">
        <f t="shared" si="188"/>
        <v>1804.5217715633153</v>
      </c>
      <c r="M864" s="34">
        <f t="shared" si="189"/>
        <v>1.8045217715633153</v>
      </c>
      <c r="N864">
        <f t="shared" si="190"/>
        <v>180.45217715632126</v>
      </c>
      <c r="O864">
        <f t="shared" si="182"/>
        <v>159880.44738531319</v>
      </c>
      <c r="P864">
        <f t="shared" si="191"/>
        <v>159.8804473853132</v>
      </c>
      <c r="Q864">
        <f t="shared" si="192"/>
        <v>44.411235384809217</v>
      </c>
      <c r="R864">
        <f t="shared" si="193"/>
        <v>4.441123538480922E-2</v>
      </c>
    </row>
    <row r="865" spans="1:18" x14ac:dyDescent="0.25">
      <c r="A865" s="1">
        <f t="shared" si="183"/>
        <v>161.30000000000001</v>
      </c>
      <c r="B865" s="1">
        <f>A865*Sheet1!$D$8</f>
        <v>40.74438</v>
      </c>
      <c r="C865" s="1">
        <f>Sheet1!$D$2*Sheet1!$D$10*SIN(Sheet1!$D$28)</f>
        <v>0</v>
      </c>
      <c r="D865" s="1">
        <f>0.5*Sheet1!$D$20*Sheet1!$D$21*Sheet1!$D$22*H865^2</f>
        <v>161.32494569814611</v>
      </c>
      <c r="E865" s="22">
        <f>Sheet1!$D$3/Sheet1!$O$11*H865</f>
        <v>2021990.1513318904</v>
      </c>
      <c r="F865" s="22">
        <f>Sheet1!$D$21*Sheet1!$D$3/Sheet1!$O$14*H865</f>
        <v>1988326.7477313383</v>
      </c>
      <c r="G865" s="25">
        <f>(A865-C865-D865)/Sheet1!$D$2</f>
        <v>-2.1691911431389599E-5</v>
      </c>
      <c r="H865" s="25">
        <f t="shared" si="185"/>
        <v>11.18736156722316</v>
      </c>
      <c r="I865" s="25">
        <f t="shared" si="186"/>
        <v>40.274501642003379</v>
      </c>
      <c r="J865" s="25">
        <f t="shared" si="187"/>
        <v>701.46227199256987</v>
      </c>
      <c r="K865" s="25">
        <f t="shared" si="184"/>
        <v>86.299999999999372</v>
      </c>
      <c r="L865">
        <f t="shared" si="188"/>
        <v>1804.5214207930958</v>
      </c>
      <c r="M865" s="34">
        <f t="shared" si="189"/>
        <v>1.8045214207930957</v>
      </c>
      <c r="N865">
        <f t="shared" si="190"/>
        <v>180.45214207929931</v>
      </c>
      <c r="O865">
        <f t="shared" si="182"/>
        <v>160060.8995273925</v>
      </c>
      <c r="P865">
        <f t="shared" si="191"/>
        <v>160.06089952739251</v>
      </c>
      <c r="Q865">
        <f t="shared" si="192"/>
        <v>44.461360979831248</v>
      </c>
      <c r="R865">
        <f t="shared" si="193"/>
        <v>4.4461360979831249E-2</v>
      </c>
    </row>
    <row r="866" spans="1:18" x14ac:dyDescent="0.25">
      <c r="A866" s="1">
        <f t="shared" si="183"/>
        <v>161.30000000000001</v>
      </c>
      <c r="B866" s="1">
        <f>A866*Sheet1!$D$8</f>
        <v>40.74438</v>
      </c>
      <c r="C866" s="1">
        <f>Sheet1!$D$2*Sheet1!$D$10*SIN(Sheet1!$D$28)</f>
        <v>0</v>
      </c>
      <c r="D866" s="1">
        <f>0.5*Sheet1!$D$20*Sheet1!$D$21*Sheet1!$D$22*H866^2</f>
        <v>161.32488313744182</v>
      </c>
      <c r="E866" s="22">
        <f>Sheet1!$D$3/Sheet1!$O$11*H866</f>
        <v>2021989.759274916</v>
      </c>
      <c r="F866" s="22">
        <f>Sheet1!$D$21*Sheet1!$D$3/Sheet1!$O$14*H866</f>
        <v>1988326.3622015826</v>
      </c>
      <c r="G866" s="25">
        <f>(A866-C866-D866)/Sheet1!$D$2</f>
        <v>-2.1637510818960515E-5</v>
      </c>
      <c r="H866" s="25">
        <f t="shared" si="185"/>
        <v>11.187359398032017</v>
      </c>
      <c r="I866" s="25">
        <f t="shared" si="186"/>
        <v>40.274493832915262</v>
      </c>
      <c r="J866" s="25">
        <f t="shared" si="187"/>
        <v>702.58100706469656</v>
      </c>
      <c r="K866" s="25">
        <f t="shared" si="184"/>
        <v>86.399999999999366</v>
      </c>
      <c r="L866">
        <f t="shared" si="188"/>
        <v>1804.5210709025644</v>
      </c>
      <c r="M866" s="34">
        <f t="shared" si="189"/>
        <v>1.8045210709025643</v>
      </c>
      <c r="N866">
        <f t="shared" si="190"/>
        <v>180.45210709024619</v>
      </c>
      <c r="O866">
        <f t="shared" si="182"/>
        <v>160241.35163448274</v>
      </c>
      <c r="P866">
        <f t="shared" si="191"/>
        <v>160.24135163448273</v>
      </c>
      <c r="Q866">
        <f t="shared" si="192"/>
        <v>44.511486565134092</v>
      </c>
      <c r="R866">
        <f t="shared" si="193"/>
        <v>4.4511486565134095E-2</v>
      </c>
    </row>
    <row r="867" spans="1:18" x14ac:dyDescent="0.25">
      <c r="A867" s="1">
        <f t="shared" si="183"/>
        <v>161.30000000000001</v>
      </c>
      <c r="B867" s="1">
        <f>A867*Sheet1!$D$8</f>
        <v>40.74438</v>
      </c>
      <c r="C867" s="1">
        <f>Sheet1!$D$2*Sheet1!$D$10*SIN(Sheet1!$D$28)</f>
        <v>0</v>
      </c>
      <c r="D867" s="1">
        <f>0.5*Sheet1!$D$20*Sheet1!$D$21*Sheet1!$D$22*H867^2</f>
        <v>161.32482073364403</v>
      </c>
      <c r="E867" s="22">
        <f>Sheet1!$D$3/Sheet1!$O$11*H867</f>
        <v>2021989.3682011715</v>
      </c>
      <c r="F867" s="22">
        <f>Sheet1!$D$21*Sheet1!$D$3/Sheet1!$O$14*H867</f>
        <v>1988325.9776386875</v>
      </c>
      <c r="G867" s="25">
        <f>(A867-C867-D867)/Sheet1!$D$2</f>
        <v>-2.1583246646974142E-5</v>
      </c>
      <c r="H867" s="25">
        <f t="shared" si="185"/>
        <v>11.187357234280935</v>
      </c>
      <c r="I867" s="25">
        <f t="shared" si="186"/>
        <v>40.274486043411365</v>
      </c>
      <c r="J867" s="25">
        <f t="shared" si="187"/>
        <v>703.69974192262418</v>
      </c>
      <c r="K867" s="25">
        <f t="shared" si="184"/>
        <v>86.499999999999361</v>
      </c>
      <c r="L867">
        <f t="shared" si="188"/>
        <v>1804.5207218895148</v>
      </c>
      <c r="M867" s="34">
        <f t="shared" si="189"/>
        <v>1.8045207218895147</v>
      </c>
      <c r="N867">
        <f t="shared" si="190"/>
        <v>180.45207218894123</v>
      </c>
      <c r="O867">
        <f t="shared" si="182"/>
        <v>160421.80370667166</v>
      </c>
      <c r="P867">
        <f t="shared" si="191"/>
        <v>160.42180370667165</v>
      </c>
      <c r="Q867">
        <f t="shared" si="192"/>
        <v>44.561612140742128</v>
      </c>
      <c r="R867">
        <f t="shared" si="193"/>
        <v>4.4561612140742127E-2</v>
      </c>
    </row>
    <row r="868" spans="1:18" x14ac:dyDescent="0.25">
      <c r="A868" s="1">
        <f t="shared" si="183"/>
        <v>161.30000000000001</v>
      </c>
      <c r="B868" s="1">
        <f>A868*Sheet1!$D$8</f>
        <v>40.74438</v>
      </c>
      <c r="C868" s="1">
        <f>Sheet1!$D$2*Sheet1!$D$10*SIN(Sheet1!$D$28)</f>
        <v>0</v>
      </c>
      <c r="D868" s="1">
        <f>0.5*Sheet1!$D$20*Sheet1!$D$21*Sheet1!$D$22*H868^2</f>
        <v>161.32475848635926</v>
      </c>
      <c r="E868" s="22">
        <f>Sheet1!$D$3/Sheet1!$O$11*H868</f>
        <v>2021988.9781081914</v>
      </c>
      <c r="F868" s="22">
        <f>Sheet1!$D$21*Sheet1!$D$3/Sheet1!$O$14*H868</f>
        <v>1988325.5940402283</v>
      </c>
      <c r="G868" s="25">
        <f>(A868-C868-D868)/Sheet1!$D$2</f>
        <v>-2.1529118573257817E-5</v>
      </c>
      <c r="H868" s="25">
        <f t="shared" si="185"/>
        <v>11.187355075956271</v>
      </c>
      <c r="I868" s="25">
        <f t="shared" si="186"/>
        <v>40.274478273442575</v>
      </c>
      <c r="J868" s="25">
        <f t="shared" si="187"/>
        <v>704.8184765668899</v>
      </c>
      <c r="K868" s="25">
        <f t="shared" si="184"/>
        <v>86.599999999999355</v>
      </c>
      <c r="L868">
        <f t="shared" si="188"/>
        <v>1804.5203737517465</v>
      </c>
      <c r="M868" s="34">
        <f t="shared" si="189"/>
        <v>1.8045203737517466</v>
      </c>
      <c r="N868">
        <f t="shared" si="190"/>
        <v>180.45203737516439</v>
      </c>
      <c r="O868">
        <f t="shared" si="182"/>
        <v>160602.25574404682</v>
      </c>
      <c r="P868">
        <f t="shared" si="191"/>
        <v>160.60225574404683</v>
      </c>
      <c r="Q868">
        <f t="shared" si="192"/>
        <v>44.611737706679676</v>
      </c>
      <c r="R868">
        <f t="shared" si="193"/>
        <v>4.4611737706679679E-2</v>
      </c>
    </row>
    <row r="869" spans="1:18" x14ac:dyDescent="0.25">
      <c r="A869" s="1">
        <f t="shared" si="183"/>
        <v>161.30000000000001</v>
      </c>
      <c r="B869" s="1">
        <f>A869*Sheet1!$D$8</f>
        <v>40.74438</v>
      </c>
      <c r="C869" s="1">
        <f>Sheet1!$D$2*Sheet1!$D$10*SIN(Sheet1!$D$28)</f>
        <v>0</v>
      </c>
      <c r="D869" s="1">
        <f>0.5*Sheet1!$D$20*Sheet1!$D$21*Sheet1!$D$22*H869^2</f>
        <v>161.32469639519476</v>
      </c>
      <c r="E869" s="22">
        <f>Sheet1!$D$3/Sheet1!$O$11*H869</f>
        <v>2021988.5889935154</v>
      </c>
      <c r="F869" s="22">
        <f>Sheet1!$D$21*Sheet1!$D$3/Sheet1!$O$14*H869</f>
        <v>1988325.2114037857</v>
      </c>
      <c r="G869" s="25">
        <f>(A869-C869-D869)/Sheet1!$D$2</f>
        <v>-2.1475126256306161E-5</v>
      </c>
      <c r="H869" s="25">
        <f t="shared" si="185"/>
        <v>11.187352923044413</v>
      </c>
      <c r="I869" s="25">
        <f t="shared" si="186"/>
        <v>40.274470522959888</v>
      </c>
      <c r="J869" s="25">
        <f t="shared" si="187"/>
        <v>705.93721099802951</v>
      </c>
      <c r="K869" s="25">
        <f t="shared" si="184"/>
        <v>86.699999999999349</v>
      </c>
      <c r="L869">
        <f t="shared" si="188"/>
        <v>1804.5200264870639</v>
      </c>
      <c r="M869" s="34">
        <f t="shared" si="189"/>
        <v>1.8045200264870638</v>
      </c>
      <c r="N869">
        <f t="shared" si="190"/>
        <v>180.45200264869612</v>
      </c>
      <c r="O869">
        <f t="shared" si="182"/>
        <v>160782.70774669552</v>
      </c>
      <c r="P869">
        <f t="shared" si="191"/>
        <v>160.78270774669554</v>
      </c>
      <c r="Q869">
        <f t="shared" si="192"/>
        <v>44.661863262970982</v>
      </c>
      <c r="R869">
        <f t="shared" si="193"/>
        <v>4.4661863262970981E-2</v>
      </c>
    </row>
    <row r="870" spans="1:18" x14ac:dyDescent="0.25">
      <c r="A870" s="1">
        <f t="shared" si="183"/>
        <v>161.30000000000001</v>
      </c>
      <c r="B870" s="1">
        <f>A870*Sheet1!$D$8</f>
        <v>40.74438</v>
      </c>
      <c r="C870" s="1">
        <f>Sheet1!$D$2*Sheet1!$D$10*SIN(Sheet1!$D$28)</f>
        <v>0</v>
      </c>
      <c r="D870" s="1">
        <f>0.5*Sheet1!$D$20*Sheet1!$D$21*Sheet1!$D$22*H870^2</f>
        <v>161.32463445975901</v>
      </c>
      <c r="E870" s="22">
        <f>Sheet1!$D$3/Sheet1!$O$11*H870</f>
        <v>2021988.2008546898</v>
      </c>
      <c r="F870" s="22">
        <f>Sheet1!$D$21*Sheet1!$D$3/Sheet1!$O$14*H870</f>
        <v>1988324.829726947</v>
      </c>
      <c r="G870" s="25">
        <f>(A870-C870-D870)/Sheet1!$D$2</f>
        <v>-2.1421269355651811E-5</v>
      </c>
      <c r="H870" s="25">
        <f t="shared" si="185"/>
        <v>11.187350775531787</v>
      </c>
      <c r="I870" s="25">
        <f t="shared" si="186"/>
        <v>40.274462791914431</v>
      </c>
      <c r="J870" s="25">
        <f t="shared" si="187"/>
        <v>707.05594521657758</v>
      </c>
      <c r="K870" s="25">
        <f t="shared" si="184"/>
        <v>86.799999999999343</v>
      </c>
      <c r="L870">
        <f t="shared" si="188"/>
        <v>1804.5196800932774</v>
      </c>
      <c r="M870" s="34">
        <f t="shared" si="189"/>
        <v>1.8045196800932775</v>
      </c>
      <c r="N870">
        <f t="shared" si="190"/>
        <v>180.45196800931748</v>
      </c>
      <c r="O870">
        <f t="shared" si="182"/>
        <v>160963.15971470485</v>
      </c>
      <c r="P870">
        <f t="shared" si="191"/>
        <v>160.96315971470486</v>
      </c>
      <c r="Q870">
        <f t="shared" si="192"/>
        <v>44.711988809640232</v>
      </c>
      <c r="R870">
        <f t="shared" si="193"/>
        <v>4.4711988809640231E-2</v>
      </c>
    </row>
    <row r="871" spans="1:18" x14ac:dyDescent="0.25">
      <c r="A871" s="1">
        <f t="shared" si="183"/>
        <v>161.30000000000001</v>
      </c>
      <c r="B871" s="1">
        <f>A871*Sheet1!$D$8</f>
        <v>40.74438</v>
      </c>
      <c r="C871" s="1">
        <f>Sheet1!$D$2*Sheet1!$D$10*SIN(Sheet1!$D$28)</f>
        <v>0</v>
      </c>
      <c r="D871" s="1">
        <f>0.5*Sheet1!$D$20*Sheet1!$D$21*Sheet1!$D$22*H871^2</f>
        <v>161.32457267966132</v>
      </c>
      <c r="E871" s="22">
        <f>Sheet1!$D$3/Sheet1!$O$11*H871</f>
        <v>2021987.8136892673</v>
      </c>
      <c r="F871" s="22">
        <f>Sheet1!$D$21*Sheet1!$D$3/Sheet1!$O$14*H871</f>
        <v>1988324.4490073058</v>
      </c>
      <c r="G871" s="25">
        <f>(A871-C871-D871)/Sheet1!$D$2</f>
        <v>-2.1367547531568838E-5</v>
      </c>
      <c r="H871" s="25">
        <f t="shared" si="185"/>
        <v>11.18734863340485</v>
      </c>
      <c r="I871" s="25">
        <f t="shared" si="186"/>
        <v>40.274455080257461</v>
      </c>
      <c r="J871" s="25">
        <f t="shared" si="187"/>
        <v>708.17467922306719</v>
      </c>
      <c r="K871" s="25">
        <f t="shared" si="184"/>
        <v>86.899999999999338</v>
      </c>
      <c r="L871">
        <f t="shared" si="188"/>
        <v>1804.5193345682026</v>
      </c>
      <c r="M871" s="34">
        <f t="shared" si="189"/>
        <v>1.8045193345682025</v>
      </c>
      <c r="N871">
        <f t="shared" si="190"/>
        <v>180.45193345681</v>
      </c>
      <c r="O871">
        <f t="shared" si="182"/>
        <v>161143.61164816166</v>
      </c>
      <c r="P871">
        <f t="shared" si="191"/>
        <v>161.14361164816165</v>
      </c>
      <c r="Q871">
        <f t="shared" si="192"/>
        <v>44.76211434671157</v>
      </c>
      <c r="R871">
        <f t="shared" si="193"/>
        <v>4.4762114346711568E-2</v>
      </c>
    </row>
    <row r="872" spans="1:18" x14ac:dyDescent="0.25">
      <c r="A872" s="1">
        <f t="shared" si="183"/>
        <v>161.30000000000001</v>
      </c>
      <c r="B872" s="1">
        <f>A872*Sheet1!$D$8</f>
        <v>40.74438</v>
      </c>
      <c r="C872" s="1">
        <f>Sheet1!$D$2*Sheet1!$D$10*SIN(Sheet1!$D$28)</f>
        <v>0</v>
      </c>
      <c r="D872" s="1">
        <f>0.5*Sheet1!$D$20*Sheet1!$D$21*Sheet1!$D$22*H872^2</f>
        <v>161.32451105451207</v>
      </c>
      <c r="E872" s="22">
        <f>Sheet1!$D$3/Sheet1!$O$11*H872</f>
        <v>2021987.4274948065</v>
      </c>
      <c r="F872" s="22">
        <f>Sheet1!$D$21*Sheet1!$D$3/Sheet1!$O$14*H872</f>
        <v>1988324.0692424609</v>
      </c>
      <c r="G872" s="25">
        <f>(A872-C872-D872)/Sheet1!$D$2</f>
        <v>-2.1313960445270465E-5</v>
      </c>
      <c r="H872" s="25">
        <f t="shared" si="185"/>
        <v>11.187346496650097</v>
      </c>
      <c r="I872" s="25">
        <f t="shared" si="186"/>
        <v>40.274447387940349</v>
      </c>
      <c r="J872" s="25">
        <f t="shared" si="187"/>
        <v>709.29341301803026</v>
      </c>
      <c r="K872" s="25">
        <f t="shared" si="184"/>
        <v>86.999999999999332</v>
      </c>
      <c r="L872">
        <f t="shared" si="188"/>
        <v>1804.5189899096608</v>
      </c>
      <c r="M872" s="34">
        <f t="shared" si="189"/>
        <v>1.8045189899096608</v>
      </c>
      <c r="N872">
        <f t="shared" si="190"/>
        <v>180.45189899095581</v>
      </c>
      <c r="O872">
        <f t="shared" si="182"/>
        <v>161324.06354715262</v>
      </c>
      <c r="P872">
        <f t="shared" si="191"/>
        <v>161.3240635471526</v>
      </c>
      <c r="Q872">
        <f t="shared" si="192"/>
        <v>44.812239874209062</v>
      </c>
      <c r="R872">
        <f t="shared" si="193"/>
        <v>4.4812239874209063E-2</v>
      </c>
    </row>
    <row r="873" spans="1:18" x14ac:dyDescent="0.25">
      <c r="A873" s="1">
        <f t="shared" si="183"/>
        <v>161.30000000000001</v>
      </c>
      <c r="B873" s="1">
        <f>A873*Sheet1!$D$8</f>
        <v>40.74438</v>
      </c>
      <c r="C873" s="1">
        <f>Sheet1!$D$2*Sheet1!$D$10*SIN(Sheet1!$D$28)</f>
        <v>0</v>
      </c>
      <c r="D873" s="1">
        <f>0.5*Sheet1!$D$20*Sheet1!$D$21*Sheet1!$D$22*H873^2</f>
        <v>161.32444958392256</v>
      </c>
      <c r="E873" s="22">
        <f>Sheet1!$D$3/Sheet1!$O$11*H873</f>
        <v>2021987.0422688723</v>
      </c>
      <c r="F873" s="22">
        <f>Sheet1!$D$21*Sheet1!$D$3/Sheet1!$O$14*H873</f>
        <v>1988323.6904300179</v>
      </c>
      <c r="G873" s="25">
        <f>(A873-C873-D873)/Sheet1!$D$2</f>
        <v>-2.1260507758736071E-5</v>
      </c>
      <c r="H873" s="25">
        <f t="shared" si="185"/>
        <v>11.187344365254052</v>
      </c>
      <c r="I873" s="25">
        <f t="shared" si="186"/>
        <v>40.274439714914593</v>
      </c>
      <c r="J873" s="25">
        <f t="shared" si="187"/>
        <v>710.41214660199716</v>
      </c>
      <c r="K873" s="25">
        <f t="shared" si="184"/>
        <v>87.099999999999326</v>
      </c>
      <c r="L873">
        <f t="shared" si="188"/>
        <v>1804.5186461154788</v>
      </c>
      <c r="M873" s="34">
        <f t="shared" si="189"/>
        <v>1.8045186461154787</v>
      </c>
      <c r="N873">
        <f t="shared" si="190"/>
        <v>180.45186461153762</v>
      </c>
      <c r="O873">
        <f t="shared" si="182"/>
        <v>161504.51541176415</v>
      </c>
      <c r="P873">
        <f t="shared" si="191"/>
        <v>161.50451541176415</v>
      </c>
      <c r="Q873">
        <f t="shared" si="192"/>
        <v>44.862365392156711</v>
      </c>
      <c r="R873">
        <f t="shared" si="193"/>
        <v>4.4862365392156711E-2</v>
      </c>
    </row>
    <row r="874" spans="1:18" x14ac:dyDescent="0.25">
      <c r="A874" s="1">
        <f t="shared" si="183"/>
        <v>161.30000000000001</v>
      </c>
      <c r="B874" s="1">
        <f>A874*Sheet1!$D$8</f>
        <v>40.74438</v>
      </c>
      <c r="C874" s="1">
        <f>Sheet1!$D$2*Sheet1!$D$10*SIN(Sheet1!$D$28)</f>
        <v>0</v>
      </c>
      <c r="D874" s="1">
        <f>0.5*Sheet1!$D$20*Sheet1!$D$21*Sheet1!$D$22*H874^2</f>
        <v>161.32438826750513</v>
      </c>
      <c r="E874" s="22">
        <f>Sheet1!$D$3/Sheet1!$O$11*H874</f>
        <v>2021986.6580090355</v>
      </c>
      <c r="F874" s="22">
        <f>Sheet1!$D$21*Sheet1!$D$3/Sheet1!$O$14*H874</f>
        <v>1988323.3125675882</v>
      </c>
      <c r="G874" s="25">
        <f>(A874-C874-D874)/Sheet1!$D$2</f>
        <v>-2.1207189134884175E-5</v>
      </c>
      <c r="H874" s="25">
        <f t="shared" si="185"/>
        <v>11.187342239203277</v>
      </c>
      <c r="I874" s="25">
        <f t="shared" si="186"/>
        <v>40.274432061131797</v>
      </c>
      <c r="J874" s="25">
        <f t="shared" si="187"/>
        <v>711.5308799754971</v>
      </c>
      <c r="K874" s="25">
        <f t="shared" si="184"/>
        <v>87.199999999999321</v>
      </c>
      <c r="L874">
        <f t="shared" si="188"/>
        <v>1804.5183031834888</v>
      </c>
      <c r="M874" s="34">
        <f t="shared" si="189"/>
        <v>1.8045183031834888</v>
      </c>
      <c r="N874">
        <f t="shared" si="190"/>
        <v>180.45183031833861</v>
      </c>
      <c r="O874">
        <f t="shared" si="182"/>
        <v>161684.96724208249</v>
      </c>
      <c r="P874">
        <f t="shared" si="191"/>
        <v>161.68496724208251</v>
      </c>
      <c r="Q874">
        <f t="shared" si="192"/>
        <v>44.912490900578469</v>
      </c>
      <c r="R874">
        <f t="shared" si="193"/>
        <v>4.4912490900578465E-2</v>
      </c>
    </row>
    <row r="875" spans="1:18" x14ac:dyDescent="0.25">
      <c r="A875" s="1">
        <f t="shared" si="183"/>
        <v>161.30000000000001</v>
      </c>
      <c r="B875" s="1">
        <f>A875*Sheet1!$D$8</f>
        <v>40.74438</v>
      </c>
      <c r="C875" s="1">
        <f>Sheet1!$D$2*Sheet1!$D$10*SIN(Sheet1!$D$28)</f>
        <v>0</v>
      </c>
      <c r="D875" s="1">
        <f>0.5*Sheet1!$D$20*Sheet1!$D$21*Sheet1!$D$22*H875^2</f>
        <v>161.32432710487299</v>
      </c>
      <c r="E875" s="22">
        <f>Sheet1!$D$3/Sheet1!$O$11*H875</f>
        <v>2021986.2747128729</v>
      </c>
      <c r="F875" s="22">
        <f>Sheet1!$D$21*Sheet1!$D$3/Sheet1!$O$14*H875</f>
        <v>1988322.9356527887</v>
      </c>
      <c r="G875" s="25">
        <f>(A875-C875-D875)/Sheet1!$D$2</f>
        <v>-2.1154004237374741E-5</v>
      </c>
      <c r="H875" s="25">
        <f t="shared" si="185"/>
        <v>11.187340118484363</v>
      </c>
      <c r="I875" s="25">
        <f t="shared" si="186"/>
        <v>40.274424426543703</v>
      </c>
      <c r="J875" s="25">
        <f t="shared" si="187"/>
        <v>712.64961313905792</v>
      </c>
      <c r="K875" s="25">
        <f t="shared" si="184"/>
        <v>87.299999999999315</v>
      </c>
      <c r="L875">
        <f t="shared" si="188"/>
        <v>1804.5179611115277</v>
      </c>
      <c r="M875" s="34">
        <f t="shared" si="189"/>
        <v>1.8045179611115276</v>
      </c>
      <c r="N875">
        <f t="shared" si="190"/>
        <v>180.4517961111425</v>
      </c>
      <c r="O875">
        <f t="shared" si="182"/>
        <v>161865.41903819365</v>
      </c>
      <c r="P875">
        <f t="shared" si="191"/>
        <v>161.86541903819364</v>
      </c>
      <c r="Q875">
        <f t="shared" si="192"/>
        <v>44.962616399498238</v>
      </c>
      <c r="R875">
        <f t="shared" si="193"/>
        <v>4.4962616399498237E-2</v>
      </c>
    </row>
    <row r="876" spans="1:18" x14ac:dyDescent="0.25">
      <c r="A876" s="1">
        <f t="shared" si="183"/>
        <v>161.30000000000001</v>
      </c>
      <c r="B876" s="1">
        <f>A876*Sheet1!$D$8</f>
        <v>40.74438</v>
      </c>
      <c r="C876" s="1">
        <f>Sheet1!$D$2*Sheet1!$D$10*SIN(Sheet1!$D$28)</f>
        <v>0</v>
      </c>
      <c r="D876" s="1">
        <f>0.5*Sheet1!$D$20*Sheet1!$D$21*Sheet1!$D$22*H876^2</f>
        <v>161.32426609564038</v>
      </c>
      <c r="E876" s="22">
        <f>Sheet1!$D$3/Sheet1!$O$11*H876</f>
        <v>2021985.8923779679</v>
      </c>
      <c r="F876" s="22">
        <f>Sheet1!$D$21*Sheet1!$D$3/Sheet1!$O$14*H876</f>
        <v>1988322.559683243</v>
      </c>
      <c r="G876" s="25">
        <f>(A876-C876-D876)/Sheet1!$D$2</f>
        <v>-2.1100952730757457E-5</v>
      </c>
      <c r="H876" s="25">
        <f t="shared" si="185"/>
        <v>11.187338003083939</v>
      </c>
      <c r="I876" s="25">
        <f t="shared" si="186"/>
        <v>40.274416811102178</v>
      </c>
      <c r="J876" s="25">
        <f t="shared" si="187"/>
        <v>713.76834609320611</v>
      </c>
      <c r="K876" s="25">
        <f t="shared" si="184"/>
        <v>87.399999999999309</v>
      </c>
      <c r="L876">
        <f t="shared" si="188"/>
        <v>1804.5176198974395</v>
      </c>
      <c r="M876" s="34">
        <f t="shared" si="189"/>
        <v>1.8045176198974395</v>
      </c>
      <c r="N876">
        <f t="shared" si="190"/>
        <v>180.45176198973368</v>
      </c>
      <c r="O876">
        <f t="shared" si="182"/>
        <v>162045.87080018339</v>
      </c>
      <c r="P876">
        <f t="shared" si="191"/>
        <v>162.04587080018339</v>
      </c>
      <c r="Q876">
        <f t="shared" si="192"/>
        <v>45.012741888939829</v>
      </c>
      <c r="R876">
        <f t="shared" si="193"/>
        <v>4.5012741888939826E-2</v>
      </c>
    </row>
    <row r="877" spans="1:18" x14ac:dyDescent="0.25">
      <c r="A877" s="1">
        <f t="shared" si="183"/>
        <v>161.30000000000001</v>
      </c>
      <c r="B877" s="1">
        <f>A877*Sheet1!$D$8</f>
        <v>40.74438</v>
      </c>
      <c r="C877" s="1">
        <f>Sheet1!$D$2*Sheet1!$D$10*SIN(Sheet1!$D$28)</f>
        <v>0</v>
      </c>
      <c r="D877" s="1">
        <f>0.5*Sheet1!$D$20*Sheet1!$D$21*Sheet1!$D$22*H877^2</f>
        <v>161.32420523942255</v>
      </c>
      <c r="E877" s="22">
        <f>Sheet1!$D$3/Sheet1!$O$11*H877</f>
        <v>2021985.5110019092</v>
      </c>
      <c r="F877" s="22">
        <f>Sheet1!$D$21*Sheet1!$D$3/Sheet1!$O$14*H877</f>
        <v>1988322.1846565804</v>
      </c>
      <c r="G877" s="25">
        <f>(A877-C877-D877)/Sheet1!$D$2</f>
        <v>-2.104803428047173E-5</v>
      </c>
      <c r="H877" s="25">
        <f t="shared" si="185"/>
        <v>11.187335892988665</v>
      </c>
      <c r="I877" s="25">
        <f t="shared" si="186"/>
        <v>40.274409214759196</v>
      </c>
      <c r="J877" s="25">
        <f t="shared" si="187"/>
        <v>714.88707883846678</v>
      </c>
      <c r="K877" s="25">
        <f t="shared" si="184"/>
        <v>87.499999999999304</v>
      </c>
      <c r="L877">
        <f t="shared" si="188"/>
        <v>1804.5172795390718</v>
      </c>
      <c r="M877" s="34">
        <f t="shared" si="189"/>
        <v>1.8045172795390718</v>
      </c>
      <c r="N877">
        <f t="shared" si="190"/>
        <v>180.45172795389692</v>
      </c>
      <c r="O877">
        <f t="shared" si="182"/>
        <v>162226.32252813727</v>
      </c>
      <c r="P877">
        <f t="shared" si="191"/>
        <v>162.22632252813727</v>
      </c>
      <c r="Q877">
        <f t="shared" si="192"/>
        <v>45.062867368927023</v>
      </c>
      <c r="R877">
        <f t="shared" si="193"/>
        <v>4.506286736892702E-2</v>
      </c>
    </row>
    <row r="878" spans="1:18" x14ac:dyDescent="0.25">
      <c r="A878" s="1">
        <f t="shared" si="183"/>
        <v>161.30000000000001</v>
      </c>
      <c r="B878" s="1">
        <f>A878*Sheet1!$D$8</f>
        <v>40.74438</v>
      </c>
      <c r="C878" s="1">
        <f>Sheet1!$D$2*Sheet1!$D$10*SIN(Sheet1!$D$28)</f>
        <v>0</v>
      </c>
      <c r="D878" s="1">
        <f>0.5*Sheet1!$D$20*Sheet1!$D$21*Sheet1!$D$22*H878^2</f>
        <v>161.32414453583564</v>
      </c>
      <c r="E878" s="22">
        <f>Sheet1!$D$3/Sheet1!$O$11*H878</f>
        <v>2021985.1305822921</v>
      </c>
      <c r="F878" s="22">
        <f>Sheet1!$D$21*Sheet1!$D$3/Sheet1!$O$14*H878</f>
        <v>1988321.8105704361</v>
      </c>
      <c r="G878" s="25">
        <f>(A878-C878-D878)/Sheet1!$D$2</f>
        <v>-2.099524855272312E-5</v>
      </c>
      <c r="H878" s="25">
        <f t="shared" si="185"/>
        <v>11.187333788185237</v>
      </c>
      <c r="I878" s="25">
        <f t="shared" si="186"/>
        <v>40.274401637466852</v>
      </c>
      <c r="J878" s="25">
        <f t="shared" si="187"/>
        <v>716.00581137536392</v>
      </c>
      <c r="K878" s="25">
        <f t="shared" si="184"/>
        <v>87.599999999999298</v>
      </c>
      <c r="L878">
        <f t="shared" si="188"/>
        <v>1804.5169400342788</v>
      </c>
      <c r="M878" s="34">
        <f t="shared" si="189"/>
        <v>1.8045169400342789</v>
      </c>
      <c r="N878">
        <f t="shared" si="190"/>
        <v>180.45169400341763</v>
      </c>
      <c r="O878">
        <f t="shared" si="182"/>
        <v>162406.7742221407</v>
      </c>
      <c r="P878">
        <f t="shared" si="191"/>
        <v>162.40677422214068</v>
      </c>
      <c r="Q878">
        <f t="shared" si="192"/>
        <v>45.112992839483525</v>
      </c>
      <c r="R878">
        <f t="shared" si="193"/>
        <v>4.5112992839483522E-2</v>
      </c>
    </row>
    <row r="879" spans="1:18" x14ac:dyDescent="0.25">
      <c r="A879" s="1">
        <f t="shared" si="183"/>
        <v>161.30000000000001</v>
      </c>
      <c r="B879" s="1">
        <f>A879*Sheet1!$D$8</f>
        <v>40.74438</v>
      </c>
      <c r="C879" s="1">
        <f>Sheet1!$D$2*Sheet1!$D$10*SIN(Sheet1!$D$28)</f>
        <v>0</v>
      </c>
      <c r="D879" s="1">
        <f>0.5*Sheet1!$D$20*Sheet1!$D$21*Sheet1!$D$22*H879^2</f>
        <v>161.32408398449684</v>
      </c>
      <c r="E879" s="22">
        <f>Sheet1!$D$3/Sheet1!$O$11*H879</f>
        <v>2021984.7511167182</v>
      </c>
      <c r="F879" s="22">
        <f>Sheet1!$D$21*Sheet1!$D$3/Sheet1!$O$14*H879</f>
        <v>1988321.4374224511</v>
      </c>
      <c r="G879" s="25">
        <f>(A879-C879-D879)/Sheet1!$D$2</f>
        <v>-2.0942595214631618E-5</v>
      </c>
      <c r="H879" s="25">
        <f t="shared" si="185"/>
        <v>11.187331688660382</v>
      </c>
      <c r="I879" s="25">
        <f t="shared" si="186"/>
        <v>40.274394079177377</v>
      </c>
      <c r="J879" s="25">
        <f t="shared" si="187"/>
        <v>717.12454370441992</v>
      </c>
      <c r="K879" s="25">
        <f t="shared" si="184"/>
        <v>87.699999999999292</v>
      </c>
      <c r="L879">
        <f t="shared" si="188"/>
        <v>1804.5166013809198</v>
      </c>
      <c r="M879" s="34">
        <f t="shared" si="189"/>
        <v>1.8045166013809197</v>
      </c>
      <c r="N879">
        <f t="shared" si="190"/>
        <v>180.45166013808173</v>
      </c>
      <c r="O879">
        <f t="shared" si="182"/>
        <v>162587.22588227878</v>
      </c>
      <c r="P879">
        <f t="shared" si="191"/>
        <v>162.58722588227877</v>
      </c>
      <c r="Q879">
        <f t="shared" si="192"/>
        <v>45.163118300632995</v>
      </c>
      <c r="R879">
        <f t="shared" si="193"/>
        <v>4.5163118300632993E-2</v>
      </c>
    </row>
    <row r="880" spans="1:18" x14ac:dyDescent="0.25">
      <c r="A880" s="1">
        <f t="shared" si="183"/>
        <v>161.30000000000001</v>
      </c>
      <c r="B880" s="1">
        <f>A880*Sheet1!$D$8</f>
        <v>40.74438</v>
      </c>
      <c r="C880" s="1">
        <f>Sheet1!$D$2*Sheet1!$D$10*SIN(Sheet1!$D$28)</f>
        <v>0</v>
      </c>
      <c r="D880" s="1">
        <f>0.5*Sheet1!$D$20*Sheet1!$D$21*Sheet1!$D$22*H880^2</f>
        <v>161.32402358502415</v>
      </c>
      <c r="E880" s="22">
        <f>Sheet1!$D$3/Sheet1!$O$11*H880</f>
        <v>2021984.3726027941</v>
      </c>
      <c r="F880" s="22">
        <f>Sheet1!$D$21*Sheet1!$D$3/Sheet1!$O$14*H880</f>
        <v>1988321.0652102723</v>
      </c>
      <c r="G880" s="25">
        <f>(A880-C880-D880)/Sheet1!$D$2</f>
        <v>-2.0890073934033945E-5</v>
      </c>
      <c r="H880" s="25">
        <f t="shared" si="185"/>
        <v>11.187329594400861</v>
      </c>
      <c r="I880" s="25">
        <f t="shared" si="186"/>
        <v>40.2743865398431</v>
      </c>
      <c r="J880" s="25">
        <f t="shared" si="187"/>
        <v>718.24327582615615</v>
      </c>
      <c r="K880" s="25">
        <f t="shared" si="184"/>
        <v>87.799999999999287</v>
      </c>
      <c r="L880">
        <f t="shared" si="188"/>
        <v>1804.516263576859</v>
      </c>
      <c r="M880" s="34">
        <f t="shared" si="189"/>
        <v>1.804516263576859</v>
      </c>
      <c r="N880">
        <f t="shared" si="190"/>
        <v>180.45162635767565</v>
      </c>
      <c r="O880">
        <f t="shared" si="182"/>
        <v>162767.67750863647</v>
      </c>
      <c r="P880">
        <f t="shared" si="191"/>
        <v>162.76767750863647</v>
      </c>
      <c r="Q880">
        <f t="shared" si="192"/>
        <v>45.213243752399016</v>
      </c>
      <c r="R880">
        <f t="shared" si="193"/>
        <v>4.5213243752399018E-2</v>
      </c>
    </row>
    <row r="881" spans="1:18" x14ac:dyDescent="0.25">
      <c r="A881" s="1">
        <f t="shared" si="183"/>
        <v>161.30000000000001</v>
      </c>
      <c r="B881" s="1">
        <f>A881*Sheet1!$D$8</f>
        <v>40.74438</v>
      </c>
      <c r="C881" s="1">
        <f>Sheet1!$D$2*Sheet1!$D$10*SIN(Sheet1!$D$28)</f>
        <v>0</v>
      </c>
      <c r="D881" s="1">
        <f>0.5*Sheet1!$D$20*Sheet1!$D$21*Sheet1!$D$22*H881^2</f>
        <v>161.3239633370367</v>
      </c>
      <c r="E881" s="22">
        <f>Sheet1!$D$3/Sheet1!$O$11*H881</f>
        <v>2021983.9950381333</v>
      </c>
      <c r="F881" s="22">
        <f>Sheet1!$D$21*Sheet1!$D$3/Sheet1!$O$14*H881</f>
        <v>1988320.6939315528</v>
      </c>
      <c r="G881" s="25">
        <f>(A881-C881-D881)/Sheet1!$D$2</f>
        <v>-2.0837684379730689E-5</v>
      </c>
      <c r="H881" s="25">
        <f t="shared" si="185"/>
        <v>11.187327505393467</v>
      </c>
      <c r="I881" s="25">
        <f t="shared" si="186"/>
        <v>40.274379019416486</v>
      </c>
      <c r="J881" s="25">
        <f t="shared" si="187"/>
        <v>719.3620077410925</v>
      </c>
      <c r="K881" s="25">
        <f t="shared" si="184"/>
        <v>87.899999999999281</v>
      </c>
      <c r="L881">
        <f t="shared" si="188"/>
        <v>1804.5159266199664</v>
      </c>
      <c r="M881" s="34">
        <f t="shared" si="189"/>
        <v>1.8045159266199664</v>
      </c>
      <c r="N881">
        <f t="shared" si="190"/>
        <v>180.45159266198638</v>
      </c>
      <c r="O881">
        <f t="shared" si="182"/>
        <v>162948.12910129846</v>
      </c>
      <c r="P881">
        <f t="shared" si="191"/>
        <v>162.94812910129846</v>
      </c>
      <c r="Q881">
        <f t="shared" si="192"/>
        <v>45.263369194805129</v>
      </c>
      <c r="R881">
        <f t="shared" si="193"/>
        <v>4.5263369194805128E-2</v>
      </c>
    </row>
    <row r="882" spans="1:18" x14ac:dyDescent="0.25">
      <c r="A882" s="1">
        <f t="shared" si="183"/>
        <v>161.30000000000001</v>
      </c>
      <c r="B882" s="1">
        <f>A882*Sheet1!$D$8</f>
        <v>40.74438</v>
      </c>
      <c r="C882" s="1">
        <f>Sheet1!$D$2*Sheet1!$D$10*SIN(Sheet1!$D$28)</f>
        <v>0</v>
      </c>
      <c r="D882" s="1">
        <f>0.5*Sheet1!$D$20*Sheet1!$D$21*Sheet1!$D$22*H882^2</f>
        <v>161.32390324015446</v>
      </c>
      <c r="E882" s="22">
        <f>Sheet1!$D$3/Sheet1!$O$11*H882</f>
        <v>2021983.618420355</v>
      </c>
      <c r="F882" s="22">
        <f>Sheet1!$D$21*Sheet1!$D$3/Sheet1!$O$14*H882</f>
        <v>1988320.3235839515</v>
      </c>
      <c r="G882" s="25">
        <f>(A882-C882-D882)/Sheet1!$D$2</f>
        <v>-2.0785426221263865E-5</v>
      </c>
      <c r="H882" s="25">
        <f t="shared" si="185"/>
        <v>11.18732542162503</v>
      </c>
      <c r="I882" s="25">
        <f t="shared" si="186"/>
        <v>40.274371517850106</v>
      </c>
      <c r="J882" s="25">
        <f t="shared" si="187"/>
        <v>720.4807394497476</v>
      </c>
      <c r="K882" s="25">
        <f t="shared" si="184"/>
        <v>87.999999999999275</v>
      </c>
      <c r="L882">
        <f t="shared" si="188"/>
        <v>1804.5155905081174</v>
      </c>
      <c r="M882" s="34">
        <f t="shared" si="189"/>
        <v>1.8045155905081174</v>
      </c>
      <c r="N882">
        <f t="shared" si="190"/>
        <v>180.45155905080148</v>
      </c>
      <c r="O882">
        <f t="shared" si="182"/>
        <v>163128.58066034925</v>
      </c>
      <c r="P882">
        <f t="shared" si="191"/>
        <v>163.12858066034926</v>
      </c>
      <c r="Q882">
        <f t="shared" si="192"/>
        <v>45.313494627874789</v>
      </c>
      <c r="R882">
        <f t="shared" si="193"/>
        <v>4.531349462787479E-2</v>
      </c>
    </row>
    <row r="883" spans="1:18" x14ac:dyDescent="0.25">
      <c r="A883" s="1">
        <f t="shared" si="183"/>
        <v>161.30000000000001</v>
      </c>
      <c r="B883" s="1">
        <f>A883*Sheet1!$D$8</f>
        <v>40.74438</v>
      </c>
      <c r="C883" s="1">
        <f>Sheet1!$D$2*Sheet1!$D$10*SIN(Sheet1!$D$28)</f>
        <v>0</v>
      </c>
      <c r="D883" s="1">
        <f>0.5*Sheet1!$D$20*Sheet1!$D$21*Sheet1!$D$22*H883^2</f>
        <v>161.32384329399844</v>
      </c>
      <c r="E883" s="22">
        <f>Sheet1!$D$3/Sheet1!$O$11*H883</f>
        <v>2021983.2427470842</v>
      </c>
      <c r="F883" s="22">
        <f>Sheet1!$D$21*Sheet1!$D$3/Sheet1!$O$14*H883</f>
        <v>1988319.9541651332</v>
      </c>
      <c r="G883" s="25">
        <f>(A883-C883-D883)/Sheet1!$D$2</f>
        <v>-2.0733299129065216E-5</v>
      </c>
      <c r="H883" s="25">
        <f t="shared" si="185"/>
        <v>11.187323343082408</v>
      </c>
      <c r="I883" s="25">
        <f t="shared" si="186"/>
        <v>40.274364035096667</v>
      </c>
      <c r="J883" s="25">
        <f t="shared" si="187"/>
        <v>721.59947095263874</v>
      </c>
      <c r="K883" s="25">
        <f t="shared" si="184"/>
        <v>88.09999999999927</v>
      </c>
      <c r="L883">
        <f t="shared" si="188"/>
        <v>1804.5152552391926</v>
      </c>
      <c r="M883" s="34">
        <f t="shared" si="189"/>
        <v>1.8045152552391925</v>
      </c>
      <c r="N883">
        <f t="shared" si="190"/>
        <v>180.451525523909</v>
      </c>
      <c r="O883">
        <f t="shared" si="182"/>
        <v>163309.03218587316</v>
      </c>
      <c r="P883">
        <f t="shared" si="191"/>
        <v>163.30903218587315</v>
      </c>
      <c r="Q883">
        <f t="shared" si="192"/>
        <v>45.363620051631436</v>
      </c>
      <c r="R883">
        <f t="shared" si="193"/>
        <v>4.5363620051631436E-2</v>
      </c>
    </row>
    <row r="884" spans="1:18" x14ac:dyDescent="0.25">
      <c r="A884" s="1">
        <f t="shared" si="183"/>
        <v>161.30000000000001</v>
      </c>
      <c r="B884" s="1">
        <f>A884*Sheet1!$D$8</f>
        <v>40.74438</v>
      </c>
      <c r="C884" s="1">
        <f>Sheet1!$D$2*Sheet1!$D$10*SIN(Sheet1!$D$28)</f>
        <v>0</v>
      </c>
      <c r="D884" s="1">
        <f>0.5*Sheet1!$D$20*Sheet1!$D$21*Sheet1!$D$22*H884^2</f>
        <v>161.32378349819049</v>
      </c>
      <c r="E884" s="22">
        <f>Sheet1!$D$3/Sheet1!$O$11*H884</f>
        <v>2021982.8680159522</v>
      </c>
      <c r="F884" s="22">
        <f>Sheet1!$D$21*Sheet1!$D$3/Sheet1!$O$14*H884</f>
        <v>1988319.5856727681</v>
      </c>
      <c r="G884" s="25">
        <f>(A884-C884-D884)/Sheet1!$D$2</f>
        <v>-2.0681302774332638E-5</v>
      </c>
      <c r="H884" s="25">
        <f t="shared" si="185"/>
        <v>11.187321269752495</v>
      </c>
      <c r="I884" s="25">
        <f t="shared" si="186"/>
        <v>40.274356571108981</v>
      </c>
      <c r="J884" s="25">
        <f t="shared" si="187"/>
        <v>722.71820225028193</v>
      </c>
      <c r="K884" s="25">
        <f t="shared" si="184"/>
        <v>88.199999999999264</v>
      </c>
      <c r="L884">
        <f t="shared" si="188"/>
        <v>1804.5149208110774</v>
      </c>
      <c r="M884" s="34">
        <f t="shared" si="189"/>
        <v>1.8045149208110773</v>
      </c>
      <c r="N884">
        <f t="shared" si="190"/>
        <v>180.45149208109748</v>
      </c>
      <c r="O884">
        <f t="shared" si="182"/>
        <v>163489.48367795427</v>
      </c>
      <c r="P884">
        <f t="shared" si="191"/>
        <v>163.48948367795427</v>
      </c>
      <c r="Q884">
        <f t="shared" si="192"/>
        <v>45.413745466098405</v>
      </c>
      <c r="R884">
        <f t="shared" si="193"/>
        <v>4.5413745466098401E-2</v>
      </c>
    </row>
    <row r="885" spans="1:18" x14ac:dyDescent="0.25">
      <c r="A885" s="1">
        <f t="shared" si="183"/>
        <v>161.30000000000001</v>
      </c>
      <c r="B885" s="1">
        <f>A885*Sheet1!$D$8</f>
        <v>40.74438</v>
      </c>
      <c r="C885" s="1">
        <f>Sheet1!$D$2*Sheet1!$D$10*SIN(Sheet1!$D$28)</f>
        <v>0</v>
      </c>
      <c r="D885" s="1">
        <f>0.5*Sheet1!$D$20*Sheet1!$D$21*Sheet1!$D$22*H885^2</f>
        <v>161.32372385235354</v>
      </c>
      <c r="E885" s="22">
        <f>Sheet1!$D$3/Sheet1!$O$11*H885</f>
        <v>2021982.4942245961</v>
      </c>
      <c r="F885" s="22">
        <f>Sheet1!$D$21*Sheet1!$D$3/Sheet1!$O$14*H885</f>
        <v>1988319.2181045329</v>
      </c>
      <c r="G885" s="25">
        <f>(A885-C885-D885)/Sheet1!$D$2</f>
        <v>-2.0629436829153747E-5</v>
      </c>
      <c r="H885" s="25">
        <f t="shared" si="185"/>
        <v>11.187319201622218</v>
      </c>
      <c r="I885" s="25">
        <f t="shared" si="186"/>
        <v>40.274349125839983</v>
      </c>
      <c r="J885" s="25">
        <f t="shared" si="187"/>
        <v>723.83693334319196</v>
      </c>
      <c r="K885" s="25">
        <f t="shared" si="184"/>
        <v>88.299999999999258</v>
      </c>
      <c r="L885">
        <f t="shared" si="188"/>
        <v>1804.514587221664</v>
      </c>
      <c r="M885" s="34">
        <f t="shared" si="189"/>
        <v>1.8045145872216639</v>
      </c>
      <c r="N885">
        <f t="shared" si="190"/>
        <v>180.45145872215613</v>
      </c>
      <c r="O885">
        <f t="shared" si="182"/>
        <v>163669.93513667642</v>
      </c>
      <c r="P885">
        <f t="shared" si="191"/>
        <v>163.66993513667643</v>
      </c>
      <c r="Q885">
        <f t="shared" si="192"/>
        <v>45.463870871299008</v>
      </c>
      <c r="R885">
        <f t="shared" si="193"/>
        <v>4.5463870871299009E-2</v>
      </c>
    </row>
    <row r="886" spans="1:18" x14ac:dyDescent="0.25">
      <c r="A886" s="1">
        <f t="shared" si="183"/>
        <v>161.30000000000001</v>
      </c>
      <c r="B886" s="1">
        <f>A886*Sheet1!$D$8</f>
        <v>40.74438</v>
      </c>
      <c r="C886" s="1">
        <f>Sheet1!$D$2*Sheet1!$D$10*SIN(Sheet1!$D$28)</f>
        <v>0</v>
      </c>
      <c r="D886" s="1">
        <f>0.5*Sheet1!$D$20*Sheet1!$D$21*Sheet1!$D$22*H886^2</f>
        <v>161.32366435611138</v>
      </c>
      <c r="E886" s="22">
        <f>Sheet1!$D$3/Sheet1!$O$11*H886</f>
        <v>2021982.1213706587</v>
      </c>
      <c r="F886" s="22">
        <f>Sheet1!$D$21*Sheet1!$D$3/Sheet1!$O$14*H886</f>
        <v>1988318.8514581099</v>
      </c>
      <c r="G886" s="25">
        <f>(A886-C886-D886)/Sheet1!$D$2</f>
        <v>-2.0577700966407026E-5</v>
      </c>
      <c r="H886" s="25">
        <f t="shared" si="185"/>
        <v>11.187317138678535</v>
      </c>
      <c r="I886" s="25">
        <f t="shared" si="186"/>
        <v>40.274341699242726</v>
      </c>
      <c r="J886" s="25">
        <f t="shared" si="187"/>
        <v>724.95566423188222</v>
      </c>
      <c r="K886" s="25">
        <f t="shared" si="184"/>
        <v>88.399999999999253</v>
      </c>
      <c r="L886">
        <f t="shared" si="188"/>
        <v>1804.5142544688479</v>
      </c>
      <c r="M886" s="34">
        <f t="shared" si="189"/>
        <v>1.8045142544688479</v>
      </c>
      <c r="N886">
        <f t="shared" si="190"/>
        <v>180.45142544687454</v>
      </c>
      <c r="O886">
        <f t="shared" si="182"/>
        <v>163850.38656212328</v>
      </c>
      <c r="P886">
        <f t="shared" si="191"/>
        <v>163.85038656212328</v>
      </c>
      <c r="Q886">
        <f t="shared" si="192"/>
        <v>45.513996267256466</v>
      </c>
      <c r="R886">
        <f t="shared" si="193"/>
        <v>4.5513996267256468E-2</v>
      </c>
    </row>
    <row r="887" spans="1:18" x14ac:dyDescent="0.25">
      <c r="A887" s="1">
        <f t="shared" si="183"/>
        <v>161.30000000000001</v>
      </c>
      <c r="B887" s="1">
        <f>A887*Sheet1!$D$8</f>
        <v>40.74438</v>
      </c>
      <c r="C887" s="1">
        <f>Sheet1!$D$2*Sheet1!$D$10*SIN(Sheet1!$D$28)</f>
        <v>0</v>
      </c>
      <c r="D887" s="1">
        <f>0.5*Sheet1!$D$20*Sheet1!$D$21*Sheet1!$D$22*H887^2</f>
        <v>161.32360500908871</v>
      </c>
      <c r="E887" s="22">
        <f>Sheet1!$D$3/Sheet1!$O$11*H887</f>
        <v>2021981.7494517891</v>
      </c>
      <c r="F887" s="22">
        <f>Sheet1!$D$21*Sheet1!$D$3/Sheet1!$O$14*H887</f>
        <v>1988318.4857311868</v>
      </c>
      <c r="G887" s="25">
        <f>(A887-C887-D887)/Sheet1!$D$2</f>
        <v>-2.0526094859737103E-5</v>
      </c>
      <c r="H887" s="25">
        <f t="shared" si="185"/>
        <v>11.187315080908439</v>
      </c>
      <c r="I887" s="25">
        <f t="shared" si="186"/>
        <v>40.274334291270378</v>
      </c>
      <c r="J887" s="25">
        <f t="shared" si="187"/>
        <v>726.074394916865</v>
      </c>
      <c r="K887" s="25">
        <f t="shared" si="184"/>
        <v>88.499999999999247</v>
      </c>
      <c r="L887">
        <f t="shared" si="188"/>
        <v>1804.5139225505313</v>
      </c>
      <c r="M887" s="34">
        <f t="shared" si="189"/>
        <v>1.8045139225505313</v>
      </c>
      <c r="N887">
        <f t="shared" si="190"/>
        <v>180.45139225504286</v>
      </c>
      <c r="O887">
        <f t="shared" si="182"/>
        <v>164030.83795437834</v>
      </c>
      <c r="P887">
        <f t="shared" si="191"/>
        <v>164.03083795437834</v>
      </c>
      <c r="Q887">
        <f t="shared" si="192"/>
        <v>45.564121653993986</v>
      </c>
      <c r="R887">
        <f t="shared" si="193"/>
        <v>4.5564121653993983E-2</v>
      </c>
    </row>
    <row r="888" spans="1:18" x14ac:dyDescent="0.25">
      <c r="A888" s="1">
        <f t="shared" si="183"/>
        <v>161.30000000000001</v>
      </c>
      <c r="B888" s="1">
        <f>A888*Sheet1!$D$8</f>
        <v>40.74438</v>
      </c>
      <c r="C888" s="1">
        <f>Sheet1!$D$2*Sheet1!$D$10*SIN(Sheet1!$D$28)</f>
        <v>0</v>
      </c>
      <c r="D888" s="1">
        <f>0.5*Sheet1!$D$20*Sheet1!$D$21*Sheet1!$D$22*H888^2</f>
        <v>161.32354581091124</v>
      </c>
      <c r="E888" s="22">
        <f>Sheet1!$D$3/Sheet1!$O$11*H888</f>
        <v>2021981.3784656418</v>
      </c>
      <c r="F888" s="22">
        <f>Sheet1!$D$21*Sheet1!$D$3/Sheet1!$O$14*H888</f>
        <v>1988318.1209214574</v>
      </c>
      <c r="G888" s="25">
        <f>(A888-C888-D888)/Sheet1!$D$2</f>
        <v>-2.047461818367834E-5</v>
      </c>
      <c r="H888" s="25">
        <f t="shared" si="185"/>
        <v>11.187313028298952</v>
      </c>
      <c r="I888" s="25">
        <f t="shared" si="186"/>
        <v>40.274326901876229</v>
      </c>
      <c r="J888" s="25">
        <f t="shared" si="187"/>
        <v>727.19312539865109</v>
      </c>
      <c r="K888" s="25">
        <f t="shared" si="184"/>
        <v>88.599999999999241</v>
      </c>
      <c r="L888">
        <f t="shared" si="188"/>
        <v>1804.5135914646212</v>
      </c>
      <c r="M888" s="34">
        <f t="shared" si="189"/>
        <v>1.8045135914646211</v>
      </c>
      <c r="N888">
        <f t="shared" si="190"/>
        <v>180.45135914645186</v>
      </c>
      <c r="O888">
        <f t="shared" si="182"/>
        <v>164211.28931352479</v>
      </c>
      <c r="P888">
        <f t="shared" si="191"/>
        <v>164.21128931352479</v>
      </c>
      <c r="Q888">
        <f t="shared" si="192"/>
        <v>45.61424703153466</v>
      </c>
      <c r="R888">
        <f t="shared" si="193"/>
        <v>4.561424703153466E-2</v>
      </c>
    </row>
    <row r="889" spans="1:18" x14ac:dyDescent="0.25">
      <c r="A889" s="1">
        <f t="shared" si="183"/>
        <v>161.30000000000001</v>
      </c>
      <c r="B889" s="1">
        <f>A889*Sheet1!$D$8</f>
        <v>40.74438</v>
      </c>
      <c r="C889" s="1">
        <f>Sheet1!$D$2*Sheet1!$D$10*SIN(Sheet1!$D$28)</f>
        <v>0</v>
      </c>
      <c r="D889" s="1">
        <f>0.5*Sheet1!$D$20*Sheet1!$D$21*Sheet1!$D$22*H889^2</f>
        <v>161.32348676120571</v>
      </c>
      <c r="E889" s="22">
        <f>Sheet1!$D$3/Sheet1!$O$11*H889</f>
        <v>2021981.0084098778</v>
      </c>
      <c r="F889" s="22">
        <f>Sheet1!$D$21*Sheet1!$D$3/Sheet1!$O$14*H889</f>
        <v>1988317.7570266218</v>
      </c>
      <c r="G889" s="25">
        <f>(A889-C889-D889)/Sheet1!$D$2</f>
        <v>-2.042327061365481E-5</v>
      </c>
      <c r="H889" s="25">
        <f t="shared" si="185"/>
        <v>11.187310980837134</v>
      </c>
      <c r="I889" s="25">
        <f t="shared" si="186"/>
        <v>40.274319531013681</v>
      </c>
      <c r="J889" s="25">
        <f t="shared" si="187"/>
        <v>728.31185567775003</v>
      </c>
      <c r="K889" s="25">
        <f t="shared" si="184"/>
        <v>88.699999999999235</v>
      </c>
      <c r="L889">
        <f t="shared" si="188"/>
        <v>1804.5132612090299</v>
      </c>
      <c r="M889" s="34">
        <f t="shared" si="189"/>
        <v>1.80451326120903</v>
      </c>
      <c r="N889">
        <f t="shared" si="190"/>
        <v>180.45132612089273</v>
      </c>
      <c r="O889">
        <f t="shared" si="182"/>
        <v>164391.74063964569</v>
      </c>
      <c r="P889">
        <f t="shared" si="191"/>
        <v>164.39174063964569</v>
      </c>
      <c r="Q889">
        <f t="shared" si="192"/>
        <v>45.66437239990158</v>
      </c>
      <c r="R889">
        <f t="shared" si="193"/>
        <v>4.5664372399901579E-2</v>
      </c>
    </row>
    <row r="890" spans="1:18" x14ac:dyDescent="0.25">
      <c r="A890" s="1">
        <f t="shared" si="183"/>
        <v>161.30000000000001</v>
      </c>
      <c r="B890" s="1">
        <f>A890*Sheet1!$D$8</f>
        <v>40.74438</v>
      </c>
      <c r="C890" s="1">
        <f>Sheet1!$D$2*Sheet1!$D$10*SIN(Sheet1!$D$28)</f>
        <v>0</v>
      </c>
      <c r="D890" s="1">
        <f>0.5*Sheet1!$D$20*Sheet1!$D$21*Sheet1!$D$22*H890^2</f>
        <v>161.32342785959958</v>
      </c>
      <c r="E890" s="22">
        <f>Sheet1!$D$3/Sheet1!$O$11*H890</f>
        <v>2021980.6392821637</v>
      </c>
      <c r="F890" s="22">
        <f>Sheet1!$D$21*Sheet1!$D$3/Sheet1!$O$14*H890</f>
        <v>1988317.3940443853</v>
      </c>
      <c r="G890" s="25">
        <f>(A890-C890-D890)/Sheet1!$D$2</f>
        <v>-2.0372051825708459E-5</v>
      </c>
      <c r="H890" s="25">
        <f t="shared" si="185"/>
        <v>11.187308938510073</v>
      </c>
      <c r="I890" s="25">
        <f t="shared" si="186"/>
        <v>40.274312178636265</v>
      </c>
      <c r="J890" s="25">
        <f t="shared" si="187"/>
        <v>729.43058575467012</v>
      </c>
      <c r="K890" s="25">
        <f t="shared" si="184"/>
        <v>88.79999999999923</v>
      </c>
      <c r="L890">
        <f t="shared" si="188"/>
        <v>1804.512931781675</v>
      </c>
      <c r="M890" s="34">
        <f t="shared" si="189"/>
        <v>1.804512931781675</v>
      </c>
      <c r="N890">
        <f t="shared" si="190"/>
        <v>180.45129317815724</v>
      </c>
      <c r="O890">
        <f t="shared" si="182"/>
        <v>164572.19193282386</v>
      </c>
      <c r="P890">
        <f t="shared" si="191"/>
        <v>164.57219193282387</v>
      </c>
      <c r="Q890">
        <f t="shared" si="192"/>
        <v>45.714497759117741</v>
      </c>
      <c r="R890">
        <f t="shared" si="193"/>
        <v>4.5714497759117741E-2</v>
      </c>
    </row>
    <row r="891" spans="1:18" x14ac:dyDescent="0.25">
      <c r="A891" s="1">
        <f t="shared" si="183"/>
        <v>161.30000000000001</v>
      </c>
      <c r="B891" s="1">
        <f>A891*Sheet1!$D$8</f>
        <v>40.74438</v>
      </c>
      <c r="C891" s="1">
        <f>Sheet1!$D$2*Sheet1!$D$10*SIN(Sheet1!$D$28)</f>
        <v>0</v>
      </c>
      <c r="D891" s="1">
        <f>0.5*Sheet1!$D$20*Sheet1!$D$21*Sheet1!$D$22*H891^2</f>
        <v>161.32336910572133</v>
      </c>
      <c r="E891" s="22">
        <f>Sheet1!$D$3/Sheet1!$O$11*H891</f>
        <v>2021980.2710801715</v>
      </c>
      <c r="F891" s="22">
        <f>Sheet1!$D$21*Sheet1!$D$3/Sheet1!$O$14*H891</f>
        <v>1988317.0319724586</v>
      </c>
      <c r="G891" s="25">
        <f>(A891-C891-D891)/Sheet1!$D$2</f>
        <v>-2.032096149679566E-5</v>
      </c>
      <c r="H891" s="25">
        <f t="shared" si="185"/>
        <v>11.18730690130489</v>
      </c>
      <c r="I891" s="25">
        <f t="shared" si="186"/>
        <v>40.274304844697603</v>
      </c>
      <c r="J891" s="25">
        <f t="shared" si="187"/>
        <v>730.54931562991851</v>
      </c>
      <c r="K891" s="25">
        <f t="shared" si="184"/>
        <v>88.899999999999224</v>
      </c>
      <c r="L891">
        <f t="shared" si="188"/>
        <v>1804.5126031804789</v>
      </c>
      <c r="M891" s="34">
        <f t="shared" si="189"/>
        <v>1.8045126031804788</v>
      </c>
      <c r="N891">
        <f t="shared" si="190"/>
        <v>180.45126031803764</v>
      </c>
      <c r="O891">
        <f t="shared" si="182"/>
        <v>164752.64319314191</v>
      </c>
      <c r="P891">
        <f t="shared" si="191"/>
        <v>164.75264319314189</v>
      </c>
      <c r="Q891">
        <f t="shared" si="192"/>
        <v>45.764623109206084</v>
      </c>
      <c r="R891">
        <f t="shared" si="193"/>
        <v>4.5764623109206086E-2</v>
      </c>
    </row>
    <row r="892" spans="1:18" x14ac:dyDescent="0.25">
      <c r="A892" s="1">
        <f t="shared" si="183"/>
        <v>161.30000000000001</v>
      </c>
      <c r="B892" s="1">
        <f>A892*Sheet1!$D$8</f>
        <v>40.74438</v>
      </c>
      <c r="C892" s="1">
        <f>Sheet1!$D$2*Sheet1!$D$10*SIN(Sheet1!$D$28)</f>
        <v>0</v>
      </c>
      <c r="D892" s="1">
        <f>0.5*Sheet1!$D$20*Sheet1!$D$21*Sheet1!$D$22*H892^2</f>
        <v>161.32331049920052</v>
      </c>
      <c r="E892" s="22">
        <f>Sheet1!$D$3/Sheet1!$O$11*H892</f>
        <v>2021979.9038015797</v>
      </c>
      <c r="F892" s="22">
        <f>Sheet1!$D$21*Sheet1!$D$3/Sheet1!$O$14*H892</f>
        <v>1988316.6708085591</v>
      </c>
      <c r="G892" s="25">
        <f>(A892-C892-D892)/Sheet1!$D$2</f>
        <v>-2.0269999304787233E-5</v>
      </c>
      <c r="H892" s="25">
        <f t="shared" si="185"/>
        <v>11.18730486920874</v>
      </c>
      <c r="I892" s="25">
        <f t="shared" si="186"/>
        <v>40.274297529151461</v>
      </c>
      <c r="J892" s="25">
        <f t="shared" si="187"/>
        <v>731.66804530400088</v>
      </c>
      <c r="K892" s="25">
        <f t="shared" si="184"/>
        <v>88.999999999999218</v>
      </c>
      <c r="L892">
        <f t="shared" si="188"/>
        <v>1804.5122754033698</v>
      </c>
      <c r="M892" s="34">
        <f t="shared" si="189"/>
        <v>1.8045122754033698</v>
      </c>
      <c r="N892">
        <f t="shared" si="190"/>
        <v>180.45122754032673</v>
      </c>
      <c r="O892">
        <f t="shared" si="182"/>
        <v>164933.09442068223</v>
      </c>
      <c r="P892">
        <f t="shared" si="191"/>
        <v>164.93309442068224</v>
      </c>
      <c r="Q892">
        <f t="shared" si="192"/>
        <v>45.814748450189512</v>
      </c>
      <c r="R892">
        <f t="shared" si="193"/>
        <v>4.5814748450189513E-2</v>
      </c>
    </row>
    <row r="893" spans="1:18" x14ac:dyDescent="0.25">
      <c r="A893" s="1">
        <f t="shared" si="183"/>
        <v>161.30000000000001</v>
      </c>
      <c r="B893" s="1">
        <f>A893*Sheet1!$D$8</f>
        <v>40.74438</v>
      </c>
      <c r="C893" s="1">
        <f>Sheet1!$D$2*Sheet1!$D$10*SIN(Sheet1!$D$28)</f>
        <v>0</v>
      </c>
      <c r="D893" s="1">
        <f>0.5*Sheet1!$D$20*Sheet1!$D$21*Sheet1!$D$22*H893^2</f>
        <v>161.32325203966747</v>
      </c>
      <c r="E893" s="22">
        <f>Sheet1!$D$3/Sheet1!$O$11*H893</f>
        <v>2021979.5374440725</v>
      </c>
      <c r="F893" s="22">
        <f>Sheet1!$D$21*Sheet1!$D$3/Sheet1!$O$14*H893</f>
        <v>1988316.3105504094</v>
      </c>
      <c r="G893" s="25">
        <f>(A893-C893-D893)/Sheet1!$D$2</f>
        <v>-2.0219164928221288E-5</v>
      </c>
      <c r="H893" s="25">
        <f t="shared" si="185"/>
        <v>11.18730284220881</v>
      </c>
      <c r="I893" s="25">
        <f t="shared" si="186"/>
        <v>40.274290231951717</v>
      </c>
      <c r="J893" s="25">
        <f t="shared" si="187"/>
        <v>732.78677477742178</v>
      </c>
      <c r="K893" s="25">
        <f t="shared" si="184"/>
        <v>89.099999999999213</v>
      </c>
      <c r="L893">
        <f t="shared" si="188"/>
        <v>1804.5119484482811</v>
      </c>
      <c r="M893" s="34">
        <f t="shared" si="189"/>
        <v>1.8045119484482812</v>
      </c>
      <c r="N893">
        <f t="shared" si="190"/>
        <v>180.45119484481785</v>
      </c>
      <c r="O893">
        <f t="shared" si="182"/>
        <v>165113.54561552705</v>
      </c>
      <c r="P893">
        <f t="shared" si="191"/>
        <v>165.11354561552704</v>
      </c>
      <c r="Q893">
        <f t="shared" si="192"/>
        <v>45.864873782090847</v>
      </c>
      <c r="R893">
        <f t="shared" si="193"/>
        <v>4.5864873782090844E-2</v>
      </c>
    </row>
    <row r="894" spans="1:18" x14ac:dyDescent="0.25">
      <c r="A894" s="1">
        <f t="shared" si="183"/>
        <v>161.30000000000001</v>
      </c>
      <c r="B894" s="1">
        <f>A894*Sheet1!$D$8</f>
        <v>40.74438</v>
      </c>
      <c r="C894" s="1">
        <f>Sheet1!$D$2*Sheet1!$D$10*SIN(Sheet1!$D$28)</f>
        <v>0</v>
      </c>
      <c r="D894" s="1">
        <f>0.5*Sheet1!$D$20*Sheet1!$D$21*Sheet1!$D$22*H894^2</f>
        <v>161.32319372675343</v>
      </c>
      <c r="E894" s="22">
        <f>Sheet1!$D$3/Sheet1!$O$11*H894</f>
        <v>2021979.1720053398</v>
      </c>
      <c r="F894" s="22">
        <f>Sheet1!$D$21*Sheet1!$D$3/Sheet1!$O$14*H894</f>
        <v>1988315.9511957378</v>
      </c>
      <c r="G894" s="25">
        <f>(A894-C894-D894)/Sheet1!$D$2</f>
        <v>-2.0168458046451514E-5</v>
      </c>
      <c r="H894" s="25">
        <f t="shared" si="185"/>
        <v>11.187300820292318</v>
      </c>
      <c r="I894" s="25">
        <f t="shared" si="186"/>
        <v>40.274282953052349</v>
      </c>
      <c r="J894" s="25">
        <f t="shared" si="187"/>
        <v>733.90550405068439</v>
      </c>
      <c r="K894" s="25">
        <f t="shared" si="184"/>
        <v>89.199999999999207</v>
      </c>
      <c r="L894">
        <f t="shared" si="188"/>
        <v>1804.5116223131511</v>
      </c>
      <c r="M894" s="34">
        <f t="shared" si="189"/>
        <v>1.804511622313151</v>
      </c>
      <c r="N894">
        <f t="shared" si="190"/>
        <v>180.45116223130483</v>
      </c>
      <c r="O894">
        <f t="shared" si="182"/>
        <v>165293.99677775835</v>
      </c>
      <c r="P894">
        <f t="shared" si="191"/>
        <v>165.29399677775834</v>
      </c>
      <c r="Q894">
        <f t="shared" si="192"/>
        <v>45.914999104932875</v>
      </c>
      <c r="R894">
        <f t="shared" si="193"/>
        <v>4.5914999104932873E-2</v>
      </c>
    </row>
    <row r="895" spans="1:18" x14ac:dyDescent="0.25">
      <c r="A895" s="1">
        <f t="shared" si="183"/>
        <v>161.30000000000001</v>
      </c>
      <c r="B895" s="1">
        <f>A895*Sheet1!$D$8</f>
        <v>40.74438</v>
      </c>
      <c r="C895" s="1">
        <f>Sheet1!$D$2*Sheet1!$D$10*SIN(Sheet1!$D$28)</f>
        <v>0</v>
      </c>
      <c r="D895" s="1">
        <f>0.5*Sheet1!$D$20*Sheet1!$D$21*Sheet1!$D$22*H895^2</f>
        <v>161.32313556009063</v>
      </c>
      <c r="E895" s="22">
        <f>Sheet1!$D$3/Sheet1!$O$11*H895</f>
        <v>2021978.8074830768</v>
      </c>
      <c r="F895" s="22">
        <f>Sheet1!$D$21*Sheet1!$D$3/Sheet1!$O$14*H895</f>
        <v>1988315.592742278</v>
      </c>
      <c r="G895" s="25">
        <f>(A895-C895-D895)/Sheet1!$D$2</f>
        <v>-2.0117878339671893E-5</v>
      </c>
      <c r="H895" s="25">
        <f t="shared" si="185"/>
        <v>11.187298803446513</v>
      </c>
      <c r="I895" s="25">
        <f t="shared" si="186"/>
        <v>40.27427569240745</v>
      </c>
      <c r="J895" s="25">
        <f t="shared" si="187"/>
        <v>735.02423312429062</v>
      </c>
      <c r="K895" s="25">
        <f t="shared" si="184"/>
        <v>89.299999999999201</v>
      </c>
      <c r="L895">
        <f t="shared" si="188"/>
        <v>1804.5112969959227</v>
      </c>
      <c r="M895" s="34">
        <f t="shared" si="189"/>
        <v>1.8045112969959227</v>
      </c>
      <c r="N895">
        <f t="shared" si="190"/>
        <v>180.45112969958203</v>
      </c>
      <c r="O895">
        <f t="shared" si="182"/>
        <v>165474.44790745794</v>
      </c>
      <c r="P895">
        <f t="shared" si="191"/>
        <v>165.47444790745794</v>
      </c>
      <c r="Q895">
        <f t="shared" si="192"/>
        <v>45.96512441873832</v>
      </c>
      <c r="R895">
        <f t="shared" si="193"/>
        <v>4.5965124418738318E-2</v>
      </c>
    </row>
    <row r="896" spans="1:18" x14ac:dyDescent="0.25">
      <c r="A896" s="1">
        <f t="shared" si="183"/>
        <v>161.30000000000001</v>
      </c>
      <c r="B896" s="1">
        <f>A896*Sheet1!$D$8</f>
        <v>40.74438</v>
      </c>
      <c r="C896" s="1">
        <f>Sheet1!$D$2*Sheet1!$D$10*SIN(Sheet1!$D$28)</f>
        <v>0</v>
      </c>
      <c r="D896" s="1">
        <f>0.5*Sheet1!$D$20*Sheet1!$D$21*Sheet1!$D$22*H896^2</f>
        <v>161.32307753931229</v>
      </c>
      <c r="E896" s="22">
        <f>Sheet1!$D$3/Sheet1!$O$11*H896</f>
        <v>2021978.4438749857</v>
      </c>
      <c r="F896" s="22">
        <f>Sheet1!$D$21*Sheet1!$D$3/Sheet1!$O$14*H896</f>
        <v>1988315.2351877701</v>
      </c>
      <c r="G896" s="25">
        <f>(A896-C896-D896)/Sheet1!$D$2</f>
        <v>-2.0067425488941412E-5</v>
      </c>
      <c r="H896" s="25">
        <f t="shared" si="185"/>
        <v>11.18729679165868</v>
      </c>
      <c r="I896" s="25">
        <f t="shared" si="186"/>
        <v>40.274268449971245</v>
      </c>
      <c r="J896" s="25">
        <f t="shared" si="187"/>
        <v>736.14296199874127</v>
      </c>
      <c r="K896" s="25">
        <f t="shared" si="184"/>
        <v>89.399999999999196</v>
      </c>
      <c r="L896">
        <f t="shared" si="188"/>
        <v>1804.5109724945453</v>
      </c>
      <c r="M896" s="34">
        <f t="shared" si="189"/>
        <v>1.8045109724945454</v>
      </c>
      <c r="N896">
        <f t="shared" si="190"/>
        <v>180.45109724944427</v>
      </c>
      <c r="O896">
        <f t="shared" si="182"/>
        <v>165654.89900470737</v>
      </c>
      <c r="P896">
        <f t="shared" si="191"/>
        <v>165.65489900470737</v>
      </c>
      <c r="Q896">
        <f t="shared" si="192"/>
        <v>46.015249723529827</v>
      </c>
      <c r="R896">
        <f t="shared" si="193"/>
        <v>4.6015249723529827E-2</v>
      </c>
    </row>
    <row r="897" spans="1:18" x14ac:dyDescent="0.25">
      <c r="A897" s="1">
        <f t="shared" si="183"/>
        <v>161.30000000000001</v>
      </c>
      <c r="B897" s="1">
        <f>A897*Sheet1!$D$8</f>
        <v>40.74438</v>
      </c>
      <c r="C897" s="1">
        <f>Sheet1!$D$2*Sheet1!$D$10*SIN(Sheet1!$D$28)</f>
        <v>0</v>
      </c>
      <c r="D897" s="1">
        <f>0.5*Sheet1!$D$20*Sheet1!$D$21*Sheet1!$D$22*H897^2</f>
        <v>161.3230196640524</v>
      </c>
      <c r="E897" s="22">
        <f>Sheet1!$D$3/Sheet1!$O$11*H897</f>
        <v>2021978.0811787732</v>
      </c>
      <c r="F897" s="22">
        <f>Sheet1!$D$21*Sheet1!$D$3/Sheet1!$O$14*H897</f>
        <v>1988314.8785299594</v>
      </c>
      <c r="G897" s="25">
        <f>(A897-C897-D897)/Sheet1!$D$2</f>
        <v>-2.0017099175986361E-5</v>
      </c>
      <c r="H897" s="25">
        <f t="shared" si="185"/>
        <v>11.187294784916132</v>
      </c>
      <c r="I897" s="25">
        <f t="shared" si="186"/>
        <v>40.274261225698076</v>
      </c>
      <c r="J897" s="25">
        <f t="shared" si="187"/>
        <v>737.26169067453577</v>
      </c>
      <c r="K897" s="25">
        <f t="shared" si="184"/>
        <v>89.49999999999919</v>
      </c>
      <c r="L897">
        <f t="shared" si="188"/>
        <v>1804.5106488069721</v>
      </c>
      <c r="M897" s="34">
        <f t="shared" si="189"/>
        <v>1.804510648806972</v>
      </c>
      <c r="N897">
        <f t="shared" si="190"/>
        <v>180.45106488068694</v>
      </c>
      <c r="O897">
        <f t="shared" si="182"/>
        <v>165835.35006958805</v>
      </c>
      <c r="P897">
        <f t="shared" si="191"/>
        <v>165.83535006958806</v>
      </c>
      <c r="Q897">
        <f t="shared" si="192"/>
        <v>46.065375019330013</v>
      </c>
      <c r="R897">
        <f t="shared" si="193"/>
        <v>4.6065375019330015E-2</v>
      </c>
    </row>
    <row r="898" spans="1:18" x14ac:dyDescent="0.25">
      <c r="A898" s="1">
        <f t="shared" si="183"/>
        <v>161.30000000000001</v>
      </c>
      <c r="B898" s="1">
        <f>A898*Sheet1!$D$8</f>
        <v>40.74438</v>
      </c>
      <c r="C898" s="1">
        <f>Sheet1!$D$2*Sheet1!$D$10*SIN(Sheet1!$D$28)</f>
        <v>0</v>
      </c>
      <c r="D898" s="1">
        <f>0.5*Sheet1!$D$20*Sheet1!$D$21*Sheet1!$D$22*H898^2</f>
        <v>161.32296193394592</v>
      </c>
      <c r="E898" s="22">
        <f>Sheet1!$D$3/Sheet1!$O$11*H898</f>
        <v>2021977.719392152</v>
      </c>
      <c r="F898" s="22">
        <f>Sheet1!$D$21*Sheet1!$D$3/Sheet1!$O$14*H898</f>
        <v>1988314.5227665966</v>
      </c>
      <c r="G898" s="25">
        <f>(A898-C898-D898)/Sheet1!$D$2</f>
        <v>-1.9966899083398028E-5</v>
      </c>
      <c r="H898" s="25">
        <f t="shared" si="185"/>
        <v>11.187292783206214</v>
      </c>
      <c r="I898" s="25">
        <f t="shared" si="186"/>
        <v>40.274254019542369</v>
      </c>
      <c r="J898" s="25">
        <f t="shared" si="187"/>
        <v>738.38041915217241</v>
      </c>
      <c r="K898" s="25">
        <f t="shared" si="184"/>
        <v>89.599999999999184</v>
      </c>
      <c r="L898">
        <f t="shared" si="188"/>
        <v>1804.5103259311625</v>
      </c>
      <c r="M898" s="34">
        <f t="shared" si="189"/>
        <v>1.8045103259311626</v>
      </c>
      <c r="N898">
        <f t="shared" si="190"/>
        <v>180.45103259310599</v>
      </c>
      <c r="O898">
        <f t="shared" si="182"/>
        <v>166015.80110218117</v>
      </c>
      <c r="P898">
        <f t="shared" si="191"/>
        <v>166.01580110218117</v>
      </c>
      <c r="Q898">
        <f t="shared" si="192"/>
        <v>46.115500306161437</v>
      </c>
      <c r="R898">
        <f t="shared" si="193"/>
        <v>4.6115500306161433E-2</v>
      </c>
    </row>
    <row r="899" spans="1:18" x14ac:dyDescent="0.25">
      <c r="A899" s="1">
        <f t="shared" si="183"/>
        <v>161.30000000000001</v>
      </c>
      <c r="B899" s="1">
        <f>A899*Sheet1!$D$8</f>
        <v>40.74438</v>
      </c>
      <c r="C899" s="1">
        <f>Sheet1!$D$2*Sheet1!$D$10*SIN(Sheet1!$D$28)</f>
        <v>0</v>
      </c>
      <c r="D899" s="1">
        <f>0.5*Sheet1!$D$20*Sheet1!$D$21*Sheet1!$D$22*H899^2</f>
        <v>161.32290434862878</v>
      </c>
      <c r="E899" s="22">
        <f>Sheet1!$D$3/Sheet1!$O$11*H899</f>
        <v>2021977.3585128414</v>
      </c>
      <c r="F899" s="22">
        <f>Sheet1!$D$21*Sheet1!$D$3/Sheet1!$O$14*H899</f>
        <v>1988314.1678954388</v>
      </c>
      <c r="G899" s="25">
        <f>(A899-C899-D899)/Sheet1!$D$2</f>
        <v>-1.9916824894583284E-5</v>
      </c>
      <c r="H899" s="25">
        <f t="shared" si="185"/>
        <v>11.187290786516305</v>
      </c>
      <c r="I899" s="25">
        <f t="shared" si="186"/>
        <v>40.274246831458697</v>
      </c>
      <c r="J899" s="25">
        <f t="shared" si="187"/>
        <v>739.49914743214799</v>
      </c>
      <c r="K899" s="25">
        <f t="shared" si="184"/>
        <v>89.699999999999179</v>
      </c>
      <c r="L899">
        <f t="shared" si="188"/>
        <v>1804.5100038650801</v>
      </c>
      <c r="M899" s="34">
        <f t="shared" si="189"/>
        <v>1.8045100038650801</v>
      </c>
      <c r="N899">
        <f t="shared" si="190"/>
        <v>180.45100038649775</v>
      </c>
      <c r="O899">
        <f t="shared" si="182"/>
        <v>166196.25210256767</v>
      </c>
      <c r="P899">
        <f t="shared" si="191"/>
        <v>166.19625210256766</v>
      </c>
      <c r="Q899">
        <f t="shared" si="192"/>
        <v>46.165625584046573</v>
      </c>
      <c r="R899">
        <f t="shared" si="193"/>
        <v>4.616562558404657E-2</v>
      </c>
    </row>
    <row r="900" spans="1:18" x14ac:dyDescent="0.25">
      <c r="A900" s="1">
        <f t="shared" si="183"/>
        <v>161.30000000000001</v>
      </c>
      <c r="B900" s="1">
        <f>A900*Sheet1!$D$8</f>
        <v>40.74438</v>
      </c>
      <c r="C900" s="1">
        <f>Sheet1!$D$2*Sheet1!$D$10*SIN(Sheet1!$D$28)</f>
        <v>0</v>
      </c>
      <c r="D900" s="1">
        <f>0.5*Sheet1!$D$20*Sheet1!$D$21*Sheet1!$D$22*H900^2</f>
        <v>161.32284690773781</v>
      </c>
      <c r="E900" s="22">
        <f>Sheet1!$D$3/Sheet1!$O$11*H900</f>
        <v>2021976.9985385656</v>
      </c>
      <c r="F900" s="22">
        <f>Sheet1!$D$21*Sheet1!$D$3/Sheet1!$O$14*H900</f>
        <v>1988313.8139142483</v>
      </c>
      <c r="G900" s="25">
        <f>(A900-C900-D900)/Sheet1!$D$2</f>
        <v>-1.9866876293739868E-5</v>
      </c>
      <c r="H900" s="25">
        <f t="shared" si="185"/>
        <v>11.187288794833815</v>
      </c>
      <c r="I900" s="25">
        <f t="shared" si="186"/>
        <v>40.274239661401737</v>
      </c>
      <c r="J900" s="25">
        <f t="shared" si="187"/>
        <v>740.61787551495831</v>
      </c>
      <c r="K900" s="25">
        <f t="shared" si="184"/>
        <v>89.799999999999173</v>
      </c>
      <c r="L900">
        <f t="shared" si="188"/>
        <v>1804.5096826066945</v>
      </c>
      <c r="M900" s="34">
        <f t="shared" si="189"/>
        <v>1.8045096826066944</v>
      </c>
      <c r="N900">
        <f t="shared" si="190"/>
        <v>180.45096826065918</v>
      </c>
      <c r="O900">
        <f t="shared" si="182"/>
        <v>166376.70307082834</v>
      </c>
      <c r="P900">
        <f t="shared" si="191"/>
        <v>166.37670307082834</v>
      </c>
      <c r="Q900">
        <f t="shared" si="192"/>
        <v>46.215750853007876</v>
      </c>
      <c r="R900">
        <f t="shared" si="193"/>
        <v>4.6215750853007873E-2</v>
      </c>
    </row>
    <row r="901" spans="1:18" x14ac:dyDescent="0.25">
      <c r="A901" s="1">
        <f t="shared" si="183"/>
        <v>161.30000000000001</v>
      </c>
      <c r="B901" s="1">
        <f>A901*Sheet1!$D$8</f>
        <v>40.74438</v>
      </c>
      <c r="C901" s="1">
        <f>Sheet1!$D$2*Sheet1!$D$10*SIN(Sheet1!$D$28)</f>
        <v>0</v>
      </c>
      <c r="D901" s="1">
        <f>0.5*Sheet1!$D$20*Sheet1!$D$21*Sheet1!$D$22*H901^2</f>
        <v>161.32278961091075</v>
      </c>
      <c r="E901" s="22">
        <f>Sheet1!$D$3/Sheet1!$O$11*H901</f>
        <v>2021976.639467055</v>
      </c>
      <c r="F901" s="22">
        <f>Sheet1!$D$21*Sheet1!$D$3/Sheet1!$O$14*H901</f>
        <v>1988313.4608207929</v>
      </c>
      <c r="G901" s="25">
        <f>(A901-C901-D901)/Sheet1!$D$2</f>
        <v>-1.9817052965856378E-5</v>
      </c>
      <c r="H901" s="25">
        <f t="shared" si="185"/>
        <v>11.187286808146187</v>
      </c>
      <c r="I901" s="25">
        <f t="shared" si="186"/>
        <v>40.274232509326275</v>
      </c>
      <c r="J901" s="25">
        <f t="shared" si="187"/>
        <v>741.7366034010978</v>
      </c>
      <c r="K901" s="25">
        <f t="shared" si="184"/>
        <v>89.899999999999167</v>
      </c>
      <c r="L901">
        <f t="shared" si="188"/>
        <v>1804.50936215398</v>
      </c>
      <c r="M901" s="34">
        <f t="shared" si="189"/>
        <v>1.8045093621539801</v>
      </c>
      <c r="N901">
        <f t="shared" si="190"/>
        <v>180.45093621538774</v>
      </c>
      <c r="O901">
        <f t="shared" ref="O901:O964" si="194">O900+N901</f>
        <v>166557.15400704372</v>
      </c>
      <c r="P901">
        <f t="shared" si="191"/>
        <v>166.55715400704372</v>
      </c>
      <c r="Q901">
        <f t="shared" si="192"/>
        <v>46.265876113067698</v>
      </c>
      <c r="R901">
        <f t="shared" si="193"/>
        <v>4.6265876113067698E-2</v>
      </c>
    </row>
    <row r="902" spans="1:18" x14ac:dyDescent="0.25">
      <c r="A902" s="1">
        <f t="shared" si="183"/>
        <v>161.30000000000001</v>
      </c>
      <c r="B902" s="1">
        <f>A902*Sheet1!$D$8</f>
        <v>40.74438</v>
      </c>
      <c r="C902" s="1">
        <f>Sheet1!$D$2*Sheet1!$D$10*SIN(Sheet1!$D$28)</f>
        <v>0</v>
      </c>
      <c r="D902" s="1">
        <f>0.5*Sheet1!$D$20*Sheet1!$D$21*Sheet1!$D$22*H902^2</f>
        <v>161.32273245778617</v>
      </c>
      <c r="E902" s="22">
        <f>Sheet1!$D$3/Sheet1!$O$11*H902</f>
        <v>2021976.2812960451</v>
      </c>
      <c r="F902" s="22">
        <f>Sheet1!$D$21*Sheet1!$D$3/Sheet1!$O$14*H902</f>
        <v>1988313.1086128464</v>
      </c>
      <c r="G902" s="25">
        <f>(A902-C902-D902)/Sheet1!$D$2</f>
        <v>-1.9767354596662857E-5</v>
      </c>
      <c r="H902" s="25">
        <f t="shared" si="185"/>
        <v>11.187284826440891</v>
      </c>
      <c r="I902" s="25">
        <f t="shared" si="186"/>
        <v>40.274225375187207</v>
      </c>
      <c r="J902" s="25">
        <f t="shared" si="187"/>
        <v>742.85533109105972</v>
      </c>
      <c r="K902" s="25">
        <f t="shared" si="184"/>
        <v>89.999999999999162</v>
      </c>
      <c r="L902">
        <f t="shared" si="188"/>
        <v>1804.5090425049159</v>
      </c>
      <c r="M902" s="34">
        <f t="shared" si="189"/>
        <v>1.8045090425049159</v>
      </c>
      <c r="N902">
        <f t="shared" si="190"/>
        <v>180.45090425048133</v>
      </c>
      <c r="O902">
        <f t="shared" si="194"/>
        <v>166737.60491129421</v>
      </c>
      <c r="P902">
        <f t="shared" si="191"/>
        <v>166.73760491129423</v>
      </c>
      <c r="Q902">
        <f t="shared" si="192"/>
        <v>46.316001364248393</v>
      </c>
      <c r="R902">
        <f t="shared" si="193"/>
        <v>4.6316001364248391E-2</v>
      </c>
    </row>
    <row r="903" spans="1:18" x14ac:dyDescent="0.25">
      <c r="A903" s="1">
        <f t="shared" si="183"/>
        <v>161.30000000000001</v>
      </c>
      <c r="B903" s="1">
        <f>A903*Sheet1!$D$8</f>
        <v>40.74438</v>
      </c>
      <c r="C903" s="1">
        <f>Sheet1!$D$2*Sheet1!$D$10*SIN(Sheet1!$D$28)</f>
        <v>0</v>
      </c>
      <c r="D903" s="1">
        <f>0.5*Sheet1!$D$20*Sheet1!$D$21*Sheet1!$D$22*H903^2</f>
        <v>161.32267544800365</v>
      </c>
      <c r="E903" s="22">
        <f>Sheet1!$D$3/Sheet1!$O$11*H903</f>
        <v>2021975.9240232771</v>
      </c>
      <c r="F903" s="22">
        <f>Sheet1!$D$21*Sheet1!$D$3/Sheet1!$O$14*H903</f>
        <v>1988312.7572881873</v>
      </c>
      <c r="G903" s="25">
        <f>(A903-C903-D903)/Sheet1!$D$2</f>
        <v>-1.9717780872729631E-5</v>
      </c>
      <c r="H903" s="25">
        <f t="shared" si="185"/>
        <v>11.187282849705431</v>
      </c>
      <c r="I903" s="25">
        <f t="shared" si="186"/>
        <v>40.274218258939555</v>
      </c>
      <c r="J903" s="25">
        <f t="shared" si="187"/>
        <v>743.97405858533602</v>
      </c>
      <c r="K903" s="25">
        <f t="shared" si="184"/>
        <v>90.099999999999156</v>
      </c>
      <c r="L903">
        <f t="shared" si="188"/>
        <v>1804.5087236574861</v>
      </c>
      <c r="M903" s="34">
        <f t="shared" si="189"/>
        <v>1.8045087236574862</v>
      </c>
      <c r="N903">
        <f t="shared" si="190"/>
        <v>180.45087236573835</v>
      </c>
      <c r="O903">
        <f t="shared" si="194"/>
        <v>166918.05578365995</v>
      </c>
      <c r="P903">
        <f t="shared" si="191"/>
        <v>166.91805578365995</v>
      </c>
      <c r="Q903">
        <f t="shared" si="192"/>
        <v>46.366126606572209</v>
      </c>
      <c r="R903">
        <f t="shared" si="193"/>
        <v>4.636612660657221E-2</v>
      </c>
    </row>
    <row r="904" spans="1:18" x14ac:dyDescent="0.25">
      <c r="A904" s="1">
        <f t="shared" si="183"/>
        <v>161.30000000000001</v>
      </c>
      <c r="B904" s="1">
        <f>A904*Sheet1!$D$8</f>
        <v>40.74438</v>
      </c>
      <c r="C904" s="1">
        <f>Sheet1!$D$2*Sheet1!$D$10*SIN(Sheet1!$D$28)</f>
        <v>0</v>
      </c>
      <c r="D904" s="1">
        <f>0.5*Sheet1!$D$20*Sheet1!$D$21*Sheet1!$D$22*H904^2</f>
        <v>161.32261858120364</v>
      </c>
      <c r="E904" s="22">
        <f>Sheet1!$D$3/Sheet1!$O$11*H904</f>
        <v>2021975.567646499</v>
      </c>
      <c r="F904" s="22">
        <f>Sheet1!$D$21*Sheet1!$D$3/Sheet1!$O$14*H904</f>
        <v>1988312.4068446008</v>
      </c>
      <c r="G904" s="25">
        <f>(A904-C904-D904)/Sheet1!$D$2</f>
        <v>-1.9668331481417898E-5</v>
      </c>
      <c r="H904" s="25">
        <f t="shared" si="185"/>
        <v>11.187280877927344</v>
      </c>
      <c r="I904" s="25">
        <f t="shared" si="186"/>
        <v>40.274211160538442</v>
      </c>
      <c r="J904" s="25">
        <f t="shared" si="187"/>
        <v>745.09278588441748</v>
      </c>
      <c r="K904" s="25">
        <f t="shared" si="184"/>
        <v>90.19999999999915</v>
      </c>
      <c r="L904">
        <f t="shared" si="188"/>
        <v>1804.5084056096807</v>
      </c>
      <c r="M904" s="34">
        <f t="shared" si="189"/>
        <v>1.8045084056096807</v>
      </c>
      <c r="N904">
        <f t="shared" si="190"/>
        <v>180.4508405609578</v>
      </c>
      <c r="O904">
        <f t="shared" si="194"/>
        <v>167098.5066242209</v>
      </c>
      <c r="P904">
        <f t="shared" si="191"/>
        <v>167.0985066242209</v>
      </c>
      <c r="Q904">
        <f t="shared" si="192"/>
        <v>46.416251840061364</v>
      </c>
      <c r="R904">
        <f t="shared" si="193"/>
        <v>4.6416251840061366E-2</v>
      </c>
    </row>
    <row r="905" spans="1:18" x14ac:dyDescent="0.25">
      <c r="A905" s="1">
        <f t="shared" si="183"/>
        <v>161.30000000000001</v>
      </c>
      <c r="B905" s="1">
        <f>A905*Sheet1!$D$8</f>
        <v>40.74438</v>
      </c>
      <c r="C905" s="1">
        <f>Sheet1!$D$2*Sheet1!$D$10*SIN(Sheet1!$D$28)</f>
        <v>0</v>
      </c>
      <c r="D905" s="1">
        <f>0.5*Sheet1!$D$20*Sheet1!$D$21*Sheet1!$D$22*H905^2</f>
        <v>161.32256185702744</v>
      </c>
      <c r="E905" s="22">
        <f>Sheet1!$D$3/Sheet1!$O$11*H905</f>
        <v>2021975.212163463</v>
      </c>
      <c r="F905" s="22">
        <f>Sheet1!$D$21*Sheet1!$D$3/Sheet1!$O$14*H905</f>
        <v>1988312.0572798771</v>
      </c>
      <c r="G905" s="25">
        <f>(A905-C905-D905)/Sheet1!$D$2</f>
        <v>-1.9619006110805577E-5</v>
      </c>
      <c r="H905" s="25">
        <f t="shared" si="185"/>
        <v>11.187278911094197</v>
      </c>
      <c r="I905" s="25">
        <f t="shared" si="186"/>
        <v>40.274204079939111</v>
      </c>
      <c r="J905" s="25">
        <f t="shared" si="187"/>
        <v>746.21151298879363</v>
      </c>
      <c r="K905" s="25">
        <f t="shared" si="184"/>
        <v>90.299999999999145</v>
      </c>
      <c r="L905">
        <f t="shared" si="188"/>
        <v>1804.508088359494</v>
      </c>
      <c r="M905" s="34">
        <f t="shared" si="189"/>
        <v>1.8045080883594939</v>
      </c>
      <c r="N905">
        <f t="shared" si="190"/>
        <v>180.45080883593914</v>
      </c>
      <c r="O905">
        <f t="shared" si="194"/>
        <v>167278.95743305684</v>
      </c>
      <c r="P905">
        <f t="shared" si="191"/>
        <v>167.27895743305683</v>
      </c>
      <c r="Q905">
        <f t="shared" si="192"/>
        <v>46.466377064738012</v>
      </c>
      <c r="R905">
        <f t="shared" si="193"/>
        <v>4.646637706473801E-2</v>
      </c>
    </row>
    <row r="906" spans="1:18" x14ac:dyDescent="0.25">
      <c r="A906" s="1">
        <f t="shared" si="183"/>
        <v>161.30000000000001</v>
      </c>
      <c r="B906" s="1">
        <f>A906*Sheet1!$D$8</f>
        <v>40.74438</v>
      </c>
      <c r="C906" s="1">
        <f>Sheet1!$D$2*Sheet1!$D$10*SIN(Sheet1!$D$28)</f>
        <v>0</v>
      </c>
      <c r="D906" s="1">
        <f>0.5*Sheet1!$D$20*Sheet1!$D$21*Sheet1!$D$22*H906^2</f>
        <v>161.32250527511729</v>
      </c>
      <c r="E906" s="22">
        <f>Sheet1!$D$3/Sheet1!$O$11*H906</f>
        <v>2021974.8575719276</v>
      </c>
      <c r="F906" s="22">
        <f>Sheet1!$D$21*Sheet1!$D$3/Sheet1!$O$14*H906</f>
        <v>1988311.7085918116</v>
      </c>
      <c r="G906" s="25">
        <f>(A906-C906-D906)/Sheet1!$D$2</f>
        <v>-1.9569804449810878E-5</v>
      </c>
      <c r="H906" s="25">
        <f t="shared" si="185"/>
        <v>11.187276949193585</v>
      </c>
      <c r="I906" s="25">
        <f t="shared" si="186"/>
        <v>40.27419701709691</v>
      </c>
      <c r="J906" s="25">
        <f t="shared" si="187"/>
        <v>747.33023989895264</v>
      </c>
      <c r="K906" s="25">
        <f t="shared" si="184"/>
        <v>90.399999999999139</v>
      </c>
      <c r="L906">
        <f t="shared" si="188"/>
        <v>1804.5077719049254</v>
      </c>
      <c r="M906" s="34">
        <f t="shared" si="189"/>
        <v>1.8045077719049254</v>
      </c>
      <c r="N906">
        <f t="shared" si="190"/>
        <v>180.45077719048228</v>
      </c>
      <c r="O906">
        <f t="shared" si="194"/>
        <v>167459.40821024732</v>
      </c>
      <c r="P906">
        <f t="shared" si="191"/>
        <v>167.45940821024732</v>
      </c>
      <c r="Q906">
        <f t="shared" si="192"/>
        <v>46.516502280624252</v>
      </c>
      <c r="R906">
        <f t="shared" si="193"/>
        <v>4.6516502280624254E-2</v>
      </c>
    </row>
    <row r="907" spans="1:18" x14ac:dyDescent="0.25">
      <c r="A907" s="1">
        <f t="shared" si="183"/>
        <v>161.30000000000001</v>
      </c>
      <c r="B907" s="1">
        <f>A907*Sheet1!$D$8</f>
        <v>40.74438</v>
      </c>
      <c r="C907" s="1">
        <f>Sheet1!$D$2*Sheet1!$D$10*SIN(Sheet1!$D$28)</f>
        <v>0</v>
      </c>
      <c r="D907" s="1">
        <f>0.5*Sheet1!$D$20*Sheet1!$D$21*Sheet1!$D$22*H907^2</f>
        <v>161.3224488351164</v>
      </c>
      <c r="E907" s="22">
        <f>Sheet1!$D$3/Sheet1!$O$11*H907</f>
        <v>2021974.5038696574</v>
      </c>
      <c r="F907" s="22">
        <f>Sheet1!$D$21*Sheet1!$D$3/Sheet1!$O$14*H907</f>
        <v>1988311.360778206</v>
      </c>
      <c r="G907" s="25">
        <f>(A907-C907-D907)/Sheet1!$D$2</f>
        <v>-1.9520726188167592E-5</v>
      </c>
      <c r="H907" s="25">
        <f t="shared" si="185"/>
        <v>11.18727499221314</v>
      </c>
      <c r="I907" s="25">
        <f t="shared" si="186"/>
        <v>40.27418997196731</v>
      </c>
      <c r="J907" s="25">
        <f t="shared" si="187"/>
        <v>748.44896661538166</v>
      </c>
      <c r="K907" s="25">
        <f t="shared" si="184"/>
        <v>90.499999999999133</v>
      </c>
      <c r="L907">
        <f t="shared" si="188"/>
        <v>1804.5074562439797</v>
      </c>
      <c r="M907" s="34">
        <f t="shared" si="189"/>
        <v>1.8045074562439798</v>
      </c>
      <c r="N907">
        <f t="shared" si="190"/>
        <v>180.45074562438771</v>
      </c>
      <c r="O907">
        <f t="shared" si="194"/>
        <v>167639.85895587169</v>
      </c>
      <c r="P907">
        <f t="shared" si="191"/>
        <v>167.63985895587169</v>
      </c>
      <c r="Q907">
        <f t="shared" si="192"/>
        <v>46.566627487742139</v>
      </c>
      <c r="R907">
        <f t="shared" si="193"/>
        <v>4.6566627487742138E-2</v>
      </c>
    </row>
    <row r="908" spans="1:18" x14ac:dyDescent="0.25">
      <c r="A908" s="1">
        <f t="shared" ref="A908:A971" si="195">A907</f>
        <v>161.30000000000001</v>
      </c>
      <c r="B908" s="1">
        <f>A908*Sheet1!$D$8</f>
        <v>40.74438</v>
      </c>
      <c r="C908" s="1">
        <f>Sheet1!$D$2*Sheet1!$D$10*SIN(Sheet1!$D$28)</f>
        <v>0</v>
      </c>
      <c r="D908" s="1">
        <f>0.5*Sheet1!$D$20*Sheet1!$D$21*Sheet1!$D$22*H908^2</f>
        <v>161.32239253666876</v>
      </c>
      <c r="E908" s="22">
        <f>Sheet1!$D$3/Sheet1!$O$11*H908</f>
        <v>2021974.1510544214</v>
      </c>
      <c r="F908" s="22">
        <f>Sheet1!$D$21*Sheet1!$D$3/Sheet1!$O$14*H908</f>
        <v>1988311.0138368672</v>
      </c>
      <c r="G908" s="25">
        <f>(A908-C908-D908)/Sheet1!$D$2</f>
        <v>-1.9471771016301514E-5</v>
      </c>
      <c r="H908" s="25">
        <f t="shared" si="185"/>
        <v>11.187273040140521</v>
      </c>
      <c r="I908" s="25">
        <f t="shared" si="186"/>
        <v>40.274182944505881</v>
      </c>
      <c r="J908" s="25">
        <f t="shared" si="187"/>
        <v>749.5676931385666</v>
      </c>
      <c r="K908" s="25">
        <f t="shared" ref="K908:K971" si="196">K907+0.1</f>
        <v>90.599999999999127</v>
      </c>
      <c r="L908">
        <f t="shared" si="188"/>
        <v>1804.5071413746662</v>
      </c>
      <c r="M908" s="34">
        <f t="shared" si="189"/>
        <v>1.8045071413746661</v>
      </c>
      <c r="N908">
        <f t="shared" si="190"/>
        <v>180.45071413745634</v>
      </c>
      <c r="O908">
        <f t="shared" si="194"/>
        <v>167820.30967000916</v>
      </c>
      <c r="P908">
        <f t="shared" si="191"/>
        <v>167.82030967000915</v>
      </c>
      <c r="Q908">
        <f t="shared" si="192"/>
        <v>46.616752686113657</v>
      </c>
      <c r="R908">
        <f t="shared" si="193"/>
        <v>4.6616752686113656E-2</v>
      </c>
    </row>
    <row r="909" spans="1:18" x14ac:dyDescent="0.25">
      <c r="A909" s="1">
        <f t="shared" si="195"/>
        <v>161.30000000000001</v>
      </c>
      <c r="B909" s="1">
        <f>A909*Sheet1!$D$8</f>
        <v>40.74438</v>
      </c>
      <c r="C909" s="1">
        <f>Sheet1!$D$2*Sheet1!$D$10*SIN(Sheet1!$D$28)</f>
        <v>0</v>
      </c>
      <c r="D909" s="1">
        <f>0.5*Sheet1!$D$20*Sheet1!$D$21*Sheet1!$D$22*H909^2</f>
        <v>161.32233637941928</v>
      </c>
      <c r="E909" s="22">
        <f>Sheet1!$D$3/Sheet1!$O$11*H909</f>
        <v>2021973.7991239952</v>
      </c>
      <c r="F909" s="22">
        <f>Sheet1!$D$21*Sheet1!$D$3/Sheet1!$O$14*H909</f>
        <v>1988310.6677656069</v>
      </c>
      <c r="G909" s="25">
        <f>(A909-C909-D909)/Sheet1!$D$2</f>
        <v>-1.9422938625454032E-5</v>
      </c>
      <c r="H909" s="25">
        <f t="shared" si="185"/>
        <v>11.187271092963419</v>
      </c>
      <c r="I909" s="25">
        <f t="shared" si="186"/>
        <v>40.274175934668307</v>
      </c>
      <c r="J909" s="25">
        <f t="shared" si="187"/>
        <v>750.68641946899209</v>
      </c>
      <c r="K909" s="25">
        <f t="shared" si="196"/>
        <v>90.699999999999122</v>
      </c>
      <c r="L909">
        <f t="shared" si="188"/>
        <v>1804.5068272949995</v>
      </c>
      <c r="M909" s="34">
        <f t="shared" si="189"/>
        <v>1.8045068272949996</v>
      </c>
      <c r="N909">
        <f t="shared" si="190"/>
        <v>180.4506827294897</v>
      </c>
      <c r="O909">
        <f t="shared" si="194"/>
        <v>168000.76035273864</v>
      </c>
      <c r="P909">
        <f t="shared" si="191"/>
        <v>168.00076035273864</v>
      </c>
      <c r="Q909">
        <f t="shared" si="192"/>
        <v>46.666877875760733</v>
      </c>
      <c r="R909">
        <f t="shared" si="193"/>
        <v>4.666687787576073E-2</v>
      </c>
    </row>
    <row r="910" spans="1:18" x14ac:dyDescent="0.25">
      <c r="A910" s="1">
        <f t="shared" si="195"/>
        <v>161.30000000000001</v>
      </c>
      <c r="B910" s="1">
        <f>A910*Sheet1!$D$8</f>
        <v>40.74438</v>
      </c>
      <c r="C910" s="1">
        <f>Sheet1!$D$2*Sheet1!$D$10*SIN(Sheet1!$D$28)</f>
        <v>0</v>
      </c>
      <c r="D910" s="1">
        <f>0.5*Sheet1!$D$20*Sheet1!$D$21*Sheet1!$D$22*H910^2</f>
        <v>161.32228036301387</v>
      </c>
      <c r="E910" s="22">
        <f>Sheet1!$D$3/Sheet1!$O$11*H910</f>
        <v>2021973.4480761602</v>
      </c>
      <c r="F910" s="22">
        <f>Sheet1!$D$21*Sheet1!$D$3/Sheet1!$O$14*H910</f>
        <v>1988310.3225622438</v>
      </c>
      <c r="G910" s="25">
        <f>(A910-C910-D910)/Sheet1!$D$2</f>
        <v>-1.9374228707706803E-5</v>
      </c>
      <c r="H910" s="25">
        <f t="shared" ref="H910:H973" si="197">G909*(K910-K909)+H909</f>
        <v>11.187269150669557</v>
      </c>
      <c r="I910" s="25">
        <f t="shared" ref="I910:I973" si="198">H910*3.6</f>
        <v>40.274168942410405</v>
      </c>
      <c r="J910" s="25">
        <f t="shared" ref="J910:J973" si="199">0.5*G909*(K910-K909)+H909*(K910-K909)+J909</f>
        <v>751.80514560714141</v>
      </c>
      <c r="K910" s="25">
        <f t="shared" si="196"/>
        <v>90.799999999999116</v>
      </c>
      <c r="L910">
        <f t="shared" ref="L910:L973" si="200">A910*H910</f>
        <v>1804.5065140029997</v>
      </c>
      <c r="M910" s="34">
        <f t="shared" ref="M910:M973" si="201">L910/1000</f>
        <v>1.8045065140029997</v>
      </c>
      <c r="N910">
        <f t="shared" ref="N910:N973" si="202">L910*(K910-K909)</f>
        <v>180.4506514002897</v>
      </c>
      <c r="O910">
        <f t="shared" si="194"/>
        <v>168181.21100413892</v>
      </c>
      <c r="P910">
        <f t="shared" ref="P910:P973" si="203">O910/1000</f>
        <v>168.18121100413893</v>
      </c>
      <c r="Q910">
        <f t="shared" ref="Q910:Q973" si="204">O910/3600</f>
        <v>46.717003056705259</v>
      </c>
      <c r="R910">
        <f t="shared" ref="R910:R973" si="205">Q910/1000</f>
        <v>4.6717003056705259E-2</v>
      </c>
    </row>
    <row r="911" spans="1:18" x14ac:dyDescent="0.25">
      <c r="A911" s="1">
        <f t="shared" si="195"/>
        <v>161.30000000000001</v>
      </c>
      <c r="B911" s="1">
        <f>A911*Sheet1!$D$8</f>
        <v>40.74438</v>
      </c>
      <c r="C911" s="1">
        <f>Sheet1!$D$2*Sheet1!$D$10*SIN(Sheet1!$D$28)</f>
        <v>0</v>
      </c>
      <c r="D911" s="1">
        <f>0.5*Sheet1!$D$20*Sheet1!$D$21*Sheet1!$D$22*H911^2</f>
        <v>161.32222448709913</v>
      </c>
      <c r="E911" s="22">
        <f>Sheet1!$D$3/Sheet1!$O$11*H911</f>
        <v>2021973.097908702</v>
      </c>
      <c r="F911" s="22">
        <f>Sheet1!$D$21*Sheet1!$D$3/Sheet1!$O$14*H911</f>
        <v>1988309.9782246007</v>
      </c>
      <c r="G911" s="25">
        <f>(A911-C911-D911)/Sheet1!$D$2</f>
        <v>-1.9325640955759373E-5</v>
      </c>
      <c r="H911" s="25">
        <f t="shared" si="197"/>
        <v>11.187267213246686</v>
      </c>
      <c r="I911" s="25">
        <f t="shared" si="198"/>
        <v>40.274161967688073</v>
      </c>
      <c r="J911" s="25">
        <f t="shared" si="199"/>
        <v>752.92387155349684</v>
      </c>
      <c r="K911" s="25">
        <f t="shared" si="196"/>
        <v>90.89999999999911</v>
      </c>
      <c r="L911">
        <f t="shared" si="200"/>
        <v>1804.5062014966907</v>
      </c>
      <c r="M911" s="34">
        <f t="shared" si="201"/>
        <v>1.8045062014966906</v>
      </c>
      <c r="N911">
        <f t="shared" si="202"/>
        <v>180.45062014965882</v>
      </c>
      <c r="O911">
        <f t="shared" si="194"/>
        <v>168361.66162428859</v>
      </c>
      <c r="P911">
        <f t="shared" si="203"/>
        <v>168.36166162428859</v>
      </c>
      <c r="Q911">
        <f t="shared" si="204"/>
        <v>46.767128228969057</v>
      </c>
      <c r="R911">
        <f t="shared" si="205"/>
        <v>4.6767128228969057E-2</v>
      </c>
    </row>
    <row r="912" spans="1:18" x14ac:dyDescent="0.25">
      <c r="A912" s="1">
        <f t="shared" si="195"/>
        <v>161.30000000000001</v>
      </c>
      <c r="B912" s="1">
        <f>A912*Sheet1!$D$8</f>
        <v>40.74438</v>
      </c>
      <c r="C912" s="1">
        <f>Sheet1!$D$2*Sheet1!$D$10*SIN(Sheet1!$D$28)</f>
        <v>0</v>
      </c>
      <c r="D912" s="1">
        <f>0.5*Sheet1!$D$20*Sheet1!$D$21*Sheet1!$D$22*H912^2</f>
        <v>161.32216875132275</v>
      </c>
      <c r="E912" s="22">
        <f>Sheet1!$D$3/Sheet1!$O$11*H912</f>
        <v>2021972.7486194128</v>
      </c>
      <c r="F912" s="22">
        <f>Sheet1!$D$21*Sheet1!$D$3/Sheet1!$O$14*H912</f>
        <v>1988309.6347505061</v>
      </c>
      <c r="G912" s="25">
        <f>(A912-C912-D912)/Sheet1!$D$2</f>
        <v>-1.9277175063250424E-5</v>
      </c>
      <c r="H912" s="25">
        <f t="shared" si="197"/>
        <v>11.18726528068259</v>
      </c>
      <c r="I912" s="25">
        <f t="shared" si="198"/>
        <v>40.274155010457328</v>
      </c>
      <c r="J912" s="25">
        <f t="shared" si="199"/>
        <v>754.04259730853937</v>
      </c>
      <c r="K912" s="25">
        <f t="shared" si="196"/>
        <v>90.999999999999105</v>
      </c>
      <c r="L912">
        <f t="shared" si="200"/>
        <v>1804.5058897741019</v>
      </c>
      <c r="M912" s="34">
        <f t="shared" si="201"/>
        <v>1.804505889774102</v>
      </c>
      <c r="N912">
        <f t="shared" si="202"/>
        <v>180.45058897739992</v>
      </c>
      <c r="O912">
        <f t="shared" si="194"/>
        <v>168542.11221326599</v>
      </c>
      <c r="P912">
        <f t="shared" si="203"/>
        <v>168.54211221326599</v>
      </c>
      <c r="Q912">
        <f t="shared" si="204"/>
        <v>46.817253392573889</v>
      </c>
      <c r="R912">
        <f t="shared" si="205"/>
        <v>4.6817253392573886E-2</v>
      </c>
    </row>
    <row r="913" spans="1:18" x14ac:dyDescent="0.25">
      <c r="A913" s="1">
        <f t="shared" si="195"/>
        <v>161.30000000000001</v>
      </c>
      <c r="B913" s="1">
        <f>A913*Sheet1!$D$8</f>
        <v>40.74438</v>
      </c>
      <c r="C913" s="1">
        <f>Sheet1!$D$2*Sheet1!$D$10*SIN(Sheet1!$D$28)</f>
        <v>0</v>
      </c>
      <c r="D913" s="1">
        <f>0.5*Sheet1!$D$20*Sheet1!$D$21*Sheet1!$D$22*H913^2</f>
        <v>161.32211315533317</v>
      </c>
      <c r="E913" s="22">
        <f>Sheet1!$D$3/Sheet1!$O$11*H913</f>
        <v>2021972.4002060904</v>
      </c>
      <c r="F913" s="22">
        <f>Sheet1!$D$21*Sheet1!$D$3/Sheet1!$O$14*H913</f>
        <v>1988309.2921377949</v>
      </c>
      <c r="G913" s="25">
        <f>(A913-C913-D913)/Sheet1!$D$2</f>
        <v>-1.9228830724485938E-5</v>
      </c>
      <c r="H913" s="25">
        <f t="shared" si="197"/>
        <v>11.187263352965084</v>
      </c>
      <c r="I913" s="25">
        <f t="shared" si="198"/>
        <v>40.274148070674308</v>
      </c>
      <c r="J913" s="25">
        <f t="shared" si="199"/>
        <v>755.16132287274877</v>
      </c>
      <c r="K913" s="25">
        <f t="shared" si="196"/>
        <v>91.099999999999099</v>
      </c>
      <c r="L913">
        <f t="shared" si="200"/>
        <v>1804.5055788332681</v>
      </c>
      <c r="M913" s="34">
        <f t="shared" si="201"/>
        <v>1.8045055788332682</v>
      </c>
      <c r="N913">
        <f t="shared" si="202"/>
        <v>180.45055788331655</v>
      </c>
      <c r="O913">
        <f t="shared" si="194"/>
        <v>168722.5627711493</v>
      </c>
      <c r="P913">
        <f t="shared" si="203"/>
        <v>168.72256277114931</v>
      </c>
      <c r="Q913">
        <f t="shared" si="204"/>
        <v>46.86737854754147</v>
      </c>
      <c r="R913">
        <f t="shared" si="205"/>
        <v>4.6867378547541472E-2</v>
      </c>
    </row>
    <row r="914" spans="1:18" x14ac:dyDescent="0.25">
      <c r="A914" s="1">
        <f t="shared" si="195"/>
        <v>161.30000000000001</v>
      </c>
      <c r="B914" s="1">
        <f>A914*Sheet1!$D$8</f>
        <v>40.74438</v>
      </c>
      <c r="C914" s="1">
        <f>Sheet1!$D$2*Sheet1!$D$10*SIN(Sheet1!$D$28)</f>
        <v>0</v>
      </c>
      <c r="D914" s="1">
        <f>0.5*Sheet1!$D$20*Sheet1!$D$21*Sheet1!$D$22*H914^2</f>
        <v>161.32205769877973</v>
      </c>
      <c r="E914" s="22">
        <f>Sheet1!$D$3/Sheet1!$O$11*H914</f>
        <v>2021972.0526665379</v>
      </c>
      <c r="F914" s="22">
        <f>Sheet1!$D$21*Sheet1!$D$3/Sheet1!$O$14*H914</f>
        <v>1988308.950384306</v>
      </c>
      <c r="G914" s="25">
        <f>(A914-C914-D914)/Sheet1!$D$2</f>
        <v>-1.9180607634538042E-5</v>
      </c>
      <c r="H914" s="25">
        <f t="shared" si="197"/>
        <v>11.187261430082012</v>
      </c>
      <c r="I914" s="25">
        <f t="shared" si="198"/>
        <v>40.274141148295243</v>
      </c>
      <c r="J914" s="25">
        <f t="shared" si="199"/>
        <v>756.28004824660366</v>
      </c>
      <c r="K914" s="25">
        <f t="shared" si="196"/>
        <v>91.199999999999093</v>
      </c>
      <c r="L914">
        <f t="shared" si="200"/>
        <v>1804.5052686722288</v>
      </c>
      <c r="M914" s="34">
        <f t="shared" si="201"/>
        <v>1.8045052686722287</v>
      </c>
      <c r="N914">
        <f t="shared" si="202"/>
        <v>180.45052686721263</v>
      </c>
      <c r="O914">
        <f t="shared" si="194"/>
        <v>168903.01329801651</v>
      </c>
      <c r="P914">
        <f t="shared" si="203"/>
        <v>168.9030132980165</v>
      </c>
      <c r="Q914">
        <f t="shared" si="204"/>
        <v>46.917503693893472</v>
      </c>
      <c r="R914">
        <f t="shared" si="205"/>
        <v>4.691750369389347E-2</v>
      </c>
    </row>
    <row r="915" spans="1:18" x14ac:dyDescent="0.25">
      <c r="A915" s="1">
        <f t="shared" si="195"/>
        <v>161.30000000000001</v>
      </c>
      <c r="B915" s="1">
        <f>A915*Sheet1!$D$8</f>
        <v>40.74438</v>
      </c>
      <c r="C915" s="1">
        <f>Sheet1!$D$2*Sheet1!$D$10*SIN(Sheet1!$D$28)</f>
        <v>0</v>
      </c>
      <c r="D915" s="1">
        <f>0.5*Sheet1!$D$20*Sheet1!$D$21*Sheet1!$D$22*H915^2</f>
        <v>161.32200238131273</v>
      </c>
      <c r="E915" s="22">
        <f>Sheet1!$D$3/Sheet1!$O$11*H915</f>
        <v>2021971.7059985637</v>
      </c>
      <c r="F915" s="22">
        <f>Sheet1!$D$21*Sheet1!$D$3/Sheet1!$O$14*H915</f>
        <v>1988308.6094878851</v>
      </c>
      <c r="G915" s="25">
        <f>(A915-C915-D915)/Sheet1!$D$2</f>
        <v>-1.913250548931916E-5</v>
      </c>
      <c r="H915" s="25">
        <f t="shared" si="197"/>
        <v>11.187259512021249</v>
      </c>
      <c r="I915" s="25">
        <f t="shared" si="198"/>
        <v>40.274134243276499</v>
      </c>
      <c r="J915" s="25">
        <f t="shared" si="199"/>
        <v>757.3987734305814</v>
      </c>
      <c r="K915" s="25">
        <f t="shared" si="196"/>
        <v>91.299999999999088</v>
      </c>
      <c r="L915">
        <f t="shared" si="200"/>
        <v>1804.5049592890277</v>
      </c>
      <c r="M915" s="34">
        <f t="shared" si="201"/>
        <v>1.8045049592890277</v>
      </c>
      <c r="N915">
        <f t="shared" si="202"/>
        <v>180.45049592889251</v>
      </c>
      <c r="O915">
        <f t="shared" si="194"/>
        <v>169083.46379394541</v>
      </c>
      <c r="P915">
        <f t="shared" si="203"/>
        <v>169.08346379394541</v>
      </c>
      <c r="Q915">
        <f t="shared" si="204"/>
        <v>46.967628831651503</v>
      </c>
      <c r="R915">
        <f t="shared" si="205"/>
        <v>4.6967628831651502E-2</v>
      </c>
    </row>
    <row r="916" spans="1:18" x14ac:dyDescent="0.25">
      <c r="A916" s="1">
        <f t="shared" si="195"/>
        <v>161.30000000000001</v>
      </c>
      <c r="B916" s="1">
        <f>A916*Sheet1!$D$8</f>
        <v>40.74438</v>
      </c>
      <c r="C916" s="1">
        <f>Sheet1!$D$2*Sheet1!$D$10*SIN(Sheet1!$D$28)</f>
        <v>0</v>
      </c>
      <c r="D916" s="1">
        <f>0.5*Sheet1!$D$20*Sheet1!$D$21*Sheet1!$D$22*H916^2</f>
        <v>161.32194720258326</v>
      </c>
      <c r="E916" s="22">
        <f>Sheet1!$D$3/Sheet1!$O$11*H916</f>
        <v>2021971.3601999816</v>
      </c>
      <c r="F916" s="22">
        <f>Sheet1!$D$21*Sheet1!$D$3/Sheet1!$O$14*H916</f>
        <v>1988308.2694463823</v>
      </c>
      <c r="G916" s="25">
        <f>(A916-C916-D916)/Sheet1!$D$2</f>
        <v>-1.9084523985433722E-5</v>
      </c>
      <c r="H916" s="25">
        <f t="shared" si="197"/>
        <v>11.187257598770701</v>
      </c>
      <c r="I916" s="25">
        <f t="shared" si="198"/>
        <v>40.274127355574528</v>
      </c>
      <c r="J916" s="25">
        <f t="shared" si="199"/>
        <v>758.51749842515824</v>
      </c>
      <c r="K916" s="25">
        <f t="shared" si="196"/>
        <v>91.399999999999082</v>
      </c>
      <c r="L916">
        <f t="shared" si="200"/>
        <v>1804.5046506817143</v>
      </c>
      <c r="M916" s="34">
        <f t="shared" si="201"/>
        <v>1.8045046506817144</v>
      </c>
      <c r="N916">
        <f t="shared" si="202"/>
        <v>180.45046506816118</v>
      </c>
      <c r="O916">
        <f t="shared" si="194"/>
        <v>169263.91425901357</v>
      </c>
      <c r="P916">
        <f t="shared" si="203"/>
        <v>169.26391425901357</v>
      </c>
      <c r="Q916">
        <f t="shared" si="204"/>
        <v>47.017753960837105</v>
      </c>
      <c r="R916">
        <f t="shared" si="205"/>
        <v>4.7017753960837107E-2</v>
      </c>
    </row>
    <row r="917" spans="1:18" x14ac:dyDescent="0.25">
      <c r="A917" s="1">
        <f t="shared" si="195"/>
        <v>161.30000000000001</v>
      </c>
      <c r="B917" s="1">
        <f>A917*Sheet1!$D$8</f>
        <v>40.74438</v>
      </c>
      <c r="C917" s="1">
        <f>Sheet1!$D$2*Sheet1!$D$10*SIN(Sheet1!$D$28)</f>
        <v>0</v>
      </c>
      <c r="D917" s="1">
        <f>0.5*Sheet1!$D$20*Sheet1!$D$21*Sheet1!$D$22*H917^2</f>
        <v>161.32189216224327</v>
      </c>
      <c r="E917" s="22">
        <f>Sheet1!$D$3/Sheet1!$O$11*H917</f>
        <v>2021971.0152686115</v>
      </c>
      <c r="F917" s="22">
        <f>Sheet1!$D$21*Sheet1!$D$3/Sheet1!$O$14*H917</f>
        <v>1988307.9302576534</v>
      </c>
      <c r="G917" s="25">
        <f>(A917-C917-D917)/Sheet1!$D$2</f>
        <v>-1.9036662820227596E-5</v>
      </c>
      <c r="H917" s="25">
        <f t="shared" si="197"/>
        <v>11.187255690318302</v>
      </c>
      <c r="I917" s="25">
        <f t="shared" si="198"/>
        <v>40.274120485145893</v>
      </c>
      <c r="J917" s="25">
        <f t="shared" si="199"/>
        <v>759.63622323080904</v>
      </c>
      <c r="K917" s="25">
        <f t="shared" si="196"/>
        <v>91.499999999999076</v>
      </c>
      <c r="L917">
        <f t="shared" si="200"/>
        <v>1804.5043428483423</v>
      </c>
      <c r="M917" s="34">
        <f t="shared" si="201"/>
        <v>1.8045043428483423</v>
      </c>
      <c r="N917">
        <f t="shared" si="202"/>
        <v>180.45043428482396</v>
      </c>
      <c r="O917">
        <f t="shared" si="194"/>
        <v>169444.36469329841</v>
      </c>
      <c r="P917">
        <f t="shared" si="203"/>
        <v>169.44436469329841</v>
      </c>
      <c r="Q917">
        <f t="shared" si="204"/>
        <v>47.06787908147178</v>
      </c>
      <c r="R917">
        <f t="shared" si="205"/>
        <v>4.7067879081471781E-2</v>
      </c>
    </row>
    <row r="918" spans="1:18" x14ac:dyDescent="0.25">
      <c r="A918" s="1">
        <f t="shared" si="195"/>
        <v>161.30000000000001</v>
      </c>
      <c r="B918" s="1">
        <f>A918*Sheet1!$D$8</f>
        <v>40.74438</v>
      </c>
      <c r="C918" s="1">
        <f>Sheet1!$D$2*Sheet1!$D$10*SIN(Sheet1!$D$28)</f>
        <v>0</v>
      </c>
      <c r="D918" s="1">
        <f>0.5*Sheet1!$D$20*Sheet1!$D$21*Sheet1!$D$22*H918^2</f>
        <v>161.32183725994568</v>
      </c>
      <c r="E918" s="22">
        <f>Sheet1!$D$3/Sheet1!$O$11*H918</f>
        <v>2021970.671202278</v>
      </c>
      <c r="F918" s="22">
        <f>Sheet1!$D$21*Sheet1!$D$3/Sheet1!$O$14*H918</f>
        <v>1988307.5919195593</v>
      </c>
      <c r="G918" s="25">
        <f>(A918-C918-D918)/Sheet1!$D$2</f>
        <v>-1.8988921691886945E-5</v>
      </c>
      <c r="H918" s="25">
        <f t="shared" si="197"/>
        <v>11.18725378665202</v>
      </c>
      <c r="I918" s="25">
        <f t="shared" si="198"/>
        <v>40.274113631947273</v>
      </c>
      <c r="J918" s="25">
        <f t="shared" si="199"/>
        <v>760.75494784800765</v>
      </c>
      <c r="K918" s="25">
        <f t="shared" si="196"/>
        <v>91.599999999999071</v>
      </c>
      <c r="L918">
        <f t="shared" si="200"/>
        <v>1804.5040357869709</v>
      </c>
      <c r="M918" s="34">
        <f t="shared" si="201"/>
        <v>1.8045040357869708</v>
      </c>
      <c r="N918">
        <f t="shared" si="202"/>
        <v>180.45040357868683</v>
      </c>
      <c r="O918">
        <f t="shared" si="194"/>
        <v>169624.81509687711</v>
      </c>
      <c r="P918">
        <f t="shared" si="203"/>
        <v>169.62481509687711</v>
      </c>
      <c r="Q918">
        <f t="shared" si="204"/>
        <v>47.118004193576972</v>
      </c>
      <c r="R918">
        <f t="shared" si="205"/>
        <v>4.7118004193576972E-2</v>
      </c>
    </row>
    <row r="919" spans="1:18" x14ac:dyDescent="0.25">
      <c r="A919" s="1">
        <f t="shared" si="195"/>
        <v>161.30000000000001</v>
      </c>
      <c r="B919" s="1">
        <f>A919*Sheet1!$D$8</f>
        <v>40.74438</v>
      </c>
      <c r="C919" s="1">
        <f>Sheet1!$D$2*Sheet1!$D$10*SIN(Sheet1!$D$28)</f>
        <v>0</v>
      </c>
      <c r="D919" s="1">
        <f>0.5*Sheet1!$D$20*Sheet1!$D$21*Sheet1!$D$22*H919^2</f>
        <v>161.32178249534422</v>
      </c>
      <c r="E919" s="22">
        <f>Sheet1!$D$3/Sheet1!$O$11*H919</f>
        <v>2021970.3279988121</v>
      </c>
      <c r="F919" s="22">
        <f>Sheet1!$D$21*Sheet1!$D$3/Sheet1!$O$14*H919</f>
        <v>1988307.2544299674</v>
      </c>
      <c r="G919" s="25">
        <f>(A919-C919-D919)/Sheet1!$D$2</f>
        <v>-1.8941300299314641E-5</v>
      </c>
      <c r="H919" s="25">
        <f t="shared" si="197"/>
        <v>11.187251887759851</v>
      </c>
      <c r="I919" s="25">
        <f t="shared" si="198"/>
        <v>40.274106795935467</v>
      </c>
      <c r="J919" s="25">
        <f t="shared" si="199"/>
        <v>761.87367227722666</v>
      </c>
      <c r="K919" s="25">
        <f t="shared" si="196"/>
        <v>91.699999999999065</v>
      </c>
      <c r="L919">
        <f t="shared" si="200"/>
        <v>1804.5037294956642</v>
      </c>
      <c r="M919" s="34">
        <f t="shared" si="201"/>
        <v>1.8045037294956641</v>
      </c>
      <c r="N919">
        <f t="shared" si="202"/>
        <v>180.45037294955617</v>
      </c>
      <c r="O919">
        <f t="shared" si="194"/>
        <v>169805.26546982667</v>
      </c>
      <c r="P919">
        <f t="shared" si="203"/>
        <v>169.80526546982668</v>
      </c>
      <c r="Q919">
        <f t="shared" si="204"/>
        <v>47.168129297174076</v>
      </c>
      <c r="R919">
        <f t="shared" si="205"/>
        <v>4.7168129297174073E-2</v>
      </c>
    </row>
    <row r="920" spans="1:18" x14ac:dyDescent="0.25">
      <c r="A920" s="1">
        <f t="shared" si="195"/>
        <v>161.30000000000001</v>
      </c>
      <c r="B920" s="1">
        <f>A920*Sheet1!$D$8</f>
        <v>40.74438</v>
      </c>
      <c r="C920" s="1">
        <f>Sheet1!$D$2*Sheet1!$D$10*SIN(Sheet1!$D$28)</f>
        <v>0</v>
      </c>
      <c r="D920" s="1">
        <f>0.5*Sheet1!$D$20*Sheet1!$D$21*Sheet1!$D$22*H920^2</f>
        <v>161.32172786809355</v>
      </c>
      <c r="E920" s="22">
        <f>Sheet1!$D$3/Sheet1!$O$11*H920</f>
        <v>2021969.9856560496</v>
      </c>
      <c r="F920" s="22">
        <f>Sheet1!$D$21*Sheet1!$D$3/Sheet1!$O$14*H920</f>
        <v>1988306.9177867491</v>
      </c>
      <c r="G920" s="25">
        <f>(A920-C920-D920)/Sheet1!$D$2</f>
        <v>-1.8893798342204441E-5</v>
      </c>
      <c r="H920" s="25">
        <f t="shared" si="197"/>
        <v>11.187249993629822</v>
      </c>
      <c r="I920" s="25">
        <f t="shared" si="198"/>
        <v>40.274099977067358</v>
      </c>
      <c r="J920" s="25">
        <f t="shared" si="199"/>
        <v>762.99239651893754</v>
      </c>
      <c r="K920" s="25">
        <f t="shared" si="196"/>
        <v>91.799999999999059</v>
      </c>
      <c r="L920">
        <f t="shared" si="200"/>
        <v>1804.5034239724903</v>
      </c>
      <c r="M920" s="34">
        <f t="shared" si="201"/>
        <v>1.8045034239724902</v>
      </c>
      <c r="N920">
        <f t="shared" si="202"/>
        <v>180.45034239723876</v>
      </c>
      <c r="O920">
        <f t="shared" si="194"/>
        <v>169985.71581222391</v>
      </c>
      <c r="P920">
        <f t="shared" si="203"/>
        <v>169.9857158122239</v>
      </c>
      <c r="Q920">
        <f t="shared" si="204"/>
        <v>47.218254392284415</v>
      </c>
      <c r="R920">
        <f t="shared" si="205"/>
        <v>4.7218254392284414E-2</v>
      </c>
    </row>
    <row r="921" spans="1:18" x14ac:dyDescent="0.25">
      <c r="A921" s="1">
        <f t="shared" si="195"/>
        <v>161.30000000000001</v>
      </c>
      <c r="B921" s="1">
        <f>A921*Sheet1!$D$8</f>
        <v>40.74438</v>
      </c>
      <c r="C921" s="1">
        <f>Sheet1!$D$2*Sheet1!$D$10*SIN(Sheet1!$D$28)</f>
        <v>0</v>
      </c>
      <c r="D921" s="1">
        <f>0.5*Sheet1!$D$20*Sheet1!$D$21*Sheet1!$D$22*H921^2</f>
        <v>161.32167337784901</v>
      </c>
      <c r="E921" s="22">
        <f>Sheet1!$D$3/Sheet1!$O$11*H921</f>
        <v>2021969.6441718314</v>
      </c>
      <c r="F921" s="22">
        <f>Sheet1!$D$21*Sheet1!$D$3/Sheet1!$O$14*H921</f>
        <v>1988306.5819877817</v>
      </c>
      <c r="G921" s="25">
        <f>(A921-C921-D921)/Sheet1!$D$2</f>
        <v>-1.884641552086795E-5</v>
      </c>
      <c r="H921" s="25">
        <f t="shared" si="197"/>
        <v>11.187248104249987</v>
      </c>
      <c r="I921" s="25">
        <f t="shared" si="198"/>
        <v>40.274093175299953</v>
      </c>
      <c r="J921" s="25">
        <f t="shared" si="199"/>
        <v>764.11112057361049</v>
      </c>
      <c r="K921" s="25">
        <f t="shared" si="196"/>
        <v>91.899999999999054</v>
      </c>
      <c r="L921">
        <f t="shared" si="200"/>
        <v>1804.5031192155229</v>
      </c>
      <c r="M921" s="34">
        <f t="shared" si="201"/>
        <v>1.804503119215523</v>
      </c>
      <c r="N921">
        <f t="shared" si="202"/>
        <v>180.45031192154204</v>
      </c>
      <c r="O921">
        <f t="shared" si="194"/>
        <v>170166.16612414544</v>
      </c>
      <c r="P921">
        <f t="shared" si="203"/>
        <v>170.16616612414543</v>
      </c>
      <c r="Q921">
        <f t="shared" si="204"/>
        <v>47.26837947892929</v>
      </c>
      <c r="R921">
        <f t="shared" si="205"/>
        <v>4.7268379478929291E-2</v>
      </c>
    </row>
    <row r="922" spans="1:18" x14ac:dyDescent="0.25">
      <c r="A922" s="1">
        <f t="shared" si="195"/>
        <v>161.30000000000001</v>
      </c>
      <c r="B922" s="1">
        <f>A922*Sheet1!$D$8</f>
        <v>40.74438</v>
      </c>
      <c r="C922" s="1">
        <f>Sheet1!$D$2*Sheet1!$D$10*SIN(Sheet1!$D$28)</f>
        <v>0</v>
      </c>
      <c r="D922" s="1">
        <f>0.5*Sheet1!$D$20*Sheet1!$D$21*Sheet1!$D$22*H922^2</f>
        <v>161.32161902426705</v>
      </c>
      <c r="E922" s="22">
        <f>Sheet1!$D$3/Sheet1!$O$11*H922</f>
        <v>2021969.3035440047</v>
      </c>
      <c r="F922" s="22">
        <f>Sheet1!$D$21*Sheet1!$D$3/Sheet1!$O$14*H922</f>
        <v>1988306.2470309481</v>
      </c>
      <c r="G922" s="25">
        <f>(A922-C922-D922)/Sheet1!$D$2</f>
        <v>-1.8799151536555931E-5</v>
      </c>
      <c r="H922" s="25">
        <f t="shared" si="197"/>
        <v>11.187246219608435</v>
      </c>
      <c r="I922" s="25">
        <f t="shared" si="198"/>
        <v>40.274086390590362</v>
      </c>
      <c r="J922" s="25">
        <f t="shared" si="199"/>
        <v>765.2298444417147</v>
      </c>
      <c r="K922" s="25">
        <f t="shared" si="196"/>
        <v>91.999999999999048</v>
      </c>
      <c r="L922">
        <f t="shared" si="200"/>
        <v>1804.5028152228406</v>
      </c>
      <c r="M922" s="34">
        <f t="shared" si="201"/>
        <v>1.8045028152228406</v>
      </c>
      <c r="N922">
        <f t="shared" si="202"/>
        <v>180.4502815222738</v>
      </c>
      <c r="O922">
        <f t="shared" si="194"/>
        <v>170346.61640566771</v>
      </c>
      <c r="P922">
        <f t="shared" si="203"/>
        <v>170.3466164056677</v>
      </c>
      <c r="Q922">
        <f t="shared" si="204"/>
        <v>47.31850455712992</v>
      </c>
      <c r="R922">
        <f t="shared" si="205"/>
        <v>4.7318504557129923E-2</v>
      </c>
    </row>
    <row r="923" spans="1:18" x14ac:dyDescent="0.25">
      <c r="A923" s="1">
        <f t="shared" si="195"/>
        <v>161.30000000000001</v>
      </c>
      <c r="B923" s="1">
        <f>A923*Sheet1!$D$8</f>
        <v>40.74438</v>
      </c>
      <c r="C923" s="1">
        <f>Sheet1!$D$2*Sheet1!$D$10*SIN(Sheet1!$D$28)</f>
        <v>0</v>
      </c>
      <c r="D923" s="1">
        <f>0.5*Sheet1!$D$20*Sheet1!$D$21*Sheet1!$D$22*H923^2</f>
        <v>161.32156480700488</v>
      </c>
      <c r="E923" s="22">
        <f>Sheet1!$D$3/Sheet1!$O$11*H923</f>
        <v>2021968.9637704217</v>
      </c>
      <c r="F923" s="22">
        <f>Sheet1!$D$21*Sheet1!$D$3/Sheet1!$O$14*H923</f>
        <v>1988305.912914136</v>
      </c>
      <c r="G923" s="25">
        <f>(A923-C923-D923)/Sheet1!$D$2</f>
        <v>-1.875200609118644E-5</v>
      </c>
      <c r="H923" s="25">
        <f t="shared" si="197"/>
        <v>11.187244339693281</v>
      </c>
      <c r="I923" s="25">
        <f t="shared" si="198"/>
        <v>40.274079622895812</v>
      </c>
      <c r="J923" s="25">
        <f t="shared" si="199"/>
        <v>766.34856812371788</v>
      </c>
      <c r="K923" s="25">
        <f t="shared" si="196"/>
        <v>92.099999999999042</v>
      </c>
      <c r="L923">
        <f t="shared" si="200"/>
        <v>1804.5025119925265</v>
      </c>
      <c r="M923" s="34">
        <f t="shared" si="201"/>
        <v>1.8045025119925264</v>
      </c>
      <c r="N923">
        <f t="shared" si="202"/>
        <v>180.45025119924239</v>
      </c>
      <c r="O923">
        <f t="shared" si="194"/>
        <v>170527.06665686695</v>
      </c>
      <c r="P923">
        <f t="shared" si="203"/>
        <v>170.52706665686696</v>
      </c>
      <c r="Q923">
        <f t="shared" si="204"/>
        <v>47.368629626907484</v>
      </c>
      <c r="R923">
        <f t="shared" si="205"/>
        <v>4.7368629626907487E-2</v>
      </c>
    </row>
    <row r="924" spans="1:18" x14ac:dyDescent="0.25">
      <c r="A924" s="1">
        <f t="shared" si="195"/>
        <v>161.30000000000001</v>
      </c>
      <c r="B924" s="1">
        <f>A924*Sheet1!$D$8</f>
        <v>40.74438</v>
      </c>
      <c r="C924" s="1">
        <f>Sheet1!$D$2*Sheet1!$D$10*SIN(Sheet1!$D$28)</f>
        <v>0</v>
      </c>
      <c r="D924" s="1">
        <f>0.5*Sheet1!$D$20*Sheet1!$D$21*Sheet1!$D$22*H924^2</f>
        <v>161.32151072572049</v>
      </c>
      <c r="E924" s="22">
        <f>Sheet1!$D$3/Sheet1!$O$11*H924</f>
        <v>2021968.6248489392</v>
      </c>
      <c r="F924" s="22">
        <f>Sheet1!$D$21*Sheet1!$D$3/Sheet1!$O$14*H924</f>
        <v>1988305.5796352383</v>
      </c>
      <c r="G924" s="25">
        <f>(A924-C924-D924)/Sheet1!$D$2</f>
        <v>-1.8704978887369535E-5</v>
      </c>
      <c r="H924" s="25">
        <f t="shared" si="197"/>
        <v>11.187242464492671</v>
      </c>
      <c r="I924" s="25">
        <f t="shared" si="198"/>
        <v>40.274072872173619</v>
      </c>
      <c r="J924" s="25">
        <f t="shared" si="199"/>
        <v>767.46729162008683</v>
      </c>
      <c r="K924" s="25">
        <f t="shared" si="196"/>
        <v>92.199999999999037</v>
      </c>
      <c r="L924">
        <f t="shared" si="200"/>
        <v>1804.502209522668</v>
      </c>
      <c r="M924" s="34">
        <f t="shared" si="201"/>
        <v>1.8045022095226679</v>
      </c>
      <c r="N924">
        <f t="shared" si="202"/>
        <v>180.45022095225653</v>
      </c>
      <c r="O924">
        <f t="shared" si="194"/>
        <v>170707.5168778192</v>
      </c>
      <c r="P924">
        <f t="shared" si="203"/>
        <v>170.70751687781919</v>
      </c>
      <c r="Q924">
        <f t="shared" si="204"/>
        <v>47.418754688283109</v>
      </c>
      <c r="R924">
        <f t="shared" si="205"/>
        <v>4.7418754688283112E-2</v>
      </c>
    </row>
    <row r="925" spans="1:18" x14ac:dyDescent="0.25">
      <c r="A925" s="1">
        <f t="shared" si="195"/>
        <v>161.30000000000001</v>
      </c>
      <c r="B925" s="1">
        <f>A925*Sheet1!$D$8</f>
        <v>40.74438</v>
      </c>
      <c r="C925" s="1">
        <f>Sheet1!$D$2*Sheet1!$D$10*SIN(Sheet1!$D$28)</f>
        <v>0</v>
      </c>
      <c r="D925" s="1">
        <f>0.5*Sheet1!$D$20*Sheet1!$D$21*Sheet1!$D$22*H925^2</f>
        <v>161.32145678007288</v>
      </c>
      <c r="E925" s="22">
        <f>Sheet1!$D$3/Sheet1!$O$11*H925</f>
        <v>2021968.2867774214</v>
      </c>
      <c r="F925" s="22">
        <f>Sheet1!$D$21*Sheet1!$D$3/Sheet1!$O$14*H925</f>
        <v>1988305.2471921542</v>
      </c>
      <c r="G925" s="25">
        <f>(A925-C925-D925)/Sheet1!$D$2</f>
        <v>-1.8658069628580289E-5</v>
      </c>
      <c r="H925" s="25">
        <f t="shared" si="197"/>
        <v>11.187240593994783</v>
      </c>
      <c r="I925" s="25">
        <f t="shared" si="198"/>
        <v>40.274066138381222</v>
      </c>
      <c r="J925" s="25">
        <f t="shared" si="199"/>
        <v>768.58601493128708</v>
      </c>
      <c r="K925" s="25">
        <f t="shared" si="196"/>
        <v>92.299999999999031</v>
      </c>
      <c r="L925">
        <f t="shared" si="200"/>
        <v>1804.5019078113587</v>
      </c>
      <c r="M925" s="34">
        <f t="shared" si="201"/>
        <v>1.8045019078113587</v>
      </c>
      <c r="N925">
        <f t="shared" si="202"/>
        <v>180.4501907811256</v>
      </c>
      <c r="O925">
        <f t="shared" si="194"/>
        <v>170887.96706860032</v>
      </c>
      <c r="P925">
        <f t="shared" si="203"/>
        <v>170.88796706860032</v>
      </c>
      <c r="Q925">
        <f t="shared" si="204"/>
        <v>47.468879741277867</v>
      </c>
      <c r="R925">
        <f t="shared" si="205"/>
        <v>4.7468879741277864E-2</v>
      </c>
    </row>
    <row r="926" spans="1:18" x14ac:dyDescent="0.25">
      <c r="A926" s="1">
        <f t="shared" si="195"/>
        <v>161.30000000000001</v>
      </c>
      <c r="B926" s="1">
        <f>A926*Sheet1!$D$8</f>
        <v>40.74438</v>
      </c>
      <c r="C926" s="1">
        <f>Sheet1!$D$2*Sheet1!$D$10*SIN(Sheet1!$D$28)</f>
        <v>0</v>
      </c>
      <c r="D926" s="1">
        <f>0.5*Sheet1!$D$20*Sheet1!$D$21*Sheet1!$D$22*H926^2</f>
        <v>161.32140296972173</v>
      </c>
      <c r="E926" s="22">
        <f>Sheet1!$D$3/Sheet1!$O$11*H926</f>
        <v>2021967.9495537353</v>
      </c>
      <c r="F926" s="22">
        <f>Sheet1!$D$21*Sheet1!$D$3/Sheet1!$O$14*H926</f>
        <v>1988304.915582787</v>
      </c>
      <c r="G926" s="25">
        <f>(A926-C926-D926)/Sheet1!$D$2</f>
        <v>-1.8611278018886919E-5</v>
      </c>
      <c r="H926" s="25">
        <f t="shared" si="197"/>
        <v>11.18723872818782</v>
      </c>
      <c r="I926" s="25">
        <f t="shared" si="198"/>
        <v>40.274059421476153</v>
      </c>
      <c r="J926" s="25">
        <f t="shared" si="199"/>
        <v>769.70473805778306</v>
      </c>
      <c r="K926" s="25">
        <f t="shared" si="196"/>
        <v>92.399999999999025</v>
      </c>
      <c r="L926">
        <f t="shared" si="200"/>
        <v>1804.5016068566954</v>
      </c>
      <c r="M926" s="34">
        <f t="shared" si="201"/>
        <v>1.8045016068566955</v>
      </c>
      <c r="N926">
        <f t="shared" si="202"/>
        <v>180.45016068565928</v>
      </c>
      <c r="O926">
        <f t="shared" si="194"/>
        <v>171068.41722928599</v>
      </c>
      <c r="P926">
        <f t="shared" si="203"/>
        <v>171.06841722928598</v>
      </c>
      <c r="Q926">
        <f t="shared" si="204"/>
        <v>47.519004785912777</v>
      </c>
      <c r="R926">
        <f t="shared" si="205"/>
        <v>4.7519004785912776E-2</v>
      </c>
    </row>
    <row r="927" spans="1:18" x14ac:dyDescent="0.25">
      <c r="A927" s="1">
        <f t="shared" si="195"/>
        <v>161.30000000000001</v>
      </c>
      <c r="B927" s="1">
        <f>A927*Sheet1!$D$8</f>
        <v>40.74438</v>
      </c>
      <c r="C927" s="1">
        <f>Sheet1!$D$2*Sheet1!$D$10*SIN(Sheet1!$D$28)</f>
        <v>0</v>
      </c>
      <c r="D927" s="1">
        <f>0.5*Sheet1!$D$20*Sheet1!$D$21*Sheet1!$D$22*H927^2</f>
        <v>161.32134929432777</v>
      </c>
      <c r="E927" s="22">
        <f>Sheet1!$D$3/Sheet1!$O$11*H927</f>
        <v>2021967.6131757554</v>
      </c>
      <c r="F927" s="22">
        <f>Sheet1!$D$21*Sheet1!$D$3/Sheet1!$O$14*H927</f>
        <v>1988304.584805046</v>
      </c>
      <c r="G927" s="25">
        <f>(A927-C927-D927)/Sheet1!$D$2</f>
        <v>-1.8564603763272078E-5</v>
      </c>
      <c r="H927" s="25">
        <f t="shared" si="197"/>
        <v>11.187236867060019</v>
      </c>
      <c r="I927" s="25">
        <f t="shared" si="198"/>
        <v>40.274052721416069</v>
      </c>
      <c r="J927" s="25">
        <f t="shared" si="199"/>
        <v>770.82346100003792</v>
      </c>
      <c r="K927" s="25">
        <f t="shared" si="196"/>
        <v>92.499999999999019</v>
      </c>
      <c r="L927">
        <f t="shared" si="200"/>
        <v>1804.5013066567813</v>
      </c>
      <c r="M927" s="34">
        <f t="shared" si="201"/>
        <v>1.8045013066567812</v>
      </c>
      <c r="N927">
        <f t="shared" si="202"/>
        <v>180.45013066566787</v>
      </c>
      <c r="O927">
        <f t="shared" si="194"/>
        <v>171248.86735995166</v>
      </c>
      <c r="P927">
        <f t="shared" si="203"/>
        <v>171.24886735995167</v>
      </c>
      <c r="Q927">
        <f t="shared" si="204"/>
        <v>47.569129822208794</v>
      </c>
      <c r="R927">
        <f t="shared" si="205"/>
        <v>4.7569129822208796E-2</v>
      </c>
    </row>
    <row r="928" spans="1:18" x14ac:dyDescent="0.25">
      <c r="A928" s="1">
        <f t="shared" si="195"/>
        <v>161.30000000000001</v>
      </c>
      <c r="B928" s="1">
        <f>A928*Sheet1!$D$8</f>
        <v>40.74438</v>
      </c>
      <c r="C928" s="1">
        <f>Sheet1!$D$2*Sheet1!$D$10*SIN(Sheet1!$D$28)</f>
        <v>0</v>
      </c>
      <c r="D928" s="1">
        <f>0.5*Sheet1!$D$20*Sheet1!$D$21*Sheet1!$D$22*H928^2</f>
        <v>161.32129575355245</v>
      </c>
      <c r="E928" s="22">
        <f>Sheet1!$D$3/Sheet1!$O$11*H928</f>
        <v>2021967.2776413604</v>
      </c>
      <c r="F928" s="22">
        <f>Sheet1!$D$21*Sheet1!$D$3/Sheet1!$O$14*H928</f>
        <v>1988304.2548568451</v>
      </c>
      <c r="G928" s="25">
        <f>(A928-C928-D928)/Sheet1!$D$2</f>
        <v>-1.8518046567336292E-5</v>
      </c>
      <c r="H928" s="25">
        <f t="shared" si="197"/>
        <v>11.187235010599643</v>
      </c>
      <c r="I928" s="25">
        <f t="shared" si="198"/>
        <v>40.274046038158716</v>
      </c>
      <c r="J928" s="25">
        <f t="shared" si="199"/>
        <v>771.94218375851369</v>
      </c>
      <c r="K928" s="25">
        <f t="shared" si="196"/>
        <v>92.599999999999014</v>
      </c>
      <c r="L928">
        <f t="shared" si="200"/>
        <v>1804.5010072097225</v>
      </c>
      <c r="M928" s="34">
        <f t="shared" si="201"/>
        <v>1.8045010072097225</v>
      </c>
      <c r="N928">
        <f t="shared" si="202"/>
        <v>180.45010072096198</v>
      </c>
      <c r="O928">
        <f t="shared" si="194"/>
        <v>171429.31746067264</v>
      </c>
      <c r="P928">
        <f t="shared" si="203"/>
        <v>171.42931746067265</v>
      </c>
      <c r="Q928">
        <f t="shared" si="204"/>
        <v>47.619254850186842</v>
      </c>
      <c r="R928">
        <f t="shared" si="205"/>
        <v>4.7619254850186844E-2</v>
      </c>
    </row>
    <row r="929" spans="1:18" x14ac:dyDescent="0.25">
      <c r="A929" s="1">
        <f t="shared" si="195"/>
        <v>161.30000000000001</v>
      </c>
      <c r="B929" s="1">
        <f>A929*Sheet1!$D$8</f>
        <v>40.74438</v>
      </c>
      <c r="C929" s="1">
        <f>Sheet1!$D$2*Sheet1!$D$10*SIN(Sheet1!$D$28)</f>
        <v>0</v>
      </c>
      <c r="D929" s="1">
        <f>0.5*Sheet1!$D$20*Sheet1!$D$21*Sheet1!$D$22*H929^2</f>
        <v>161.32124234705807</v>
      </c>
      <c r="E929" s="22">
        <f>Sheet1!$D$3/Sheet1!$O$11*H929</f>
        <v>2021966.9429484343</v>
      </c>
      <c r="F929" s="22">
        <f>Sheet1!$D$21*Sheet1!$D$3/Sheet1!$O$14*H929</f>
        <v>1988303.9257361039</v>
      </c>
      <c r="G929" s="25">
        <f>(A929-C929-D929)/Sheet1!$D$2</f>
        <v>-1.8471606137446225E-5</v>
      </c>
      <c r="H929" s="25">
        <f t="shared" si="197"/>
        <v>11.187233158794987</v>
      </c>
      <c r="I929" s="25">
        <f t="shared" si="198"/>
        <v>40.274039371661956</v>
      </c>
      <c r="J929" s="25">
        <f t="shared" si="199"/>
        <v>773.06090633367126</v>
      </c>
      <c r="K929" s="25">
        <f t="shared" si="196"/>
        <v>92.699999999999008</v>
      </c>
      <c r="L929">
        <f t="shared" si="200"/>
        <v>1804.5007085136315</v>
      </c>
      <c r="M929" s="34">
        <f t="shared" si="201"/>
        <v>1.8045007085136315</v>
      </c>
      <c r="N929">
        <f t="shared" si="202"/>
        <v>180.4500708513529</v>
      </c>
      <c r="O929">
        <f t="shared" si="194"/>
        <v>171609.767531524</v>
      </c>
      <c r="P929">
        <f t="shared" si="203"/>
        <v>171.609767531524</v>
      </c>
      <c r="Q929">
        <f t="shared" si="204"/>
        <v>47.669379869867782</v>
      </c>
      <c r="R929">
        <f t="shared" si="205"/>
        <v>4.766937986986778E-2</v>
      </c>
    </row>
    <row r="930" spans="1:18" x14ac:dyDescent="0.25">
      <c r="A930" s="1">
        <f t="shared" si="195"/>
        <v>161.30000000000001</v>
      </c>
      <c r="B930" s="1">
        <f>A930*Sheet1!$D$8</f>
        <v>40.74438</v>
      </c>
      <c r="C930" s="1">
        <f>Sheet1!$D$2*Sheet1!$D$10*SIN(Sheet1!$D$28)</f>
        <v>0</v>
      </c>
      <c r="D930" s="1">
        <f>0.5*Sheet1!$D$20*Sheet1!$D$21*Sheet1!$D$22*H930^2</f>
        <v>161.32118907450783</v>
      </c>
      <c r="E930" s="22">
        <f>Sheet1!$D$3/Sheet1!$O$11*H930</f>
        <v>2021966.609094867</v>
      </c>
      <c r="F930" s="22">
        <f>Sheet1!$D$21*Sheet1!$D$3/Sheet1!$O$14*H930</f>
        <v>1988303.5974407475</v>
      </c>
      <c r="G930" s="25">
        <f>(A930-C930-D930)/Sheet1!$D$2</f>
        <v>-1.8425282180709989E-5</v>
      </c>
      <c r="H930" s="25">
        <f t="shared" si="197"/>
        <v>11.187231311634374</v>
      </c>
      <c r="I930" s="25">
        <f t="shared" si="198"/>
        <v>40.274032721883749</v>
      </c>
      <c r="J930" s="25">
        <f t="shared" si="199"/>
        <v>774.17962872597036</v>
      </c>
      <c r="K930" s="25">
        <f t="shared" si="196"/>
        <v>92.799999999999002</v>
      </c>
      <c r="L930">
        <f t="shared" si="200"/>
        <v>1804.5004105666246</v>
      </c>
      <c r="M930" s="34">
        <f t="shared" si="201"/>
        <v>1.8045004105666247</v>
      </c>
      <c r="N930">
        <f t="shared" si="202"/>
        <v>180.4500410566522</v>
      </c>
      <c r="O930">
        <f t="shared" si="194"/>
        <v>171790.21757258064</v>
      </c>
      <c r="P930">
        <f t="shared" si="203"/>
        <v>171.79021757258064</v>
      </c>
      <c r="Q930">
        <f t="shared" si="204"/>
        <v>47.7195048812724</v>
      </c>
      <c r="R930">
        <f t="shared" si="205"/>
        <v>4.7719504881272398E-2</v>
      </c>
    </row>
    <row r="931" spans="1:18" x14ac:dyDescent="0.25">
      <c r="A931" s="1">
        <f t="shared" si="195"/>
        <v>161.30000000000001</v>
      </c>
      <c r="B931" s="1">
        <f>A931*Sheet1!$D$8</f>
        <v>40.74438</v>
      </c>
      <c r="C931" s="1">
        <f>Sheet1!$D$2*Sheet1!$D$10*SIN(Sheet1!$D$28)</f>
        <v>0</v>
      </c>
      <c r="D931" s="1">
        <f>0.5*Sheet1!$D$20*Sheet1!$D$21*Sheet1!$D$22*H931^2</f>
        <v>161.32113593556568</v>
      </c>
      <c r="E931" s="22">
        <f>Sheet1!$D$3/Sheet1!$O$11*H931</f>
        <v>2021966.2760785532</v>
      </c>
      <c r="F931" s="22">
        <f>Sheet1!$D$21*Sheet1!$D$3/Sheet1!$O$14*H931</f>
        <v>1988303.269968705</v>
      </c>
      <c r="G931" s="25">
        <f>(A931-C931-D931)/Sheet1!$D$2</f>
        <v>-1.8379074404927689E-5</v>
      </c>
      <c r="H931" s="25">
        <f t="shared" si="197"/>
        <v>11.187229469106155</v>
      </c>
      <c r="I931" s="25">
        <f t="shared" si="198"/>
        <v>40.274026088782158</v>
      </c>
      <c r="J931" s="25">
        <f t="shared" si="199"/>
        <v>775.29835093586962</v>
      </c>
      <c r="K931" s="25">
        <f t="shared" si="196"/>
        <v>92.899999999998997</v>
      </c>
      <c r="L931">
        <f t="shared" si="200"/>
        <v>1804.5001133668229</v>
      </c>
      <c r="M931" s="34">
        <f t="shared" si="201"/>
        <v>1.8045001133668228</v>
      </c>
      <c r="N931">
        <f t="shared" si="202"/>
        <v>180.45001133667205</v>
      </c>
      <c r="O931">
        <f t="shared" si="194"/>
        <v>171970.66758391733</v>
      </c>
      <c r="P931">
        <f t="shared" si="203"/>
        <v>171.97066758391733</v>
      </c>
      <c r="Q931">
        <f t="shared" si="204"/>
        <v>47.769629884421477</v>
      </c>
      <c r="R931">
        <f t="shared" si="205"/>
        <v>4.7769629884421475E-2</v>
      </c>
    </row>
    <row r="932" spans="1:18" x14ac:dyDescent="0.25">
      <c r="A932" s="1">
        <f t="shared" si="195"/>
        <v>161.30000000000001</v>
      </c>
      <c r="B932" s="1">
        <f>A932*Sheet1!$D$8</f>
        <v>40.74438</v>
      </c>
      <c r="C932" s="1">
        <f>Sheet1!$D$2*Sheet1!$D$10*SIN(Sheet1!$D$28)</f>
        <v>0</v>
      </c>
      <c r="D932" s="1">
        <f>0.5*Sheet1!$D$20*Sheet1!$D$21*Sheet1!$D$22*H932^2</f>
        <v>161.32108292989659</v>
      </c>
      <c r="E932" s="22">
        <f>Sheet1!$D$3/Sheet1!$O$11*H932</f>
        <v>2021965.9438973931</v>
      </c>
      <c r="F932" s="22">
        <f>Sheet1!$D$21*Sheet1!$D$3/Sheet1!$O$14*H932</f>
        <v>1988302.9433179125</v>
      </c>
      <c r="G932" s="25">
        <f>(A932-C932-D932)/Sheet1!$D$2</f>
        <v>-1.8332982518764451E-5</v>
      </c>
      <c r="H932" s="25">
        <f t="shared" si="197"/>
        <v>11.187227631198715</v>
      </c>
      <c r="I932" s="25">
        <f t="shared" si="198"/>
        <v>40.274019472315373</v>
      </c>
      <c r="J932" s="25">
        <f t="shared" si="199"/>
        <v>776.4170729638264</v>
      </c>
      <c r="K932" s="25">
        <f t="shared" si="196"/>
        <v>92.999999999998991</v>
      </c>
      <c r="L932">
        <f t="shared" si="200"/>
        <v>1804.4998169123528</v>
      </c>
      <c r="M932" s="34">
        <f t="shared" si="201"/>
        <v>1.8044998169123527</v>
      </c>
      <c r="N932">
        <f t="shared" si="202"/>
        <v>180.44998169122502</v>
      </c>
      <c r="O932">
        <f t="shared" si="194"/>
        <v>172151.11756560855</v>
      </c>
      <c r="P932">
        <f t="shared" si="203"/>
        <v>172.15111756560856</v>
      </c>
      <c r="Q932">
        <f t="shared" si="204"/>
        <v>47.819754879335711</v>
      </c>
      <c r="R932">
        <f t="shared" si="205"/>
        <v>4.7819754879335714E-2</v>
      </c>
    </row>
    <row r="933" spans="1:18" x14ac:dyDescent="0.25">
      <c r="A933" s="1">
        <f t="shared" si="195"/>
        <v>161.30000000000001</v>
      </c>
      <c r="B933" s="1">
        <f>A933*Sheet1!$D$8</f>
        <v>40.74438</v>
      </c>
      <c r="C933" s="1">
        <f>Sheet1!$D$2*Sheet1!$D$10*SIN(Sheet1!$D$28)</f>
        <v>0</v>
      </c>
      <c r="D933" s="1">
        <f>0.5*Sheet1!$D$20*Sheet1!$D$21*Sheet1!$D$22*H933^2</f>
        <v>161.32103005716618</v>
      </c>
      <c r="E933" s="22">
        <f>Sheet1!$D$3/Sheet1!$O$11*H933</f>
        <v>2021965.6125492919</v>
      </c>
      <c r="F933" s="22">
        <f>Sheet1!$D$21*Sheet1!$D$3/Sheet1!$O$14*H933</f>
        <v>1988302.6174863095</v>
      </c>
      <c r="G933" s="25">
        <f>(A933-C933-D933)/Sheet1!$D$2</f>
        <v>-1.8287006231453826E-5</v>
      </c>
      <c r="H933" s="25">
        <f t="shared" si="197"/>
        <v>11.187225797900462</v>
      </c>
      <c r="I933" s="25">
        <f t="shared" si="198"/>
        <v>40.274012872441666</v>
      </c>
      <c r="J933" s="25">
        <f t="shared" si="199"/>
        <v>777.53579481029703</v>
      </c>
      <c r="K933" s="25">
        <f t="shared" si="196"/>
        <v>93.099999999998985</v>
      </c>
      <c r="L933">
        <f t="shared" si="200"/>
        <v>1804.4995212013446</v>
      </c>
      <c r="M933" s="34">
        <f t="shared" si="201"/>
        <v>1.8044995212013446</v>
      </c>
      <c r="N933">
        <f t="shared" si="202"/>
        <v>180.44995212012421</v>
      </c>
      <c r="O933">
        <f t="shared" si="194"/>
        <v>172331.56751772869</v>
      </c>
      <c r="P933">
        <f t="shared" si="203"/>
        <v>172.3315675177287</v>
      </c>
      <c r="Q933">
        <f t="shared" si="204"/>
        <v>47.869879866035745</v>
      </c>
      <c r="R933">
        <f t="shared" si="205"/>
        <v>4.7869879866035747E-2</v>
      </c>
    </row>
    <row r="934" spans="1:18" x14ac:dyDescent="0.25">
      <c r="A934" s="1">
        <f t="shared" si="195"/>
        <v>161.30000000000001</v>
      </c>
      <c r="B934" s="1">
        <f>A934*Sheet1!$D$8</f>
        <v>40.74438</v>
      </c>
      <c r="C934" s="1">
        <f>Sheet1!$D$2*Sheet1!$D$10*SIN(Sheet1!$D$28)</f>
        <v>0</v>
      </c>
      <c r="D934" s="1">
        <f>0.5*Sheet1!$D$20*Sheet1!$D$21*Sheet1!$D$22*H934^2</f>
        <v>161.32097731704104</v>
      </c>
      <c r="E934" s="22">
        <f>Sheet1!$D$3/Sheet1!$O$11*H934</f>
        <v>2021965.2820321608</v>
      </c>
      <c r="F934" s="22">
        <f>Sheet1!$D$21*Sheet1!$D$3/Sheet1!$O$14*H934</f>
        <v>1988302.2924718419</v>
      </c>
      <c r="G934" s="25">
        <f>(A934-C934-D934)/Sheet1!$D$2</f>
        <v>-1.824114525306967E-5</v>
      </c>
      <c r="H934" s="25">
        <f t="shared" si="197"/>
        <v>11.187223969199838</v>
      </c>
      <c r="I934" s="25">
        <f t="shared" si="198"/>
        <v>40.27400628911942</v>
      </c>
      <c r="J934" s="25">
        <f t="shared" si="199"/>
        <v>778.65451647573673</v>
      </c>
      <c r="K934" s="25">
        <f t="shared" si="196"/>
        <v>93.19999999999898</v>
      </c>
      <c r="L934">
        <f t="shared" si="200"/>
        <v>1804.499226231934</v>
      </c>
      <c r="M934" s="34">
        <f t="shared" si="201"/>
        <v>1.8044992262319339</v>
      </c>
      <c r="N934">
        <f t="shared" si="202"/>
        <v>180.44992262318314</v>
      </c>
      <c r="O934">
        <f t="shared" si="194"/>
        <v>172512.01744035186</v>
      </c>
      <c r="P934">
        <f t="shared" si="203"/>
        <v>172.51201744035185</v>
      </c>
      <c r="Q934">
        <f t="shared" si="204"/>
        <v>47.920004844542184</v>
      </c>
      <c r="R934">
        <f t="shared" si="205"/>
        <v>4.7920004844542181E-2</v>
      </c>
    </row>
    <row r="935" spans="1:18" x14ac:dyDescent="0.25">
      <c r="A935" s="1">
        <f t="shared" si="195"/>
        <v>161.30000000000001</v>
      </c>
      <c r="B935" s="1">
        <f>A935*Sheet1!$D$8</f>
        <v>40.74438</v>
      </c>
      <c r="C935" s="1">
        <f>Sheet1!$D$2*Sheet1!$D$10*SIN(Sheet1!$D$28)</f>
        <v>0</v>
      </c>
      <c r="D935" s="1">
        <f>0.5*Sheet1!$D$20*Sheet1!$D$21*Sheet1!$D$22*H935^2</f>
        <v>161.3209247091886</v>
      </c>
      <c r="E935" s="22">
        <f>Sheet1!$D$3/Sheet1!$O$11*H935</f>
        <v>2021964.9523439154</v>
      </c>
      <c r="F935" s="22">
        <f>Sheet1!$D$21*Sheet1!$D$3/Sheet1!$O$14*H935</f>
        <v>1988301.9682724604</v>
      </c>
      <c r="G935" s="25">
        <f>(A935-C935-D935)/Sheet1!$D$2</f>
        <v>-1.8195399294427263E-5</v>
      </c>
      <c r="H935" s="25">
        <f t="shared" si="197"/>
        <v>11.187222145085313</v>
      </c>
      <c r="I935" s="25">
        <f t="shared" si="198"/>
        <v>40.273999722307124</v>
      </c>
      <c r="J935" s="25">
        <f t="shared" si="199"/>
        <v>779.77323796059943</v>
      </c>
      <c r="K935" s="25">
        <f t="shared" si="196"/>
        <v>93.299999999998974</v>
      </c>
      <c r="L935">
        <f t="shared" si="200"/>
        <v>1804.4989320022612</v>
      </c>
      <c r="M935" s="34">
        <f t="shared" si="201"/>
        <v>1.8044989320022613</v>
      </c>
      <c r="N935">
        <f t="shared" si="202"/>
        <v>180.44989320021585</v>
      </c>
      <c r="O935">
        <f t="shared" si="194"/>
        <v>172692.46733355208</v>
      </c>
      <c r="P935">
        <f t="shared" si="203"/>
        <v>172.69246733355209</v>
      </c>
      <c r="Q935">
        <f t="shared" si="204"/>
        <v>47.970129814875577</v>
      </c>
      <c r="R935">
        <f t="shared" si="205"/>
        <v>4.7970129814875577E-2</v>
      </c>
    </row>
    <row r="936" spans="1:18" x14ac:dyDescent="0.25">
      <c r="A936" s="1">
        <f t="shared" si="195"/>
        <v>161.30000000000001</v>
      </c>
      <c r="B936" s="1">
        <f>A936*Sheet1!$D$8</f>
        <v>40.74438</v>
      </c>
      <c r="C936" s="1">
        <f>Sheet1!$D$2*Sheet1!$D$10*SIN(Sheet1!$D$28)</f>
        <v>0</v>
      </c>
      <c r="D936" s="1">
        <f>0.5*Sheet1!$D$20*Sheet1!$D$21*Sheet1!$D$22*H936^2</f>
        <v>161.32087223327699</v>
      </c>
      <c r="E936" s="22">
        <f>Sheet1!$D$3/Sheet1!$O$11*H936</f>
        <v>2021964.6234824769</v>
      </c>
      <c r="F936" s="22">
        <f>Sheet1!$D$21*Sheet1!$D$3/Sheet1!$O$14*H936</f>
        <v>1988301.6448861202</v>
      </c>
      <c r="G936" s="25">
        <f>(A936-C936-D936)/Sheet1!$D$2</f>
        <v>-1.8149768066935037E-5</v>
      </c>
      <c r="H936" s="25">
        <f t="shared" si="197"/>
        <v>11.187220325545383</v>
      </c>
      <c r="I936" s="25">
        <f t="shared" si="198"/>
        <v>40.273993171963376</v>
      </c>
      <c r="J936" s="25">
        <f t="shared" si="199"/>
        <v>780.89195926533796</v>
      </c>
      <c r="K936" s="25">
        <f t="shared" si="196"/>
        <v>93.399999999998968</v>
      </c>
      <c r="L936">
        <f t="shared" si="200"/>
        <v>1804.4986385104703</v>
      </c>
      <c r="M936" s="34">
        <f t="shared" si="201"/>
        <v>1.8044986385104702</v>
      </c>
      <c r="N936">
        <f t="shared" si="202"/>
        <v>180.44986385103678</v>
      </c>
      <c r="O936">
        <f t="shared" si="194"/>
        <v>172872.91719740312</v>
      </c>
      <c r="P936">
        <f t="shared" si="203"/>
        <v>172.87291719740313</v>
      </c>
      <c r="Q936">
        <f t="shared" si="204"/>
        <v>48.020254777056422</v>
      </c>
      <c r="R936">
        <f t="shared" si="205"/>
        <v>4.8020254777056424E-2</v>
      </c>
    </row>
    <row r="937" spans="1:18" x14ac:dyDescent="0.25">
      <c r="A937" s="1">
        <f t="shared" si="195"/>
        <v>161.30000000000001</v>
      </c>
      <c r="B937" s="1">
        <f>A937*Sheet1!$D$8</f>
        <v>40.74438</v>
      </c>
      <c r="C937" s="1">
        <f>Sheet1!$D$2*Sheet1!$D$10*SIN(Sheet1!$D$28)</f>
        <v>0</v>
      </c>
      <c r="D937" s="1">
        <f>0.5*Sheet1!$D$20*Sheet1!$D$21*Sheet1!$D$22*H937^2</f>
        <v>161.32081988897531</v>
      </c>
      <c r="E937" s="22">
        <f>Sheet1!$D$3/Sheet1!$O$11*H937</f>
        <v>2021964.2954457717</v>
      </c>
      <c r="F937" s="22">
        <f>Sheet1!$D$21*Sheet1!$D$3/Sheet1!$O$14*H937</f>
        <v>1988301.322310783</v>
      </c>
      <c r="G937" s="25">
        <f>(A937-C937-D937)/Sheet1!$D$2</f>
        <v>-1.8104251282866441E-5</v>
      </c>
      <c r="H937" s="25">
        <f t="shared" si="197"/>
        <v>11.187218510568576</v>
      </c>
      <c r="I937" s="25">
        <f t="shared" si="198"/>
        <v>40.273986638046871</v>
      </c>
      <c r="J937" s="25">
        <f t="shared" si="199"/>
        <v>782.01068039040399</v>
      </c>
      <c r="K937" s="25">
        <f t="shared" si="196"/>
        <v>93.499999999998963</v>
      </c>
      <c r="L937">
        <f t="shared" si="200"/>
        <v>1804.4983457547114</v>
      </c>
      <c r="M937" s="34">
        <f t="shared" si="201"/>
        <v>1.8044983457547115</v>
      </c>
      <c r="N937">
        <f t="shared" si="202"/>
        <v>180.4498345754609</v>
      </c>
      <c r="O937">
        <f t="shared" si="194"/>
        <v>173053.36703197859</v>
      </c>
      <c r="P937">
        <f t="shared" si="203"/>
        <v>173.05336703197858</v>
      </c>
      <c r="Q937">
        <f t="shared" si="204"/>
        <v>48.070379731105163</v>
      </c>
      <c r="R937">
        <f t="shared" si="205"/>
        <v>4.8070379731105166E-2</v>
      </c>
    </row>
    <row r="938" spans="1:18" x14ac:dyDescent="0.25">
      <c r="A938" s="1">
        <f t="shared" si="195"/>
        <v>161.30000000000001</v>
      </c>
      <c r="B938" s="1">
        <f>A938*Sheet1!$D$8</f>
        <v>40.74438</v>
      </c>
      <c r="C938" s="1">
        <f>Sheet1!$D$2*Sheet1!$D$10*SIN(Sheet1!$D$28)</f>
        <v>0</v>
      </c>
      <c r="D938" s="1">
        <f>0.5*Sheet1!$D$20*Sheet1!$D$21*Sheet1!$D$22*H938^2</f>
        <v>161.32076767595342</v>
      </c>
      <c r="E938" s="22">
        <f>Sheet1!$D$3/Sheet1!$O$11*H938</f>
        <v>2021963.9682317311</v>
      </c>
      <c r="F938" s="22">
        <f>Sheet1!$D$21*Sheet1!$D$3/Sheet1!$O$14*H938</f>
        <v>1988301.0005444139</v>
      </c>
      <c r="G938" s="25">
        <f>(A938-C938-D938)/Sheet1!$D$2</f>
        <v>-1.8058848655137493E-5</v>
      </c>
      <c r="H938" s="25">
        <f t="shared" si="197"/>
        <v>11.187216700143447</v>
      </c>
      <c r="I938" s="25">
        <f t="shared" si="198"/>
        <v>40.273980120516406</v>
      </c>
      <c r="J938" s="25">
        <f t="shared" si="199"/>
        <v>783.12940133624818</v>
      </c>
      <c r="K938" s="25">
        <f t="shared" si="196"/>
        <v>93.599999999998957</v>
      </c>
      <c r="L938">
        <f t="shared" si="200"/>
        <v>1804.498053733138</v>
      </c>
      <c r="M938" s="34">
        <f t="shared" si="201"/>
        <v>1.8044980537331381</v>
      </c>
      <c r="N938">
        <f t="shared" si="202"/>
        <v>180.44980537330355</v>
      </c>
      <c r="O938">
        <f t="shared" si="194"/>
        <v>173233.81683735189</v>
      </c>
      <c r="P938">
        <f t="shared" si="203"/>
        <v>173.2338168373519</v>
      </c>
      <c r="Q938">
        <f t="shared" si="204"/>
        <v>48.120504677042192</v>
      </c>
      <c r="R938">
        <f t="shared" si="205"/>
        <v>4.8120504677042195E-2</v>
      </c>
    </row>
    <row r="939" spans="1:18" x14ac:dyDescent="0.25">
      <c r="A939" s="1">
        <f t="shared" si="195"/>
        <v>161.30000000000001</v>
      </c>
      <c r="B939" s="1">
        <f>A939*Sheet1!$D$8</f>
        <v>40.74438</v>
      </c>
      <c r="C939" s="1">
        <f>Sheet1!$D$2*Sheet1!$D$10*SIN(Sheet1!$D$28)</f>
        <v>0</v>
      </c>
      <c r="D939" s="1">
        <f>0.5*Sheet1!$D$20*Sheet1!$D$21*Sheet1!$D$22*H939^2</f>
        <v>161.32071559388203</v>
      </c>
      <c r="E939" s="22">
        <f>Sheet1!$D$3/Sheet1!$O$11*H939</f>
        <v>2021963.6418382924</v>
      </c>
      <c r="F939" s="22">
        <f>Sheet1!$D$21*Sheet1!$D$3/Sheet1!$O$14*H939</f>
        <v>1988300.6795849849</v>
      </c>
      <c r="G939" s="25">
        <f>(A939-C939-D939)/Sheet1!$D$2</f>
        <v>-1.8013559897405645E-5</v>
      </c>
      <c r="H939" s="25">
        <f t="shared" si="197"/>
        <v>11.187214894258581</v>
      </c>
      <c r="I939" s="25">
        <f t="shared" si="198"/>
        <v>40.273973619330896</v>
      </c>
      <c r="J939" s="25">
        <f t="shared" si="199"/>
        <v>784.24812210332004</v>
      </c>
      <c r="K939" s="25">
        <f t="shared" si="196"/>
        <v>93.699999999998951</v>
      </c>
      <c r="L939">
        <f t="shared" si="200"/>
        <v>1804.4977624439093</v>
      </c>
      <c r="M939" s="34">
        <f t="shared" si="201"/>
        <v>1.8044977624439094</v>
      </c>
      <c r="N939">
        <f t="shared" si="202"/>
        <v>180.44977624438067</v>
      </c>
      <c r="O939">
        <f t="shared" si="194"/>
        <v>173414.26661359626</v>
      </c>
      <c r="P939">
        <f t="shared" si="203"/>
        <v>173.41426661359625</v>
      </c>
      <c r="Q939">
        <f t="shared" si="204"/>
        <v>48.170629614887851</v>
      </c>
      <c r="R939">
        <f t="shared" si="205"/>
        <v>4.8170629614887849E-2</v>
      </c>
    </row>
    <row r="940" spans="1:18" x14ac:dyDescent="0.25">
      <c r="A940" s="1">
        <f t="shared" si="195"/>
        <v>161.30000000000001</v>
      </c>
      <c r="B940" s="1">
        <f>A940*Sheet1!$D$8</f>
        <v>40.74438</v>
      </c>
      <c r="C940" s="1">
        <f>Sheet1!$D$2*Sheet1!$D$10*SIN(Sheet1!$D$28)</f>
        <v>0</v>
      </c>
      <c r="D940" s="1">
        <f>0.5*Sheet1!$D$20*Sheet1!$D$21*Sheet1!$D$22*H940^2</f>
        <v>161.32066364243266</v>
      </c>
      <c r="E940" s="22">
        <f>Sheet1!$D$3/Sheet1!$O$11*H940</f>
        <v>2021963.316263397</v>
      </c>
      <c r="F940" s="22">
        <f>Sheet1!$D$21*Sheet1!$D$3/Sheet1!$O$14*H940</f>
        <v>1988300.3594304717</v>
      </c>
      <c r="G940" s="25">
        <f>(A940-C940-D940)/Sheet1!$D$2</f>
        <v>-1.796838472404508E-5</v>
      </c>
      <c r="H940" s="25">
        <f t="shared" si="197"/>
        <v>11.18721309290259</v>
      </c>
      <c r="I940" s="25">
        <f t="shared" si="198"/>
        <v>40.273967134449329</v>
      </c>
      <c r="J940" s="25">
        <f t="shared" si="199"/>
        <v>785.36684269206785</v>
      </c>
      <c r="K940" s="25">
        <f t="shared" si="196"/>
        <v>93.799999999998946</v>
      </c>
      <c r="L940">
        <f t="shared" si="200"/>
        <v>1804.4974718851879</v>
      </c>
      <c r="M940" s="34">
        <f t="shared" si="201"/>
        <v>1.8044974718851878</v>
      </c>
      <c r="N940">
        <f t="shared" si="202"/>
        <v>180.44974718850852</v>
      </c>
      <c r="O940">
        <f t="shared" si="194"/>
        <v>173594.71636078478</v>
      </c>
      <c r="P940">
        <f t="shared" si="203"/>
        <v>173.59471636078479</v>
      </c>
      <c r="Q940">
        <f t="shared" si="204"/>
        <v>48.220754544662441</v>
      </c>
      <c r="R940">
        <f t="shared" si="205"/>
        <v>4.8220754544662438E-2</v>
      </c>
    </row>
    <row r="941" spans="1:18" x14ac:dyDescent="0.25">
      <c r="A941" s="1">
        <f t="shared" si="195"/>
        <v>161.30000000000001</v>
      </c>
      <c r="B941" s="1">
        <f>A941*Sheet1!$D$8</f>
        <v>40.74438</v>
      </c>
      <c r="C941" s="1">
        <f>Sheet1!$D$2*Sheet1!$D$10*SIN(Sheet1!$D$28)</f>
        <v>0</v>
      </c>
      <c r="D941" s="1">
        <f>0.5*Sheet1!$D$20*Sheet1!$D$21*Sheet1!$D$22*H941^2</f>
        <v>161.32061182127774</v>
      </c>
      <c r="E941" s="22">
        <f>Sheet1!$D$3/Sheet1!$O$11*H941</f>
        <v>2021962.9915049924</v>
      </c>
      <c r="F941" s="22">
        <f>Sheet1!$D$21*Sheet1!$D$3/Sheet1!$O$14*H941</f>
        <v>1988300.0400788556</v>
      </c>
      <c r="G941" s="25">
        <f>(A941-C941-D941)/Sheet1!$D$2</f>
        <v>-1.7923322850196123E-5</v>
      </c>
      <c r="H941" s="25">
        <f t="shared" si="197"/>
        <v>11.187211296064119</v>
      </c>
      <c r="I941" s="25">
        <f t="shared" si="198"/>
        <v>40.273960665830828</v>
      </c>
      <c r="J941" s="25">
        <f t="shared" si="199"/>
        <v>786.48556310293884</v>
      </c>
      <c r="K941" s="25">
        <f t="shared" si="196"/>
        <v>93.89999999999894</v>
      </c>
      <c r="L941">
        <f t="shared" si="200"/>
        <v>1804.4971820551425</v>
      </c>
      <c r="M941" s="34">
        <f t="shared" si="201"/>
        <v>1.8044971820551425</v>
      </c>
      <c r="N941">
        <f t="shared" si="202"/>
        <v>180.44971820550398</v>
      </c>
      <c r="O941">
        <f t="shared" si="194"/>
        <v>173775.16607899027</v>
      </c>
      <c r="P941">
        <f t="shared" si="203"/>
        <v>173.77516607899025</v>
      </c>
      <c r="Q941">
        <f t="shared" si="204"/>
        <v>48.270879466386184</v>
      </c>
      <c r="R941">
        <f t="shared" si="205"/>
        <v>4.8270879466386182E-2</v>
      </c>
    </row>
    <row r="942" spans="1:18" x14ac:dyDescent="0.25">
      <c r="A942" s="1">
        <f t="shared" si="195"/>
        <v>161.30000000000001</v>
      </c>
      <c r="B942" s="1">
        <f>A942*Sheet1!$D$8</f>
        <v>40.74438</v>
      </c>
      <c r="C942" s="1">
        <f>Sheet1!$D$2*Sheet1!$D$10*SIN(Sheet1!$D$28)</f>
        <v>0</v>
      </c>
      <c r="D942" s="1">
        <f>0.5*Sheet1!$D$20*Sheet1!$D$21*Sheet1!$D$22*H942^2</f>
        <v>161.32056013009037</v>
      </c>
      <c r="E942" s="22">
        <f>Sheet1!$D$3/Sheet1!$O$11*H942</f>
        <v>2021962.6675610307</v>
      </c>
      <c r="F942" s="22">
        <f>Sheet1!$D$21*Sheet1!$D$3/Sheet1!$O$14*H942</f>
        <v>1988299.7215281231</v>
      </c>
      <c r="G942" s="25">
        <f>(A942-C942-D942)/Sheet1!$D$2</f>
        <v>-1.7878373991616963E-5</v>
      </c>
      <c r="H942" s="25">
        <f t="shared" si="197"/>
        <v>11.187209503731834</v>
      </c>
      <c r="I942" s="25">
        <f t="shared" si="198"/>
        <v>40.273954213434607</v>
      </c>
      <c r="J942" s="25">
        <f t="shared" si="199"/>
        <v>787.60428333637901</v>
      </c>
      <c r="K942" s="25">
        <f t="shared" si="196"/>
        <v>93.999999999998934</v>
      </c>
      <c r="L942">
        <f t="shared" si="200"/>
        <v>1804.496892951945</v>
      </c>
      <c r="M942" s="34">
        <f t="shared" si="201"/>
        <v>1.8044968929519449</v>
      </c>
      <c r="N942">
        <f t="shared" si="202"/>
        <v>180.44968929518424</v>
      </c>
      <c r="O942">
        <f t="shared" si="194"/>
        <v>173955.61576828544</v>
      </c>
      <c r="P942">
        <f t="shared" si="203"/>
        <v>173.95561576828544</v>
      </c>
      <c r="Q942">
        <f t="shared" si="204"/>
        <v>48.321004380079287</v>
      </c>
      <c r="R942">
        <f t="shared" si="205"/>
        <v>4.8321004380079288E-2</v>
      </c>
    </row>
    <row r="943" spans="1:18" x14ac:dyDescent="0.25">
      <c r="A943" s="1">
        <f t="shared" si="195"/>
        <v>161.30000000000001</v>
      </c>
      <c r="B943" s="1">
        <f>A943*Sheet1!$D$8</f>
        <v>40.74438</v>
      </c>
      <c r="C943" s="1">
        <f>Sheet1!$D$2*Sheet1!$D$10*SIN(Sheet1!$D$28)</f>
        <v>0</v>
      </c>
      <c r="D943" s="1">
        <f>0.5*Sheet1!$D$20*Sheet1!$D$21*Sheet1!$D$22*H943^2</f>
        <v>161.32050856854457</v>
      </c>
      <c r="E943" s="22">
        <f>Sheet1!$D$3/Sheet1!$O$11*H943</f>
        <v>2021962.344429469</v>
      </c>
      <c r="F943" s="22">
        <f>Sheet1!$D$21*Sheet1!$D$3/Sheet1!$O$14*H943</f>
        <v>1988299.4037762652</v>
      </c>
      <c r="G943" s="25">
        <f>(A943-C943-D943)/Sheet1!$D$2</f>
        <v>-1.7833537864831944E-5</v>
      </c>
      <c r="H943" s="25">
        <f t="shared" si="197"/>
        <v>11.187207715894434</v>
      </c>
      <c r="I943" s="25">
        <f t="shared" si="198"/>
        <v>40.273947777219966</v>
      </c>
      <c r="J943" s="25">
        <f t="shared" si="199"/>
        <v>788.72300339283345</v>
      </c>
      <c r="K943" s="25">
        <f t="shared" si="196"/>
        <v>94.099999999998929</v>
      </c>
      <c r="L943">
        <f t="shared" si="200"/>
        <v>1804.4966045737724</v>
      </c>
      <c r="M943" s="34">
        <f t="shared" si="201"/>
        <v>1.8044966045737725</v>
      </c>
      <c r="N943">
        <f t="shared" si="202"/>
        <v>180.44966045736697</v>
      </c>
      <c r="O943">
        <f t="shared" si="194"/>
        <v>174136.06542874282</v>
      </c>
      <c r="P943">
        <f t="shared" si="203"/>
        <v>174.13606542874282</v>
      </c>
      <c r="Q943">
        <f t="shared" si="204"/>
        <v>48.371129285761896</v>
      </c>
      <c r="R943">
        <f t="shared" si="205"/>
        <v>4.8371129285761899E-2</v>
      </c>
    </row>
    <row r="944" spans="1:18" x14ac:dyDescent="0.25">
      <c r="A944" s="1">
        <f t="shared" si="195"/>
        <v>161.30000000000001</v>
      </c>
      <c r="B944" s="1">
        <f>A944*Sheet1!$D$8</f>
        <v>40.74438</v>
      </c>
      <c r="C944" s="1">
        <f>Sheet1!$D$2*Sheet1!$D$10*SIN(Sheet1!$D$28)</f>
        <v>0</v>
      </c>
      <c r="D944" s="1">
        <f>0.5*Sheet1!$D$20*Sheet1!$D$21*Sheet1!$D$22*H944^2</f>
        <v>161.32045713631516</v>
      </c>
      <c r="E944" s="22">
        <f>Sheet1!$D$3/Sheet1!$O$11*H944</f>
        <v>2021962.0221082701</v>
      </c>
      <c r="F944" s="22">
        <f>Sheet1!$D$21*Sheet1!$D$3/Sheet1!$O$14*H944</f>
        <v>1988299.0868212788</v>
      </c>
      <c r="G944" s="25">
        <f>(A944-C944-D944)/Sheet1!$D$2</f>
        <v>-1.7788814187082134E-5</v>
      </c>
      <c r="H944" s="25">
        <f t="shared" si="197"/>
        <v>11.187205932540648</v>
      </c>
      <c r="I944" s="25">
        <f t="shared" si="198"/>
        <v>40.273941357146334</v>
      </c>
      <c r="J944" s="25">
        <f t="shared" si="199"/>
        <v>789.84172327274598</v>
      </c>
      <c r="K944" s="25">
        <f t="shared" si="196"/>
        <v>94.199999999998923</v>
      </c>
      <c r="L944">
        <f t="shared" si="200"/>
        <v>1804.4963169188065</v>
      </c>
      <c r="M944" s="34">
        <f t="shared" si="201"/>
        <v>1.8044963169188066</v>
      </c>
      <c r="N944">
        <f t="shared" si="202"/>
        <v>180.44963169187039</v>
      </c>
      <c r="O944">
        <f t="shared" si="194"/>
        <v>174316.5150604347</v>
      </c>
      <c r="P944">
        <f t="shared" si="203"/>
        <v>174.31651506043471</v>
      </c>
      <c r="Q944">
        <f t="shared" si="204"/>
        <v>48.421254183454081</v>
      </c>
      <c r="R944">
        <f t="shared" si="205"/>
        <v>4.8421254183454082E-2</v>
      </c>
    </row>
    <row r="945" spans="1:18" x14ac:dyDescent="0.25">
      <c r="A945" s="1">
        <f t="shared" si="195"/>
        <v>161.30000000000001</v>
      </c>
      <c r="B945" s="1">
        <f>A945*Sheet1!$D$8</f>
        <v>40.74438</v>
      </c>
      <c r="C945" s="1">
        <f>Sheet1!$D$2*Sheet1!$D$10*SIN(Sheet1!$D$28)</f>
        <v>0</v>
      </c>
      <c r="D945" s="1">
        <f>0.5*Sheet1!$D$20*Sheet1!$D$21*Sheet1!$D$22*H945^2</f>
        <v>161.32040583307776</v>
      </c>
      <c r="E945" s="22">
        <f>Sheet1!$D$3/Sheet1!$O$11*H945</f>
        <v>2021961.7005954015</v>
      </c>
      <c r="F945" s="22">
        <f>Sheet1!$D$21*Sheet1!$D$3/Sheet1!$O$14*H945</f>
        <v>1988298.770661165</v>
      </c>
      <c r="G945" s="25">
        <f>(A945-C945-D945)/Sheet1!$D$2</f>
        <v>-1.7744202676300593E-5</v>
      </c>
      <c r="H945" s="25">
        <f t="shared" si="197"/>
        <v>11.187204153659229</v>
      </c>
      <c r="I945" s="25">
        <f t="shared" si="198"/>
        <v>40.273934953173224</v>
      </c>
      <c r="J945" s="25">
        <f t="shared" si="199"/>
        <v>790.96044297655931</v>
      </c>
      <c r="K945" s="25">
        <f t="shared" si="196"/>
        <v>94.299999999998917</v>
      </c>
      <c r="L945">
        <f t="shared" si="200"/>
        <v>1804.4960299852337</v>
      </c>
      <c r="M945" s="34">
        <f t="shared" si="201"/>
        <v>1.8044960299852337</v>
      </c>
      <c r="N945">
        <f t="shared" si="202"/>
        <v>180.44960299851311</v>
      </c>
      <c r="O945">
        <f t="shared" si="194"/>
        <v>174496.9646634332</v>
      </c>
      <c r="P945">
        <f t="shared" si="203"/>
        <v>174.4969646634332</v>
      </c>
      <c r="Q945">
        <f t="shared" si="204"/>
        <v>48.471379073175889</v>
      </c>
      <c r="R945">
        <f t="shared" si="205"/>
        <v>4.8471379073175891E-2</v>
      </c>
    </row>
    <row r="946" spans="1:18" x14ac:dyDescent="0.25">
      <c r="A946" s="1">
        <f t="shared" si="195"/>
        <v>161.30000000000001</v>
      </c>
      <c r="B946" s="1">
        <f>A946*Sheet1!$D$8</f>
        <v>40.74438</v>
      </c>
      <c r="C946" s="1">
        <f>Sheet1!$D$2*Sheet1!$D$10*SIN(Sheet1!$D$28)</f>
        <v>0</v>
      </c>
      <c r="D946" s="1">
        <f>0.5*Sheet1!$D$20*Sheet1!$D$21*Sheet1!$D$22*H946^2</f>
        <v>161.32035465850885</v>
      </c>
      <c r="E946" s="22">
        <f>Sheet1!$D$3/Sheet1!$O$11*H946</f>
        <v>2021961.3798888361</v>
      </c>
      <c r="F946" s="22">
        <f>Sheet1!$D$21*Sheet1!$D$3/Sheet1!$O$14*H946</f>
        <v>1988298.4552939304</v>
      </c>
      <c r="G946" s="25">
        <f>(A946-C946-D946)/Sheet1!$D$2</f>
        <v>-1.7699703051161834E-5</v>
      </c>
      <c r="H946" s="25">
        <f t="shared" si="197"/>
        <v>11.187202379238961</v>
      </c>
      <c r="I946" s="25">
        <f t="shared" si="198"/>
        <v>40.273928565260263</v>
      </c>
      <c r="J946" s="25">
        <f t="shared" si="199"/>
        <v>792.07916250471499</v>
      </c>
      <c r="K946" s="25">
        <f t="shared" si="196"/>
        <v>94.399999999998911</v>
      </c>
      <c r="L946">
        <f t="shared" si="200"/>
        <v>1804.4957437712446</v>
      </c>
      <c r="M946" s="34">
        <f t="shared" si="201"/>
        <v>1.8044957437712446</v>
      </c>
      <c r="N946">
        <f t="shared" si="202"/>
        <v>180.4495743771142</v>
      </c>
      <c r="O946">
        <f t="shared" si="194"/>
        <v>174677.41423781033</v>
      </c>
      <c r="P946">
        <f t="shared" si="203"/>
        <v>174.67741423781032</v>
      </c>
      <c r="Q946">
        <f t="shared" si="204"/>
        <v>48.521503954947313</v>
      </c>
      <c r="R946">
        <f t="shared" si="205"/>
        <v>4.8521503954947316E-2</v>
      </c>
    </row>
    <row r="947" spans="1:18" x14ac:dyDescent="0.25">
      <c r="A947" s="1">
        <f t="shared" si="195"/>
        <v>161.30000000000001</v>
      </c>
      <c r="B947" s="1">
        <f>A947*Sheet1!$D$8</f>
        <v>40.74438</v>
      </c>
      <c r="C947" s="1">
        <f>Sheet1!$D$2*Sheet1!$D$10*SIN(Sheet1!$D$28)</f>
        <v>0</v>
      </c>
      <c r="D947" s="1">
        <f>0.5*Sheet1!$D$20*Sheet1!$D$21*Sheet1!$D$22*H947^2</f>
        <v>161.32030361228564</v>
      </c>
      <c r="E947" s="22">
        <f>Sheet1!$D$3/Sheet1!$O$11*H947</f>
        <v>2021961.0599865513</v>
      </c>
      <c r="F947" s="22">
        <f>Sheet1!$D$21*Sheet1!$D$3/Sheet1!$O$14*H947</f>
        <v>1988298.1407175863</v>
      </c>
      <c r="G947" s="25">
        <f>(A947-C947-D947)/Sheet1!$D$2</f>
        <v>-1.7655315030982938E-5</v>
      </c>
      <c r="H947" s="25">
        <f t="shared" si="197"/>
        <v>11.187200609268656</v>
      </c>
      <c r="I947" s="25">
        <f t="shared" si="198"/>
        <v>40.273922193367163</v>
      </c>
      <c r="J947" s="25">
        <f t="shared" si="199"/>
        <v>793.19788185765367</v>
      </c>
      <c r="K947" s="25">
        <f t="shared" si="196"/>
        <v>94.499999999998906</v>
      </c>
      <c r="L947">
        <f t="shared" si="200"/>
        <v>1804.4954582750343</v>
      </c>
      <c r="M947" s="34">
        <f t="shared" si="201"/>
        <v>1.8044954582750343</v>
      </c>
      <c r="N947">
        <f t="shared" si="202"/>
        <v>180.44954582749318</v>
      </c>
      <c r="O947">
        <f t="shared" si="194"/>
        <v>174857.86378363782</v>
      </c>
      <c r="P947">
        <f t="shared" si="203"/>
        <v>174.85786378363781</v>
      </c>
      <c r="Q947">
        <f t="shared" si="204"/>
        <v>48.571628828788285</v>
      </c>
      <c r="R947">
        <f t="shared" si="205"/>
        <v>4.8571628828788287E-2</v>
      </c>
    </row>
    <row r="948" spans="1:18" x14ac:dyDescent="0.25">
      <c r="A948" s="1">
        <f t="shared" si="195"/>
        <v>161.30000000000001</v>
      </c>
      <c r="B948" s="1">
        <f>A948*Sheet1!$D$8</f>
        <v>40.74438</v>
      </c>
      <c r="C948" s="1">
        <f>Sheet1!$D$2*Sheet1!$D$10*SIN(Sheet1!$D$28)</f>
        <v>0</v>
      </c>
      <c r="D948" s="1">
        <f>0.5*Sheet1!$D$20*Sheet1!$D$21*Sheet1!$D$22*H948^2</f>
        <v>161.32025269408626</v>
      </c>
      <c r="E948" s="22">
        <f>Sheet1!$D$3/Sheet1!$O$11*H948</f>
        <v>2021960.7408865304</v>
      </c>
      <c r="F948" s="22">
        <f>Sheet1!$D$21*Sheet1!$D$3/Sheet1!$O$14*H948</f>
        <v>1988297.8269301497</v>
      </c>
      <c r="G948" s="25">
        <f>(A948-C948-D948)/Sheet1!$D$2</f>
        <v>-1.7611038335871852E-5</v>
      </c>
      <c r="H948" s="25">
        <f t="shared" si="197"/>
        <v>11.187198843737153</v>
      </c>
      <c r="I948" s="25">
        <f t="shared" si="198"/>
        <v>40.273915837453757</v>
      </c>
      <c r="J948" s="25">
        <f t="shared" si="199"/>
        <v>794.31660103581476</v>
      </c>
      <c r="K948" s="25">
        <f t="shared" si="196"/>
        <v>94.5999999999989</v>
      </c>
      <c r="L948">
        <f t="shared" si="200"/>
        <v>1804.4951734948029</v>
      </c>
      <c r="M948" s="34">
        <f t="shared" si="201"/>
        <v>1.8044951734948029</v>
      </c>
      <c r="N948">
        <f t="shared" si="202"/>
        <v>180.44951734947003</v>
      </c>
      <c r="O948">
        <f t="shared" si="194"/>
        <v>175038.3133009873</v>
      </c>
      <c r="P948">
        <f t="shared" si="203"/>
        <v>175.03831330098731</v>
      </c>
      <c r="Q948">
        <f t="shared" si="204"/>
        <v>48.621753694718691</v>
      </c>
      <c r="R948">
        <f t="shared" si="205"/>
        <v>4.8621753694718689E-2</v>
      </c>
    </row>
    <row r="949" spans="1:18" x14ac:dyDescent="0.25">
      <c r="A949" s="1">
        <f t="shared" si="195"/>
        <v>161.30000000000001</v>
      </c>
      <c r="B949" s="1">
        <f>A949*Sheet1!$D$8</f>
        <v>40.74438</v>
      </c>
      <c r="C949" s="1">
        <f>Sheet1!$D$2*Sheet1!$D$10*SIN(Sheet1!$D$28)</f>
        <v>0</v>
      </c>
      <c r="D949" s="1">
        <f>0.5*Sheet1!$D$20*Sheet1!$D$21*Sheet1!$D$22*H949^2</f>
        <v>161.32020190358955</v>
      </c>
      <c r="E949" s="22">
        <f>Sheet1!$D$3/Sheet1!$O$11*H949</f>
        <v>2021960.4225867609</v>
      </c>
      <c r="F949" s="22">
        <f>Sheet1!$D$21*Sheet1!$D$3/Sheet1!$O$14*H949</f>
        <v>1988297.5139296413</v>
      </c>
      <c r="G949" s="25">
        <f>(A949-C949-D949)/Sheet1!$D$2</f>
        <v>-1.7566872686554393E-5</v>
      </c>
      <c r="H949" s="25">
        <f t="shared" si="197"/>
        <v>11.18719708263332</v>
      </c>
      <c r="I949" s="25">
        <f t="shared" si="198"/>
        <v>40.273909497479956</v>
      </c>
      <c r="J949" s="25">
        <f t="shared" si="199"/>
        <v>795.43532003963651</v>
      </c>
      <c r="K949" s="25">
        <f t="shared" si="196"/>
        <v>94.699999999998894</v>
      </c>
      <c r="L949">
        <f t="shared" si="200"/>
        <v>1804.4948894287547</v>
      </c>
      <c r="M949" s="34">
        <f t="shared" si="201"/>
        <v>1.8044948894287547</v>
      </c>
      <c r="N949">
        <f t="shared" si="202"/>
        <v>180.44948894286523</v>
      </c>
      <c r="O949">
        <f t="shared" si="194"/>
        <v>175218.76278993016</v>
      </c>
      <c r="P949">
        <f t="shared" si="203"/>
        <v>175.21876278993017</v>
      </c>
      <c r="Q949">
        <f t="shared" si="204"/>
        <v>48.671878552758379</v>
      </c>
      <c r="R949">
        <f t="shared" si="205"/>
        <v>4.8671878552758382E-2</v>
      </c>
    </row>
    <row r="950" spans="1:18" x14ac:dyDescent="0.25">
      <c r="A950" s="1">
        <f t="shared" si="195"/>
        <v>161.30000000000001</v>
      </c>
      <c r="B950" s="1">
        <f>A950*Sheet1!$D$8</f>
        <v>40.74438</v>
      </c>
      <c r="C950" s="1">
        <f>Sheet1!$D$2*Sheet1!$D$10*SIN(Sheet1!$D$28)</f>
        <v>0</v>
      </c>
      <c r="D950" s="1">
        <f>0.5*Sheet1!$D$20*Sheet1!$D$21*Sheet1!$D$22*H950^2</f>
        <v>161.32015124047518</v>
      </c>
      <c r="E950" s="22">
        <f>Sheet1!$D$3/Sheet1!$O$11*H950</f>
        <v>2021960.1050852363</v>
      </c>
      <c r="F950" s="22">
        <f>Sheet1!$D$21*Sheet1!$D$3/Sheet1!$O$14*H950</f>
        <v>1988297.2017140877</v>
      </c>
      <c r="G950" s="25">
        <f>(A950-C950-D950)/Sheet1!$D$2</f>
        <v>-1.7522817804497803E-5</v>
      </c>
      <c r="H950" s="25">
        <f t="shared" si="197"/>
        <v>11.187195325946051</v>
      </c>
      <c r="I950" s="25">
        <f t="shared" si="198"/>
        <v>40.273903173405785</v>
      </c>
      <c r="J950" s="25">
        <f t="shared" si="199"/>
        <v>796.55403886955617</v>
      </c>
      <c r="K950" s="25">
        <f t="shared" si="196"/>
        <v>94.799999999998889</v>
      </c>
      <c r="L950">
        <f t="shared" si="200"/>
        <v>1804.4946060750983</v>
      </c>
      <c r="M950" s="34">
        <f t="shared" si="201"/>
        <v>1.8044946060750984</v>
      </c>
      <c r="N950">
        <f t="shared" si="202"/>
        <v>180.44946060749959</v>
      </c>
      <c r="O950">
        <f t="shared" si="194"/>
        <v>175399.21225053765</v>
      </c>
      <c r="P950">
        <f t="shared" si="203"/>
        <v>175.39921225053766</v>
      </c>
      <c r="Q950">
        <f t="shared" si="204"/>
        <v>48.722003402927122</v>
      </c>
      <c r="R950">
        <f t="shared" si="205"/>
        <v>4.8722003402927122E-2</v>
      </c>
    </row>
    <row r="951" spans="1:18" x14ac:dyDescent="0.25">
      <c r="A951" s="1">
        <f t="shared" si="195"/>
        <v>161.30000000000001</v>
      </c>
      <c r="B951" s="1">
        <f>A951*Sheet1!$D$8</f>
        <v>40.74438</v>
      </c>
      <c r="C951" s="1">
        <f>Sheet1!$D$2*Sheet1!$D$10*SIN(Sheet1!$D$28)</f>
        <v>0</v>
      </c>
      <c r="D951" s="1">
        <f>0.5*Sheet1!$D$20*Sheet1!$D$21*Sheet1!$D$22*H951^2</f>
        <v>161.32010070442365</v>
      </c>
      <c r="E951" s="22">
        <f>Sheet1!$D$3/Sheet1!$O$11*H951</f>
        <v>2021959.7883799539</v>
      </c>
      <c r="F951" s="22">
        <f>Sheet1!$D$21*Sheet1!$D$3/Sheet1!$O$14*H951</f>
        <v>1988296.8902815206</v>
      </c>
      <c r="G951" s="25">
        <f>(A951-C951-D951)/Sheet1!$D$2</f>
        <v>-1.7478873411861337E-5</v>
      </c>
      <c r="H951" s="25">
        <f t="shared" si="197"/>
        <v>11.18719357366427</v>
      </c>
      <c r="I951" s="25">
        <f t="shared" si="198"/>
        <v>40.273896865191375</v>
      </c>
      <c r="J951" s="25">
        <f t="shared" si="199"/>
        <v>797.67275752600983</v>
      </c>
      <c r="K951" s="25">
        <f t="shared" si="196"/>
        <v>94.899999999998883</v>
      </c>
      <c r="L951">
        <f t="shared" si="200"/>
        <v>1804.4943234320469</v>
      </c>
      <c r="M951" s="34">
        <f t="shared" si="201"/>
        <v>1.804494323432047</v>
      </c>
      <c r="N951">
        <f t="shared" si="202"/>
        <v>180.44943234319445</v>
      </c>
      <c r="O951">
        <f t="shared" si="194"/>
        <v>175579.66168288083</v>
      </c>
      <c r="P951">
        <f t="shared" si="203"/>
        <v>175.57966168288084</v>
      </c>
      <c r="Q951">
        <f t="shared" si="204"/>
        <v>48.772128245244673</v>
      </c>
      <c r="R951">
        <f t="shared" si="205"/>
        <v>4.877212824524467E-2</v>
      </c>
    </row>
    <row r="952" spans="1:18" x14ac:dyDescent="0.25">
      <c r="A952" s="1">
        <f t="shared" si="195"/>
        <v>161.30000000000001</v>
      </c>
      <c r="B952" s="1">
        <f>A952*Sheet1!$D$8</f>
        <v>40.74438</v>
      </c>
      <c r="C952" s="1">
        <f>Sheet1!$D$2*Sheet1!$D$10*SIN(Sheet1!$D$28)</f>
        <v>0</v>
      </c>
      <c r="D952" s="1">
        <f>0.5*Sheet1!$D$20*Sheet1!$D$21*Sheet1!$D$22*H952^2</f>
        <v>161.32005029511626</v>
      </c>
      <c r="E952" s="22">
        <f>Sheet1!$D$3/Sheet1!$O$11*H952</f>
        <v>2021959.4724689175</v>
      </c>
      <c r="F952" s="22">
        <f>Sheet1!$D$21*Sheet1!$D$3/Sheet1!$O$14*H952</f>
        <v>1988296.5796299758</v>
      </c>
      <c r="G952" s="25">
        <f>(A952-C952-D952)/Sheet1!$D$2</f>
        <v>-1.7435039231520971E-5</v>
      </c>
      <c r="H952" s="25">
        <f t="shared" si="197"/>
        <v>11.18719182577693</v>
      </c>
      <c r="I952" s="25">
        <f t="shared" si="198"/>
        <v>40.273890572796951</v>
      </c>
      <c r="J952" s="25">
        <f t="shared" si="199"/>
        <v>798.79147600943247</v>
      </c>
      <c r="K952" s="25">
        <f t="shared" si="196"/>
        <v>94.999999999998877</v>
      </c>
      <c r="L952">
        <f t="shared" si="200"/>
        <v>1804.4940414978189</v>
      </c>
      <c r="M952" s="34">
        <f t="shared" si="201"/>
        <v>1.804494041497819</v>
      </c>
      <c r="N952">
        <f t="shared" si="202"/>
        <v>180.44940414977162</v>
      </c>
      <c r="O952">
        <f t="shared" si="194"/>
        <v>175760.11108703061</v>
      </c>
      <c r="P952">
        <f t="shared" si="203"/>
        <v>175.76011108703062</v>
      </c>
      <c r="Q952">
        <f t="shared" si="204"/>
        <v>48.822253079730729</v>
      </c>
      <c r="R952">
        <f t="shared" si="205"/>
        <v>4.8822253079730732E-2</v>
      </c>
    </row>
    <row r="953" spans="1:18" x14ac:dyDescent="0.25">
      <c r="A953" s="1">
        <f t="shared" si="195"/>
        <v>161.30000000000001</v>
      </c>
      <c r="B953" s="1">
        <f>A953*Sheet1!$D$8</f>
        <v>40.74438</v>
      </c>
      <c r="C953" s="1">
        <f>Sheet1!$D$2*Sheet1!$D$10*SIN(Sheet1!$D$28)</f>
        <v>0</v>
      </c>
      <c r="D953" s="1">
        <f>0.5*Sheet1!$D$20*Sheet1!$D$21*Sheet1!$D$22*H953^2</f>
        <v>161.32000001223511</v>
      </c>
      <c r="E953" s="22">
        <f>Sheet1!$D$3/Sheet1!$O$11*H953</f>
        <v>2021959.1573501346</v>
      </c>
      <c r="F953" s="22">
        <f>Sheet1!$D$21*Sheet1!$D$3/Sheet1!$O$14*H953</f>
        <v>1988296.2697574948</v>
      </c>
      <c r="G953" s="25">
        <f>(A953-C953-D953)/Sheet1!$D$2</f>
        <v>-1.739131498704469E-5</v>
      </c>
      <c r="H953" s="25">
        <f t="shared" si="197"/>
        <v>11.187190082273007</v>
      </c>
      <c r="I953" s="25">
        <f t="shared" si="198"/>
        <v>40.273884296182828</v>
      </c>
      <c r="J953" s="25">
        <f t="shared" si="199"/>
        <v>799.91019432025814</v>
      </c>
      <c r="K953" s="25">
        <f t="shared" si="196"/>
        <v>95.099999999998872</v>
      </c>
      <c r="L953">
        <f t="shared" si="200"/>
        <v>1804.4937602706361</v>
      </c>
      <c r="M953" s="34">
        <f t="shared" si="201"/>
        <v>1.8044937602706361</v>
      </c>
      <c r="N953">
        <f t="shared" si="202"/>
        <v>180.44937602705335</v>
      </c>
      <c r="O953">
        <f t="shared" si="194"/>
        <v>175940.56046305766</v>
      </c>
      <c r="P953">
        <f t="shared" si="203"/>
        <v>175.94056046305766</v>
      </c>
      <c r="Q953">
        <f t="shared" si="204"/>
        <v>48.872377906404907</v>
      </c>
      <c r="R953">
        <f t="shared" si="205"/>
        <v>4.8872377906404904E-2</v>
      </c>
    </row>
    <row r="954" spans="1:18" x14ac:dyDescent="0.25">
      <c r="A954" s="1">
        <f t="shared" si="195"/>
        <v>161.30000000000001</v>
      </c>
      <c r="B954" s="1">
        <f>A954*Sheet1!$D$8</f>
        <v>40.74438</v>
      </c>
      <c r="C954" s="1">
        <f>Sheet1!$D$2*Sheet1!$D$10*SIN(Sheet1!$D$28)</f>
        <v>0</v>
      </c>
      <c r="D954" s="1">
        <f>0.5*Sheet1!$D$20*Sheet1!$D$21*Sheet1!$D$22*H954^2</f>
        <v>161.31994985546305</v>
      </c>
      <c r="E954" s="22">
        <f>Sheet1!$D$3/Sheet1!$O$11*H954</f>
        <v>2021958.8430216184</v>
      </c>
      <c r="F954" s="22">
        <f>Sheet1!$D$21*Sheet1!$D$3/Sheet1!$O$14*H954</f>
        <v>1988295.9606621237</v>
      </c>
      <c r="G954" s="25">
        <f>(A954-C954-D954)/Sheet1!$D$2</f>
        <v>-1.7347700402643054E-5</v>
      </c>
      <c r="H954" s="25">
        <f t="shared" si="197"/>
        <v>11.187188343141509</v>
      </c>
      <c r="I954" s="25">
        <f t="shared" si="198"/>
        <v>40.27387803530943</v>
      </c>
      <c r="J954" s="25">
        <f t="shared" si="199"/>
        <v>801.02891245891965</v>
      </c>
      <c r="K954" s="25">
        <f t="shared" si="196"/>
        <v>95.199999999998866</v>
      </c>
      <c r="L954">
        <f t="shared" si="200"/>
        <v>1804.4934797487256</v>
      </c>
      <c r="M954" s="34">
        <f t="shared" si="201"/>
        <v>1.8044934797487255</v>
      </c>
      <c r="N954">
        <f t="shared" si="202"/>
        <v>180.44934797486229</v>
      </c>
      <c r="O954">
        <f t="shared" si="194"/>
        <v>176121.00981103251</v>
      </c>
      <c r="P954">
        <f t="shared" si="203"/>
        <v>176.12100981103251</v>
      </c>
      <c r="Q954">
        <f t="shared" si="204"/>
        <v>48.922502725286805</v>
      </c>
      <c r="R954">
        <f t="shared" si="205"/>
        <v>4.8922502725286802E-2</v>
      </c>
    </row>
    <row r="955" spans="1:18" x14ac:dyDescent="0.25">
      <c r="A955" s="1">
        <f t="shared" si="195"/>
        <v>161.30000000000001</v>
      </c>
      <c r="B955" s="1">
        <f>A955*Sheet1!$D$8</f>
        <v>40.74438</v>
      </c>
      <c r="C955" s="1">
        <f>Sheet1!$D$2*Sheet1!$D$10*SIN(Sheet1!$D$28)</f>
        <v>0</v>
      </c>
      <c r="D955" s="1">
        <f>0.5*Sheet1!$D$20*Sheet1!$D$21*Sheet1!$D$22*H955^2</f>
        <v>161.31989982448374</v>
      </c>
      <c r="E955" s="22">
        <f>Sheet1!$D$3/Sheet1!$O$11*H955</f>
        <v>2021958.529481387</v>
      </c>
      <c r="F955" s="22">
        <f>Sheet1!$D$21*Sheet1!$D$3/Sheet1!$O$14*H955</f>
        <v>1988295.6523419134</v>
      </c>
      <c r="G955" s="25">
        <f>(A955-C955-D955)/Sheet1!$D$2</f>
        <v>-1.7304195203243342E-5</v>
      </c>
      <c r="H955" s="25">
        <f t="shared" si="197"/>
        <v>11.187186608371469</v>
      </c>
      <c r="I955" s="25">
        <f t="shared" si="198"/>
        <v>40.273871790137292</v>
      </c>
      <c r="J955" s="25">
        <f t="shared" si="199"/>
        <v>802.14763042584866</v>
      </c>
      <c r="K955" s="25">
        <f t="shared" si="196"/>
        <v>95.29999999999886</v>
      </c>
      <c r="L955">
        <f t="shared" si="200"/>
        <v>1804.493199930318</v>
      </c>
      <c r="M955" s="34">
        <f t="shared" si="201"/>
        <v>1.804493199930318</v>
      </c>
      <c r="N955">
        <f t="shared" si="202"/>
        <v>180.44931999302156</v>
      </c>
      <c r="O955">
        <f t="shared" si="194"/>
        <v>176301.45913102553</v>
      </c>
      <c r="P955">
        <f t="shared" si="203"/>
        <v>176.30145913102552</v>
      </c>
      <c r="Q955">
        <f t="shared" si="204"/>
        <v>48.972627536395983</v>
      </c>
      <c r="R955">
        <f t="shared" si="205"/>
        <v>4.8972627536395981E-2</v>
      </c>
    </row>
    <row r="956" spans="1:18" x14ac:dyDescent="0.25">
      <c r="A956" s="1">
        <f t="shared" si="195"/>
        <v>161.30000000000001</v>
      </c>
      <c r="B956" s="1">
        <f>A956*Sheet1!$D$8</f>
        <v>40.74438</v>
      </c>
      <c r="C956" s="1">
        <f>Sheet1!$D$2*Sheet1!$D$10*SIN(Sheet1!$D$28)</f>
        <v>0</v>
      </c>
      <c r="D956" s="1">
        <f>0.5*Sheet1!$D$20*Sheet1!$D$21*Sheet1!$D$22*H956^2</f>
        <v>161.31984991898173</v>
      </c>
      <c r="E956" s="22">
        <f>Sheet1!$D$3/Sheet1!$O$11*H956</f>
        <v>2021958.2167274633</v>
      </c>
      <c r="F956" s="22">
        <f>Sheet1!$D$21*Sheet1!$D$3/Sheet1!$O$14*H956</f>
        <v>1988295.3447949199</v>
      </c>
      <c r="G956" s="25">
        <f>(A956-C956-D956)/Sheet1!$D$2</f>
        <v>-1.726079911453899E-5</v>
      </c>
      <c r="H956" s="25">
        <f t="shared" si="197"/>
        <v>11.18718487795195</v>
      </c>
      <c r="I956" s="25">
        <f t="shared" si="198"/>
        <v>40.273865560627023</v>
      </c>
      <c r="J956" s="25">
        <f t="shared" si="199"/>
        <v>803.26634822147594</v>
      </c>
      <c r="K956" s="25">
        <f t="shared" si="196"/>
        <v>95.399999999998855</v>
      </c>
      <c r="L956">
        <f t="shared" si="200"/>
        <v>1804.4929208136496</v>
      </c>
      <c r="M956" s="34">
        <f t="shared" si="201"/>
        <v>1.8044929208136495</v>
      </c>
      <c r="N956">
        <f t="shared" si="202"/>
        <v>180.44929208135471</v>
      </c>
      <c r="O956">
        <f t="shared" si="194"/>
        <v>176481.90842310688</v>
      </c>
      <c r="P956">
        <f t="shared" si="203"/>
        <v>176.48190842310689</v>
      </c>
      <c r="Q956">
        <f t="shared" si="204"/>
        <v>49.022752339751911</v>
      </c>
      <c r="R956">
        <f t="shared" si="205"/>
        <v>4.902275233975191E-2</v>
      </c>
    </row>
    <row r="957" spans="1:18" x14ac:dyDescent="0.25">
      <c r="A957" s="1">
        <f t="shared" si="195"/>
        <v>161.30000000000001</v>
      </c>
      <c r="B957" s="1">
        <f>A957*Sheet1!$D$8</f>
        <v>40.74438</v>
      </c>
      <c r="C957" s="1">
        <f>Sheet1!$D$2*Sheet1!$D$10*SIN(Sheet1!$D$28)</f>
        <v>0</v>
      </c>
      <c r="D957" s="1">
        <f>0.5*Sheet1!$D$20*Sheet1!$D$21*Sheet1!$D$22*H957^2</f>
        <v>161.31980013864219</v>
      </c>
      <c r="E957" s="22">
        <f>Sheet1!$D$3/Sheet1!$O$11*H957</f>
        <v>2021957.904757875</v>
      </c>
      <c r="F957" s="22">
        <f>Sheet1!$D$21*Sheet1!$D$3/Sheet1!$O$14*H957</f>
        <v>1988295.0380192036</v>
      </c>
      <c r="G957" s="25">
        <f>(A957-C957-D957)/Sheet1!$D$2</f>
        <v>-1.7217511862767146E-5</v>
      </c>
      <c r="H957" s="25">
        <f t="shared" si="197"/>
        <v>11.187183151872038</v>
      </c>
      <c r="I957" s="25">
        <f t="shared" si="198"/>
        <v>40.273859346739336</v>
      </c>
      <c r="J957" s="25">
        <f t="shared" si="199"/>
        <v>804.3850658462311</v>
      </c>
      <c r="K957" s="25">
        <f t="shared" si="196"/>
        <v>95.499999999998849</v>
      </c>
      <c r="L957">
        <f t="shared" si="200"/>
        <v>1804.4926423969598</v>
      </c>
      <c r="M957" s="34">
        <f t="shared" si="201"/>
        <v>1.8044926423969598</v>
      </c>
      <c r="N957">
        <f t="shared" si="202"/>
        <v>180.44926423968573</v>
      </c>
      <c r="O957">
        <f t="shared" si="194"/>
        <v>176662.35768734658</v>
      </c>
      <c r="P957">
        <f t="shared" si="203"/>
        <v>176.66235768734657</v>
      </c>
      <c r="Q957">
        <f t="shared" si="204"/>
        <v>49.07287713537405</v>
      </c>
      <c r="R957">
        <f t="shared" si="205"/>
        <v>4.9072877135374053E-2</v>
      </c>
    </row>
    <row r="958" spans="1:18" x14ac:dyDescent="0.25">
      <c r="A958" s="1">
        <f t="shared" si="195"/>
        <v>161.30000000000001</v>
      </c>
      <c r="B958" s="1">
        <f>A958*Sheet1!$D$8</f>
        <v>40.74438</v>
      </c>
      <c r="C958" s="1">
        <f>Sheet1!$D$2*Sheet1!$D$10*SIN(Sheet1!$D$28)</f>
        <v>0</v>
      </c>
      <c r="D958" s="1">
        <f>0.5*Sheet1!$D$20*Sheet1!$D$21*Sheet1!$D$22*H958^2</f>
        <v>161.31975048315124</v>
      </c>
      <c r="E958" s="22">
        <f>Sheet1!$D$3/Sheet1!$O$11*H958</f>
        <v>2021957.5935706552</v>
      </c>
      <c r="F958" s="22">
        <f>Sheet1!$D$21*Sheet1!$D$3/Sheet1!$O$14*H958</f>
        <v>1988294.7320128307</v>
      </c>
      <c r="G958" s="25">
        <f>(A958-C958-D958)/Sheet1!$D$2</f>
        <v>-1.7174333174980543E-5</v>
      </c>
      <c r="H958" s="25">
        <f t="shared" si="197"/>
        <v>11.187181430120852</v>
      </c>
      <c r="I958" s="25">
        <f t="shared" si="198"/>
        <v>40.273853148435066</v>
      </c>
      <c r="J958" s="25">
        <f t="shared" si="199"/>
        <v>805.50378330054264</v>
      </c>
      <c r="K958" s="25">
        <f t="shared" si="196"/>
        <v>95.599999999998843</v>
      </c>
      <c r="L958">
        <f t="shared" si="200"/>
        <v>1804.4923646784935</v>
      </c>
      <c r="M958" s="34">
        <f t="shared" si="201"/>
        <v>1.8044923646784934</v>
      </c>
      <c r="N958">
        <f t="shared" si="202"/>
        <v>180.44923646783909</v>
      </c>
      <c r="O958">
        <f t="shared" si="194"/>
        <v>176842.80692381441</v>
      </c>
      <c r="P958">
        <f t="shared" si="203"/>
        <v>176.84280692381441</v>
      </c>
      <c r="Q958">
        <f t="shared" si="204"/>
        <v>49.123001923281777</v>
      </c>
      <c r="R958">
        <f t="shared" si="205"/>
        <v>4.9123001923281777E-2</v>
      </c>
    </row>
    <row r="959" spans="1:18" x14ac:dyDescent="0.25">
      <c r="A959" s="1">
        <f t="shared" si="195"/>
        <v>161.30000000000001</v>
      </c>
      <c r="B959" s="1">
        <f>A959*Sheet1!$D$8</f>
        <v>40.74438</v>
      </c>
      <c r="C959" s="1">
        <f>Sheet1!$D$2*Sheet1!$D$10*SIN(Sheet1!$D$28)</f>
        <v>0</v>
      </c>
      <c r="D959" s="1">
        <f>0.5*Sheet1!$D$20*Sheet1!$D$21*Sheet1!$D$22*H959^2</f>
        <v>161.31970095219572</v>
      </c>
      <c r="E959" s="22">
        <f>Sheet1!$D$3/Sheet1!$O$11*H959</f>
        <v>2021957.283163842</v>
      </c>
      <c r="F959" s="22">
        <f>Sheet1!$D$21*Sheet1!$D$3/Sheet1!$O$14*H959</f>
        <v>1988294.4267738713</v>
      </c>
      <c r="G959" s="25">
        <f>(A959-C959-D959)/Sheet1!$D$2</f>
        <v>-1.7131262778874492E-5</v>
      </c>
      <c r="H959" s="25">
        <f t="shared" si="197"/>
        <v>11.187179712687534</v>
      </c>
      <c r="I959" s="25">
        <f t="shared" si="198"/>
        <v>40.273846965675126</v>
      </c>
      <c r="J959" s="25">
        <f t="shared" si="199"/>
        <v>806.62250058483801</v>
      </c>
      <c r="K959" s="25">
        <f t="shared" si="196"/>
        <v>95.699999999998838</v>
      </c>
      <c r="L959">
        <f t="shared" si="200"/>
        <v>1804.4920876564995</v>
      </c>
      <c r="M959" s="34">
        <f t="shared" si="201"/>
        <v>1.8044920876564996</v>
      </c>
      <c r="N959">
        <f t="shared" si="202"/>
        <v>180.4492087656397</v>
      </c>
      <c r="O959">
        <f t="shared" si="194"/>
        <v>177023.25613258005</v>
      </c>
      <c r="P959">
        <f t="shared" si="203"/>
        <v>177.02325613258006</v>
      </c>
      <c r="Q959">
        <f t="shared" si="204"/>
        <v>49.173126703494461</v>
      </c>
      <c r="R959">
        <f t="shared" si="205"/>
        <v>4.9173126703494462E-2</v>
      </c>
    </row>
    <row r="960" spans="1:18" x14ac:dyDescent="0.25">
      <c r="A960" s="1">
        <f t="shared" si="195"/>
        <v>161.30000000000001</v>
      </c>
      <c r="B960" s="1">
        <f>A960*Sheet1!$D$8</f>
        <v>40.74438</v>
      </c>
      <c r="C960" s="1">
        <f>Sheet1!$D$2*Sheet1!$D$10*SIN(Sheet1!$D$28)</f>
        <v>0</v>
      </c>
      <c r="D960" s="1">
        <f>0.5*Sheet1!$D$20*Sheet1!$D$21*Sheet1!$D$22*H960^2</f>
        <v>161.31965154546324</v>
      </c>
      <c r="E960" s="22">
        <f>Sheet1!$D$3/Sheet1!$O$11*H960</f>
        <v>2021956.9735354779</v>
      </c>
      <c r="F960" s="22">
        <f>Sheet1!$D$21*Sheet1!$D$3/Sheet1!$O$14*H960</f>
        <v>1988294.1223004011</v>
      </c>
      <c r="G960" s="25">
        <f>(A960-C960-D960)/Sheet1!$D$2</f>
        <v>-1.7088300402811594E-5</v>
      </c>
      <c r="H960" s="25">
        <f t="shared" si="197"/>
        <v>11.187177999561257</v>
      </c>
      <c r="I960" s="25">
        <f t="shared" si="198"/>
        <v>40.27384079842053</v>
      </c>
      <c r="J960" s="25">
        <f t="shared" si="199"/>
        <v>807.74121769954354</v>
      </c>
      <c r="K960" s="25">
        <f t="shared" si="196"/>
        <v>95.799999999998832</v>
      </c>
      <c r="L960">
        <f t="shared" si="200"/>
        <v>1804.4918113292308</v>
      </c>
      <c r="M960" s="34">
        <f t="shared" si="201"/>
        <v>1.8044918113292308</v>
      </c>
      <c r="N960">
        <f t="shared" si="202"/>
        <v>180.44918113291283</v>
      </c>
      <c r="O960">
        <f t="shared" si="194"/>
        <v>177203.70531371297</v>
      </c>
      <c r="P960">
        <f t="shared" si="203"/>
        <v>177.20370531371296</v>
      </c>
      <c r="Q960">
        <f t="shared" si="204"/>
        <v>49.223251476031379</v>
      </c>
      <c r="R960">
        <f t="shared" si="205"/>
        <v>4.9223251476031377E-2</v>
      </c>
    </row>
    <row r="961" spans="1:18" x14ac:dyDescent="0.25">
      <c r="A961" s="1">
        <f t="shared" si="195"/>
        <v>161.30000000000001</v>
      </c>
      <c r="B961" s="1">
        <f>A961*Sheet1!$D$8</f>
        <v>40.74438</v>
      </c>
      <c r="C961" s="1">
        <f>Sheet1!$D$2*Sheet1!$D$10*SIN(Sheet1!$D$28)</f>
        <v>0</v>
      </c>
      <c r="D961" s="1">
        <f>0.5*Sheet1!$D$20*Sheet1!$D$21*Sheet1!$D$22*H961^2</f>
        <v>161.31960226264218</v>
      </c>
      <c r="E961" s="22">
        <f>Sheet1!$D$3/Sheet1!$O$11*H961</f>
        <v>2021956.6646836102</v>
      </c>
      <c r="F961" s="22">
        <f>Sheet1!$D$21*Sheet1!$D$3/Sheet1!$O$14*H961</f>
        <v>1988293.8185904997</v>
      </c>
      <c r="G961" s="25">
        <f>(A961-C961-D961)/Sheet1!$D$2</f>
        <v>-1.7045445775797027E-5</v>
      </c>
      <c r="H961" s="25">
        <f t="shared" si="197"/>
        <v>11.187176290731216</v>
      </c>
      <c r="I961" s="25">
        <f t="shared" si="198"/>
        <v>40.27383464663238</v>
      </c>
      <c r="J961" s="25">
        <f t="shared" si="199"/>
        <v>808.85993464508454</v>
      </c>
      <c r="K961" s="25">
        <f t="shared" si="196"/>
        <v>95.899999999998826</v>
      </c>
      <c r="L961">
        <f t="shared" si="200"/>
        <v>1804.4915356949452</v>
      </c>
      <c r="M961" s="34">
        <f t="shared" si="201"/>
        <v>1.8044915356949451</v>
      </c>
      <c r="N961">
        <f t="shared" si="202"/>
        <v>180.44915356948428</v>
      </c>
      <c r="O961">
        <f t="shared" si="194"/>
        <v>177384.15446728247</v>
      </c>
      <c r="P961">
        <f t="shared" si="203"/>
        <v>177.38415446728246</v>
      </c>
      <c r="Q961">
        <f t="shared" si="204"/>
        <v>49.273376240911794</v>
      </c>
      <c r="R961">
        <f t="shared" si="205"/>
        <v>4.9273376240911791E-2</v>
      </c>
    </row>
    <row r="962" spans="1:18" x14ac:dyDescent="0.25">
      <c r="A962" s="1">
        <f t="shared" si="195"/>
        <v>161.30000000000001</v>
      </c>
      <c r="B962" s="1">
        <f>A962*Sheet1!$D$8</f>
        <v>40.74438</v>
      </c>
      <c r="C962" s="1">
        <f>Sheet1!$D$2*Sheet1!$D$10*SIN(Sheet1!$D$28)</f>
        <v>0</v>
      </c>
      <c r="D962" s="1">
        <f>0.5*Sheet1!$D$20*Sheet1!$D$21*Sheet1!$D$22*H962^2</f>
        <v>161.31955310342178</v>
      </c>
      <c r="E962" s="22">
        <f>Sheet1!$D$3/Sheet1!$O$11*H962</f>
        <v>2021956.3566062921</v>
      </c>
      <c r="F962" s="22">
        <f>Sheet1!$D$21*Sheet1!$D$3/Sheet1!$O$14*H962</f>
        <v>1988293.5156422525</v>
      </c>
      <c r="G962" s="25">
        <f>(A962-C962-D962)/Sheet1!$D$2</f>
        <v>-1.7002698627626833E-5</v>
      </c>
      <c r="H962" s="25">
        <f t="shared" si="197"/>
        <v>11.187174586186638</v>
      </c>
      <c r="I962" s="25">
        <f t="shared" si="198"/>
        <v>40.273828510271898</v>
      </c>
      <c r="J962" s="25">
        <f t="shared" si="199"/>
        <v>809.97865142188527</v>
      </c>
      <c r="K962" s="25">
        <f t="shared" si="196"/>
        <v>95.99999999999882</v>
      </c>
      <c r="L962">
        <f t="shared" si="200"/>
        <v>1804.4912607519047</v>
      </c>
      <c r="M962" s="34">
        <f t="shared" si="201"/>
        <v>1.8044912607519048</v>
      </c>
      <c r="N962">
        <f t="shared" si="202"/>
        <v>180.44912607518023</v>
      </c>
      <c r="O962">
        <f t="shared" si="194"/>
        <v>177564.60359335763</v>
      </c>
      <c r="P962">
        <f t="shared" si="203"/>
        <v>177.56460359335765</v>
      </c>
      <c r="Q962">
        <f t="shared" si="204"/>
        <v>49.323500998154898</v>
      </c>
      <c r="R962">
        <f t="shared" si="205"/>
        <v>4.9323500998154898E-2</v>
      </c>
    </row>
    <row r="963" spans="1:18" x14ac:dyDescent="0.25">
      <c r="A963" s="1">
        <f t="shared" si="195"/>
        <v>161.30000000000001</v>
      </c>
      <c r="B963" s="1">
        <f>A963*Sheet1!$D$8</f>
        <v>40.74438</v>
      </c>
      <c r="C963" s="1">
        <f>Sheet1!$D$2*Sheet1!$D$10*SIN(Sheet1!$D$28)</f>
        <v>0</v>
      </c>
      <c r="D963" s="1">
        <f>0.5*Sheet1!$D$20*Sheet1!$D$21*Sheet1!$D$22*H963^2</f>
        <v>161.31950406749203</v>
      </c>
      <c r="E963" s="22">
        <f>Sheet1!$D$3/Sheet1!$O$11*H963</f>
        <v>2021956.0493015808</v>
      </c>
      <c r="F963" s="22">
        <f>Sheet1!$D$21*Sheet1!$D$3/Sheet1!$O$14*H963</f>
        <v>1988293.2134537494</v>
      </c>
      <c r="G963" s="25">
        <f>(A963-C963-D963)/Sheet1!$D$2</f>
        <v>-1.6960058688714923E-5</v>
      </c>
      <c r="H963" s="25">
        <f t="shared" si="197"/>
        <v>11.187172885916775</v>
      </c>
      <c r="I963" s="25">
        <f t="shared" si="198"/>
        <v>40.273822389300392</v>
      </c>
      <c r="J963" s="25">
        <f t="shared" si="199"/>
        <v>811.0973680303689</v>
      </c>
      <c r="K963" s="25">
        <f t="shared" si="196"/>
        <v>96.099999999998815</v>
      </c>
      <c r="L963">
        <f t="shared" si="200"/>
        <v>1804.4909864983758</v>
      </c>
      <c r="M963" s="34">
        <f t="shared" si="201"/>
        <v>1.8044909864983758</v>
      </c>
      <c r="N963">
        <f t="shared" si="202"/>
        <v>180.44909864982733</v>
      </c>
      <c r="O963">
        <f t="shared" si="194"/>
        <v>177745.05269200745</v>
      </c>
      <c r="P963">
        <f t="shared" si="203"/>
        <v>177.74505269200745</v>
      </c>
      <c r="Q963">
        <f t="shared" si="204"/>
        <v>49.373625747779847</v>
      </c>
      <c r="R963">
        <f t="shared" si="205"/>
        <v>4.9373625747779849E-2</v>
      </c>
    </row>
    <row r="964" spans="1:18" x14ac:dyDescent="0.25">
      <c r="A964" s="1">
        <f t="shared" si="195"/>
        <v>161.30000000000001</v>
      </c>
      <c r="B964" s="1">
        <f>A964*Sheet1!$D$8</f>
        <v>40.74438</v>
      </c>
      <c r="C964" s="1">
        <f>Sheet1!$D$2*Sheet1!$D$10*SIN(Sheet1!$D$28)</f>
        <v>0</v>
      </c>
      <c r="D964" s="1">
        <f>0.5*Sheet1!$D$20*Sheet1!$D$21*Sheet1!$D$22*H964^2</f>
        <v>161.31945515454365</v>
      </c>
      <c r="E964" s="22">
        <f>Sheet1!$D$3/Sheet1!$O$11*H964</f>
        <v>2021955.7427675384</v>
      </c>
      <c r="F964" s="22">
        <f>Sheet1!$D$21*Sheet1!$D$3/Sheet1!$O$14*H964</f>
        <v>1988292.9120230847</v>
      </c>
      <c r="G964" s="25">
        <f>(A964-C964-D964)/Sheet1!$D$2</f>
        <v>-1.6917525690117777E-5</v>
      </c>
      <c r="H964" s="25">
        <f t="shared" si="197"/>
        <v>11.187171189910906</v>
      </c>
      <c r="I964" s="25">
        <f t="shared" si="198"/>
        <v>40.27381628367926</v>
      </c>
      <c r="J964" s="25">
        <f t="shared" si="199"/>
        <v>812.21608447095753</v>
      </c>
      <c r="K964" s="25">
        <f t="shared" si="196"/>
        <v>96.199999999998809</v>
      </c>
      <c r="L964">
        <f t="shared" si="200"/>
        <v>1804.4907129326293</v>
      </c>
      <c r="M964" s="34">
        <f t="shared" si="201"/>
        <v>1.8044907129326293</v>
      </c>
      <c r="N964">
        <f t="shared" si="202"/>
        <v>180.44907129325267</v>
      </c>
      <c r="O964">
        <f t="shared" si="194"/>
        <v>177925.50176330071</v>
      </c>
      <c r="P964">
        <f t="shared" si="203"/>
        <v>177.9255017633007</v>
      </c>
      <c r="Q964">
        <f t="shared" si="204"/>
        <v>49.423750489805755</v>
      </c>
      <c r="R964">
        <f t="shared" si="205"/>
        <v>4.9423750489805754E-2</v>
      </c>
    </row>
    <row r="965" spans="1:18" x14ac:dyDescent="0.25">
      <c r="A965" s="1">
        <f t="shared" si="195"/>
        <v>161.30000000000001</v>
      </c>
      <c r="B965" s="1">
        <f>A965*Sheet1!$D$8</f>
        <v>40.74438</v>
      </c>
      <c r="C965" s="1">
        <f>Sheet1!$D$2*Sheet1!$D$10*SIN(Sheet1!$D$28)</f>
        <v>0</v>
      </c>
      <c r="D965" s="1">
        <f>0.5*Sheet1!$D$20*Sheet1!$D$21*Sheet1!$D$22*H965^2</f>
        <v>161.31940636426819</v>
      </c>
      <c r="E965" s="22">
        <f>Sheet1!$D$3/Sheet1!$O$11*H965</f>
        <v>2021955.4370022323</v>
      </c>
      <c r="F965" s="22">
        <f>Sheet1!$D$21*Sheet1!$D$3/Sheet1!$O$14*H965</f>
        <v>1988292.6113483578</v>
      </c>
      <c r="G965" s="25">
        <f>(A965-C965-D965)/Sheet1!$D$2</f>
        <v>-1.6875099363633322E-5</v>
      </c>
      <c r="H965" s="25">
        <f t="shared" si="197"/>
        <v>11.187169498158337</v>
      </c>
      <c r="I965" s="25">
        <f t="shared" si="198"/>
        <v>40.273810193370011</v>
      </c>
      <c r="J965" s="25">
        <f t="shared" si="199"/>
        <v>813.33480074407225</v>
      </c>
      <c r="K965" s="25">
        <f t="shared" si="196"/>
        <v>96.299999999998803</v>
      </c>
      <c r="L965">
        <f t="shared" si="200"/>
        <v>1804.4904400529399</v>
      </c>
      <c r="M965" s="34">
        <f t="shared" si="201"/>
        <v>1.8044904400529398</v>
      </c>
      <c r="N965">
        <f t="shared" si="202"/>
        <v>180.44904400528372</v>
      </c>
      <c r="O965">
        <f t="shared" ref="O965:O1028" si="206">O964+N965</f>
        <v>178105.95080730598</v>
      </c>
      <c r="P965">
        <f t="shared" si="203"/>
        <v>178.10595080730599</v>
      </c>
      <c r="Q965">
        <f t="shared" si="204"/>
        <v>49.473875224251664</v>
      </c>
      <c r="R965">
        <f t="shared" si="205"/>
        <v>4.9473875224251666E-2</v>
      </c>
    </row>
    <row r="966" spans="1:18" x14ac:dyDescent="0.25">
      <c r="A966" s="1">
        <f t="shared" si="195"/>
        <v>161.30000000000001</v>
      </c>
      <c r="B966" s="1">
        <f>A966*Sheet1!$D$8</f>
        <v>40.74438</v>
      </c>
      <c r="C966" s="1">
        <f>Sheet1!$D$2*Sheet1!$D$10*SIN(Sheet1!$D$28)</f>
        <v>0</v>
      </c>
      <c r="D966" s="1">
        <f>0.5*Sheet1!$D$20*Sheet1!$D$21*Sheet1!$D$22*H966^2</f>
        <v>161.31935769635791</v>
      </c>
      <c r="E966" s="22">
        <f>Sheet1!$D$3/Sheet1!$O$11*H966</f>
        <v>2021955.1320037346</v>
      </c>
      <c r="F966" s="22">
        <f>Sheet1!$D$21*Sheet1!$D$3/Sheet1!$O$14*H966</f>
        <v>1988292.3114276729</v>
      </c>
      <c r="G966" s="25">
        <f>(A966-C966-D966)/Sheet1!$D$2</f>
        <v>-1.6832779441652626E-5</v>
      </c>
      <c r="H966" s="25">
        <f t="shared" si="197"/>
        <v>11.1871678106484</v>
      </c>
      <c r="I966" s="25">
        <f t="shared" si="198"/>
        <v>40.27380411833424</v>
      </c>
      <c r="J966" s="25">
        <f t="shared" si="199"/>
        <v>814.45351685013304</v>
      </c>
      <c r="K966" s="25">
        <f t="shared" si="196"/>
        <v>96.399999999998798</v>
      </c>
      <c r="L966">
        <f t="shared" si="200"/>
        <v>1804.490167857587</v>
      </c>
      <c r="M966" s="34">
        <f t="shared" si="201"/>
        <v>1.8044901678575871</v>
      </c>
      <c r="N966">
        <f t="shared" si="202"/>
        <v>180.44901678574846</v>
      </c>
      <c r="O966">
        <f t="shared" si="206"/>
        <v>178286.39982409173</v>
      </c>
      <c r="P966">
        <f t="shared" si="203"/>
        <v>178.28639982409172</v>
      </c>
      <c r="Q966">
        <f t="shared" si="204"/>
        <v>49.523999951136588</v>
      </c>
      <c r="R966">
        <f t="shared" si="205"/>
        <v>4.9523999951136585E-2</v>
      </c>
    </row>
    <row r="967" spans="1:18" x14ac:dyDescent="0.25">
      <c r="A967" s="1">
        <f t="shared" si="195"/>
        <v>161.30000000000001</v>
      </c>
      <c r="B967" s="1">
        <f>A967*Sheet1!$D$8</f>
        <v>40.74438</v>
      </c>
      <c r="C967" s="1">
        <f>Sheet1!$D$2*Sheet1!$D$10*SIN(Sheet1!$D$28)</f>
        <v>0</v>
      </c>
      <c r="D967" s="1">
        <f>0.5*Sheet1!$D$20*Sheet1!$D$21*Sheet1!$D$22*H967^2</f>
        <v>161.31930915050594</v>
      </c>
      <c r="E967" s="22">
        <f>Sheet1!$D$3/Sheet1!$O$11*H967</f>
        <v>2021954.8277701221</v>
      </c>
      <c r="F967" s="22">
        <f>Sheet1!$D$21*Sheet1!$D$3/Sheet1!$O$14*H967</f>
        <v>1988292.0122591387</v>
      </c>
      <c r="G967" s="25">
        <f>(A967-C967-D967)/Sheet1!$D$2</f>
        <v>-1.6790565657332911E-5</v>
      </c>
      <c r="H967" s="25">
        <f t="shared" si="197"/>
        <v>11.187166127370457</v>
      </c>
      <c r="I967" s="25">
        <f t="shared" si="198"/>
        <v>40.273798058533643</v>
      </c>
      <c r="J967" s="25">
        <f t="shared" si="199"/>
        <v>815.57223278955883</v>
      </c>
      <c r="K967" s="25">
        <f t="shared" si="196"/>
        <v>96.499999999998792</v>
      </c>
      <c r="L967">
        <f t="shared" si="200"/>
        <v>1804.4898963448547</v>
      </c>
      <c r="M967" s="34">
        <f t="shared" si="201"/>
        <v>1.8044898963448548</v>
      </c>
      <c r="N967">
        <f t="shared" si="202"/>
        <v>180.44898963447523</v>
      </c>
      <c r="O967">
        <f t="shared" si="206"/>
        <v>178466.84881372622</v>
      </c>
      <c r="P967">
        <f t="shared" si="203"/>
        <v>178.46684881372622</v>
      </c>
      <c r="Q967">
        <f t="shared" si="204"/>
        <v>49.574124670479506</v>
      </c>
      <c r="R967">
        <f t="shared" si="205"/>
        <v>4.9574124670479509E-2</v>
      </c>
    </row>
    <row r="968" spans="1:18" x14ac:dyDescent="0.25">
      <c r="A968" s="1">
        <f t="shared" si="195"/>
        <v>161.30000000000001</v>
      </c>
      <c r="B968" s="1">
        <f>A968*Sheet1!$D$8</f>
        <v>40.74438</v>
      </c>
      <c r="C968" s="1">
        <f>Sheet1!$D$2*Sheet1!$D$10*SIN(Sheet1!$D$28)</f>
        <v>0</v>
      </c>
      <c r="D968" s="1">
        <f>0.5*Sheet1!$D$20*Sheet1!$D$21*Sheet1!$D$22*H968^2</f>
        <v>161.3192607264061</v>
      </c>
      <c r="E968" s="22">
        <f>Sheet1!$D$3/Sheet1!$O$11*H968</f>
        <v>2021954.5242994765</v>
      </c>
      <c r="F968" s="22">
        <f>Sheet1!$D$21*Sheet1!$D$3/Sheet1!$O$14*H968</f>
        <v>1988291.7138408695</v>
      </c>
      <c r="G968" s="25">
        <f>(A968-C968-D968)/Sheet1!$D$2</f>
        <v>-1.6748457744424545E-5</v>
      </c>
      <c r="H968" s="25">
        <f t="shared" si="197"/>
        <v>11.187164448313892</v>
      </c>
      <c r="I968" s="25">
        <f t="shared" si="198"/>
        <v>40.273792013930013</v>
      </c>
      <c r="J968" s="25">
        <f t="shared" si="199"/>
        <v>816.69094856276752</v>
      </c>
      <c r="K968" s="25">
        <f t="shared" si="196"/>
        <v>96.599999999998786</v>
      </c>
      <c r="L968">
        <f t="shared" si="200"/>
        <v>1804.4896255130309</v>
      </c>
      <c r="M968" s="34">
        <f t="shared" si="201"/>
        <v>1.8044896255130309</v>
      </c>
      <c r="N968">
        <f t="shared" si="202"/>
        <v>180.44896255129282</v>
      </c>
      <c r="O968">
        <f t="shared" si="206"/>
        <v>178647.2977762775</v>
      </c>
      <c r="P968">
        <f t="shared" si="203"/>
        <v>178.6472977762775</v>
      </c>
      <c r="Q968">
        <f t="shared" si="204"/>
        <v>49.624249382299304</v>
      </c>
      <c r="R968">
        <f t="shared" si="205"/>
        <v>4.9624249382299306E-2</v>
      </c>
    </row>
    <row r="969" spans="1:18" x14ac:dyDescent="0.25">
      <c r="A969" s="1">
        <f t="shared" si="195"/>
        <v>161.30000000000001</v>
      </c>
      <c r="B969" s="1">
        <f>A969*Sheet1!$D$8</f>
        <v>40.74438</v>
      </c>
      <c r="C969" s="1">
        <f>Sheet1!$D$2*Sheet1!$D$10*SIN(Sheet1!$D$28)</f>
        <v>0</v>
      </c>
      <c r="D969" s="1">
        <f>0.5*Sheet1!$D$20*Sheet1!$D$21*Sheet1!$D$22*H969^2</f>
        <v>161.31921242375296</v>
      </c>
      <c r="E969" s="22">
        <f>Sheet1!$D$3/Sheet1!$O$11*H969</f>
        <v>2021954.221589884</v>
      </c>
      <c r="F969" s="22">
        <f>Sheet1!$D$21*Sheet1!$D$3/Sheet1!$O$14*H969</f>
        <v>1988291.4161709824</v>
      </c>
      <c r="G969" s="25">
        <f>(A969-C969-D969)/Sheet1!$D$2</f>
        <v>-1.6706455437345185E-5</v>
      </c>
      <c r="H969" s="25">
        <f t="shared" si="197"/>
        <v>11.187162773468117</v>
      </c>
      <c r="I969" s="25">
        <f t="shared" si="198"/>
        <v>40.273785984485222</v>
      </c>
      <c r="J969" s="25">
        <f t="shared" si="199"/>
        <v>817.80966417017601</v>
      </c>
      <c r="K969" s="25">
        <f t="shared" si="196"/>
        <v>96.699999999998781</v>
      </c>
      <c r="L969">
        <f t="shared" si="200"/>
        <v>1804.4893553604074</v>
      </c>
      <c r="M969" s="34">
        <f t="shared" si="201"/>
        <v>1.8044893553604076</v>
      </c>
      <c r="N969">
        <f t="shared" si="202"/>
        <v>180.44893553603049</v>
      </c>
      <c r="O969">
        <f t="shared" si="206"/>
        <v>178827.74671181352</v>
      </c>
      <c r="P969">
        <f t="shared" si="203"/>
        <v>178.82774671181352</v>
      </c>
      <c r="Q969">
        <f t="shared" si="204"/>
        <v>49.674374086614868</v>
      </c>
      <c r="R969">
        <f t="shared" si="205"/>
        <v>4.9674374086614868E-2</v>
      </c>
    </row>
    <row r="970" spans="1:18" x14ac:dyDescent="0.25">
      <c r="A970" s="1">
        <f t="shared" si="195"/>
        <v>161.30000000000001</v>
      </c>
      <c r="B970" s="1">
        <f>A970*Sheet1!$D$8</f>
        <v>40.74438</v>
      </c>
      <c r="C970" s="1">
        <f>Sheet1!$D$2*Sheet1!$D$10*SIN(Sheet1!$D$28)</f>
        <v>0</v>
      </c>
      <c r="D970" s="1">
        <f>0.5*Sheet1!$D$20*Sheet1!$D$21*Sheet1!$D$22*H970^2</f>
        <v>161.31916424224192</v>
      </c>
      <c r="E970" s="22">
        <f>Sheet1!$D$3/Sheet1!$O$11*H970</f>
        <v>2021953.9196394361</v>
      </c>
      <c r="F970" s="22">
        <f>Sheet1!$D$21*Sheet1!$D$3/Sheet1!$O$14*H970</f>
        <v>1988291.1192476016</v>
      </c>
      <c r="G970" s="25">
        <f>(A970-C970-D970)/Sheet1!$D$2</f>
        <v>-1.6664558471229214E-5</v>
      </c>
      <c r="H970" s="25">
        <f t="shared" si="197"/>
        <v>11.187161102822573</v>
      </c>
      <c r="I970" s="25">
        <f t="shared" si="198"/>
        <v>40.273779970161264</v>
      </c>
      <c r="J970" s="25">
        <f t="shared" si="199"/>
        <v>818.92837961219993</v>
      </c>
      <c r="K970" s="25">
        <f t="shared" si="196"/>
        <v>96.799999999998775</v>
      </c>
      <c r="L970">
        <f t="shared" si="200"/>
        <v>1804.4890858852812</v>
      </c>
      <c r="M970" s="34">
        <f t="shared" si="201"/>
        <v>1.8044890858852811</v>
      </c>
      <c r="N970">
        <f t="shared" si="202"/>
        <v>180.44890858851787</v>
      </c>
      <c r="O970">
        <f t="shared" si="206"/>
        <v>179008.19562040205</v>
      </c>
      <c r="P970">
        <f t="shared" si="203"/>
        <v>179.00819562040206</v>
      </c>
      <c r="Q970">
        <f t="shared" si="204"/>
        <v>49.724498783445014</v>
      </c>
      <c r="R970">
        <f t="shared" si="205"/>
        <v>4.9724498783445016E-2</v>
      </c>
    </row>
    <row r="971" spans="1:18" x14ac:dyDescent="0.25">
      <c r="A971" s="1">
        <f t="shared" si="195"/>
        <v>161.30000000000001</v>
      </c>
      <c r="B971" s="1">
        <f>A971*Sheet1!$D$8</f>
        <v>40.74438</v>
      </c>
      <c r="C971" s="1">
        <f>Sheet1!$D$2*Sheet1!$D$10*SIN(Sheet1!$D$28)</f>
        <v>0</v>
      </c>
      <c r="D971" s="1">
        <f>0.5*Sheet1!$D$20*Sheet1!$D$21*Sheet1!$D$22*H971^2</f>
        <v>161.31911618156914</v>
      </c>
      <c r="E971" s="22">
        <f>Sheet1!$D$3/Sheet1!$O$11*H971</f>
        <v>2021953.6184462288</v>
      </c>
      <c r="F971" s="22">
        <f>Sheet1!$D$21*Sheet1!$D$3/Sheet1!$O$14*H971</f>
        <v>1988290.8230688539</v>
      </c>
      <c r="G971" s="25">
        <f>(A971-C971-D971)/Sheet1!$D$2</f>
        <v>-1.6622766581853599E-5</v>
      </c>
      <c r="H971" s="25">
        <f t="shared" si="197"/>
        <v>11.187159436366725</v>
      </c>
      <c r="I971" s="25">
        <f t="shared" si="198"/>
        <v>40.27377397092021</v>
      </c>
      <c r="J971" s="25">
        <f t="shared" si="199"/>
        <v>820.04709488925425</v>
      </c>
      <c r="K971" s="25">
        <f t="shared" si="196"/>
        <v>96.899999999998769</v>
      </c>
      <c r="L971">
        <f t="shared" si="200"/>
        <v>1804.4888170859529</v>
      </c>
      <c r="M971" s="34">
        <f t="shared" si="201"/>
        <v>1.8044888170859528</v>
      </c>
      <c r="N971">
        <f t="shared" si="202"/>
        <v>180.44888170858502</v>
      </c>
      <c r="O971">
        <f t="shared" si="206"/>
        <v>179188.64450211063</v>
      </c>
      <c r="P971">
        <f t="shared" si="203"/>
        <v>179.18864450211063</v>
      </c>
      <c r="Q971">
        <f t="shared" si="204"/>
        <v>49.774623472808507</v>
      </c>
      <c r="R971">
        <f t="shared" si="205"/>
        <v>4.9774623472808505E-2</v>
      </c>
    </row>
    <row r="972" spans="1:18" x14ac:dyDescent="0.25">
      <c r="A972" s="1">
        <f t="shared" ref="A972:A1035" si="207">A971</f>
        <v>161.30000000000001</v>
      </c>
      <c r="B972" s="1">
        <f>A972*Sheet1!$D$8</f>
        <v>40.74438</v>
      </c>
      <c r="C972" s="1">
        <f>Sheet1!$D$2*Sheet1!$D$10*SIN(Sheet1!$D$28)</f>
        <v>0</v>
      </c>
      <c r="D972" s="1">
        <f>0.5*Sheet1!$D$20*Sheet1!$D$21*Sheet1!$D$22*H972^2</f>
        <v>161.31906824143155</v>
      </c>
      <c r="E972" s="22">
        <f>Sheet1!$D$3/Sheet1!$O$11*H972</f>
        <v>2021953.3180083632</v>
      </c>
      <c r="F972" s="22">
        <f>Sheet1!$D$21*Sheet1!$D$3/Sheet1!$O$14*H972</f>
        <v>1988290.527632873</v>
      </c>
      <c r="G972" s="25">
        <f>(A972-C972-D972)/Sheet1!$D$2</f>
        <v>-1.6581079505687305E-5</v>
      </c>
      <c r="H972" s="25">
        <f t="shared" si="197"/>
        <v>11.187157774090068</v>
      </c>
      <c r="I972" s="25">
        <f t="shared" si="198"/>
        <v>40.273767986724245</v>
      </c>
      <c r="J972" s="25">
        <f t="shared" si="199"/>
        <v>821.16581000175256</v>
      </c>
      <c r="K972" s="25">
        <f t="shared" ref="K972:K1035" si="208">K971+0.1</f>
        <v>96.999999999998764</v>
      </c>
      <c r="L972">
        <f t="shared" si="200"/>
        <v>1804.4885489607279</v>
      </c>
      <c r="M972" s="34">
        <f t="shared" si="201"/>
        <v>1.8044885489607279</v>
      </c>
      <c r="N972">
        <f t="shared" si="202"/>
        <v>180.44885489606253</v>
      </c>
      <c r="O972">
        <f t="shared" si="206"/>
        <v>179369.0933570067</v>
      </c>
      <c r="P972">
        <f t="shared" si="203"/>
        <v>179.3690933570067</v>
      </c>
      <c r="Q972">
        <f t="shared" si="204"/>
        <v>49.824748154724084</v>
      </c>
      <c r="R972">
        <f t="shared" si="205"/>
        <v>4.9824748154724083E-2</v>
      </c>
    </row>
    <row r="973" spans="1:18" x14ac:dyDescent="0.25">
      <c r="A973" s="1">
        <f t="shared" si="207"/>
        <v>161.30000000000001</v>
      </c>
      <c r="B973" s="1">
        <f>A973*Sheet1!$D$8</f>
        <v>40.74438</v>
      </c>
      <c r="C973" s="1">
        <f>Sheet1!$D$2*Sheet1!$D$10*SIN(Sheet1!$D$28)</f>
        <v>0</v>
      </c>
      <c r="D973" s="1">
        <f>0.5*Sheet1!$D$20*Sheet1!$D$21*Sheet1!$D$22*H973^2</f>
        <v>161.31902042152674</v>
      </c>
      <c r="E973" s="22">
        <f>Sheet1!$D$3/Sheet1!$O$11*H973</f>
        <v>2021953.0183239444</v>
      </c>
      <c r="F973" s="22">
        <f>Sheet1!$D$21*Sheet1!$D$3/Sheet1!$O$14*H973</f>
        <v>1988290.2329377949</v>
      </c>
      <c r="G973" s="25">
        <f>(A973-C973-D973)/Sheet1!$D$2</f>
        <v>-1.6539496979767729E-5</v>
      </c>
      <c r="H973" s="25">
        <f t="shared" si="197"/>
        <v>11.187156115982116</v>
      </c>
      <c r="I973" s="25">
        <f t="shared" si="198"/>
        <v>40.273762017535617</v>
      </c>
      <c r="J973" s="25">
        <f t="shared" si="199"/>
        <v>822.28452495010754</v>
      </c>
      <c r="K973" s="25">
        <f t="shared" si="208"/>
        <v>97.099999999998758</v>
      </c>
      <c r="L973">
        <f t="shared" si="200"/>
        <v>1804.4882815079154</v>
      </c>
      <c r="M973" s="34">
        <f t="shared" si="201"/>
        <v>1.8044882815079155</v>
      </c>
      <c r="N973">
        <f t="shared" si="202"/>
        <v>180.44882815078128</v>
      </c>
      <c r="O973">
        <f t="shared" si="206"/>
        <v>179549.54218515748</v>
      </c>
      <c r="P973">
        <f t="shared" si="203"/>
        <v>179.54954218515749</v>
      </c>
      <c r="Q973">
        <f t="shared" si="204"/>
        <v>49.87487282921041</v>
      </c>
      <c r="R973">
        <f t="shared" si="205"/>
        <v>4.9874872829210409E-2</v>
      </c>
    </row>
    <row r="974" spans="1:18" x14ac:dyDescent="0.25">
      <c r="A974" s="1">
        <f t="shared" si="207"/>
        <v>161.30000000000001</v>
      </c>
      <c r="B974" s="1">
        <f>A974*Sheet1!$D$8</f>
        <v>40.74438</v>
      </c>
      <c r="C974" s="1">
        <f>Sheet1!$D$2*Sheet1!$D$10*SIN(Sheet1!$D$28)</f>
        <v>0</v>
      </c>
      <c r="D974" s="1">
        <f>0.5*Sheet1!$D$20*Sheet1!$D$21*Sheet1!$D$22*H974^2</f>
        <v>161.31897272155322</v>
      </c>
      <c r="E974" s="22">
        <f>Sheet1!$D$3/Sheet1!$O$11*H974</f>
        <v>2021952.7193910836</v>
      </c>
      <c r="F974" s="22">
        <f>Sheet1!$D$21*Sheet1!$D$3/Sheet1!$O$14*H974</f>
        <v>1988289.9389817622</v>
      </c>
      <c r="G974" s="25">
        <f>(A974-C974-D974)/Sheet1!$D$2</f>
        <v>-1.6498018741923141E-5</v>
      </c>
      <c r="H974" s="25">
        <f t="shared" ref="H974:H988" si="209">G973*(K974-K973)+H973</f>
        <v>11.187154462032419</v>
      </c>
      <c r="I974" s="25">
        <f t="shared" ref="I974:I988" si="210">H974*3.6</f>
        <v>40.273756063316711</v>
      </c>
      <c r="J974" s="25">
        <f t="shared" ref="J974:J988" si="211">0.5*G973*(K974-K973)+H973*(K974-K973)+J973</f>
        <v>823.40323973473085</v>
      </c>
      <c r="K974" s="25">
        <f t="shared" si="208"/>
        <v>97.199999999998752</v>
      </c>
      <c r="L974">
        <f t="shared" ref="L974:L988" si="212">A974*H974</f>
        <v>1804.4880147258293</v>
      </c>
      <c r="M974" s="34">
        <f t="shared" ref="M974:M988" si="213">L974/1000</f>
        <v>1.8044880147258293</v>
      </c>
      <c r="N974">
        <f t="shared" ref="N974:N988" si="214">L974*(K974-K973)</f>
        <v>180.44880147257268</v>
      </c>
      <c r="O974">
        <f t="shared" si="206"/>
        <v>179729.99098663006</v>
      </c>
      <c r="P974">
        <f t="shared" ref="P974:P988" si="215">O974/1000</f>
        <v>179.72999098663007</v>
      </c>
      <c r="Q974">
        <f t="shared" ref="Q974:Q988" si="216">O974/3600</f>
        <v>49.924997496286124</v>
      </c>
      <c r="R974">
        <f t="shared" ref="R974:R988" si="217">Q974/1000</f>
        <v>4.9924997496286122E-2</v>
      </c>
    </row>
    <row r="975" spans="1:18" x14ac:dyDescent="0.25">
      <c r="A975" s="1">
        <f t="shared" si="207"/>
        <v>161.30000000000001</v>
      </c>
      <c r="B975" s="1">
        <f>A975*Sheet1!$D$8</f>
        <v>40.74438</v>
      </c>
      <c r="C975" s="1">
        <f>Sheet1!$D$2*Sheet1!$D$10*SIN(Sheet1!$D$28)</f>
        <v>0</v>
      </c>
      <c r="D975" s="1">
        <f>0.5*Sheet1!$D$20*Sheet1!$D$21*Sheet1!$D$22*H975^2</f>
        <v>161.31892514121009</v>
      </c>
      <c r="E975" s="22">
        <f>Sheet1!$D$3/Sheet1!$O$11*H975</f>
        <v>2021952.4212078955</v>
      </c>
      <c r="F975" s="22">
        <f>Sheet1!$D$21*Sheet1!$D$3/Sheet1!$O$14*H975</f>
        <v>1988289.6457629211</v>
      </c>
      <c r="G975" s="25">
        <f>(A975-C975-D975)/Sheet1!$D$2</f>
        <v>-1.6456644530500812E-5</v>
      </c>
      <c r="H975" s="25">
        <f t="shared" si="209"/>
        <v>11.187152812230545</v>
      </c>
      <c r="I975" s="25">
        <f t="shared" si="210"/>
        <v>40.273750124029966</v>
      </c>
      <c r="J975" s="25">
        <f t="shared" si="211"/>
        <v>824.52195435603312</v>
      </c>
      <c r="K975" s="25">
        <f t="shared" si="208"/>
        <v>97.299999999998747</v>
      </c>
      <c r="L975">
        <f t="shared" si="212"/>
        <v>1804.4877486127871</v>
      </c>
      <c r="M975" s="34">
        <f t="shared" si="213"/>
        <v>1.804487748612787</v>
      </c>
      <c r="N975">
        <f t="shared" si="214"/>
        <v>180.44877486126845</v>
      </c>
      <c r="O975">
        <f t="shared" si="206"/>
        <v>179910.43976149132</v>
      </c>
      <c r="P975">
        <f t="shared" si="215"/>
        <v>179.91043976149132</v>
      </c>
      <c r="Q975">
        <f t="shared" si="216"/>
        <v>49.975122155969814</v>
      </c>
      <c r="R975">
        <f t="shared" si="217"/>
        <v>4.9975122155969817E-2</v>
      </c>
    </row>
    <row r="976" spans="1:18" x14ac:dyDescent="0.25">
      <c r="A976" s="1">
        <f t="shared" si="207"/>
        <v>161.30000000000001</v>
      </c>
      <c r="B976" s="1">
        <f>A976*Sheet1!$D$8</f>
        <v>40.74438</v>
      </c>
      <c r="C976" s="1">
        <f>Sheet1!$D$2*Sheet1!$D$10*SIN(Sheet1!$D$28)</f>
        <v>0</v>
      </c>
      <c r="D976" s="1">
        <f>0.5*Sheet1!$D$20*Sheet1!$D$21*Sheet1!$D$22*H976^2</f>
        <v>161.31887768019735</v>
      </c>
      <c r="E976" s="22">
        <f>Sheet1!$D$3/Sheet1!$O$11*H976</f>
        <v>2021952.1237724996</v>
      </c>
      <c r="F976" s="22">
        <f>Sheet1!$D$21*Sheet1!$D$3/Sheet1!$O$14*H976</f>
        <v>1988289.3532794227</v>
      </c>
      <c r="G976" s="25">
        <f>(A976-C976-D976)/Sheet1!$D$2</f>
        <v>-1.6415374084638881E-5</v>
      </c>
      <c r="H976" s="25">
        <f t="shared" si="209"/>
        <v>11.187151166566093</v>
      </c>
      <c r="I976" s="25">
        <f t="shared" si="210"/>
        <v>40.273744199637932</v>
      </c>
      <c r="J976" s="25">
        <f t="shared" si="211"/>
        <v>825.64066881442386</v>
      </c>
      <c r="K976" s="25">
        <f t="shared" si="208"/>
        <v>97.399999999998741</v>
      </c>
      <c r="L976">
        <f t="shared" si="212"/>
        <v>1804.4874831671109</v>
      </c>
      <c r="M976" s="34">
        <f t="shared" si="213"/>
        <v>1.8044874831671109</v>
      </c>
      <c r="N976">
        <f t="shared" si="214"/>
        <v>180.44874831670083</v>
      </c>
      <c r="O976">
        <f t="shared" si="206"/>
        <v>180090.88850980802</v>
      </c>
      <c r="P976">
        <f t="shared" si="215"/>
        <v>180.09088850980802</v>
      </c>
      <c r="Q976">
        <f t="shared" si="216"/>
        <v>50.025246808280009</v>
      </c>
      <c r="R976">
        <f t="shared" si="217"/>
        <v>5.0025246808280008E-2</v>
      </c>
    </row>
    <row r="977" spans="1:18" x14ac:dyDescent="0.25">
      <c r="A977" s="1">
        <f t="shared" si="207"/>
        <v>161.30000000000001</v>
      </c>
      <c r="B977" s="1">
        <f>A977*Sheet1!$D$8</f>
        <v>40.74438</v>
      </c>
      <c r="C977" s="1">
        <f>Sheet1!$D$2*Sheet1!$D$10*SIN(Sheet1!$D$28)</f>
        <v>0</v>
      </c>
      <c r="D977" s="1">
        <f>0.5*Sheet1!$D$20*Sheet1!$D$21*Sheet1!$D$22*H977^2</f>
        <v>161.31883033821563</v>
      </c>
      <c r="E977" s="22">
        <f>Sheet1!$D$3/Sheet1!$O$11*H977</f>
        <v>2021951.8270830207</v>
      </c>
      <c r="F977" s="22">
        <f>Sheet1!$D$21*Sheet1!$D$3/Sheet1!$O$14*H977</f>
        <v>1988289.0615294226</v>
      </c>
      <c r="G977" s="25">
        <f>(A977-C977-D977)/Sheet1!$D$2</f>
        <v>-1.6374207144019198E-5</v>
      </c>
      <c r="H977" s="25">
        <f t="shared" si="209"/>
        <v>11.187149525028683</v>
      </c>
      <c r="I977" s="25">
        <f t="shared" si="210"/>
        <v>40.27373829010326</v>
      </c>
      <c r="J977" s="25">
        <f t="shared" si="211"/>
        <v>826.75938311031166</v>
      </c>
      <c r="K977" s="25">
        <f t="shared" si="208"/>
        <v>97.499999999998735</v>
      </c>
      <c r="L977">
        <f t="shared" si="212"/>
        <v>1804.4872183871269</v>
      </c>
      <c r="M977" s="34">
        <f t="shared" si="213"/>
        <v>1.8044872183871268</v>
      </c>
      <c r="N977">
        <f t="shared" si="214"/>
        <v>180.44872183870243</v>
      </c>
      <c r="O977">
        <f t="shared" si="206"/>
        <v>180271.33723164673</v>
      </c>
      <c r="P977">
        <f t="shared" si="215"/>
        <v>180.27133723164673</v>
      </c>
      <c r="Q977">
        <f t="shared" si="216"/>
        <v>50.075371453235199</v>
      </c>
      <c r="R977">
        <f t="shared" si="217"/>
        <v>5.00753714532352E-2</v>
      </c>
    </row>
    <row r="978" spans="1:18" x14ac:dyDescent="0.25">
      <c r="A978" s="1">
        <f t="shared" si="207"/>
        <v>161.30000000000001</v>
      </c>
      <c r="B978" s="1">
        <f>A978*Sheet1!$D$8</f>
        <v>40.74438</v>
      </c>
      <c r="C978" s="1">
        <f>Sheet1!$D$2*Sheet1!$D$10*SIN(Sheet1!$D$28)</f>
        <v>0</v>
      </c>
      <c r="D978" s="1">
        <f>0.5*Sheet1!$D$20*Sheet1!$D$21*Sheet1!$D$22*H978^2</f>
        <v>161.31878311496638</v>
      </c>
      <c r="E978" s="22">
        <f>Sheet1!$D$3/Sheet1!$O$11*H978</f>
        <v>2021951.531137588</v>
      </c>
      <c r="F978" s="22">
        <f>Sheet1!$D$21*Sheet1!$D$3/Sheet1!$O$14*H978</f>
        <v>1988288.7705110814</v>
      </c>
      <c r="G978" s="25">
        <f>(A978-C978-D978)/Sheet1!$D$2</f>
        <v>-1.633314344901563E-5</v>
      </c>
      <c r="H978" s="25">
        <f t="shared" si="209"/>
        <v>11.187147887607969</v>
      </c>
      <c r="I978" s="25">
        <f t="shared" si="210"/>
        <v>40.273732395388691</v>
      </c>
      <c r="J978" s="25">
        <f t="shared" si="211"/>
        <v>827.87809724410408</v>
      </c>
      <c r="K978" s="25">
        <f t="shared" si="208"/>
        <v>97.59999999999873</v>
      </c>
      <c r="L978">
        <f t="shared" si="212"/>
        <v>1804.4869542711656</v>
      </c>
      <c r="M978" s="34">
        <f t="shared" si="213"/>
        <v>1.8044869542711657</v>
      </c>
      <c r="N978">
        <f t="shared" si="214"/>
        <v>180.44869542710632</v>
      </c>
      <c r="O978">
        <f t="shared" si="206"/>
        <v>180451.78592707383</v>
      </c>
      <c r="P978">
        <f t="shared" si="215"/>
        <v>180.45178592707381</v>
      </c>
      <c r="Q978">
        <f t="shared" si="216"/>
        <v>50.125496090853844</v>
      </c>
      <c r="R978">
        <f t="shared" si="217"/>
        <v>5.0125496090853844E-2</v>
      </c>
    </row>
    <row r="979" spans="1:18" x14ac:dyDescent="0.25">
      <c r="A979" s="1">
        <f t="shared" si="207"/>
        <v>161.30000000000001</v>
      </c>
      <c r="B979" s="1">
        <f>A979*Sheet1!$D$8</f>
        <v>40.74438</v>
      </c>
      <c r="C979" s="1">
        <f>Sheet1!$D$2*Sheet1!$D$10*SIN(Sheet1!$D$28)</f>
        <v>0</v>
      </c>
      <c r="D979" s="1">
        <f>0.5*Sheet1!$D$20*Sheet1!$D$21*Sheet1!$D$22*H979^2</f>
        <v>161.31873601015184</v>
      </c>
      <c r="E979" s="22">
        <f>Sheet1!$D$3/Sheet1!$O$11*H979</f>
        <v>2021951.235934336</v>
      </c>
      <c r="F979" s="22">
        <f>Sheet1!$D$21*Sheet1!$D$3/Sheet1!$O$14*H979</f>
        <v>1988288.4802225647</v>
      </c>
      <c r="G979" s="25">
        <f>(A979-C979-D979)/Sheet1!$D$2</f>
        <v>-1.6292182740718763E-5</v>
      </c>
      <c r="H979" s="25">
        <f t="shared" si="209"/>
        <v>11.187146254293625</v>
      </c>
      <c r="I979" s="25">
        <f t="shared" si="210"/>
        <v>40.273726515457049</v>
      </c>
      <c r="J979" s="25">
        <f t="shared" si="211"/>
        <v>828.99681121620767</v>
      </c>
      <c r="K979" s="25">
        <f t="shared" si="208"/>
        <v>97.699999999998724</v>
      </c>
      <c r="L979">
        <f t="shared" si="212"/>
        <v>1804.4866908175618</v>
      </c>
      <c r="M979" s="34">
        <f t="shared" si="213"/>
        <v>1.8044866908175619</v>
      </c>
      <c r="N979">
        <f t="shared" si="214"/>
        <v>180.44866908174592</v>
      </c>
      <c r="O979">
        <f t="shared" si="206"/>
        <v>180632.23459615558</v>
      </c>
      <c r="P979">
        <f t="shared" si="215"/>
        <v>180.63223459615557</v>
      </c>
      <c r="Q979">
        <f t="shared" si="216"/>
        <v>50.175620721154331</v>
      </c>
      <c r="R979">
        <f t="shared" si="217"/>
        <v>5.0175620721154328E-2</v>
      </c>
    </row>
    <row r="980" spans="1:18" x14ac:dyDescent="0.25">
      <c r="A980" s="1">
        <f t="shared" si="207"/>
        <v>161.30000000000001</v>
      </c>
      <c r="B980" s="1">
        <f>A980*Sheet1!$D$8</f>
        <v>40.74438</v>
      </c>
      <c r="C980" s="1">
        <f>Sheet1!$D$2*Sheet1!$D$10*SIN(Sheet1!$D$28)</f>
        <v>0</v>
      </c>
      <c r="D980" s="1">
        <f>0.5*Sheet1!$D$20*Sheet1!$D$21*Sheet1!$D$22*H980^2</f>
        <v>161.31868902347489</v>
      </c>
      <c r="E980" s="22">
        <f>Sheet1!$D$3/Sheet1!$O$11*H980</f>
        <v>2021950.9414714023</v>
      </c>
      <c r="F980" s="22">
        <f>Sheet1!$D$21*Sheet1!$D$3/Sheet1!$O$14*H980</f>
        <v>1988288.1906620408</v>
      </c>
      <c r="G980" s="25">
        <f>(A980-C980-D980)/Sheet1!$D$2</f>
        <v>-1.6251324760762896E-5</v>
      </c>
      <c r="H980" s="25">
        <f t="shared" si="209"/>
        <v>11.18714462507535</v>
      </c>
      <c r="I980" s="25">
        <f t="shared" si="210"/>
        <v>40.273720650271258</v>
      </c>
      <c r="J980" s="25">
        <f t="shared" si="211"/>
        <v>830.11552502702784</v>
      </c>
      <c r="K980" s="25">
        <f t="shared" si="208"/>
        <v>97.799999999998718</v>
      </c>
      <c r="L980">
        <f t="shared" si="212"/>
        <v>1804.4864280246541</v>
      </c>
      <c r="M980" s="34">
        <f t="shared" si="213"/>
        <v>1.804486428024654</v>
      </c>
      <c r="N980">
        <f t="shared" si="214"/>
        <v>180.44864280245514</v>
      </c>
      <c r="O980">
        <f t="shared" si="206"/>
        <v>180812.68323895804</v>
      </c>
      <c r="P980">
        <f t="shared" si="215"/>
        <v>180.81268323895804</v>
      </c>
      <c r="Q980">
        <f t="shared" si="216"/>
        <v>50.225745344155008</v>
      </c>
      <c r="R980">
        <f t="shared" si="217"/>
        <v>5.0225745344155005E-2</v>
      </c>
    </row>
    <row r="981" spans="1:18" x14ac:dyDescent="0.25">
      <c r="A981" s="1">
        <f t="shared" si="207"/>
        <v>161.30000000000001</v>
      </c>
      <c r="B981" s="1">
        <f>A981*Sheet1!$D$8</f>
        <v>40.74438</v>
      </c>
      <c r="C981" s="1">
        <f>Sheet1!$D$2*Sheet1!$D$10*SIN(Sheet1!$D$28)</f>
        <v>0</v>
      </c>
      <c r="D981" s="1">
        <f>0.5*Sheet1!$D$20*Sheet1!$D$21*Sheet1!$D$22*H981^2</f>
        <v>161.31864215463921</v>
      </c>
      <c r="E981" s="22">
        <f>Sheet1!$D$3/Sheet1!$O$11*H981</f>
        <v>2021950.6477469308</v>
      </c>
      <c r="F981" s="22">
        <f>Sheet1!$D$21*Sheet1!$D$3/Sheet1!$O$14*H981</f>
        <v>1988287.9018276851</v>
      </c>
      <c r="G981" s="25">
        <f>(A981-C981-D981)/Sheet1!$D$2</f>
        <v>-1.6210569251474343E-5</v>
      </c>
      <c r="H981" s="25">
        <f t="shared" si="209"/>
        <v>11.187142999942873</v>
      </c>
      <c r="I981" s="25">
        <f t="shared" si="210"/>
        <v>40.273714799794341</v>
      </c>
      <c r="J981" s="25">
        <f t="shared" si="211"/>
        <v>831.23423867696908</v>
      </c>
      <c r="K981" s="25">
        <f t="shared" si="208"/>
        <v>97.899999999998712</v>
      </c>
      <c r="L981">
        <f t="shared" si="212"/>
        <v>1804.4861658907855</v>
      </c>
      <c r="M981" s="34">
        <f t="shared" si="213"/>
        <v>1.8044861658907856</v>
      </c>
      <c r="N981">
        <f t="shared" si="214"/>
        <v>180.44861658906831</v>
      </c>
      <c r="O981">
        <f t="shared" si="206"/>
        <v>180993.13185554711</v>
      </c>
      <c r="P981">
        <f t="shared" si="215"/>
        <v>180.99313185554712</v>
      </c>
      <c r="Q981">
        <f t="shared" si="216"/>
        <v>50.2758699598742</v>
      </c>
      <c r="R981">
        <f t="shared" si="217"/>
        <v>5.0275869959874202E-2</v>
      </c>
    </row>
    <row r="982" spans="1:18" x14ac:dyDescent="0.25">
      <c r="A982" s="1">
        <f t="shared" si="207"/>
        <v>161.30000000000001</v>
      </c>
      <c r="B982" s="1">
        <f>A982*Sheet1!$D$8</f>
        <v>40.74438</v>
      </c>
      <c r="C982" s="1">
        <f>Sheet1!$D$2*Sheet1!$D$10*SIN(Sheet1!$D$28)</f>
        <v>0</v>
      </c>
      <c r="D982" s="1">
        <f>0.5*Sheet1!$D$20*Sheet1!$D$21*Sheet1!$D$22*H982^2</f>
        <v>161.31859540334921</v>
      </c>
      <c r="E982" s="22">
        <f>Sheet1!$D$3/Sheet1!$O$11*H982</f>
        <v>2021950.3547590696</v>
      </c>
      <c r="F982" s="22">
        <f>Sheet1!$D$21*Sheet1!$D$3/Sheet1!$O$14*H982</f>
        <v>1988287.6137176757</v>
      </c>
      <c r="G982" s="25">
        <f>(A982-C982-D982)/Sheet1!$D$2</f>
        <v>-1.6169915955821993E-5</v>
      </c>
      <c r="H982" s="25">
        <f t="shared" si="209"/>
        <v>11.187141378885947</v>
      </c>
      <c r="I982" s="25">
        <f t="shared" si="210"/>
        <v>40.273708963989414</v>
      </c>
      <c r="J982" s="25">
        <f t="shared" si="211"/>
        <v>832.35295216643487</v>
      </c>
      <c r="K982" s="25">
        <f t="shared" si="208"/>
        <v>97.999999999998707</v>
      </c>
      <c r="L982">
        <f t="shared" si="212"/>
        <v>1804.4859044143034</v>
      </c>
      <c r="M982" s="34">
        <f t="shared" si="213"/>
        <v>1.8044859044143033</v>
      </c>
      <c r="N982">
        <f t="shared" si="214"/>
        <v>180.44859044142009</v>
      </c>
      <c r="O982">
        <f t="shared" si="206"/>
        <v>181173.58044598854</v>
      </c>
      <c r="P982">
        <f t="shared" si="215"/>
        <v>181.17358044598853</v>
      </c>
      <c r="Q982">
        <f t="shared" si="216"/>
        <v>50.325994568330152</v>
      </c>
      <c r="R982">
        <f t="shared" si="217"/>
        <v>5.0325994568330153E-2</v>
      </c>
    </row>
    <row r="983" spans="1:18" x14ac:dyDescent="0.25">
      <c r="A983" s="1">
        <f t="shared" si="207"/>
        <v>161.30000000000001</v>
      </c>
      <c r="B983" s="1">
        <f>A983*Sheet1!$D$8</f>
        <v>40.74438</v>
      </c>
      <c r="C983" s="1">
        <f>Sheet1!$D$2*Sheet1!$D$10*SIN(Sheet1!$D$28)</f>
        <v>0</v>
      </c>
      <c r="D983" s="1">
        <f>0.5*Sheet1!$D$20*Sheet1!$D$21*Sheet1!$D$22*H983^2</f>
        <v>161.31854876931015</v>
      </c>
      <c r="E983" s="22">
        <f>Sheet1!$D$3/Sheet1!$O$11*H983</f>
        <v>2021950.0625059714</v>
      </c>
      <c r="F983" s="22">
        <f>Sheet1!$D$21*Sheet1!$D$3/Sheet1!$O$14*H983</f>
        <v>1988287.3263301966</v>
      </c>
      <c r="G983" s="25">
        <f>(A983-C983-D983)/Sheet1!$D$2</f>
        <v>-1.6129364617516173E-5</v>
      </c>
      <c r="H983" s="25">
        <f t="shared" si="209"/>
        <v>11.187139761894352</v>
      </c>
      <c r="I983" s="25">
        <f t="shared" si="210"/>
        <v>40.27370314281967</v>
      </c>
      <c r="J983" s="25">
        <f t="shared" si="211"/>
        <v>833.47166549582766</v>
      </c>
      <c r="K983" s="25">
        <f t="shared" si="208"/>
        <v>98.099999999998701</v>
      </c>
      <c r="L983">
        <f t="shared" si="212"/>
        <v>1804.4856435935592</v>
      </c>
      <c r="M983" s="34">
        <f t="shared" si="213"/>
        <v>1.8044856435935592</v>
      </c>
      <c r="N983">
        <f t="shared" si="214"/>
        <v>180.44856435934565</v>
      </c>
      <c r="O983">
        <f t="shared" si="206"/>
        <v>181354.02901034788</v>
      </c>
      <c r="P983">
        <f t="shared" si="215"/>
        <v>181.35402901034789</v>
      </c>
      <c r="Q983">
        <f t="shared" si="216"/>
        <v>50.376119169541077</v>
      </c>
      <c r="R983">
        <f t="shared" si="217"/>
        <v>5.037611916954108E-2</v>
      </c>
    </row>
    <row r="984" spans="1:18" x14ac:dyDescent="0.25">
      <c r="A984" s="1">
        <f t="shared" si="207"/>
        <v>161.30000000000001</v>
      </c>
      <c r="B984" s="1">
        <f>A984*Sheet1!$D$8</f>
        <v>40.74438</v>
      </c>
      <c r="C984" s="1">
        <f>Sheet1!$D$2*Sheet1!$D$10*SIN(Sheet1!$D$28)</f>
        <v>0</v>
      </c>
      <c r="D984" s="1">
        <f>0.5*Sheet1!$D$20*Sheet1!$D$21*Sheet1!$D$22*H984^2</f>
        <v>161.31850225222786</v>
      </c>
      <c r="E984" s="22">
        <f>Sheet1!$D$3/Sheet1!$O$11*H984</f>
        <v>2021949.7709857929</v>
      </c>
      <c r="F984" s="22">
        <f>Sheet1!$D$21*Sheet1!$D$3/Sheet1!$O$14*H984</f>
        <v>1988287.0396634352</v>
      </c>
      <c r="G984" s="25">
        <f>(A984-C984-D984)/Sheet1!$D$2</f>
        <v>-1.6088914980736775E-5</v>
      </c>
      <c r="H984" s="25">
        <f t="shared" si="209"/>
        <v>11.18713814895789</v>
      </c>
      <c r="I984" s="25">
        <f t="shared" si="210"/>
        <v>40.273697336248404</v>
      </c>
      <c r="J984" s="25">
        <f t="shared" si="211"/>
        <v>834.59037866554877</v>
      </c>
      <c r="K984" s="25">
        <f t="shared" si="208"/>
        <v>98.199999999998695</v>
      </c>
      <c r="L984">
        <f t="shared" si="212"/>
        <v>1804.4853834269079</v>
      </c>
      <c r="M984" s="34">
        <f t="shared" si="213"/>
        <v>1.8044853834269079</v>
      </c>
      <c r="N984">
        <f t="shared" si="214"/>
        <v>180.44853834268054</v>
      </c>
      <c r="O984">
        <f t="shared" si="206"/>
        <v>181534.47754869057</v>
      </c>
      <c r="P984">
        <f t="shared" si="215"/>
        <v>181.53447754869057</v>
      </c>
      <c r="Q984">
        <f t="shared" si="216"/>
        <v>50.426243763525157</v>
      </c>
      <c r="R984">
        <f t="shared" si="217"/>
        <v>5.0426243763525155E-2</v>
      </c>
    </row>
    <row r="985" spans="1:18" x14ac:dyDescent="0.25">
      <c r="A985" s="1">
        <f t="shared" si="207"/>
        <v>161.30000000000001</v>
      </c>
      <c r="B985" s="1">
        <f>A985*Sheet1!$D$8</f>
        <v>40.74438</v>
      </c>
      <c r="C985" s="1">
        <f>Sheet1!$D$2*Sheet1!$D$10*SIN(Sheet1!$D$28)</f>
        <v>0</v>
      </c>
      <c r="D985" s="1">
        <f>0.5*Sheet1!$D$20*Sheet1!$D$21*Sheet1!$D$22*H985^2</f>
        <v>161.31845585180898</v>
      </c>
      <c r="E985" s="22">
        <f>Sheet1!$D$3/Sheet1!$O$11*H985</f>
        <v>2021949.4801966962</v>
      </c>
      <c r="F985" s="22">
        <f>Sheet1!$D$21*Sheet1!$D$3/Sheet1!$O$14*H985</f>
        <v>1988286.7537155841</v>
      </c>
      <c r="G985" s="25">
        <f>(A985-C985-D985)/Sheet1!$D$2</f>
        <v>-1.6048566790405147E-5</v>
      </c>
      <c r="H985" s="25">
        <f t="shared" si="209"/>
        <v>11.187136540066392</v>
      </c>
      <c r="I985" s="25">
        <f t="shared" si="210"/>
        <v>40.273691544239014</v>
      </c>
      <c r="J985" s="25">
        <f t="shared" si="211"/>
        <v>835.70909167599871</v>
      </c>
      <c r="K985" s="25">
        <f t="shared" si="208"/>
        <v>98.29999999999869</v>
      </c>
      <c r="L985">
        <f t="shared" si="212"/>
        <v>1804.4851239127092</v>
      </c>
      <c r="M985" s="34">
        <f t="shared" si="213"/>
        <v>1.8044851239127093</v>
      </c>
      <c r="N985">
        <f t="shared" si="214"/>
        <v>180.44851239126066</v>
      </c>
      <c r="O985">
        <f t="shared" si="206"/>
        <v>181714.92606108185</v>
      </c>
      <c r="P985">
        <f t="shared" si="215"/>
        <v>181.71492606108185</v>
      </c>
      <c r="Q985">
        <f t="shared" si="216"/>
        <v>50.476368350300511</v>
      </c>
      <c r="R985">
        <f t="shared" si="217"/>
        <v>5.0476368350300511E-2</v>
      </c>
    </row>
    <row r="986" spans="1:18" x14ac:dyDescent="0.25">
      <c r="A986" s="1">
        <f t="shared" si="207"/>
        <v>161.30000000000001</v>
      </c>
      <c r="B986" s="1">
        <f>A986*Sheet1!$D$8</f>
        <v>40.74438</v>
      </c>
      <c r="C986" s="1">
        <f>Sheet1!$D$2*Sheet1!$D$10*SIN(Sheet1!$D$28)</f>
        <v>0</v>
      </c>
      <c r="D986" s="1">
        <f>0.5*Sheet1!$D$20*Sheet1!$D$21*Sheet1!$D$22*H986^2</f>
        <v>161.31840956776088</v>
      </c>
      <c r="E986" s="22">
        <f>Sheet1!$D$3/Sheet1!$O$11*H986</f>
        <v>2021949.1901368478</v>
      </c>
      <c r="F986" s="22">
        <f>Sheet1!$D$21*Sheet1!$D$3/Sheet1!$O$14*H986</f>
        <v>1988286.4684848401</v>
      </c>
      <c r="G986" s="25">
        <f>(A986-C986-D986)/Sheet1!$D$2</f>
        <v>-1.6008319792060478E-5</v>
      </c>
      <c r="H986" s="25">
        <f t="shared" si="209"/>
        <v>11.187134935209713</v>
      </c>
      <c r="I986" s="25">
        <f t="shared" si="210"/>
        <v>40.273685766754966</v>
      </c>
      <c r="J986" s="25">
        <f t="shared" si="211"/>
        <v>836.82780452757697</v>
      </c>
      <c r="K986" s="25">
        <f t="shared" si="208"/>
        <v>98.399999999998684</v>
      </c>
      <c r="L986">
        <f t="shared" si="212"/>
        <v>1804.4848650493268</v>
      </c>
      <c r="M986" s="34">
        <f t="shared" si="213"/>
        <v>1.8044848650493268</v>
      </c>
      <c r="N986">
        <f t="shared" si="214"/>
        <v>180.44848650492241</v>
      </c>
      <c r="O986">
        <f t="shared" si="206"/>
        <v>181895.37454758678</v>
      </c>
      <c r="P986">
        <f t="shared" si="215"/>
        <v>181.89537454758678</v>
      </c>
      <c r="Q986">
        <f t="shared" si="216"/>
        <v>50.526492929885215</v>
      </c>
      <c r="R986">
        <f t="shared" si="217"/>
        <v>5.0526492929885217E-2</v>
      </c>
    </row>
    <row r="987" spans="1:18" x14ac:dyDescent="0.25">
      <c r="A987" s="1">
        <f t="shared" si="207"/>
        <v>161.30000000000001</v>
      </c>
      <c r="B987" s="1">
        <f>A987*Sheet1!$D$8</f>
        <v>40.74438</v>
      </c>
      <c r="C987" s="1">
        <f>Sheet1!$D$2*Sheet1!$D$10*SIN(Sheet1!$D$28)</f>
        <v>0</v>
      </c>
      <c r="D987" s="1">
        <f>0.5*Sheet1!$D$20*Sheet1!$D$21*Sheet1!$D$22*H987^2</f>
        <v>161.31836339979171</v>
      </c>
      <c r="E987" s="22">
        <f>Sheet1!$D$3/Sheet1!$O$11*H987</f>
        <v>2021948.9008044188</v>
      </c>
      <c r="F987" s="22">
        <f>Sheet1!$D$21*Sheet1!$D$3/Sheet1!$O$14*H987</f>
        <v>1988286.1839694052</v>
      </c>
      <c r="G987" s="25">
        <f>(A987-C987-D987)/Sheet1!$D$2</f>
        <v>-1.5968173731909267E-5</v>
      </c>
      <c r="H987" s="25">
        <f t="shared" si="209"/>
        <v>11.187133334377734</v>
      </c>
      <c r="I987" s="25">
        <f t="shared" si="210"/>
        <v>40.273680003759843</v>
      </c>
      <c r="J987" s="25">
        <f t="shared" si="211"/>
        <v>837.94651722068193</v>
      </c>
      <c r="K987" s="25">
        <f t="shared" si="208"/>
        <v>98.499999999998678</v>
      </c>
      <c r="L987">
        <f t="shared" si="212"/>
        <v>1804.4846068351285</v>
      </c>
      <c r="M987" s="34">
        <f t="shared" si="213"/>
        <v>1.8044846068351286</v>
      </c>
      <c r="N987">
        <f t="shared" si="214"/>
        <v>180.44846068350259</v>
      </c>
      <c r="O987">
        <f t="shared" si="206"/>
        <v>182075.82300827026</v>
      </c>
      <c r="P987">
        <f t="shared" si="215"/>
        <v>182.07582300827028</v>
      </c>
      <c r="Q987">
        <f t="shared" si="216"/>
        <v>50.576617502297296</v>
      </c>
      <c r="R987">
        <f t="shared" si="217"/>
        <v>5.0576617502297298E-2</v>
      </c>
    </row>
    <row r="988" spans="1:18" x14ac:dyDescent="0.25">
      <c r="A988" s="1">
        <f t="shared" si="207"/>
        <v>161.30000000000001</v>
      </c>
      <c r="B988" s="1">
        <f>A988*Sheet1!$D$8</f>
        <v>40.74438</v>
      </c>
      <c r="C988" s="1">
        <f>Sheet1!$D$2*Sheet1!$D$10*SIN(Sheet1!$D$28)</f>
        <v>0</v>
      </c>
      <c r="D988" s="1">
        <f>0.5*Sheet1!$D$20*Sheet1!$D$21*Sheet1!$D$22*H988^2</f>
        <v>161.3183173476103</v>
      </c>
      <c r="E988" s="22">
        <f>Sheet1!$D$3/Sheet1!$O$11*H988</f>
        <v>2021948.6121975849</v>
      </c>
      <c r="F988" s="22">
        <f>Sheet1!$D$21*Sheet1!$D$3/Sheet1!$O$14*H988</f>
        <v>1988285.900167485</v>
      </c>
      <c r="G988" s="25">
        <f>(A988-C988-D988)/Sheet1!$D$2</f>
        <v>-1.5928128356775865E-5</v>
      </c>
      <c r="H988" s="25">
        <f t="shared" si="209"/>
        <v>11.18713173756036</v>
      </c>
      <c r="I988" s="25">
        <f t="shared" si="210"/>
        <v>40.273674255217301</v>
      </c>
      <c r="J988" s="25">
        <f t="shared" si="211"/>
        <v>839.0652297557109</v>
      </c>
      <c r="K988" s="25">
        <f t="shared" si="208"/>
        <v>98.599999999998673</v>
      </c>
      <c r="L988">
        <f t="shared" si="212"/>
        <v>1804.4843492684863</v>
      </c>
      <c r="M988" s="34">
        <f t="shared" si="213"/>
        <v>1.8044843492684863</v>
      </c>
      <c r="N988">
        <f t="shared" si="214"/>
        <v>180.44843492683839</v>
      </c>
      <c r="O988">
        <f t="shared" si="206"/>
        <v>182256.2714431971</v>
      </c>
      <c r="P988">
        <f t="shared" si="215"/>
        <v>182.25627144319711</v>
      </c>
      <c r="Q988">
        <f t="shared" si="216"/>
        <v>50.626742067554751</v>
      </c>
      <c r="R988">
        <f t="shared" si="217"/>
        <v>5.0626742067554749E-2</v>
      </c>
    </row>
    <row r="989" spans="1:18" x14ac:dyDescent="0.25">
      <c r="A989" s="1">
        <f t="shared" si="207"/>
        <v>161.30000000000001</v>
      </c>
      <c r="B989" s="1">
        <f>A989*Sheet1!$D$8</f>
        <v>40.74438</v>
      </c>
      <c r="C989" s="1">
        <f>Sheet1!$D$2*Sheet1!$D$10*SIN(Sheet1!$D$28)</f>
        <v>0</v>
      </c>
      <c r="D989" s="1">
        <f>0.5*Sheet1!$D$20*Sheet1!$D$21*Sheet1!$D$22*H989^2</f>
        <v>161.3182714109262</v>
      </c>
      <c r="E989" s="22">
        <f>Sheet1!$D$3/Sheet1!$O$11*H989</f>
        <v>2021948.324314526</v>
      </c>
      <c r="F989" s="22">
        <f>Sheet1!$D$21*Sheet1!$D$3/Sheet1!$O$14*H989</f>
        <v>1988285.6170772901</v>
      </c>
      <c r="G989" s="25">
        <f>(A989-C989-D989)/Sheet1!$D$2</f>
        <v>-1.588818341407778E-5</v>
      </c>
      <c r="H989" s="25">
        <f t="shared" ref="H989:H1052" si="218">G988*(K989-K988)+H988</f>
        <v>11.187130144747524</v>
      </c>
      <c r="I989" s="25">
        <f t="shared" ref="I989:I1052" si="219">H989*3.6</f>
        <v>40.273668521091089</v>
      </c>
      <c r="J989" s="25">
        <f t="shared" ref="J989:J1052" si="220">0.5*G988*(K989-K988)+H988*(K989-K988)+J988</f>
        <v>840.18394213306044</v>
      </c>
      <c r="K989" s="25">
        <f t="shared" si="208"/>
        <v>98.699999999998667</v>
      </c>
      <c r="L989">
        <f t="shared" ref="L989:L1052" si="221">A989*H989</f>
        <v>1804.4840923477757</v>
      </c>
      <c r="M989" s="34">
        <f t="shared" ref="M989:M1052" si="222">L989/1000</f>
        <v>1.8044840923477756</v>
      </c>
      <c r="N989">
        <f t="shared" ref="N989:N1052" si="223">L989*(K989-K988)</f>
        <v>180.44840923476733</v>
      </c>
      <c r="O989">
        <f t="shared" si="206"/>
        <v>182436.71985243185</v>
      </c>
      <c r="P989">
        <f t="shared" ref="P989:P1052" si="224">O989/1000</f>
        <v>182.43671985243185</v>
      </c>
      <c r="Q989">
        <f t="shared" ref="Q989:Q1052" si="225">O989/3600</f>
        <v>50.676866625675515</v>
      </c>
      <c r="R989">
        <f t="shared" ref="R989:R1052" si="226">Q989/1000</f>
        <v>5.0676866625675512E-2</v>
      </c>
    </row>
    <row r="990" spans="1:18" x14ac:dyDescent="0.25">
      <c r="A990" s="1">
        <f t="shared" si="207"/>
        <v>161.30000000000001</v>
      </c>
      <c r="B990" s="1">
        <f>A990*Sheet1!$D$8</f>
        <v>40.74438</v>
      </c>
      <c r="C990" s="1">
        <f>Sheet1!$D$2*Sheet1!$D$10*SIN(Sheet1!$D$28)</f>
        <v>0</v>
      </c>
      <c r="D990" s="1">
        <f>0.5*Sheet1!$D$20*Sheet1!$D$21*Sheet1!$D$22*H990^2</f>
        <v>161.31822558944978</v>
      </c>
      <c r="E990" s="22">
        <f>Sheet1!$D$3/Sheet1!$O$11*H990</f>
        <v>2021948.0371534275</v>
      </c>
      <c r="F990" s="22">
        <f>Sheet1!$D$21*Sheet1!$D$3/Sheet1!$O$14*H990</f>
        <v>1988285.3346970356</v>
      </c>
      <c r="G990" s="25">
        <f>(A990-C990-D990)/Sheet1!$D$2</f>
        <v>-1.5848338651973947E-5</v>
      </c>
      <c r="H990" s="25">
        <f t="shared" si="218"/>
        <v>11.187128555929183</v>
      </c>
      <c r="I990" s="25">
        <f t="shared" si="219"/>
        <v>40.273662801345061</v>
      </c>
      <c r="J990" s="25">
        <f t="shared" si="220"/>
        <v>841.30265435312594</v>
      </c>
      <c r="K990" s="25">
        <f t="shared" si="208"/>
        <v>98.799999999998661</v>
      </c>
      <c r="L990">
        <f t="shared" si="221"/>
        <v>1804.4838360713773</v>
      </c>
      <c r="M990" s="34">
        <f t="shared" si="222"/>
        <v>1.8044838360713773</v>
      </c>
      <c r="N990">
        <f t="shared" si="223"/>
        <v>180.44838360712748</v>
      </c>
      <c r="O990">
        <f t="shared" si="206"/>
        <v>182617.16823603897</v>
      </c>
      <c r="P990">
        <f t="shared" si="224"/>
        <v>182.61716823603896</v>
      </c>
      <c r="Q990">
        <f t="shared" si="225"/>
        <v>50.726991176677494</v>
      </c>
      <c r="R990">
        <f t="shared" si="226"/>
        <v>5.0726991176677491E-2</v>
      </c>
    </row>
    <row r="991" spans="1:18" x14ac:dyDescent="0.25">
      <c r="A991" s="1">
        <f t="shared" si="207"/>
        <v>161.30000000000001</v>
      </c>
      <c r="B991" s="1">
        <f>A991*Sheet1!$D$8</f>
        <v>40.74438</v>
      </c>
      <c r="C991" s="1">
        <f>Sheet1!$D$2*Sheet1!$D$10*SIN(Sheet1!$D$28)</f>
        <v>0</v>
      </c>
      <c r="D991" s="1">
        <f>0.5*Sheet1!$D$20*Sheet1!$D$21*Sheet1!$D$22*H991^2</f>
        <v>161.31817988289197</v>
      </c>
      <c r="E991" s="22">
        <f>Sheet1!$D$3/Sheet1!$O$11*H991</f>
        <v>2021947.7507124783</v>
      </c>
      <c r="F991" s="22">
        <f>Sheet1!$D$21*Sheet1!$D$3/Sheet1!$O$14*H991</f>
        <v>1988285.0530249411</v>
      </c>
      <c r="G991" s="25">
        <f>(A991-C991-D991)/Sheet1!$D$2</f>
        <v>-1.5808593819092888E-5</v>
      </c>
      <c r="H991" s="25">
        <f t="shared" si="218"/>
        <v>11.187126971095317</v>
      </c>
      <c r="I991" s="25">
        <f t="shared" si="219"/>
        <v>40.273657095943143</v>
      </c>
      <c r="J991" s="25">
        <f t="shared" si="220"/>
        <v>842.42136641630191</v>
      </c>
      <c r="K991" s="25">
        <f t="shared" si="208"/>
        <v>98.899999999998656</v>
      </c>
      <c r="L991">
        <f t="shared" si="221"/>
        <v>1804.4835804376748</v>
      </c>
      <c r="M991" s="34">
        <f t="shared" si="222"/>
        <v>1.8044835804376749</v>
      </c>
      <c r="N991">
        <f t="shared" si="223"/>
        <v>180.44835804375722</v>
      </c>
      <c r="O991">
        <f t="shared" si="206"/>
        <v>182797.61659408273</v>
      </c>
      <c r="P991">
        <f t="shared" si="224"/>
        <v>182.79761659408274</v>
      </c>
      <c r="Q991">
        <f t="shared" si="225"/>
        <v>50.777115720578536</v>
      </c>
      <c r="R991">
        <f t="shared" si="226"/>
        <v>5.0777115720578539E-2</v>
      </c>
    </row>
    <row r="992" spans="1:18" x14ac:dyDescent="0.25">
      <c r="A992" s="1">
        <f t="shared" si="207"/>
        <v>161.30000000000001</v>
      </c>
      <c r="B992" s="1">
        <f>A992*Sheet1!$D$8</f>
        <v>40.74438</v>
      </c>
      <c r="C992" s="1">
        <f>Sheet1!$D$2*Sheet1!$D$10*SIN(Sheet1!$D$28)</f>
        <v>0</v>
      </c>
      <c r="D992" s="1">
        <f>0.5*Sheet1!$D$20*Sheet1!$D$21*Sheet1!$D$22*H992^2</f>
        <v>161.31813429096462</v>
      </c>
      <c r="E992" s="22">
        <f>Sheet1!$D$3/Sheet1!$O$11*H992</f>
        <v>2021947.4649898724</v>
      </c>
      <c r="F992" s="22">
        <f>Sheet1!$D$21*Sheet1!$D$3/Sheet1!$O$14*H992</f>
        <v>1988284.7720592306</v>
      </c>
      <c r="G992" s="25">
        <f>(A992-C992-D992)/Sheet1!$D$2</f>
        <v>-1.5768948664878697E-5</v>
      </c>
      <c r="H992" s="25">
        <f t="shared" si="218"/>
        <v>11.187125390235936</v>
      </c>
      <c r="I992" s="25">
        <f t="shared" si="219"/>
        <v>40.273651404849367</v>
      </c>
      <c r="J992" s="25">
        <f t="shared" si="220"/>
        <v>843.54007832298169</v>
      </c>
      <c r="K992" s="25">
        <f t="shared" si="208"/>
        <v>98.99999999999865</v>
      </c>
      <c r="L992">
        <f t="shared" si="221"/>
        <v>1804.4833254450566</v>
      </c>
      <c r="M992" s="34">
        <f t="shared" si="222"/>
        <v>1.8044833254450565</v>
      </c>
      <c r="N992">
        <f t="shared" si="223"/>
        <v>180.4483325444954</v>
      </c>
      <c r="O992">
        <f t="shared" si="206"/>
        <v>182978.06492662724</v>
      </c>
      <c r="P992">
        <f t="shared" si="224"/>
        <v>182.97806492662724</v>
      </c>
      <c r="Q992">
        <f t="shared" si="225"/>
        <v>50.827240257396454</v>
      </c>
      <c r="R992">
        <f t="shared" si="226"/>
        <v>5.0827240257396454E-2</v>
      </c>
    </row>
    <row r="993" spans="1:18" x14ac:dyDescent="0.25">
      <c r="A993" s="1">
        <f t="shared" si="207"/>
        <v>161.30000000000001</v>
      </c>
      <c r="B993" s="1">
        <f>A993*Sheet1!$D$8</f>
        <v>40.74438</v>
      </c>
      <c r="C993" s="1">
        <f>Sheet1!$D$2*Sheet1!$D$10*SIN(Sheet1!$D$28)</f>
        <v>0</v>
      </c>
      <c r="D993" s="1">
        <f>0.5*Sheet1!$D$20*Sheet1!$D$21*Sheet1!$D$22*H993^2</f>
        <v>161.31808881338014</v>
      </c>
      <c r="E993" s="22">
        <f>Sheet1!$D$3/Sheet1!$O$11*H993</f>
        <v>2021947.179983808</v>
      </c>
      <c r="F993" s="22">
        <f>Sheet1!$D$21*Sheet1!$D$3/Sheet1!$O$14*H993</f>
        <v>1988284.491798132</v>
      </c>
      <c r="G993" s="25">
        <f>(A993-C993-D993)/Sheet1!$D$2</f>
        <v>-1.5729402939245041E-5</v>
      </c>
      <c r="H993" s="25">
        <f t="shared" si="218"/>
        <v>11.187123813341069</v>
      </c>
      <c r="I993" s="25">
        <f t="shared" si="219"/>
        <v>40.273645728027851</v>
      </c>
      <c r="J993" s="25">
        <f t="shared" si="220"/>
        <v>844.65879007355784</v>
      </c>
      <c r="K993" s="25">
        <f t="shared" si="208"/>
        <v>99.099999999998644</v>
      </c>
      <c r="L993">
        <f t="shared" si="221"/>
        <v>1804.4830710919146</v>
      </c>
      <c r="M993" s="34">
        <f t="shared" si="222"/>
        <v>1.8044830710919146</v>
      </c>
      <c r="N993">
        <f t="shared" si="223"/>
        <v>180.4483071091812</v>
      </c>
      <c r="O993">
        <f t="shared" si="206"/>
        <v>183158.51323373642</v>
      </c>
      <c r="P993">
        <f t="shared" si="224"/>
        <v>183.15851323373641</v>
      </c>
      <c r="Q993">
        <f t="shared" si="225"/>
        <v>50.877364787149006</v>
      </c>
      <c r="R993">
        <f t="shared" si="226"/>
        <v>5.0877364787149007E-2</v>
      </c>
    </row>
    <row r="994" spans="1:18" x14ac:dyDescent="0.25">
      <c r="A994" s="1">
        <f t="shared" si="207"/>
        <v>161.30000000000001</v>
      </c>
      <c r="B994" s="1">
        <f>A994*Sheet1!$D$8</f>
        <v>40.74438</v>
      </c>
      <c r="C994" s="1">
        <f>Sheet1!$D$2*Sheet1!$D$10*SIN(Sheet1!$D$28)</f>
        <v>0</v>
      </c>
      <c r="D994" s="1">
        <f>0.5*Sheet1!$D$20*Sheet1!$D$21*Sheet1!$D$22*H994^2</f>
        <v>161.31804344985179</v>
      </c>
      <c r="E994" s="22">
        <f>Sheet1!$D$3/Sheet1!$O$11*H994</f>
        <v>2021946.8956924884</v>
      </c>
      <c r="F994" s="22">
        <f>Sheet1!$D$21*Sheet1!$D$3/Sheet1!$O$14*H994</f>
        <v>1988284.2122398787</v>
      </c>
      <c r="G994" s="25">
        <f>(A994-C994-D994)/Sheet1!$D$2</f>
        <v>-1.568995639284703E-5</v>
      </c>
      <c r="H994" s="25">
        <f t="shared" si="218"/>
        <v>11.187122240400775</v>
      </c>
      <c r="I994" s="25">
        <f t="shared" si="219"/>
        <v>40.273640065442791</v>
      </c>
      <c r="J994" s="25">
        <f t="shared" si="220"/>
        <v>845.77750166842179</v>
      </c>
      <c r="K994" s="25">
        <f t="shared" si="208"/>
        <v>99.199999999998639</v>
      </c>
      <c r="L994">
        <f t="shared" si="221"/>
        <v>1804.4828173766452</v>
      </c>
      <c r="M994" s="34">
        <f t="shared" si="222"/>
        <v>1.8044828173766452</v>
      </c>
      <c r="N994">
        <f t="shared" si="223"/>
        <v>180.44828173765427</v>
      </c>
      <c r="O994">
        <f t="shared" si="206"/>
        <v>183338.96151547407</v>
      </c>
      <c r="P994">
        <f t="shared" si="224"/>
        <v>183.33896151547407</v>
      </c>
      <c r="Q994">
        <f t="shared" si="225"/>
        <v>50.927489309853911</v>
      </c>
      <c r="R994">
        <f t="shared" si="226"/>
        <v>5.0927489309853913E-2</v>
      </c>
    </row>
    <row r="995" spans="1:18" x14ac:dyDescent="0.25">
      <c r="A995" s="1">
        <f t="shared" si="207"/>
        <v>161.30000000000001</v>
      </c>
      <c r="B995" s="1">
        <f>A995*Sheet1!$D$8</f>
        <v>40.74438</v>
      </c>
      <c r="C995" s="1">
        <f>Sheet1!$D$2*Sheet1!$D$10*SIN(Sheet1!$D$28)</f>
        <v>0</v>
      </c>
      <c r="D995" s="1">
        <f>0.5*Sheet1!$D$20*Sheet1!$D$21*Sheet1!$D$22*H995^2</f>
        <v>161.31799820009346</v>
      </c>
      <c r="E995" s="22">
        <f>Sheet1!$D$3/Sheet1!$O$11*H995</f>
        <v>2021946.612114121</v>
      </c>
      <c r="F995" s="22">
        <f>Sheet1!$D$21*Sheet1!$D$3/Sheet1!$O$14*H995</f>
        <v>1988283.9333827079</v>
      </c>
      <c r="G995" s="25">
        <f>(A995-C995-D995)/Sheet1!$D$2</f>
        <v>-1.5650608776908208E-5</v>
      </c>
      <c r="H995" s="25">
        <f t="shared" si="218"/>
        <v>11.187120671405136</v>
      </c>
      <c r="I995" s="25">
        <f t="shared" si="219"/>
        <v>40.273634417058489</v>
      </c>
      <c r="J995" s="25">
        <f t="shared" si="220"/>
        <v>846.89621310796394</v>
      </c>
      <c r="K995" s="25">
        <f t="shared" si="208"/>
        <v>99.299999999998633</v>
      </c>
      <c r="L995">
        <f t="shared" si="221"/>
        <v>1804.4825642976487</v>
      </c>
      <c r="M995" s="34">
        <f t="shared" si="222"/>
        <v>1.8044825642976488</v>
      </c>
      <c r="N995">
        <f t="shared" si="223"/>
        <v>180.44825642975462</v>
      </c>
      <c r="O995">
        <f t="shared" si="206"/>
        <v>183519.40977190383</v>
      </c>
      <c r="P995">
        <f t="shared" si="224"/>
        <v>183.51940977190384</v>
      </c>
      <c r="Q995">
        <f t="shared" si="225"/>
        <v>50.977613825528842</v>
      </c>
      <c r="R995">
        <f t="shared" si="226"/>
        <v>5.0977613825528845E-2</v>
      </c>
    </row>
    <row r="996" spans="1:18" x14ac:dyDescent="0.25">
      <c r="A996" s="1">
        <f t="shared" si="207"/>
        <v>161.30000000000001</v>
      </c>
      <c r="B996" s="1">
        <f>A996*Sheet1!$D$8</f>
        <v>40.74438</v>
      </c>
      <c r="C996" s="1">
        <f>Sheet1!$D$2*Sheet1!$D$10*SIN(Sheet1!$D$28)</f>
        <v>0</v>
      </c>
      <c r="D996" s="1">
        <f>0.5*Sheet1!$D$20*Sheet1!$D$21*Sheet1!$D$22*H996^2</f>
        <v>161.31795306381977</v>
      </c>
      <c r="E996" s="22">
        <f>Sheet1!$D$3/Sheet1!$O$11*H996</f>
        <v>2021946.3292469175</v>
      </c>
      <c r="F996" s="22">
        <f>Sheet1!$D$21*Sheet1!$D$3/Sheet1!$O$14*H996</f>
        <v>1988283.6552248611</v>
      </c>
      <c r="G996" s="25">
        <f>(A996-C996-D996)/Sheet1!$D$2</f>
        <v>-1.5611359843269975E-5</v>
      </c>
      <c r="H996" s="25">
        <f t="shared" si="218"/>
        <v>11.187119106344259</v>
      </c>
      <c r="I996" s="25">
        <f t="shared" si="219"/>
        <v>40.273628782839332</v>
      </c>
      <c r="J996" s="25">
        <f t="shared" si="220"/>
        <v>848.0149243925739</v>
      </c>
      <c r="K996" s="25">
        <f t="shared" si="208"/>
        <v>99.399999999998627</v>
      </c>
      <c r="L996">
        <f t="shared" si="221"/>
        <v>1804.4823118533291</v>
      </c>
      <c r="M996" s="34">
        <f t="shared" si="222"/>
        <v>1.8044823118533291</v>
      </c>
      <c r="N996">
        <f t="shared" si="223"/>
        <v>180.44823118532264</v>
      </c>
      <c r="O996">
        <f t="shared" si="206"/>
        <v>183699.85800308915</v>
      </c>
      <c r="P996">
        <f t="shared" si="224"/>
        <v>183.69985800308913</v>
      </c>
      <c r="Q996">
        <f t="shared" si="225"/>
        <v>51.027738334191433</v>
      </c>
      <c r="R996">
        <f t="shared" si="226"/>
        <v>5.1027738334191435E-2</v>
      </c>
    </row>
    <row r="997" spans="1:18" x14ac:dyDescent="0.25">
      <c r="A997" s="1">
        <f t="shared" si="207"/>
        <v>161.30000000000001</v>
      </c>
      <c r="B997" s="1">
        <f>A997*Sheet1!$D$8</f>
        <v>40.74438</v>
      </c>
      <c r="C997" s="1">
        <f>Sheet1!$D$2*Sheet1!$D$10*SIN(Sheet1!$D$28)</f>
        <v>0</v>
      </c>
      <c r="D997" s="1">
        <f>0.5*Sheet1!$D$20*Sheet1!$D$21*Sheet1!$D$22*H997^2</f>
        <v>161.31790804074609</v>
      </c>
      <c r="E997" s="22">
        <f>Sheet1!$D$3/Sheet1!$O$11*H997</f>
        <v>2021946.0470890943</v>
      </c>
      <c r="F997" s="22">
        <f>Sheet1!$D$21*Sheet1!$D$3/Sheet1!$O$14*H997</f>
        <v>1988283.3777645845</v>
      </c>
      <c r="G997" s="25">
        <f>(A997-C997-D997)/Sheet1!$D$2</f>
        <v>-1.557220934441632E-5</v>
      </c>
      <c r="H997" s="25">
        <f t="shared" si="218"/>
        <v>11.187117545208274</v>
      </c>
      <c r="I997" s="25">
        <f t="shared" si="219"/>
        <v>40.273623162749786</v>
      </c>
      <c r="J997" s="25">
        <f t="shared" si="220"/>
        <v>849.13363552264025</v>
      </c>
      <c r="K997" s="25">
        <f t="shared" si="208"/>
        <v>99.499999999998622</v>
      </c>
      <c r="L997">
        <f t="shared" si="221"/>
        <v>1804.4820600420946</v>
      </c>
      <c r="M997" s="34">
        <f t="shared" si="222"/>
        <v>1.8044820600420945</v>
      </c>
      <c r="N997">
        <f t="shared" si="223"/>
        <v>180.44820600419922</v>
      </c>
      <c r="O997">
        <f t="shared" si="206"/>
        <v>183880.30620909334</v>
      </c>
      <c r="P997">
        <f t="shared" si="224"/>
        <v>183.88030620909333</v>
      </c>
      <c r="Q997">
        <f t="shared" si="225"/>
        <v>51.077862835859264</v>
      </c>
      <c r="R997">
        <f t="shared" si="226"/>
        <v>5.1077862835859265E-2</v>
      </c>
    </row>
    <row r="998" spans="1:18" x14ac:dyDescent="0.25">
      <c r="A998" s="1">
        <f t="shared" si="207"/>
        <v>161.30000000000001</v>
      </c>
      <c r="B998" s="1">
        <f>A998*Sheet1!$D$8</f>
        <v>40.74438</v>
      </c>
      <c r="C998" s="1">
        <f>Sheet1!$D$2*Sheet1!$D$10*SIN(Sheet1!$D$28)</f>
        <v>0</v>
      </c>
      <c r="D998" s="1">
        <f>0.5*Sheet1!$D$20*Sheet1!$D$21*Sheet1!$D$22*H998^2</f>
        <v>161.31786313058845</v>
      </c>
      <c r="E998" s="22">
        <f>Sheet1!$D$3/Sheet1!$O$11*H998</f>
        <v>2021945.7656388725</v>
      </c>
      <c r="F998" s="22">
        <f>Sheet1!$D$21*Sheet1!$D$3/Sheet1!$O$14*H998</f>
        <v>1988283.1010001283</v>
      </c>
      <c r="G998" s="25">
        <f>(A998-C998-D998)/Sheet1!$D$2</f>
        <v>-1.5533157033424369E-5</v>
      </c>
      <c r="H998" s="25">
        <f t="shared" si="218"/>
        <v>11.187115987987339</v>
      </c>
      <c r="I998" s="25">
        <f t="shared" si="219"/>
        <v>40.273617556754417</v>
      </c>
      <c r="J998" s="25">
        <f t="shared" si="220"/>
        <v>850.25234649855054</v>
      </c>
      <c r="K998" s="25">
        <f t="shared" si="208"/>
        <v>99.599999999998616</v>
      </c>
      <c r="L998">
        <f t="shared" si="221"/>
        <v>1804.4818088623579</v>
      </c>
      <c r="M998" s="34">
        <f t="shared" si="222"/>
        <v>1.8044818088623578</v>
      </c>
      <c r="N998">
        <f t="shared" si="223"/>
        <v>180.44818088622554</v>
      </c>
      <c r="O998">
        <f t="shared" si="206"/>
        <v>184060.75438997956</v>
      </c>
      <c r="P998">
        <f t="shared" si="224"/>
        <v>184.06075438997956</v>
      </c>
      <c r="Q998">
        <f t="shared" si="225"/>
        <v>51.127987330549878</v>
      </c>
      <c r="R998">
        <f t="shared" si="226"/>
        <v>5.1127987330549879E-2</v>
      </c>
    </row>
    <row r="999" spans="1:18" x14ac:dyDescent="0.25">
      <c r="A999" s="1">
        <f t="shared" si="207"/>
        <v>161.30000000000001</v>
      </c>
      <c r="B999" s="1">
        <f>A999*Sheet1!$D$8</f>
        <v>40.74438</v>
      </c>
      <c r="C999" s="1">
        <f>Sheet1!$D$2*Sheet1!$D$10*SIN(Sheet1!$D$28)</f>
        <v>0</v>
      </c>
      <c r="D999" s="1">
        <f>0.5*Sheet1!$D$20*Sheet1!$D$21*Sheet1!$D$22*H999^2</f>
        <v>161.31781833306371</v>
      </c>
      <c r="E999" s="22">
        <f>Sheet1!$D$3/Sheet1!$O$11*H999</f>
        <v>2021945.4848944775</v>
      </c>
      <c r="F999" s="22">
        <f>Sheet1!$D$21*Sheet1!$D$3/Sheet1!$O$14*H999</f>
        <v>1988282.8249297482</v>
      </c>
      <c r="G999" s="25">
        <f>(A999-C999-D999)/Sheet1!$D$2</f>
        <v>-1.549420266408798E-5</v>
      </c>
      <c r="H999" s="25">
        <f t="shared" si="218"/>
        <v>11.187114434671635</v>
      </c>
      <c r="I999" s="25">
        <f t="shared" si="219"/>
        <v>40.273611964817889</v>
      </c>
      <c r="J999" s="25">
        <f t="shared" si="220"/>
        <v>851.37105732069131</v>
      </c>
      <c r="K999" s="25">
        <f t="shared" si="208"/>
        <v>99.69999999999861</v>
      </c>
      <c r="L999">
        <f t="shared" si="221"/>
        <v>1804.4815583125348</v>
      </c>
      <c r="M999" s="34">
        <f t="shared" si="222"/>
        <v>1.8044815583125349</v>
      </c>
      <c r="N999">
        <f t="shared" si="223"/>
        <v>180.44815583124324</v>
      </c>
      <c r="O999">
        <f t="shared" si="206"/>
        <v>184241.20254581081</v>
      </c>
      <c r="P999">
        <f t="shared" si="224"/>
        <v>184.24120254581081</v>
      </c>
      <c r="Q999">
        <f t="shared" si="225"/>
        <v>51.178111818280783</v>
      </c>
      <c r="R999">
        <f t="shared" si="226"/>
        <v>5.1178111818280782E-2</v>
      </c>
    </row>
    <row r="1000" spans="1:18" x14ac:dyDescent="0.25">
      <c r="A1000" s="1">
        <f t="shared" si="207"/>
        <v>161.30000000000001</v>
      </c>
      <c r="B1000" s="1">
        <f>A1000*Sheet1!$D$8</f>
        <v>40.74438</v>
      </c>
      <c r="C1000" s="1">
        <f>Sheet1!$D$2*Sheet1!$D$10*SIN(Sheet1!$D$28)</f>
        <v>0</v>
      </c>
      <c r="D1000" s="1">
        <f>0.5*Sheet1!$D$20*Sheet1!$D$21*Sheet1!$D$22*H1000^2</f>
        <v>161.31777364788931</v>
      </c>
      <c r="E1000" s="22">
        <f>Sheet1!$D$3/Sheet1!$O$11*H1000</f>
        <v>2021945.2048541391</v>
      </c>
      <c r="F1000" s="22">
        <f>Sheet1!$D$21*Sheet1!$D$3/Sheet1!$O$14*H1000</f>
        <v>1988282.549551703</v>
      </c>
      <c r="G1000" s="25">
        <f>(A1000-C1000-D1000)/Sheet1!$D$2</f>
        <v>-1.5455345990695289E-5</v>
      </c>
      <c r="H1000" s="25">
        <f t="shared" si="218"/>
        <v>11.187112885251368</v>
      </c>
      <c r="I1000" s="25">
        <f t="shared" si="219"/>
        <v>40.273606386904923</v>
      </c>
      <c r="J1000" s="25">
        <f t="shared" si="220"/>
        <v>852.4897679894483</v>
      </c>
      <c r="K1000" s="25">
        <f t="shared" si="208"/>
        <v>99.799999999998604</v>
      </c>
      <c r="L1000">
        <f t="shared" si="221"/>
        <v>1804.4813083910458</v>
      </c>
      <c r="M1000" s="34">
        <f t="shared" si="222"/>
        <v>1.8044813083910458</v>
      </c>
      <c r="N1000">
        <f t="shared" si="223"/>
        <v>180.44813083909432</v>
      </c>
      <c r="O1000">
        <f t="shared" si="206"/>
        <v>184421.65067664991</v>
      </c>
      <c r="P1000">
        <f t="shared" si="224"/>
        <v>184.4216506766499</v>
      </c>
      <c r="Q1000">
        <f t="shared" si="225"/>
        <v>51.228236299069415</v>
      </c>
      <c r="R1000">
        <f t="shared" si="226"/>
        <v>5.1228236299069418E-2</v>
      </c>
    </row>
    <row r="1001" spans="1:18" x14ac:dyDescent="0.25">
      <c r="A1001" s="1">
        <f t="shared" si="207"/>
        <v>161.30000000000001</v>
      </c>
      <c r="B1001" s="1">
        <f>A1001*Sheet1!$D$8</f>
        <v>40.74438</v>
      </c>
      <c r="C1001" s="1">
        <f>Sheet1!$D$2*Sheet1!$D$10*SIN(Sheet1!$D$28)</f>
        <v>0</v>
      </c>
      <c r="D1001" s="1">
        <f>0.5*Sheet1!$D$20*Sheet1!$D$21*Sheet1!$D$22*H1001^2</f>
        <v>161.31772907478344</v>
      </c>
      <c r="E1001" s="22">
        <f>Sheet1!$D$3/Sheet1!$O$11*H1001</f>
        <v>2021944.9255160913</v>
      </c>
      <c r="F1001" s="22">
        <f>Sheet1!$D$21*Sheet1!$D$3/Sheet1!$O$14*H1001</f>
        <v>1988282.2748642564</v>
      </c>
      <c r="G1001" s="25">
        <f>(A1001-C1001-D1001)/Sheet1!$D$2</f>
        <v>-1.5416586768201738E-5</v>
      </c>
      <c r="H1001" s="25">
        <f t="shared" si="218"/>
        <v>11.187111339716768</v>
      </c>
      <c r="I1001" s="25">
        <f t="shared" si="219"/>
        <v>40.27360082298037</v>
      </c>
      <c r="J1001" s="25">
        <f t="shared" si="220"/>
        <v>853.60847850520611</v>
      </c>
      <c r="K1001" s="25">
        <f t="shared" si="208"/>
        <v>99.899999999998599</v>
      </c>
      <c r="L1001">
        <f t="shared" si="221"/>
        <v>1804.4810590963148</v>
      </c>
      <c r="M1001" s="34">
        <f t="shared" si="222"/>
        <v>1.8044810590963147</v>
      </c>
      <c r="N1001">
        <f t="shared" si="223"/>
        <v>180.44810590962123</v>
      </c>
      <c r="O1001">
        <f t="shared" si="206"/>
        <v>184602.09878255954</v>
      </c>
      <c r="P1001">
        <f t="shared" si="224"/>
        <v>184.60209878255952</v>
      </c>
      <c r="Q1001">
        <f t="shared" si="225"/>
        <v>51.278360772933205</v>
      </c>
      <c r="R1001">
        <f t="shared" si="226"/>
        <v>5.1278360772933206E-2</v>
      </c>
    </row>
    <row r="1002" spans="1:18" x14ac:dyDescent="0.25">
      <c r="A1002" s="1">
        <f t="shared" si="207"/>
        <v>161.30000000000001</v>
      </c>
      <c r="B1002" s="1">
        <f>A1002*Sheet1!$D$8</f>
        <v>40.74438</v>
      </c>
      <c r="C1002" s="1">
        <f>Sheet1!$D$2*Sheet1!$D$10*SIN(Sheet1!$D$28)</f>
        <v>0</v>
      </c>
      <c r="D1002" s="1">
        <f>0.5*Sheet1!$D$20*Sheet1!$D$21*Sheet1!$D$22*H1002^2</f>
        <v>161.31768461346505</v>
      </c>
      <c r="E1002" s="22">
        <f>Sheet1!$D$3/Sheet1!$O$11*H1002</f>
        <v>2021944.6468785733</v>
      </c>
      <c r="F1002" s="22">
        <f>Sheet1!$D$21*Sheet1!$D$3/Sheet1!$O$14*H1002</f>
        <v>1988282.0008656764</v>
      </c>
      <c r="G1002" s="25">
        <f>(A1002-C1002-D1002)/Sheet1!$D$2</f>
        <v>-1.5377924752205335E-5</v>
      </c>
      <c r="H1002" s="25">
        <f t="shared" si="218"/>
        <v>11.187109798058092</v>
      </c>
      <c r="I1002" s="25">
        <f t="shared" si="219"/>
        <v>40.273595273009136</v>
      </c>
      <c r="J1002" s="25">
        <f t="shared" si="220"/>
        <v>854.72718886834843</v>
      </c>
      <c r="K1002" s="25">
        <f t="shared" si="208"/>
        <v>99.999999999998593</v>
      </c>
      <c r="L1002">
        <f t="shared" si="221"/>
        <v>1804.4808104267704</v>
      </c>
      <c r="M1002" s="34">
        <f t="shared" si="222"/>
        <v>1.8044808104267704</v>
      </c>
      <c r="N1002">
        <f t="shared" si="223"/>
        <v>180.44808104266679</v>
      </c>
      <c r="O1002">
        <f t="shared" si="206"/>
        <v>184782.54686360221</v>
      </c>
      <c r="P1002">
        <f t="shared" si="224"/>
        <v>184.78254686360222</v>
      </c>
      <c r="Q1002">
        <f t="shared" si="225"/>
        <v>51.328485239889503</v>
      </c>
      <c r="R1002">
        <f t="shared" si="226"/>
        <v>5.1328485239889504E-2</v>
      </c>
    </row>
    <row r="1003" spans="1:18" x14ac:dyDescent="0.25">
      <c r="A1003" s="1">
        <f t="shared" si="207"/>
        <v>161.30000000000001</v>
      </c>
      <c r="B1003" s="1">
        <f>A1003*Sheet1!$D$8</f>
        <v>40.74438</v>
      </c>
      <c r="C1003" s="1">
        <f>Sheet1!$D$2*Sheet1!$D$10*SIN(Sheet1!$D$28)</f>
        <v>0</v>
      </c>
      <c r="D1003" s="1">
        <f>0.5*Sheet1!$D$20*Sheet1!$D$21*Sheet1!$D$22*H1003^2</f>
        <v>161.31764026365371</v>
      </c>
      <c r="E1003" s="22">
        <f>Sheet1!$D$3/Sheet1!$O$11*H1003</f>
        <v>2021944.3689398279</v>
      </c>
      <c r="F1003" s="22">
        <f>Sheet1!$D$21*Sheet1!$D$3/Sheet1!$O$14*H1003</f>
        <v>1988281.7275542356</v>
      </c>
      <c r="G1003" s="25">
        <f>(A1003-C1003-D1003)/Sheet1!$D$2</f>
        <v>-1.5339359698872535E-5</v>
      </c>
      <c r="H1003" s="25">
        <f t="shared" si="218"/>
        <v>11.187108260265617</v>
      </c>
      <c r="I1003" s="25">
        <f t="shared" si="219"/>
        <v>40.273589736956225</v>
      </c>
      <c r="J1003" s="25">
        <f t="shared" si="220"/>
        <v>855.84589907925795</v>
      </c>
      <c r="K1003" s="25">
        <f t="shared" si="208"/>
        <v>100.09999999999859</v>
      </c>
      <c r="L1003">
        <f t="shared" si="221"/>
        <v>1804.4805623808443</v>
      </c>
      <c r="M1003" s="34">
        <f t="shared" si="222"/>
        <v>1.8044805623808442</v>
      </c>
      <c r="N1003">
        <f t="shared" si="223"/>
        <v>180.44805623807417</v>
      </c>
      <c r="O1003">
        <f t="shared" si="206"/>
        <v>184962.99491984028</v>
      </c>
      <c r="P1003">
        <f t="shared" si="224"/>
        <v>184.96299491984027</v>
      </c>
      <c r="Q1003">
        <f t="shared" si="225"/>
        <v>51.378609699955632</v>
      </c>
      <c r="R1003">
        <f t="shared" si="226"/>
        <v>5.1378609699955634E-2</v>
      </c>
    </row>
    <row r="1004" spans="1:18" x14ac:dyDescent="0.25">
      <c r="A1004" s="1">
        <f t="shared" si="207"/>
        <v>161.30000000000001</v>
      </c>
      <c r="B1004" s="1">
        <f>A1004*Sheet1!$D$8</f>
        <v>40.74438</v>
      </c>
      <c r="C1004" s="1">
        <f>Sheet1!$D$2*Sheet1!$D$10*SIN(Sheet1!$D$28)</f>
        <v>0</v>
      </c>
      <c r="D1004" s="1">
        <f>0.5*Sheet1!$D$20*Sheet1!$D$21*Sheet1!$D$22*H1004^2</f>
        <v>161.31759602506975</v>
      </c>
      <c r="E1004" s="22">
        <f>Sheet1!$D$3/Sheet1!$O$11*H1004</f>
        <v>2021944.0916981024</v>
      </c>
      <c r="F1004" s="22">
        <f>Sheet1!$D$21*Sheet1!$D$3/Sheet1!$O$14*H1004</f>
        <v>1988281.45492821</v>
      </c>
      <c r="G1004" s="25">
        <f>(A1004-C1004-D1004)/Sheet1!$D$2</f>
        <v>-1.5300891364987642E-5</v>
      </c>
      <c r="H1004" s="25">
        <f t="shared" si="218"/>
        <v>11.187106726329647</v>
      </c>
      <c r="I1004" s="25">
        <f t="shared" si="219"/>
        <v>40.27358421478673</v>
      </c>
      <c r="J1004" s="25">
        <f t="shared" si="220"/>
        <v>856.9646091383164</v>
      </c>
      <c r="K1004" s="25">
        <f t="shared" si="208"/>
        <v>100.19999999999858</v>
      </c>
      <c r="L1004">
        <f t="shared" si="221"/>
        <v>1804.4803149569723</v>
      </c>
      <c r="M1004" s="34">
        <f t="shared" si="222"/>
        <v>1.8044803149569724</v>
      </c>
      <c r="N1004">
        <f t="shared" si="223"/>
        <v>180.44803149568696</v>
      </c>
      <c r="O1004">
        <f t="shared" si="206"/>
        <v>185143.44295133595</v>
      </c>
      <c r="P1004">
        <f t="shared" si="224"/>
        <v>185.14344295133594</v>
      </c>
      <c r="Q1004">
        <f t="shared" si="225"/>
        <v>51.428734153148874</v>
      </c>
      <c r="R1004">
        <f t="shared" si="226"/>
        <v>5.1428734153148872E-2</v>
      </c>
    </row>
    <row r="1005" spans="1:18" x14ac:dyDescent="0.25">
      <c r="A1005" s="1">
        <f t="shared" si="207"/>
        <v>161.30000000000001</v>
      </c>
      <c r="B1005" s="1">
        <f>A1005*Sheet1!$D$8</f>
        <v>40.74438</v>
      </c>
      <c r="C1005" s="1">
        <f>Sheet1!$D$2*Sheet1!$D$10*SIN(Sheet1!$D$28)</f>
        <v>0</v>
      </c>
      <c r="D1005" s="1">
        <f>0.5*Sheet1!$D$20*Sheet1!$D$21*Sheet1!$D$22*H1005^2</f>
        <v>161.31755189743421</v>
      </c>
      <c r="E1005" s="22">
        <f>Sheet1!$D$3/Sheet1!$O$11*H1005</f>
        <v>2021943.8151516491</v>
      </c>
      <c r="F1005" s="22">
        <f>Sheet1!$D$21*Sheet1!$D$3/Sheet1!$O$14*H1005</f>
        <v>1988281.1829858813</v>
      </c>
      <c r="G1005" s="25">
        <f>(A1005-C1005-D1005)/Sheet1!$D$2</f>
        <v>-1.5262519508002261E-5</v>
      </c>
      <c r="H1005" s="25">
        <f t="shared" si="218"/>
        <v>11.187105196240511</v>
      </c>
      <c r="I1005" s="25">
        <f t="shared" si="219"/>
        <v>40.273578706465841</v>
      </c>
      <c r="J1005" s="25">
        <f t="shared" si="220"/>
        <v>858.08331904590477</v>
      </c>
      <c r="K1005" s="25">
        <f t="shared" si="208"/>
        <v>100.29999999999858</v>
      </c>
      <c r="L1005">
        <f t="shared" si="221"/>
        <v>1804.4800681535946</v>
      </c>
      <c r="M1005" s="34">
        <f t="shared" si="222"/>
        <v>1.8044800681535946</v>
      </c>
      <c r="N1005">
        <f t="shared" si="223"/>
        <v>180.4480068153492</v>
      </c>
      <c r="O1005">
        <f t="shared" si="206"/>
        <v>185323.89095815129</v>
      </c>
      <c r="P1005">
        <f t="shared" si="224"/>
        <v>185.32389095815128</v>
      </c>
      <c r="Q1005">
        <f t="shared" si="225"/>
        <v>51.478858599486465</v>
      </c>
      <c r="R1005">
        <f t="shared" si="226"/>
        <v>5.1478858599486463E-2</v>
      </c>
    </row>
    <row r="1006" spans="1:18" x14ac:dyDescent="0.25">
      <c r="A1006" s="1">
        <f t="shared" si="207"/>
        <v>161.30000000000001</v>
      </c>
      <c r="B1006" s="1">
        <f>A1006*Sheet1!$D$8</f>
        <v>40.74438</v>
      </c>
      <c r="C1006" s="1">
        <f>Sheet1!$D$2*Sheet1!$D$10*SIN(Sheet1!$D$28)</f>
        <v>0</v>
      </c>
      <c r="D1006" s="1">
        <f>0.5*Sheet1!$D$20*Sheet1!$D$21*Sheet1!$D$22*H1006^2</f>
        <v>161.31750788046872</v>
      </c>
      <c r="E1006" s="22">
        <f>Sheet1!$D$3/Sheet1!$O$11*H1006</f>
        <v>2021943.5392987239</v>
      </c>
      <c r="F1006" s="22">
        <f>Sheet1!$D$21*Sheet1!$D$3/Sheet1!$O$14*H1006</f>
        <v>1988280.9117255346</v>
      </c>
      <c r="G1006" s="25">
        <f>(A1006-C1006-D1006)/Sheet1!$D$2</f>
        <v>-1.5224243885837575E-5</v>
      </c>
      <c r="H1006" s="25">
        <f t="shared" si="218"/>
        <v>11.187103669988559</v>
      </c>
      <c r="I1006" s="25">
        <f t="shared" si="219"/>
        <v>40.273573211958812</v>
      </c>
      <c r="J1006" s="25">
        <f t="shared" si="220"/>
        <v>859.20202880240276</v>
      </c>
      <c r="K1006" s="25">
        <f t="shared" si="208"/>
        <v>100.39999999999857</v>
      </c>
      <c r="L1006">
        <f t="shared" si="221"/>
        <v>1804.4798219691547</v>
      </c>
      <c r="M1006" s="34">
        <f t="shared" si="222"/>
        <v>1.8044798219691547</v>
      </c>
      <c r="N1006">
        <f t="shared" si="223"/>
        <v>180.44798219690523</v>
      </c>
      <c r="O1006">
        <f t="shared" si="206"/>
        <v>185504.33894034819</v>
      </c>
      <c r="P1006">
        <f t="shared" si="224"/>
        <v>185.50433894034819</v>
      </c>
      <c r="Q1006">
        <f t="shared" si="225"/>
        <v>51.528983038985608</v>
      </c>
      <c r="R1006">
        <f t="shared" si="226"/>
        <v>5.1528983038985607E-2</v>
      </c>
    </row>
    <row r="1007" spans="1:18" x14ac:dyDescent="0.25">
      <c r="A1007" s="1">
        <f t="shared" si="207"/>
        <v>161.30000000000001</v>
      </c>
      <c r="B1007" s="1">
        <f>A1007*Sheet1!$D$8</f>
        <v>40.74438</v>
      </c>
      <c r="C1007" s="1">
        <f>Sheet1!$D$2*Sheet1!$D$10*SIN(Sheet1!$D$28)</f>
        <v>0</v>
      </c>
      <c r="D1007" s="1">
        <f>0.5*Sheet1!$D$20*Sheet1!$D$21*Sheet1!$D$22*H1007^2</f>
        <v>161.31746397389577</v>
      </c>
      <c r="E1007" s="22">
        <f>Sheet1!$D$3/Sheet1!$O$11*H1007</f>
        <v>2021943.2641375875</v>
      </c>
      <c r="F1007" s="22">
        <f>Sheet1!$D$21*Sheet1!$D$3/Sheet1!$O$14*H1007</f>
        <v>1988280.6411454594</v>
      </c>
      <c r="G1007" s="25">
        <f>(A1007-C1007-D1007)/Sheet1!$D$2</f>
        <v>-1.5186064257180909E-5</v>
      </c>
      <c r="H1007" s="25">
        <f t="shared" si="218"/>
        <v>11.18710214756417</v>
      </c>
      <c r="I1007" s="25">
        <f t="shared" si="219"/>
        <v>40.273567731231012</v>
      </c>
      <c r="J1007" s="25">
        <f t="shared" si="220"/>
        <v>860.32073840818941</v>
      </c>
      <c r="K1007" s="25">
        <f t="shared" si="208"/>
        <v>100.49999999999856</v>
      </c>
      <c r="L1007">
        <f t="shared" si="221"/>
        <v>1804.4795764021007</v>
      </c>
      <c r="M1007" s="34">
        <f t="shared" si="222"/>
        <v>1.8044795764021007</v>
      </c>
      <c r="N1007">
        <f t="shared" si="223"/>
        <v>180.44795764019983</v>
      </c>
      <c r="O1007">
        <f t="shared" si="206"/>
        <v>185684.78689798838</v>
      </c>
      <c r="P1007">
        <f t="shared" si="224"/>
        <v>185.68478689798837</v>
      </c>
      <c r="Q1007">
        <f t="shared" si="225"/>
        <v>51.579107471663441</v>
      </c>
      <c r="R1007">
        <f t="shared" si="226"/>
        <v>5.1579107471663443E-2</v>
      </c>
    </row>
    <row r="1008" spans="1:18" x14ac:dyDescent="0.25">
      <c r="A1008" s="1">
        <f t="shared" si="207"/>
        <v>161.30000000000001</v>
      </c>
      <c r="B1008" s="1">
        <f>A1008*Sheet1!$D$8</f>
        <v>40.74438</v>
      </c>
      <c r="C1008" s="1">
        <f>Sheet1!$D$2*Sheet1!$D$10*SIN(Sheet1!$D$28)</f>
        <v>0</v>
      </c>
      <c r="D1008" s="1">
        <f>0.5*Sheet1!$D$20*Sheet1!$D$21*Sheet1!$D$22*H1008^2</f>
        <v>161.31742017743846</v>
      </c>
      <c r="E1008" s="22">
        <f>Sheet1!$D$3/Sheet1!$O$11*H1008</f>
        <v>2021942.9896665053</v>
      </c>
      <c r="F1008" s="22">
        <f>Sheet1!$D$21*Sheet1!$D$3/Sheet1!$O$14*H1008</f>
        <v>1988280.3712439495</v>
      </c>
      <c r="G1008" s="25">
        <f>(A1008-C1008-D1008)/Sheet1!$D$2</f>
        <v>-1.5147980381263314E-5</v>
      </c>
      <c r="H1008" s="25">
        <f t="shared" si="218"/>
        <v>11.187100628957744</v>
      </c>
      <c r="I1008" s="25">
        <f t="shared" si="219"/>
        <v>40.273562264247879</v>
      </c>
      <c r="J1008" s="25">
        <f t="shared" si="220"/>
        <v>861.4394478636425</v>
      </c>
      <c r="K1008" s="25">
        <f t="shared" si="208"/>
        <v>100.59999999999856</v>
      </c>
      <c r="L1008">
        <f t="shared" si="221"/>
        <v>1804.4793314508843</v>
      </c>
      <c r="M1008" s="34">
        <f t="shared" si="222"/>
        <v>1.8044793314508842</v>
      </c>
      <c r="N1008">
        <f t="shared" si="223"/>
        <v>180.44793314507817</v>
      </c>
      <c r="O1008">
        <f t="shared" si="206"/>
        <v>185865.23483113345</v>
      </c>
      <c r="P1008">
        <f t="shared" si="224"/>
        <v>185.86523483113345</v>
      </c>
      <c r="Q1008">
        <f t="shared" si="225"/>
        <v>51.629231897537068</v>
      </c>
      <c r="R1008">
        <f t="shared" si="226"/>
        <v>5.162923189753707E-2</v>
      </c>
    </row>
    <row r="1009" spans="1:18" x14ac:dyDescent="0.25">
      <c r="A1009" s="1">
        <f t="shared" si="207"/>
        <v>161.30000000000001</v>
      </c>
      <c r="B1009" s="1">
        <f>A1009*Sheet1!$D$8</f>
        <v>40.74438</v>
      </c>
      <c r="C1009" s="1">
        <f>Sheet1!$D$2*Sheet1!$D$10*SIN(Sheet1!$D$28)</f>
        <v>0</v>
      </c>
      <c r="D1009" s="1">
        <f>0.5*Sheet1!$D$20*Sheet1!$D$21*Sheet1!$D$22*H1009^2</f>
        <v>161.31737649082058</v>
      </c>
      <c r="E1009" s="22">
        <f>Sheet1!$D$3/Sheet1!$O$11*H1009</f>
        <v>2021942.7158837463</v>
      </c>
      <c r="F1009" s="22">
        <f>Sheet1!$D$21*Sheet1!$D$3/Sheet1!$O$14*H1009</f>
        <v>1988280.1020193037</v>
      </c>
      <c r="G1009" s="25">
        <f>(A1009-C1009-D1009)/Sheet1!$D$2</f>
        <v>-1.5109992017884273E-5</v>
      </c>
      <c r="H1009" s="25">
        <f t="shared" si="218"/>
        <v>11.187099114159706</v>
      </c>
      <c r="I1009" s="25">
        <f t="shared" si="219"/>
        <v>40.273556810974938</v>
      </c>
      <c r="J1009" s="25">
        <f t="shared" si="220"/>
        <v>862.55815716913924</v>
      </c>
      <c r="K1009" s="25">
        <f t="shared" si="208"/>
        <v>100.69999999999855</v>
      </c>
      <c r="L1009">
        <f t="shared" si="221"/>
        <v>1804.4790871139605</v>
      </c>
      <c r="M1009" s="34">
        <f t="shared" si="222"/>
        <v>1.8044790871139604</v>
      </c>
      <c r="N1009">
        <f t="shared" si="223"/>
        <v>180.44790871138579</v>
      </c>
      <c r="O1009">
        <f t="shared" si="206"/>
        <v>186045.68273984484</v>
      </c>
      <c r="P1009">
        <f t="shared" si="224"/>
        <v>186.04568273984484</v>
      </c>
      <c r="Q1009">
        <f t="shared" si="225"/>
        <v>51.679356316623569</v>
      </c>
      <c r="R1009">
        <f t="shared" si="226"/>
        <v>5.167935631662357E-2</v>
      </c>
    </row>
    <row r="1010" spans="1:18" x14ac:dyDescent="0.25">
      <c r="A1010" s="1">
        <f t="shared" si="207"/>
        <v>161.30000000000001</v>
      </c>
      <c r="B1010" s="1">
        <f>A1010*Sheet1!$D$8</f>
        <v>40.74438</v>
      </c>
      <c r="C1010" s="1">
        <f>Sheet1!$D$2*Sheet1!$D$10*SIN(Sheet1!$D$28)</f>
        <v>0</v>
      </c>
      <c r="D1010" s="1">
        <f>0.5*Sheet1!$D$20*Sheet1!$D$21*Sheet1!$D$22*H1010^2</f>
        <v>161.31733291376671</v>
      </c>
      <c r="E1010" s="22">
        <f>Sheet1!$D$3/Sheet1!$O$11*H1010</f>
        <v>2021942.4427875846</v>
      </c>
      <c r="F1010" s="22">
        <f>Sheet1!$D$21*Sheet1!$D$3/Sheet1!$O$14*H1010</f>
        <v>1988279.8334698239</v>
      </c>
      <c r="G1010" s="25">
        <f>(A1010-C1010-D1010)/Sheet1!$D$2</f>
        <v>-1.5072098927559992E-5</v>
      </c>
      <c r="H1010" s="25">
        <f t="shared" si="218"/>
        <v>11.187097603160504</v>
      </c>
      <c r="I1010" s="25">
        <f t="shared" si="219"/>
        <v>40.273551371377813</v>
      </c>
      <c r="J1010" s="25">
        <f t="shared" si="220"/>
        <v>863.67686632505558</v>
      </c>
      <c r="K1010" s="25">
        <f t="shared" si="208"/>
        <v>100.79999999999855</v>
      </c>
      <c r="L1010">
        <f t="shared" si="221"/>
        <v>1804.4788433897895</v>
      </c>
      <c r="M1010" s="34">
        <f t="shared" si="222"/>
        <v>1.8044788433897896</v>
      </c>
      <c r="N1010">
        <f t="shared" si="223"/>
        <v>180.44788433896869</v>
      </c>
      <c r="O1010">
        <f t="shared" si="206"/>
        <v>186226.1306241838</v>
      </c>
      <c r="P1010">
        <f t="shared" si="224"/>
        <v>186.22613062418381</v>
      </c>
      <c r="Q1010">
        <f t="shared" si="225"/>
        <v>51.729480728939947</v>
      </c>
      <c r="R1010">
        <f t="shared" si="226"/>
        <v>5.1729480728939944E-2</v>
      </c>
    </row>
    <row r="1011" spans="1:18" x14ac:dyDescent="0.25">
      <c r="A1011" s="1">
        <f t="shared" si="207"/>
        <v>161.30000000000001</v>
      </c>
      <c r="B1011" s="1">
        <f>A1011*Sheet1!$D$8</f>
        <v>40.74438</v>
      </c>
      <c r="C1011" s="1">
        <f>Sheet1!$D$2*Sheet1!$D$10*SIN(Sheet1!$D$28)</f>
        <v>0</v>
      </c>
      <c r="D1011" s="1">
        <f>0.5*Sheet1!$D$20*Sheet1!$D$21*Sheet1!$D$22*H1011^2</f>
        <v>161.31728944600189</v>
      </c>
      <c r="E1011" s="22">
        <f>Sheet1!$D$3/Sheet1!$O$11*H1011</f>
        <v>2021942.1703762978</v>
      </c>
      <c r="F1011" s="22">
        <f>Sheet1!$D$21*Sheet1!$D$3/Sheet1!$O$14*H1011</f>
        <v>1988279.565593817</v>
      </c>
      <c r="G1011" s="25">
        <f>(A1011-C1011-D1011)/Sheet1!$D$2</f>
        <v>-1.5034300871202108E-5</v>
      </c>
      <c r="H1011" s="25">
        <f t="shared" si="218"/>
        <v>11.187096095950611</v>
      </c>
      <c r="I1011" s="25">
        <f t="shared" si="219"/>
        <v>40.2735459454222</v>
      </c>
      <c r="J1011" s="25">
        <f t="shared" si="220"/>
        <v>864.7955753317666</v>
      </c>
      <c r="K1011" s="25">
        <f t="shared" si="208"/>
        <v>100.89999999999854</v>
      </c>
      <c r="L1011">
        <f t="shared" si="221"/>
        <v>1804.4786002768337</v>
      </c>
      <c r="M1011" s="34">
        <f t="shared" si="222"/>
        <v>1.8044786002768338</v>
      </c>
      <c r="N1011">
        <f t="shared" si="223"/>
        <v>180.44786002767313</v>
      </c>
      <c r="O1011">
        <f t="shared" si="206"/>
        <v>186406.57848421147</v>
      </c>
      <c r="P1011">
        <f t="shared" si="224"/>
        <v>186.40657848421148</v>
      </c>
      <c r="Q1011">
        <f t="shared" si="225"/>
        <v>51.779605134503186</v>
      </c>
      <c r="R1011">
        <f t="shared" si="226"/>
        <v>5.1779605134503186E-2</v>
      </c>
    </row>
    <row r="1012" spans="1:18" x14ac:dyDescent="0.25">
      <c r="A1012" s="1">
        <f t="shared" si="207"/>
        <v>161.30000000000001</v>
      </c>
      <c r="B1012" s="1">
        <f>A1012*Sheet1!$D$8</f>
        <v>40.74438</v>
      </c>
      <c r="C1012" s="1">
        <f>Sheet1!$D$2*Sheet1!$D$10*SIN(Sheet1!$D$28)</f>
        <v>0</v>
      </c>
      <c r="D1012" s="1">
        <f>0.5*Sheet1!$D$20*Sheet1!$D$21*Sheet1!$D$22*H1012^2</f>
        <v>161.3172460872521</v>
      </c>
      <c r="E1012" s="22">
        <f>Sheet1!$D$3/Sheet1!$O$11*H1012</f>
        <v>2021941.8986481684</v>
      </c>
      <c r="F1012" s="22">
        <f>Sheet1!$D$21*Sheet1!$D$3/Sheet1!$O$14*H1012</f>
        <v>1988279.2983895938</v>
      </c>
      <c r="G1012" s="25">
        <f>(A1012-C1012-D1012)/Sheet1!$D$2</f>
        <v>-1.4996597610513123E-5</v>
      </c>
      <c r="H1012" s="25">
        <f t="shared" si="218"/>
        <v>11.187094592520523</v>
      </c>
      <c r="I1012" s="25">
        <f t="shared" si="219"/>
        <v>40.273540533073884</v>
      </c>
      <c r="J1012" s="25">
        <f t="shared" si="220"/>
        <v>865.91428418964654</v>
      </c>
      <c r="K1012" s="25">
        <f t="shared" si="208"/>
        <v>100.99999999999854</v>
      </c>
      <c r="L1012">
        <f t="shared" si="221"/>
        <v>1804.4783577735604</v>
      </c>
      <c r="M1012" s="34">
        <f t="shared" si="222"/>
        <v>1.8044783577735604</v>
      </c>
      <c r="N1012">
        <f t="shared" si="223"/>
        <v>180.4478357773458</v>
      </c>
      <c r="O1012">
        <f t="shared" si="206"/>
        <v>186587.0263199888</v>
      </c>
      <c r="P1012">
        <f t="shared" si="224"/>
        <v>186.58702631998881</v>
      </c>
      <c r="Q1012">
        <f t="shared" si="225"/>
        <v>51.829729533330223</v>
      </c>
      <c r="R1012">
        <f t="shared" si="226"/>
        <v>5.1829729533330225E-2</v>
      </c>
    </row>
    <row r="1013" spans="1:18" x14ac:dyDescent="0.25">
      <c r="A1013" s="1">
        <f t="shared" si="207"/>
        <v>161.30000000000001</v>
      </c>
      <c r="B1013" s="1">
        <f>A1013*Sheet1!$D$8</f>
        <v>40.74438</v>
      </c>
      <c r="C1013" s="1">
        <f>Sheet1!$D$2*Sheet1!$D$10*SIN(Sheet1!$D$28)</f>
        <v>0</v>
      </c>
      <c r="D1013" s="1">
        <f>0.5*Sheet1!$D$20*Sheet1!$D$21*Sheet1!$D$22*H1013^2</f>
        <v>161.31720283724385</v>
      </c>
      <c r="E1013" s="22">
        <f>Sheet1!$D$3/Sheet1!$O$11*H1013</f>
        <v>2021941.6276014834</v>
      </c>
      <c r="F1013" s="22">
        <f>Sheet1!$D$21*Sheet1!$D$3/Sheet1!$O$14*H1013</f>
        <v>1988279.0318554698</v>
      </c>
      <c r="G1013" s="25">
        <f>(A1013-C1013-D1013)/Sheet1!$D$2</f>
        <v>-1.4958988907689831E-5</v>
      </c>
      <c r="H1013" s="25">
        <f t="shared" si="218"/>
        <v>11.187093092860762</v>
      </c>
      <c r="I1013" s="25">
        <f t="shared" si="219"/>
        <v>40.27353513429874</v>
      </c>
      <c r="J1013" s="25">
        <f t="shared" si="220"/>
        <v>867.03299289906863</v>
      </c>
      <c r="K1013" s="25">
        <f t="shared" si="208"/>
        <v>101.09999999999853</v>
      </c>
      <c r="L1013">
        <f t="shared" si="221"/>
        <v>1804.478115878441</v>
      </c>
      <c r="M1013" s="34">
        <f t="shared" si="222"/>
        <v>1.8044781158784411</v>
      </c>
      <c r="N1013">
        <f t="shared" si="223"/>
        <v>180.44781158783385</v>
      </c>
      <c r="O1013">
        <f t="shared" si="206"/>
        <v>186767.47413157663</v>
      </c>
      <c r="P1013">
        <f t="shared" si="224"/>
        <v>186.76747413157662</v>
      </c>
      <c r="Q1013">
        <f t="shared" si="225"/>
        <v>51.879853925437949</v>
      </c>
      <c r="R1013">
        <f t="shared" si="226"/>
        <v>5.1879853925437952E-2</v>
      </c>
    </row>
    <row r="1014" spans="1:18" x14ac:dyDescent="0.25">
      <c r="A1014" s="1">
        <f t="shared" si="207"/>
        <v>161.30000000000001</v>
      </c>
      <c r="B1014" s="1">
        <f>A1014*Sheet1!$D$8</f>
        <v>40.74438</v>
      </c>
      <c r="C1014" s="1">
        <f>Sheet1!$D$2*Sheet1!$D$10*SIN(Sheet1!$D$28)</f>
        <v>0</v>
      </c>
      <c r="D1014" s="1">
        <f>0.5*Sheet1!$D$20*Sheet1!$D$21*Sheet1!$D$22*H1014^2</f>
        <v>161.31715969570445</v>
      </c>
      <c r="E1014" s="22">
        <f>Sheet1!$D$3/Sheet1!$O$11*H1014</f>
        <v>2021941.3572345334</v>
      </c>
      <c r="F1014" s="22">
        <f>Sheet1!$D$21*Sheet1!$D$3/Sheet1!$O$14*H1014</f>
        <v>1988278.7659897641</v>
      </c>
      <c r="G1014" s="25">
        <f>(A1014-C1014-D1014)/Sheet1!$D$2</f>
        <v>-1.4921474525596315E-5</v>
      </c>
      <c r="H1014" s="25">
        <f t="shared" si="218"/>
        <v>11.187091596961871</v>
      </c>
      <c r="I1014" s="25">
        <f t="shared" si="219"/>
        <v>40.273529749062739</v>
      </c>
      <c r="J1014" s="25">
        <f t="shared" si="220"/>
        <v>868.15170146040521</v>
      </c>
      <c r="K1014" s="25">
        <f t="shared" si="208"/>
        <v>101.19999999999852</v>
      </c>
      <c r="L1014">
        <f t="shared" si="221"/>
        <v>1804.4778745899498</v>
      </c>
      <c r="M1014" s="34">
        <f t="shared" si="222"/>
        <v>1.8044778745899499</v>
      </c>
      <c r="N1014">
        <f t="shared" si="223"/>
        <v>180.44778745898472</v>
      </c>
      <c r="O1014">
        <f t="shared" si="206"/>
        <v>186947.92191903561</v>
      </c>
      <c r="P1014">
        <f t="shared" si="224"/>
        <v>186.94792191903562</v>
      </c>
      <c r="Q1014">
        <f t="shared" si="225"/>
        <v>51.929978310843225</v>
      </c>
      <c r="R1014">
        <f t="shared" si="226"/>
        <v>5.1929978310843228E-2</v>
      </c>
    </row>
    <row r="1015" spans="1:18" x14ac:dyDescent="0.25">
      <c r="A1015" s="1">
        <f t="shared" si="207"/>
        <v>161.30000000000001</v>
      </c>
      <c r="B1015" s="1">
        <f>A1015*Sheet1!$D$8</f>
        <v>40.74438</v>
      </c>
      <c r="C1015" s="1">
        <f>Sheet1!$D$2*Sheet1!$D$10*SIN(Sheet1!$D$28)</f>
        <v>0</v>
      </c>
      <c r="D1015" s="1">
        <f>0.5*Sheet1!$D$20*Sheet1!$D$21*Sheet1!$D$22*H1015^2</f>
        <v>161.31711666236183</v>
      </c>
      <c r="E1015" s="22">
        <f>Sheet1!$D$3/Sheet1!$O$11*H1015</f>
        <v>2021941.0875456138</v>
      </c>
      <c r="F1015" s="22">
        <f>Sheet1!$D$21*Sheet1!$D$3/Sheet1!$O$14*H1015</f>
        <v>1988278.5007908007</v>
      </c>
      <c r="G1015" s="25">
        <f>(A1015-C1015-D1015)/Sheet1!$D$2</f>
        <v>-1.4884054227665097E-5</v>
      </c>
      <c r="H1015" s="25">
        <f t="shared" si="218"/>
        <v>11.187090104814418</v>
      </c>
      <c r="I1015" s="25">
        <f t="shared" si="219"/>
        <v>40.273524377331903</v>
      </c>
      <c r="J1015" s="25">
        <f t="shared" si="220"/>
        <v>869.27040987402756</v>
      </c>
      <c r="K1015" s="25">
        <f t="shared" si="208"/>
        <v>101.29999999999852</v>
      </c>
      <c r="L1015">
        <f t="shared" si="221"/>
        <v>1804.4776339065656</v>
      </c>
      <c r="M1015" s="34">
        <f t="shared" si="222"/>
        <v>1.8044776339065656</v>
      </c>
      <c r="N1015">
        <f t="shared" si="223"/>
        <v>180.44776339064632</v>
      </c>
      <c r="O1015">
        <f t="shared" si="206"/>
        <v>187128.36968242624</v>
      </c>
      <c r="P1015">
        <f t="shared" si="224"/>
        <v>187.12836968242624</v>
      </c>
      <c r="Q1015">
        <f t="shared" si="225"/>
        <v>51.980102689562848</v>
      </c>
      <c r="R1015">
        <f t="shared" si="226"/>
        <v>5.1980102689562852E-2</v>
      </c>
    </row>
    <row r="1016" spans="1:18" x14ac:dyDescent="0.25">
      <c r="A1016" s="1">
        <f t="shared" si="207"/>
        <v>161.30000000000001</v>
      </c>
      <c r="B1016" s="1">
        <f>A1016*Sheet1!$D$8</f>
        <v>40.74438</v>
      </c>
      <c r="C1016" s="1">
        <f>Sheet1!$D$2*Sheet1!$D$10*SIN(Sheet1!$D$28)</f>
        <v>0</v>
      </c>
      <c r="D1016" s="1">
        <f>0.5*Sheet1!$D$20*Sheet1!$D$21*Sheet1!$D$22*H1016^2</f>
        <v>161.31707373694462</v>
      </c>
      <c r="E1016" s="22">
        <f>Sheet1!$D$3/Sheet1!$O$11*H1016</f>
        <v>2021940.8185330243</v>
      </c>
      <c r="F1016" s="22">
        <f>Sheet1!$D$21*Sheet1!$D$3/Sheet1!$O$14*H1016</f>
        <v>1988278.2362569072</v>
      </c>
      <c r="G1016" s="25">
        <f>(A1016-C1016-D1016)/Sheet1!$D$2</f>
        <v>-1.4846727777921842E-5</v>
      </c>
      <c r="H1016" s="25">
        <f t="shared" si="218"/>
        <v>11.187088616408996</v>
      </c>
      <c r="I1016" s="25">
        <f t="shared" si="219"/>
        <v>40.273519019072388</v>
      </c>
      <c r="J1016" s="25">
        <f t="shared" si="220"/>
        <v>870.38911814030621</v>
      </c>
      <c r="K1016" s="25">
        <f t="shared" si="208"/>
        <v>101.39999999999851</v>
      </c>
      <c r="L1016">
        <f t="shared" si="221"/>
        <v>1804.4773938267713</v>
      </c>
      <c r="M1016" s="34">
        <f t="shared" si="222"/>
        <v>1.8044773938267713</v>
      </c>
      <c r="N1016">
        <f t="shared" si="223"/>
        <v>180.44773938266687</v>
      </c>
      <c r="O1016">
        <f t="shared" si="206"/>
        <v>187308.8174218089</v>
      </c>
      <c r="P1016">
        <f t="shared" si="224"/>
        <v>187.3088174218089</v>
      </c>
      <c r="Q1016">
        <f t="shared" si="225"/>
        <v>52.03022706161358</v>
      </c>
      <c r="R1016">
        <f t="shared" si="226"/>
        <v>5.2030227061613581E-2</v>
      </c>
    </row>
    <row r="1017" spans="1:18" x14ac:dyDescent="0.25">
      <c r="A1017" s="1">
        <f t="shared" si="207"/>
        <v>161.30000000000001</v>
      </c>
      <c r="B1017" s="1">
        <f>A1017*Sheet1!$D$8</f>
        <v>40.74438</v>
      </c>
      <c r="C1017" s="1">
        <f>Sheet1!$D$2*Sheet1!$D$10*SIN(Sheet1!$D$28)</f>
        <v>0</v>
      </c>
      <c r="D1017" s="1">
        <f>0.5*Sheet1!$D$20*Sheet1!$D$21*Sheet1!$D$22*H1017^2</f>
        <v>161.31703091918203</v>
      </c>
      <c r="E1017" s="22">
        <f>Sheet1!$D$3/Sheet1!$O$11*H1017</f>
        <v>2021940.5501950686</v>
      </c>
      <c r="F1017" s="22">
        <f>Sheet1!$D$21*Sheet1!$D$3/Sheet1!$O$14*H1017</f>
        <v>1988277.9723864158</v>
      </c>
      <c r="G1017" s="25">
        <f>(A1017-C1017-D1017)/Sheet1!$D$2</f>
        <v>-1.4809494940886512E-5</v>
      </c>
      <c r="H1017" s="25">
        <f t="shared" si="218"/>
        <v>11.187087131736218</v>
      </c>
      <c r="I1017" s="25">
        <f t="shared" si="219"/>
        <v>40.273513674250388</v>
      </c>
      <c r="J1017" s="25">
        <f t="shared" si="220"/>
        <v>871.50782625961062</v>
      </c>
      <c r="K1017" s="25">
        <f t="shared" si="208"/>
        <v>101.49999999999851</v>
      </c>
      <c r="L1017">
        <f t="shared" si="221"/>
        <v>1804.4771543490522</v>
      </c>
      <c r="M1017" s="34">
        <f t="shared" si="222"/>
        <v>1.8044771543490521</v>
      </c>
      <c r="N1017">
        <f t="shared" si="223"/>
        <v>180.44771543489497</v>
      </c>
      <c r="O1017">
        <f t="shared" si="206"/>
        <v>187489.26513724378</v>
      </c>
      <c r="P1017">
        <f t="shared" si="224"/>
        <v>187.48926513724379</v>
      </c>
      <c r="Q1017">
        <f t="shared" si="225"/>
        <v>52.080351427012161</v>
      </c>
      <c r="R1017">
        <f t="shared" si="226"/>
        <v>5.2080351427012159E-2</v>
      </c>
    </row>
    <row r="1018" spans="1:18" x14ac:dyDescent="0.25">
      <c r="A1018" s="1">
        <f t="shared" si="207"/>
        <v>161.30000000000001</v>
      </c>
      <c r="B1018" s="1">
        <f>A1018*Sheet1!$D$8</f>
        <v>40.74438</v>
      </c>
      <c r="C1018" s="1">
        <f>Sheet1!$D$2*Sheet1!$D$10*SIN(Sheet1!$D$28)</f>
        <v>0</v>
      </c>
      <c r="D1018" s="1">
        <f>0.5*Sheet1!$D$20*Sheet1!$D$21*Sheet1!$D$22*H1018^2</f>
        <v>161.31698820880413</v>
      </c>
      <c r="E1018" s="22">
        <f>Sheet1!$D$3/Sheet1!$O$11*H1018</f>
        <v>2021940.2825300542</v>
      </c>
      <c r="F1018" s="22">
        <f>Sheet1!$D$21*Sheet1!$D$3/Sheet1!$O$14*H1018</f>
        <v>1988277.7091776624</v>
      </c>
      <c r="G1018" s="25">
        <f>(A1018-C1018-D1018)/Sheet1!$D$2</f>
        <v>-1.4772355481845214E-5</v>
      </c>
      <c r="H1018" s="25">
        <f t="shared" si="218"/>
        <v>11.187085650786724</v>
      </c>
      <c r="I1018" s="25">
        <f t="shared" si="219"/>
        <v>40.273508342832208</v>
      </c>
      <c r="J1018" s="25">
        <f t="shared" si="220"/>
        <v>872.62653423230938</v>
      </c>
      <c r="K1018" s="25">
        <f t="shared" si="208"/>
        <v>101.5999999999985</v>
      </c>
      <c r="L1018">
        <f t="shared" si="221"/>
        <v>1804.4769154718986</v>
      </c>
      <c r="M1018" s="34">
        <f t="shared" si="222"/>
        <v>1.8044769154718985</v>
      </c>
      <c r="N1018">
        <f t="shared" si="223"/>
        <v>180.4476915471796</v>
      </c>
      <c r="O1018">
        <f t="shared" si="206"/>
        <v>187669.71282879097</v>
      </c>
      <c r="P1018">
        <f t="shared" si="224"/>
        <v>187.66971282879098</v>
      </c>
      <c r="Q1018">
        <f t="shared" si="225"/>
        <v>52.130475785775268</v>
      </c>
      <c r="R1018">
        <f t="shared" si="226"/>
        <v>5.2130475785775267E-2</v>
      </c>
    </row>
    <row r="1019" spans="1:18" x14ac:dyDescent="0.25">
      <c r="A1019" s="1">
        <f t="shared" si="207"/>
        <v>161.30000000000001</v>
      </c>
      <c r="B1019" s="1">
        <f>A1019*Sheet1!$D$8</f>
        <v>40.74438</v>
      </c>
      <c r="C1019" s="1">
        <f>Sheet1!$D$2*Sheet1!$D$10*SIN(Sheet1!$D$28)</f>
        <v>0</v>
      </c>
      <c r="D1019" s="1">
        <f>0.5*Sheet1!$D$20*Sheet1!$D$21*Sheet1!$D$22*H1019^2</f>
        <v>161.31694560554155</v>
      </c>
      <c r="E1019" s="22">
        <f>Sheet1!$D$3/Sheet1!$O$11*H1019</f>
        <v>2021940.0155362943</v>
      </c>
      <c r="F1019" s="22">
        <f>Sheet1!$D$21*Sheet1!$D$3/Sheet1!$O$14*H1019</f>
        <v>1988277.4466289878</v>
      </c>
      <c r="G1019" s="25">
        <f>(A1019-C1019-D1019)/Sheet1!$D$2</f>
        <v>-1.4735309166553634E-5</v>
      </c>
      <c r="H1019" s="25">
        <f t="shared" si="218"/>
        <v>11.187084173551176</v>
      </c>
      <c r="I1019" s="25">
        <f t="shared" si="219"/>
        <v>40.273503024784233</v>
      </c>
      <c r="J1019" s="25">
        <f t="shared" si="220"/>
        <v>873.74524205877026</v>
      </c>
      <c r="K1019" s="25">
        <f t="shared" si="208"/>
        <v>101.6999999999985</v>
      </c>
      <c r="L1019">
        <f t="shared" si="221"/>
        <v>1804.4766771938048</v>
      </c>
      <c r="M1019" s="34">
        <f t="shared" si="222"/>
        <v>1.8044766771938048</v>
      </c>
      <c r="N1019">
        <f t="shared" si="223"/>
        <v>180.44766771937023</v>
      </c>
      <c r="O1019">
        <f t="shared" si="206"/>
        <v>187850.16049651033</v>
      </c>
      <c r="P1019">
        <f t="shared" si="224"/>
        <v>187.85016049651034</v>
      </c>
      <c r="Q1019">
        <f t="shared" si="225"/>
        <v>52.180600137919534</v>
      </c>
      <c r="R1019">
        <f t="shared" si="226"/>
        <v>5.2180600137919531E-2</v>
      </c>
    </row>
    <row r="1020" spans="1:18" x14ac:dyDescent="0.25">
      <c r="A1020" s="1">
        <f t="shared" si="207"/>
        <v>161.30000000000001</v>
      </c>
      <c r="B1020" s="1">
        <f>A1020*Sheet1!$D$8</f>
        <v>40.74438</v>
      </c>
      <c r="C1020" s="1">
        <f>Sheet1!$D$2*Sheet1!$D$10*SIN(Sheet1!$D$28)</f>
        <v>0</v>
      </c>
      <c r="D1020" s="1">
        <f>0.5*Sheet1!$D$20*Sheet1!$D$21*Sheet1!$D$22*H1020^2</f>
        <v>161.3169031091256</v>
      </c>
      <c r="E1020" s="22">
        <f>Sheet1!$D$3/Sheet1!$O$11*H1020</f>
        <v>2021939.7492121048</v>
      </c>
      <c r="F1020" s="22">
        <f>Sheet1!$D$21*Sheet1!$D$3/Sheet1!$O$14*H1020</f>
        <v>1988277.1847387361</v>
      </c>
      <c r="G1020" s="25">
        <f>(A1020-C1020-D1020)/Sheet1!$D$2</f>
        <v>-1.4698355761385321E-5</v>
      </c>
      <c r="H1020" s="25">
        <f t="shared" si="218"/>
        <v>11.187082700020259</v>
      </c>
      <c r="I1020" s="25">
        <f t="shared" si="219"/>
        <v>40.273497720072932</v>
      </c>
      <c r="J1020" s="25">
        <f t="shared" si="220"/>
        <v>874.8639497393599</v>
      </c>
      <c r="K1020" s="25">
        <f t="shared" si="208"/>
        <v>101.79999999999849</v>
      </c>
      <c r="L1020">
        <f t="shared" si="221"/>
        <v>1804.4764395132679</v>
      </c>
      <c r="M1020" s="34">
        <f t="shared" si="222"/>
        <v>1.804476439513268</v>
      </c>
      <c r="N1020">
        <f t="shared" si="223"/>
        <v>180.44764395131654</v>
      </c>
      <c r="O1020">
        <f t="shared" si="206"/>
        <v>188030.60814046164</v>
      </c>
      <c r="P1020">
        <f t="shared" si="224"/>
        <v>188.03060814046165</v>
      </c>
      <c r="Q1020">
        <f t="shared" si="225"/>
        <v>52.230724483461564</v>
      </c>
      <c r="R1020">
        <f t="shared" si="226"/>
        <v>5.2230724483461562E-2</v>
      </c>
    </row>
    <row r="1021" spans="1:18" x14ac:dyDescent="0.25">
      <c r="A1021" s="1">
        <f t="shared" si="207"/>
        <v>161.30000000000001</v>
      </c>
      <c r="B1021" s="1">
        <f>A1021*Sheet1!$D$8</f>
        <v>40.74438</v>
      </c>
      <c r="C1021" s="1">
        <f>Sheet1!$D$2*Sheet1!$D$10*SIN(Sheet1!$D$28)</f>
        <v>0</v>
      </c>
      <c r="D1021" s="1">
        <f>0.5*Sheet1!$D$20*Sheet1!$D$21*Sheet1!$D$22*H1021^2</f>
        <v>161.31686071928834</v>
      </c>
      <c r="E1021" s="22">
        <f>Sheet1!$D$3/Sheet1!$O$11*H1021</f>
        <v>2021939.4835558068</v>
      </c>
      <c r="F1021" s="22">
        <f>Sheet1!$D$21*Sheet1!$D$3/Sheet1!$O$14*H1021</f>
        <v>1988276.9235052564</v>
      </c>
      <c r="G1021" s="25">
        <f>(A1021-C1021-D1021)/Sheet1!$D$2</f>
        <v>-1.4661495033331685E-5</v>
      </c>
      <c r="H1021" s="25">
        <f t="shared" si="218"/>
        <v>11.187081230184683</v>
      </c>
      <c r="I1021" s="25">
        <f t="shared" si="219"/>
        <v>40.273492428664859</v>
      </c>
      <c r="J1021" s="25">
        <f t="shared" si="220"/>
        <v>875.98265727444402</v>
      </c>
      <c r="K1021" s="25">
        <f t="shared" si="208"/>
        <v>101.89999999999849</v>
      </c>
      <c r="L1021">
        <f t="shared" si="221"/>
        <v>1804.4762024287895</v>
      </c>
      <c r="M1021" s="34">
        <f t="shared" si="222"/>
        <v>1.8044762024287895</v>
      </c>
      <c r="N1021">
        <f t="shared" si="223"/>
        <v>180.44762024286871</v>
      </c>
      <c r="O1021">
        <f t="shared" si="206"/>
        <v>188211.0557607045</v>
      </c>
      <c r="P1021">
        <f t="shared" si="224"/>
        <v>188.21105576070451</v>
      </c>
      <c r="Q1021">
        <f t="shared" si="225"/>
        <v>52.280848822417916</v>
      </c>
      <c r="R1021">
        <f t="shared" si="226"/>
        <v>5.2280848822417916E-2</v>
      </c>
    </row>
    <row r="1022" spans="1:18" x14ac:dyDescent="0.25">
      <c r="A1022" s="1">
        <f t="shared" si="207"/>
        <v>161.30000000000001</v>
      </c>
      <c r="B1022" s="1">
        <f>A1022*Sheet1!$D$8</f>
        <v>40.74438</v>
      </c>
      <c r="C1022" s="1">
        <f>Sheet1!$D$2*Sheet1!$D$10*SIN(Sheet1!$D$28)</f>
        <v>0</v>
      </c>
      <c r="D1022" s="1">
        <f>0.5*Sheet1!$D$20*Sheet1!$D$21*Sheet1!$D$22*H1022^2</f>
        <v>161.31681843576237</v>
      </c>
      <c r="E1022" s="22">
        <f>Sheet1!$D$3/Sheet1!$O$11*H1022</f>
        <v>2021939.218565725</v>
      </c>
      <c r="F1022" s="22">
        <f>Sheet1!$D$21*Sheet1!$D$3/Sheet1!$O$14*H1022</f>
        <v>1988276.6629269014</v>
      </c>
      <c r="G1022" s="25">
        <f>(A1022-C1022-D1022)/Sheet1!$D$2</f>
        <v>-1.4624726749878431E-5</v>
      </c>
      <c r="H1022" s="25">
        <f t="shared" si="218"/>
        <v>11.187079764035179</v>
      </c>
      <c r="I1022" s="25">
        <f t="shared" si="219"/>
        <v>40.273487150526648</v>
      </c>
      <c r="J1022" s="25">
        <f t="shared" si="220"/>
        <v>877.10136466438769</v>
      </c>
      <c r="K1022" s="25">
        <f t="shared" si="208"/>
        <v>101.99999999999848</v>
      </c>
      <c r="L1022">
        <f t="shared" si="221"/>
        <v>1804.4759659388744</v>
      </c>
      <c r="M1022" s="34">
        <f t="shared" si="222"/>
        <v>1.8044759659388745</v>
      </c>
      <c r="N1022">
        <f t="shared" si="223"/>
        <v>180.44759659387719</v>
      </c>
      <c r="O1022">
        <f t="shared" si="206"/>
        <v>188391.50335729838</v>
      </c>
      <c r="P1022">
        <f t="shared" si="224"/>
        <v>188.39150335729838</v>
      </c>
      <c r="Q1022">
        <f t="shared" si="225"/>
        <v>52.330973154805108</v>
      </c>
      <c r="R1022">
        <f t="shared" si="226"/>
        <v>5.2330973154805109E-2</v>
      </c>
    </row>
    <row r="1023" spans="1:18" x14ac:dyDescent="0.25">
      <c r="A1023" s="1">
        <f t="shared" si="207"/>
        <v>161.30000000000001</v>
      </c>
      <c r="B1023" s="1">
        <f>A1023*Sheet1!$D$8</f>
        <v>40.74438</v>
      </c>
      <c r="C1023" s="1">
        <f>Sheet1!$D$2*Sheet1!$D$10*SIN(Sheet1!$D$28)</f>
        <v>0</v>
      </c>
      <c r="D1023" s="1">
        <f>0.5*Sheet1!$D$20*Sheet1!$D$21*Sheet1!$D$22*H1023^2</f>
        <v>161.31677625828112</v>
      </c>
      <c r="E1023" s="22">
        <f>Sheet1!$D$3/Sheet1!$O$11*H1023</f>
        <v>2021938.9542401887</v>
      </c>
      <c r="F1023" s="22">
        <f>Sheet1!$D$21*Sheet1!$D$3/Sheet1!$O$14*H1023</f>
        <v>1988276.4030020281</v>
      </c>
      <c r="G1023" s="25">
        <f>(A1023-C1023-D1023)/Sheet1!$D$2</f>
        <v>-1.458805067922798E-5</v>
      </c>
      <c r="H1023" s="25">
        <f t="shared" si="218"/>
        <v>11.187078301562504</v>
      </c>
      <c r="I1023" s="25">
        <f t="shared" si="219"/>
        <v>40.273481885625017</v>
      </c>
      <c r="J1023" s="25">
        <f t="shared" si="220"/>
        <v>878.2200719095548</v>
      </c>
      <c r="K1023" s="25">
        <f t="shared" si="208"/>
        <v>102.09999999999847</v>
      </c>
      <c r="L1023">
        <f t="shared" si="221"/>
        <v>1804.4757300420322</v>
      </c>
      <c r="M1023" s="34">
        <f t="shared" si="222"/>
        <v>1.8044757300420322</v>
      </c>
      <c r="N1023">
        <f t="shared" si="223"/>
        <v>180.44757300419298</v>
      </c>
      <c r="O1023">
        <f t="shared" si="206"/>
        <v>188571.95093030258</v>
      </c>
      <c r="P1023">
        <f t="shared" si="224"/>
        <v>188.57195093030259</v>
      </c>
      <c r="Q1023">
        <f t="shared" si="225"/>
        <v>52.381097480639603</v>
      </c>
      <c r="R1023">
        <f t="shared" si="226"/>
        <v>5.2381097480639606E-2</v>
      </c>
    </row>
    <row r="1024" spans="1:18" x14ac:dyDescent="0.25">
      <c r="A1024" s="1">
        <f t="shared" si="207"/>
        <v>161.30000000000001</v>
      </c>
      <c r="B1024" s="1">
        <f>A1024*Sheet1!$D$8</f>
        <v>40.74438</v>
      </c>
      <c r="C1024" s="1">
        <f>Sheet1!$D$2*Sheet1!$D$10*SIN(Sheet1!$D$28)</f>
        <v>0</v>
      </c>
      <c r="D1024" s="1">
        <f>0.5*Sheet1!$D$20*Sheet1!$D$21*Sheet1!$D$22*H1024^2</f>
        <v>161.31673418657857</v>
      </c>
      <c r="E1024" s="22">
        <f>Sheet1!$D$3/Sheet1!$O$11*H1024</f>
        <v>2021938.6905775315</v>
      </c>
      <c r="F1024" s="22">
        <f>Sheet1!$D$21*Sheet1!$D$3/Sheet1!$O$14*H1024</f>
        <v>1988276.1437289978</v>
      </c>
      <c r="G1024" s="25">
        <f>(A1024-C1024-D1024)/Sheet1!$D$2</f>
        <v>-1.4551466590052334E-5</v>
      </c>
      <c r="H1024" s="25">
        <f t="shared" si="218"/>
        <v>11.187076842757437</v>
      </c>
      <c r="I1024" s="25">
        <f t="shared" si="219"/>
        <v>40.273476633926769</v>
      </c>
      <c r="J1024" s="25">
        <f t="shared" si="220"/>
        <v>879.33877901030849</v>
      </c>
      <c r="K1024" s="25">
        <f t="shared" si="208"/>
        <v>102.19999999999847</v>
      </c>
      <c r="L1024">
        <f t="shared" si="221"/>
        <v>1804.4754947367746</v>
      </c>
      <c r="M1024" s="34">
        <f t="shared" si="222"/>
        <v>1.8044754947367747</v>
      </c>
      <c r="N1024">
        <f t="shared" si="223"/>
        <v>180.44754947366721</v>
      </c>
      <c r="O1024">
        <f t="shared" si="206"/>
        <v>188752.39847977625</v>
      </c>
      <c r="P1024">
        <f t="shared" si="224"/>
        <v>188.75239847977625</v>
      </c>
      <c r="Q1024">
        <f t="shared" si="225"/>
        <v>52.431221799937845</v>
      </c>
      <c r="R1024">
        <f t="shared" si="226"/>
        <v>5.2431221799937845E-2</v>
      </c>
    </row>
    <row r="1025" spans="1:18" x14ac:dyDescent="0.25">
      <c r="A1025" s="1">
        <f t="shared" si="207"/>
        <v>161.30000000000001</v>
      </c>
      <c r="B1025" s="1">
        <f>A1025*Sheet1!$D$8</f>
        <v>40.74438</v>
      </c>
      <c r="C1025" s="1">
        <f>Sheet1!$D$2*Sheet1!$D$10*SIN(Sheet1!$D$28)</f>
        <v>0</v>
      </c>
      <c r="D1025" s="1">
        <f>0.5*Sheet1!$D$20*Sheet1!$D$21*Sheet1!$D$22*H1025^2</f>
        <v>161.31669222038937</v>
      </c>
      <c r="E1025" s="22">
        <f>Sheet1!$D$3/Sheet1!$O$11*H1025</f>
        <v>2021938.4275760904</v>
      </c>
      <c r="F1025" s="22">
        <f>Sheet1!$D$21*Sheet1!$D$3/Sheet1!$O$14*H1025</f>
        <v>1988275.8851061752</v>
      </c>
      <c r="G1025" s="25">
        <f>(A1025-C1025-D1025)/Sheet1!$D$2</f>
        <v>-1.4514974251616641E-5</v>
      </c>
      <c r="H1025" s="25">
        <f t="shared" si="218"/>
        <v>11.187075387610777</v>
      </c>
      <c r="I1025" s="25">
        <f t="shared" si="219"/>
        <v>40.273471395398801</v>
      </c>
      <c r="J1025" s="25">
        <f t="shared" si="220"/>
        <v>880.45748596701083</v>
      </c>
      <c r="K1025" s="25">
        <f t="shared" si="208"/>
        <v>102.29999999999846</v>
      </c>
      <c r="L1025">
        <f t="shared" si="221"/>
        <v>1804.4752600216186</v>
      </c>
      <c r="M1025" s="34">
        <f t="shared" si="222"/>
        <v>1.8044752600216187</v>
      </c>
      <c r="N1025">
        <f t="shared" si="223"/>
        <v>180.44752600215162</v>
      </c>
      <c r="O1025">
        <f t="shared" si="206"/>
        <v>188932.84600577841</v>
      </c>
      <c r="P1025">
        <f t="shared" si="224"/>
        <v>188.9328460057784</v>
      </c>
      <c r="Q1025">
        <f t="shared" si="225"/>
        <v>52.481346112716224</v>
      </c>
      <c r="R1025">
        <f t="shared" si="226"/>
        <v>5.2481346112716223E-2</v>
      </c>
    </row>
    <row r="1026" spans="1:18" x14ac:dyDescent="0.25">
      <c r="A1026" s="1">
        <f t="shared" si="207"/>
        <v>161.30000000000001</v>
      </c>
      <c r="B1026" s="1">
        <f>A1026*Sheet1!$D$8</f>
        <v>40.74438</v>
      </c>
      <c r="C1026" s="1">
        <f>Sheet1!$D$2*Sheet1!$D$10*SIN(Sheet1!$D$28)</f>
        <v>0</v>
      </c>
      <c r="D1026" s="1">
        <f>0.5*Sheet1!$D$20*Sheet1!$D$21*Sheet1!$D$22*H1026^2</f>
        <v>161.31665035944894</v>
      </c>
      <c r="E1026" s="22">
        <f>Sheet1!$D$3/Sheet1!$O$11*H1026</f>
        <v>2021938.1652342074</v>
      </c>
      <c r="F1026" s="22">
        <f>Sheet1!$D$21*Sheet1!$D$3/Sheet1!$O$14*H1026</f>
        <v>1988275.6271319301</v>
      </c>
      <c r="G1026" s="25">
        <f>(A1026-C1026-D1026)/Sheet1!$D$2</f>
        <v>-1.4478573433853339E-5</v>
      </c>
      <c r="H1026" s="25">
        <f t="shared" si="218"/>
        <v>11.187073936113352</v>
      </c>
      <c r="I1026" s="25">
        <f t="shared" si="219"/>
        <v>40.273466170008071</v>
      </c>
      <c r="J1026" s="25">
        <f t="shared" si="220"/>
        <v>881.57619278002312</v>
      </c>
      <c r="K1026" s="25">
        <f t="shared" si="208"/>
        <v>102.39999999999846</v>
      </c>
      <c r="L1026">
        <f t="shared" si="221"/>
        <v>1804.4750258950837</v>
      </c>
      <c r="M1026" s="34">
        <f t="shared" si="222"/>
        <v>1.8044750258950837</v>
      </c>
      <c r="N1026">
        <f t="shared" si="223"/>
        <v>180.44750258949813</v>
      </c>
      <c r="O1026">
        <f t="shared" si="206"/>
        <v>189113.2935083679</v>
      </c>
      <c r="P1026">
        <f t="shared" si="224"/>
        <v>189.11329350836792</v>
      </c>
      <c r="Q1026">
        <f t="shared" si="225"/>
        <v>52.531470418991084</v>
      </c>
      <c r="R1026">
        <f t="shared" si="226"/>
        <v>5.2531470418991082E-2</v>
      </c>
    </row>
    <row r="1027" spans="1:18" x14ac:dyDescent="0.25">
      <c r="A1027" s="1">
        <f t="shared" si="207"/>
        <v>161.30000000000001</v>
      </c>
      <c r="B1027" s="1">
        <f>A1027*Sheet1!$D$8</f>
        <v>40.74438</v>
      </c>
      <c r="C1027" s="1">
        <f>Sheet1!$D$2*Sheet1!$D$10*SIN(Sheet1!$D$28)</f>
        <v>0</v>
      </c>
      <c r="D1027" s="1">
        <f>0.5*Sheet1!$D$20*Sheet1!$D$21*Sheet1!$D$22*H1027^2</f>
        <v>161.31660860349325</v>
      </c>
      <c r="E1027" s="22">
        <f>Sheet1!$D$3/Sheet1!$O$11*H1027</f>
        <v>2021937.9035502286</v>
      </c>
      <c r="F1027" s="22">
        <f>Sheet1!$D$21*Sheet1!$D$3/Sheet1!$O$14*H1027</f>
        <v>1988275.3698046359</v>
      </c>
      <c r="G1027" s="25">
        <f>(A1027-C1027-D1027)/Sheet1!$D$2</f>
        <v>-1.4442263907164449E-5</v>
      </c>
      <c r="H1027" s="25">
        <f t="shared" si="218"/>
        <v>11.187072488256009</v>
      </c>
      <c r="I1027" s="25">
        <f t="shared" si="219"/>
        <v>40.273460957721632</v>
      </c>
      <c r="J1027" s="25">
        <f t="shared" si="220"/>
        <v>882.69489944970576</v>
      </c>
      <c r="K1027" s="25">
        <f t="shared" si="208"/>
        <v>102.49999999999845</v>
      </c>
      <c r="L1027">
        <f t="shared" si="221"/>
        <v>1804.4747923556943</v>
      </c>
      <c r="M1027" s="34">
        <f t="shared" si="222"/>
        <v>1.8044747923556943</v>
      </c>
      <c r="N1027">
        <f t="shared" si="223"/>
        <v>180.44747923555917</v>
      </c>
      <c r="O1027">
        <f t="shared" si="206"/>
        <v>189293.74098760347</v>
      </c>
      <c r="P1027">
        <f t="shared" si="224"/>
        <v>189.29374098760346</v>
      </c>
      <c r="Q1027">
        <f t="shared" si="225"/>
        <v>52.581594718778739</v>
      </c>
      <c r="R1027">
        <f t="shared" si="226"/>
        <v>5.258159471877874E-2</v>
      </c>
    </row>
    <row r="1028" spans="1:18" x14ac:dyDescent="0.25">
      <c r="A1028" s="1">
        <f t="shared" si="207"/>
        <v>161.30000000000001</v>
      </c>
      <c r="B1028" s="1">
        <f>A1028*Sheet1!$D$8</f>
        <v>40.74438</v>
      </c>
      <c r="C1028" s="1">
        <f>Sheet1!$D$2*Sheet1!$D$10*SIN(Sheet1!$D$28)</f>
        <v>0</v>
      </c>
      <c r="D1028" s="1">
        <f>0.5*Sheet1!$D$20*Sheet1!$D$21*Sheet1!$D$22*H1028^2</f>
        <v>161.31656695225905</v>
      </c>
      <c r="E1028" s="22">
        <f>Sheet1!$D$3/Sheet1!$O$11*H1028</f>
        <v>2021937.6425225036</v>
      </c>
      <c r="F1028" s="22">
        <f>Sheet1!$D$21*Sheet1!$D$3/Sheet1!$O$14*H1028</f>
        <v>1988275.11312267</v>
      </c>
      <c r="G1028" s="25">
        <f>(A1028-C1028-D1028)/Sheet1!$D$2</f>
        <v>-1.4406045442643992E-5</v>
      </c>
      <c r="H1028" s="25">
        <f t="shared" si="218"/>
        <v>11.187071044029619</v>
      </c>
      <c r="I1028" s="25">
        <f t="shared" si="219"/>
        <v>40.273455758506628</v>
      </c>
      <c r="J1028" s="25">
        <f t="shared" si="220"/>
        <v>883.8136059764181</v>
      </c>
      <c r="K1028" s="25">
        <f t="shared" si="208"/>
        <v>102.59999999999845</v>
      </c>
      <c r="L1028">
        <f t="shared" si="221"/>
        <v>1804.4745594019776</v>
      </c>
      <c r="M1028" s="34">
        <f t="shared" si="222"/>
        <v>1.8044745594019775</v>
      </c>
      <c r="N1028">
        <f t="shared" si="223"/>
        <v>180.4474559401875</v>
      </c>
      <c r="O1028">
        <f t="shared" si="206"/>
        <v>189474.18844354365</v>
      </c>
      <c r="P1028">
        <f t="shared" si="224"/>
        <v>189.47418844354365</v>
      </c>
      <c r="Q1028">
        <f t="shared" si="225"/>
        <v>52.631719012095459</v>
      </c>
      <c r="R1028">
        <f t="shared" si="226"/>
        <v>5.2631719012095457E-2</v>
      </c>
    </row>
    <row r="1029" spans="1:18" x14ac:dyDescent="0.25">
      <c r="A1029" s="1">
        <f t="shared" si="207"/>
        <v>161.30000000000001</v>
      </c>
      <c r="B1029" s="1">
        <f>A1029*Sheet1!$D$8</f>
        <v>40.74438</v>
      </c>
      <c r="C1029" s="1">
        <f>Sheet1!$D$2*Sheet1!$D$10*SIN(Sheet1!$D$28)</f>
        <v>0</v>
      </c>
      <c r="D1029" s="1">
        <f>0.5*Sheet1!$D$20*Sheet1!$D$21*Sheet1!$D$22*H1029^2</f>
        <v>161.31652540548359</v>
      </c>
      <c r="E1029" s="22">
        <f>Sheet1!$D$3/Sheet1!$O$11*H1029</f>
        <v>2021937.3821493869</v>
      </c>
      <c r="F1029" s="22">
        <f>Sheet1!$D$21*Sheet1!$D$3/Sheet1!$O$14*H1029</f>
        <v>1988274.8570844135</v>
      </c>
      <c r="G1029" s="25">
        <f>(A1029-C1029-D1029)/Sheet1!$D$2</f>
        <v>-1.4369917811806139E-5</v>
      </c>
      <c r="H1029" s="25">
        <f t="shared" si="218"/>
        <v>11.187069603425075</v>
      </c>
      <c r="I1029" s="25">
        <f t="shared" si="219"/>
        <v>40.273450572330269</v>
      </c>
      <c r="J1029" s="25">
        <f t="shared" si="220"/>
        <v>884.93231236051872</v>
      </c>
      <c r="K1029" s="25">
        <f t="shared" si="208"/>
        <v>102.69999999999844</v>
      </c>
      <c r="L1029">
        <f t="shared" si="221"/>
        <v>1804.4743270324645</v>
      </c>
      <c r="M1029" s="34">
        <f t="shared" si="222"/>
        <v>1.8044743270324646</v>
      </c>
      <c r="N1029">
        <f t="shared" si="223"/>
        <v>180.44743270323619</v>
      </c>
      <c r="O1029">
        <f t="shared" ref="O1029:O1092" si="227">O1028+N1029</f>
        <v>189654.63587624687</v>
      </c>
      <c r="P1029">
        <f t="shared" si="224"/>
        <v>189.65463587624689</v>
      </c>
      <c r="Q1029">
        <f t="shared" si="225"/>
        <v>52.681843298957467</v>
      </c>
      <c r="R1029">
        <f t="shared" si="226"/>
        <v>5.2681843298957469E-2</v>
      </c>
    </row>
    <row r="1030" spans="1:18" x14ac:dyDescent="0.25">
      <c r="A1030" s="1">
        <f t="shared" si="207"/>
        <v>161.30000000000001</v>
      </c>
      <c r="B1030" s="1">
        <f>A1030*Sheet1!$D$8</f>
        <v>40.74438</v>
      </c>
      <c r="C1030" s="1">
        <f>Sheet1!$D$2*Sheet1!$D$10*SIN(Sheet1!$D$28)</f>
        <v>0</v>
      </c>
      <c r="D1030" s="1">
        <f>0.5*Sheet1!$D$20*Sheet1!$D$21*Sheet1!$D$22*H1030^2</f>
        <v>161.31648396290487</v>
      </c>
      <c r="E1030" s="22">
        <f>Sheet1!$D$3/Sheet1!$O$11*H1030</f>
        <v>2021937.1224292365</v>
      </c>
      <c r="F1030" s="22">
        <f>Sheet1!$D$21*Sheet1!$D$3/Sheet1!$O$14*H1030</f>
        <v>1988274.6016882528</v>
      </c>
      <c r="G1030" s="25">
        <f>(A1030-C1030-D1030)/Sheet1!$D$2</f>
        <v>-1.4333880786832354E-5</v>
      </c>
      <c r="H1030" s="25">
        <f t="shared" si="218"/>
        <v>11.187068166433294</v>
      </c>
      <c r="I1030" s="25">
        <f t="shared" si="219"/>
        <v>40.273445399159861</v>
      </c>
      <c r="J1030" s="25">
        <f t="shared" si="220"/>
        <v>886.05101860236528</v>
      </c>
      <c r="K1030" s="25">
        <f t="shared" si="208"/>
        <v>102.79999999999843</v>
      </c>
      <c r="L1030">
        <f t="shared" si="221"/>
        <v>1804.4740952456905</v>
      </c>
      <c r="M1030" s="34">
        <f t="shared" si="222"/>
        <v>1.8044740952456906</v>
      </c>
      <c r="N1030">
        <f t="shared" si="223"/>
        <v>180.44740952455879</v>
      </c>
      <c r="O1030">
        <f t="shared" si="227"/>
        <v>189835.08328577143</v>
      </c>
      <c r="P1030">
        <f t="shared" si="224"/>
        <v>189.83508328577142</v>
      </c>
      <c r="Q1030">
        <f t="shared" si="225"/>
        <v>52.731967579380949</v>
      </c>
      <c r="R1030">
        <f t="shared" si="226"/>
        <v>5.2731967579380951E-2</v>
      </c>
    </row>
    <row r="1031" spans="1:18" x14ac:dyDescent="0.25">
      <c r="A1031" s="1">
        <f t="shared" si="207"/>
        <v>161.30000000000001</v>
      </c>
      <c r="B1031" s="1">
        <f>A1031*Sheet1!$D$8</f>
        <v>40.74438</v>
      </c>
      <c r="C1031" s="1">
        <f>Sheet1!$D$2*Sheet1!$D$10*SIN(Sheet1!$D$28)</f>
        <v>0</v>
      </c>
      <c r="D1031" s="1">
        <f>0.5*Sheet1!$D$20*Sheet1!$D$21*Sheet1!$D$22*H1031^2</f>
        <v>161.31644262426158</v>
      </c>
      <c r="E1031" s="22">
        <f>Sheet1!$D$3/Sheet1!$O$11*H1031</f>
        <v>2021936.863360415</v>
      </c>
      <c r="F1031" s="22">
        <f>Sheet1!$D$21*Sheet1!$D$3/Sheet1!$O$14*H1031</f>
        <v>1988274.346932577</v>
      </c>
      <c r="G1031" s="25">
        <f>(A1031-C1031-D1031)/Sheet1!$D$2</f>
        <v>-1.4297934140497249E-5</v>
      </c>
      <c r="H1031" s="25">
        <f t="shared" si="218"/>
        <v>11.187066733045215</v>
      </c>
      <c r="I1031" s="25">
        <f t="shared" si="219"/>
        <v>40.273440238962777</v>
      </c>
      <c r="J1031" s="25">
        <f t="shared" si="220"/>
        <v>887.16972470231451</v>
      </c>
      <c r="K1031" s="25">
        <f t="shared" si="208"/>
        <v>102.89999999999843</v>
      </c>
      <c r="L1031">
        <f t="shared" si="221"/>
        <v>1804.4738640401933</v>
      </c>
      <c r="M1031" s="34">
        <f t="shared" si="222"/>
        <v>1.8044738640401934</v>
      </c>
      <c r="N1031">
        <f t="shared" si="223"/>
        <v>180.44738640400908</v>
      </c>
      <c r="O1031">
        <f t="shared" si="227"/>
        <v>190015.53067217543</v>
      </c>
      <c r="P1031">
        <f t="shared" si="224"/>
        <v>190.01553067217543</v>
      </c>
      <c r="Q1031">
        <f t="shared" si="225"/>
        <v>52.782091853382063</v>
      </c>
      <c r="R1031">
        <f t="shared" si="226"/>
        <v>5.2782091853382063E-2</v>
      </c>
    </row>
    <row r="1032" spans="1:18" x14ac:dyDescent="0.25">
      <c r="A1032" s="1">
        <f t="shared" si="207"/>
        <v>161.30000000000001</v>
      </c>
      <c r="B1032" s="1">
        <f>A1032*Sheet1!$D$8</f>
        <v>40.74438</v>
      </c>
      <c r="C1032" s="1">
        <f>Sheet1!$D$2*Sheet1!$D$10*SIN(Sheet1!$D$28)</f>
        <v>0</v>
      </c>
      <c r="D1032" s="1">
        <f>0.5*Sheet1!$D$20*Sheet1!$D$21*Sheet1!$D$22*H1032^2</f>
        <v>161.31640138929302</v>
      </c>
      <c r="E1032" s="22">
        <f>Sheet1!$D$3/Sheet1!$O$11*H1032</f>
        <v>2021936.6049412887</v>
      </c>
      <c r="F1032" s="22">
        <f>Sheet1!$D$21*Sheet1!$D$3/Sheet1!$O$14*H1032</f>
        <v>1988274.0928157798</v>
      </c>
      <c r="G1032" s="25">
        <f>(A1032-C1032-D1032)/Sheet1!$D$2</f>
        <v>-1.4262077646094441E-5</v>
      </c>
      <c r="H1032" s="25">
        <f t="shared" si="218"/>
        <v>11.187065303251801</v>
      </c>
      <c r="I1032" s="25">
        <f t="shared" si="219"/>
        <v>40.273435091706482</v>
      </c>
      <c r="J1032" s="25">
        <f t="shared" si="220"/>
        <v>888.28843066072227</v>
      </c>
      <c r="K1032" s="25">
        <f t="shared" si="208"/>
        <v>102.99999999999842</v>
      </c>
      <c r="L1032">
        <f t="shared" si="221"/>
        <v>1804.4736334145157</v>
      </c>
      <c r="M1032" s="34">
        <f t="shared" si="222"/>
        <v>1.8044736334145157</v>
      </c>
      <c r="N1032">
        <f t="shared" si="223"/>
        <v>180.4473633414413</v>
      </c>
      <c r="O1032">
        <f t="shared" si="227"/>
        <v>190195.97803551686</v>
      </c>
      <c r="P1032">
        <f t="shared" si="224"/>
        <v>190.19597803551687</v>
      </c>
      <c r="Q1032">
        <f t="shared" si="225"/>
        <v>52.832216120976909</v>
      </c>
      <c r="R1032">
        <f t="shared" si="226"/>
        <v>5.283221612097691E-2</v>
      </c>
    </row>
    <row r="1033" spans="1:18" x14ac:dyDescent="0.25">
      <c r="A1033" s="1">
        <f t="shared" si="207"/>
        <v>161.30000000000001</v>
      </c>
      <c r="B1033" s="1">
        <f>A1033*Sheet1!$D$8</f>
        <v>40.74438</v>
      </c>
      <c r="C1033" s="1">
        <f>Sheet1!$D$2*Sheet1!$D$10*SIN(Sheet1!$D$28)</f>
        <v>0</v>
      </c>
      <c r="D1033" s="1">
        <f>0.5*Sheet1!$D$20*Sheet1!$D$21*Sheet1!$D$22*H1033^2</f>
        <v>161.31636025773915</v>
      </c>
      <c r="E1033" s="22">
        <f>Sheet1!$D$3/Sheet1!$O$11*H1033</f>
        <v>2021936.3471702281</v>
      </c>
      <c r="F1033" s="22">
        <f>Sheet1!$D$21*Sheet1!$D$3/Sheet1!$O$14*H1033</f>
        <v>1988273.8393362593</v>
      </c>
      <c r="G1033" s="25">
        <f>(A1033-C1033-D1033)/Sheet1!$D$2</f>
        <v>-1.4226311077510692E-5</v>
      </c>
      <c r="H1033" s="25">
        <f t="shared" si="218"/>
        <v>11.187063877044036</v>
      </c>
      <c r="I1033" s="25">
        <f t="shared" si="219"/>
        <v>40.27342995735853</v>
      </c>
      <c r="J1033" s="25">
        <f t="shared" si="220"/>
        <v>889.40713647794348</v>
      </c>
      <c r="K1033" s="25">
        <f t="shared" si="208"/>
        <v>103.09999999999842</v>
      </c>
      <c r="L1033">
        <f t="shared" si="221"/>
        <v>1804.4734033672032</v>
      </c>
      <c r="M1033" s="34">
        <f t="shared" si="222"/>
        <v>1.8044734033672032</v>
      </c>
      <c r="N1033">
        <f t="shared" si="223"/>
        <v>180.44734033671006</v>
      </c>
      <c r="O1033">
        <f t="shared" si="227"/>
        <v>190376.42537585358</v>
      </c>
      <c r="P1033">
        <f t="shared" si="224"/>
        <v>190.37642537585359</v>
      </c>
      <c r="Q1033">
        <f t="shared" si="225"/>
        <v>52.882340382181546</v>
      </c>
      <c r="R1033">
        <f t="shared" si="226"/>
        <v>5.2882340382181543E-2</v>
      </c>
    </row>
    <row r="1034" spans="1:18" x14ac:dyDescent="0.25">
      <c r="A1034" s="1">
        <f t="shared" si="207"/>
        <v>161.30000000000001</v>
      </c>
      <c r="B1034" s="1">
        <f>A1034*Sheet1!$D$8</f>
        <v>40.74438</v>
      </c>
      <c r="C1034" s="1">
        <f>Sheet1!$D$2*Sheet1!$D$10*SIN(Sheet1!$D$28)</f>
        <v>0</v>
      </c>
      <c r="D1034" s="1">
        <f>0.5*Sheet1!$D$20*Sheet1!$D$21*Sheet1!$D$22*H1034^2</f>
        <v>161.31631922934059</v>
      </c>
      <c r="E1034" s="22">
        <f>Sheet1!$D$3/Sheet1!$O$11*H1034</f>
        <v>2021936.0900456083</v>
      </c>
      <c r="F1034" s="22">
        <f>Sheet1!$D$21*Sheet1!$D$3/Sheet1!$O$14*H1034</f>
        <v>1988273.5864924169</v>
      </c>
      <c r="G1034" s="25">
        <f>(A1034-C1034-D1034)/Sheet1!$D$2</f>
        <v>-1.4190634209201206E-5</v>
      </c>
      <c r="H1034" s="25">
        <f t="shared" si="218"/>
        <v>11.187062454412928</v>
      </c>
      <c r="I1034" s="25">
        <f t="shared" si="219"/>
        <v>40.273424835886544</v>
      </c>
      <c r="J1034" s="25">
        <f t="shared" si="220"/>
        <v>890.52584215433228</v>
      </c>
      <c r="K1034" s="25">
        <f t="shared" si="208"/>
        <v>103.19999999999841</v>
      </c>
      <c r="L1034">
        <f t="shared" si="221"/>
        <v>1804.4731738968053</v>
      </c>
      <c r="M1034" s="34">
        <f t="shared" si="222"/>
        <v>1.8044731738968054</v>
      </c>
      <c r="N1034">
        <f t="shared" si="223"/>
        <v>180.44731738967027</v>
      </c>
      <c r="O1034">
        <f t="shared" si="227"/>
        <v>190556.87269324326</v>
      </c>
      <c r="P1034">
        <f t="shared" si="224"/>
        <v>190.55687269324326</v>
      </c>
      <c r="Q1034">
        <f t="shared" si="225"/>
        <v>52.932464637012018</v>
      </c>
      <c r="R1034">
        <f t="shared" si="226"/>
        <v>5.2932464637012018E-2</v>
      </c>
    </row>
    <row r="1035" spans="1:18" x14ac:dyDescent="0.25">
      <c r="A1035" s="1">
        <f t="shared" si="207"/>
        <v>161.30000000000001</v>
      </c>
      <c r="B1035" s="1">
        <f>A1035*Sheet1!$D$8</f>
        <v>40.74438</v>
      </c>
      <c r="C1035" s="1">
        <f>Sheet1!$D$2*Sheet1!$D$10*SIN(Sheet1!$D$28)</f>
        <v>0</v>
      </c>
      <c r="D1035" s="1">
        <f>0.5*Sheet1!$D$20*Sheet1!$D$21*Sheet1!$D$22*H1035^2</f>
        <v>161.31627830383857</v>
      </c>
      <c r="E1035" s="22">
        <f>Sheet1!$D$3/Sheet1!$O$11*H1035</f>
        <v>2021935.8335658079</v>
      </c>
      <c r="F1035" s="22">
        <f>Sheet1!$D$21*Sheet1!$D$3/Sheet1!$O$14*H1035</f>
        <v>1988273.3342826585</v>
      </c>
      <c r="G1035" s="25">
        <f>(A1035-C1035-D1035)/Sheet1!$D$2</f>
        <v>-1.4155046816140187E-5</v>
      </c>
      <c r="H1035" s="25">
        <f t="shared" si="218"/>
        <v>11.187061035349506</v>
      </c>
      <c r="I1035" s="25">
        <f t="shared" si="219"/>
        <v>40.273419727258222</v>
      </c>
      <c r="J1035" s="25">
        <f t="shared" si="220"/>
        <v>891.64454769024178</v>
      </c>
      <c r="K1035" s="25">
        <f t="shared" si="208"/>
        <v>103.29999999999841</v>
      </c>
      <c r="L1035">
        <f t="shared" si="221"/>
        <v>1804.4729450018756</v>
      </c>
      <c r="M1035" s="34">
        <f t="shared" si="222"/>
        <v>1.8044729450018755</v>
      </c>
      <c r="N1035">
        <f t="shared" si="223"/>
        <v>180.44729450017729</v>
      </c>
      <c r="O1035">
        <f t="shared" si="227"/>
        <v>190737.31998774345</v>
      </c>
      <c r="P1035">
        <f t="shared" si="224"/>
        <v>190.73731998774346</v>
      </c>
      <c r="Q1035">
        <f t="shared" si="225"/>
        <v>52.98258888548429</v>
      </c>
      <c r="R1035">
        <f t="shared" si="226"/>
        <v>5.2982588885484287E-2</v>
      </c>
    </row>
    <row r="1036" spans="1:18" x14ac:dyDescent="0.25">
      <c r="A1036" s="1">
        <f t="shared" ref="A1036:A1099" si="228">A1035</f>
        <v>161.30000000000001</v>
      </c>
      <c r="B1036" s="1">
        <f>A1036*Sheet1!$D$8</f>
        <v>40.74438</v>
      </c>
      <c r="C1036" s="1">
        <f>Sheet1!$D$2*Sheet1!$D$10*SIN(Sheet1!$D$28)</f>
        <v>0</v>
      </c>
      <c r="D1036" s="1">
        <f>0.5*Sheet1!$D$20*Sheet1!$D$21*Sheet1!$D$22*H1036^2</f>
        <v>161.31623748097508</v>
      </c>
      <c r="E1036" s="22">
        <f>Sheet1!$D$3/Sheet1!$O$11*H1036</f>
        <v>2021935.5777292096</v>
      </c>
      <c r="F1036" s="22">
        <f>Sheet1!$D$21*Sheet1!$D$3/Sheet1!$O$14*H1036</f>
        <v>1988273.0827053939</v>
      </c>
      <c r="G1036" s="25">
        <f>(A1036-C1036-D1036)/Sheet1!$D$2</f>
        <v>-1.4119548673969131E-5</v>
      </c>
      <c r="H1036" s="25">
        <f t="shared" si="218"/>
        <v>11.187059619844824</v>
      </c>
      <c r="I1036" s="25">
        <f t="shared" si="219"/>
        <v>40.273414631441369</v>
      </c>
      <c r="J1036" s="25">
        <f t="shared" si="220"/>
        <v>892.76325308602429</v>
      </c>
      <c r="K1036" s="25">
        <f t="shared" ref="K1036:K1099" si="229">K1035+0.1</f>
        <v>103.3999999999984</v>
      </c>
      <c r="L1036">
        <f t="shared" si="221"/>
        <v>1804.4727166809703</v>
      </c>
      <c r="M1036" s="34">
        <f t="shared" si="222"/>
        <v>1.8044727166809702</v>
      </c>
      <c r="N1036">
        <f t="shared" si="223"/>
        <v>180.44727166808678</v>
      </c>
      <c r="O1036">
        <f t="shared" si="227"/>
        <v>190917.76725941154</v>
      </c>
      <c r="P1036">
        <f t="shared" si="224"/>
        <v>190.91776725941153</v>
      </c>
      <c r="Q1036">
        <f t="shared" si="225"/>
        <v>53.032713127614315</v>
      </c>
      <c r="R1036">
        <f t="shared" si="226"/>
        <v>5.3032713127614317E-2</v>
      </c>
    </row>
    <row r="1037" spans="1:18" x14ac:dyDescent="0.25">
      <c r="A1037" s="1">
        <f t="shared" si="228"/>
        <v>161.30000000000001</v>
      </c>
      <c r="B1037" s="1">
        <f>A1037*Sheet1!$D$8</f>
        <v>40.74438</v>
      </c>
      <c r="C1037" s="1">
        <f>Sheet1!$D$2*Sheet1!$D$10*SIN(Sheet1!$D$28)</f>
        <v>0</v>
      </c>
      <c r="D1037" s="1">
        <f>0.5*Sheet1!$D$20*Sheet1!$D$21*Sheet1!$D$22*H1037^2</f>
        <v>161.31619676049266</v>
      </c>
      <c r="E1037" s="22">
        <f>Sheet1!$D$3/Sheet1!$O$11*H1037</f>
        <v>2021935.3225342005</v>
      </c>
      <c r="F1037" s="22">
        <f>Sheet1!$D$21*Sheet1!$D$3/Sheet1!$O$14*H1037</f>
        <v>1988272.831759037</v>
      </c>
      <c r="G1037" s="25">
        <f>(A1037-C1037-D1037)/Sheet1!$D$2</f>
        <v>-1.4084139558823825E-5</v>
      </c>
      <c r="H1037" s="25">
        <f t="shared" si="218"/>
        <v>11.187058207889956</v>
      </c>
      <c r="I1037" s="25">
        <f t="shared" si="219"/>
        <v>40.273409548403841</v>
      </c>
      <c r="J1037" s="25">
        <f t="shared" si="220"/>
        <v>893.88195834203123</v>
      </c>
      <c r="K1037" s="25">
        <f t="shared" si="229"/>
        <v>103.49999999999839</v>
      </c>
      <c r="L1037">
        <f t="shared" si="221"/>
        <v>1804.4724889326501</v>
      </c>
      <c r="M1037" s="34">
        <f t="shared" si="222"/>
        <v>1.80447248893265</v>
      </c>
      <c r="N1037">
        <f t="shared" si="223"/>
        <v>180.44724889325477</v>
      </c>
      <c r="O1037">
        <f t="shared" si="227"/>
        <v>191098.21450830481</v>
      </c>
      <c r="P1037">
        <f t="shared" si="224"/>
        <v>191.09821450830481</v>
      </c>
      <c r="Q1037">
        <f t="shared" si="225"/>
        <v>53.082837363418001</v>
      </c>
      <c r="R1037">
        <f t="shared" si="226"/>
        <v>5.3082837363417998E-2</v>
      </c>
    </row>
    <row r="1038" spans="1:18" x14ac:dyDescent="0.25">
      <c r="A1038" s="1">
        <f t="shared" si="228"/>
        <v>161.30000000000001</v>
      </c>
      <c r="B1038" s="1">
        <f>A1038*Sheet1!$D$8</f>
        <v>40.74438</v>
      </c>
      <c r="C1038" s="1">
        <f>Sheet1!$D$2*Sheet1!$D$10*SIN(Sheet1!$D$28)</f>
        <v>0</v>
      </c>
      <c r="D1038" s="1">
        <f>0.5*Sheet1!$D$20*Sheet1!$D$21*Sheet1!$D$22*H1038^2</f>
        <v>161.31615614213447</v>
      </c>
      <c r="E1038" s="22">
        <f>Sheet1!$D$3/Sheet1!$O$11*H1038</f>
        <v>2021935.0679791716</v>
      </c>
      <c r="F1038" s="22">
        <f>Sheet1!$D$21*Sheet1!$D$3/Sheet1!$O$14*H1038</f>
        <v>1988272.5814420052</v>
      </c>
      <c r="G1038" s="25">
        <f>(A1038-C1038-D1038)/Sheet1!$D$2</f>
        <v>-1.4048819247359066E-5</v>
      </c>
      <c r="H1038" s="25">
        <f t="shared" si="218"/>
        <v>11.187056799476</v>
      </c>
      <c r="I1038" s="25">
        <f t="shared" si="219"/>
        <v>40.273404478113605</v>
      </c>
      <c r="J1038" s="25">
        <f t="shared" si="220"/>
        <v>895.00066345861319</v>
      </c>
      <c r="K1038" s="25">
        <f t="shared" si="229"/>
        <v>103.59999999999839</v>
      </c>
      <c r="L1038">
        <f t="shared" si="221"/>
        <v>1804.4722617554789</v>
      </c>
      <c r="M1038" s="34">
        <f t="shared" si="222"/>
        <v>1.8044722617554789</v>
      </c>
      <c r="N1038">
        <f t="shared" si="223"/>
        <v>180.44722617553765</v>
      </c>
      <c r="O1038">
        <f t="shared" si="227"/>
        <v>191278.66173448035</v>
      </c>
      <c r="P1038">
        <f t="shared" si="224"/>
        <v>191.27866173448035</v>
      </c>
      <c r="Q1038">
        <f t="shared" si="225"/>
        <v>53.132961592911208</v>
      </c>
      <c r="R1038">
        <f t="shared" si="226"/>
        <v>5.3132961592911206E-2</v>
      </c>
    </row>
    <row r="1039" spans="1:18" x14ac:dyDescent="0.25">
      <c r="A1039" s="1">
        <f t="shared" si="228"/>
        <v>161.30000000000001</v>
      </c>
      <c r="B1039" s="1">
        <f>A1039*Sheet1!$D$8</f>
        <v>40.74438</v>
      </c>
      <c r="C1039" s="1">
        <f>Sheet1!$D$2*Sheet1!$D$10*SIN(Sheet1!$D$28)</f>
        <v>0</v>
      </c>
      <c r="D1039" s="1">
        <f>0.5*Sheet1!$D$20*Sheet1!$D$21*Sheet1!$D$22*H1039^2</f>
        <v>161.31611562564444</v>
      </c>
      <c r="E1039" s="22">
        <f>Sheet1!$D$3/Sheet1!$O$11*H1039</f>
        <v>2021934.8140625176</v>
      </c>
      <c r="F1039" s="22">
        <f>Sheet1!$D$21*Sheet1!$D$3/Sheet1!$O$14*H1039</f>
        <v>1988272.3317527203</v>
      </c>
      <c r="G1039" s="25">
        <f>(A1039-C1039-D1039)/Sheet1!$D$2</f>
        <v>-1.4013587516896935E-5</v>
      </c>
      <c r="H1039" s="25">
        <f t="shared" si="218"/>
        <v>11.187055394594076</v>
      </c>
      <c r="I1039" s="25">
        <f t="shared" si="219"/>
        <v>40.273399420538674</v>
      </c>
      <c r="J1039" s="25">
        <f t="shared" si="220"/>
        <v>896.11936843611977</v>
      </c>
      <c r="K1039" s="25">
        <f t="shared" si="229"/>
        <v>103.69999999999838</v>
      </c>
      <c r="L1039">
        <f t="shared" si="221"/>
        <v>1804.4720351480246</v>
      </c>
      <c r="M1039" s="34">
        <f t="shared" si="222"/>
        <v>1.8044720351480246</v>
      </c>
      <c r="N1039">
        <f t="shared" si="223"/>
        <v>180.44720351479219</v>
      </c>
      <c r="O1039">
        <f t="shared" si="227"/>
        <v>191459.10893799516</v>
      </c>
      <c r="P1039">
        <f t="shared" si="224"/>
        <v>191.45910893799515</v>
      </c>
      <c r="Q1039">
        <f t="shared" si="225"/>
        <v>53.183085816109767</v>
      </c>
      <c r="R1039">
        <f t="shared" si="226"/>
        <v>5.3183085816109768E-2</v>
      </c>
    </row>
    <row r="1040" spans="1:18" x14ac:dyDescent="0.25">
      <c r="A1040" s="1">
        <f t="shared" si="228"/>
        <v>161.30000000000001</v>
      </c>
      <c r="B1040" s="1">
        <f>A1040*Sheet1!$D$8</f>
        <v>40.74438</v>
      </c>
      <c r="C1040" s="1">
        <f>Sheet1!$D$2*Sheet1!$D$10*SIN(Sheet1!$D$28)</f>
        <v>0</v>
      </c>
      <c r="D1040" s="1">
        <f>0.5*Sheet1!$D$20*Sheet1!$D$21*Sheet1!$D$22*H1040^2</f>
        <v>161.31607521076702</v>
      </c>
      <c r="E1040" s="22">
        <f>Sheet1!$D$3/Sheet1!$O$11*H1040</f>
        <v>2021934.5607826377</v>
      </c>
      <c r="F1040" s="22">
        <f>Sheet1!$D$21*Sheet1!$D$3/Sheet1!$O$14*H1040</f>
        <v>1988272.0826896082</v>
      </c>
      <c r="G1040" s="25">
        <f>(A1040-C1040-D1040)/Sheet1!$D$2</f>
        <v>-1.3978444145229095E-5</v>
      </c>
      <c r="H1040" s="25">
        <f t="shared" si="218"/>
        <v>11.187053993235324</v>
      </c>
      <c r="I1040" s="25">
        <f t="shared" si="219"/>
        <v>40.273394375647165</v>
      </c>
      <c r="J1040" s="25">
        <f t="shared" si="220"/>
        <v>897.23807327489976</v>
      </c>
      <c r="K1040" s="25">
        <f t="shared" si="229"/>
        <v>103.79999999999838</v>
      </c>
      <c r="L1040">
        <f t="shared" si="221"/>
        <v>1804.4718091088578</v>
      </c>
      <c r="M1040" s="34">
        <f t="shared" si="222"/>
        <v>1.8044718091088578</v>
      </c>
      <c r="N1040">
        <f t="shared" si="223"/>
        <v>180.44718091087552</v>
      </c>
      <c r="O1040">
        <f t="shared" si="227"/>
        <v>191639.55611890604</v>
      </c>
      <c r="P1040">
        <f t="shared" si="224"/>
        <v>191.63955611890603</v>
      </c>
      <c r="Q1040">
        <f t="shared" si="225"/>
        <v>53.233210033029458</v>
      </c>
      <c r="R1040">
        <f t="shared" si="226"/>
        <v>5.3233210033029457E-2</v>
      </c>
    </row>
    <row r="1041" spans="1:18" x14ac:dyDescent="0.25">
      <c r="A1041" s="1">
        <f t="shared" si="228"/>
        <v>161.30000000000001</v>
      </c>
      <c r="B1041" s="1">
        <f>A1041*Sheet1!$D$8</f>
        <v>40.74438</v>
      </c>
      <c r="C1041" s="1">
        <f>Sheet1!$D$2*Sheet1!$D$10*SIN(Sheet1!$D$28)</f>
        <v>0</v>
      </c>
      <c r="D1041" s="1">
        <f>0.5*Sheet1!$D$20*Sheet1!$D$21*Sheet1!$D$22*H1041^2</f>
        <v>161.31603489724733</v>
      </c>
      <c r="E1041" s="22">
        <f>Sheet1!$D$3/Sheet1!$O$11*H1041</f>
        <v>2021934.3081379349</v>
      </c>
      <c r="F1041" s="22">
        <f>Sheet1!$D$21*Sheet1!$D$3/Sheet1!$O$14*H1041</f>
        <v>1988271.8342510983</v>
      </c>
      <c r="G1041" s="25">
        <f>(A1041-C1041-D1041)/Sheet1!$D$2</f>
        <v>-1.3943388910715642E-5</v>
      </c>
      <c r="H1041" s="25">
        <f t="shared" si="218"/>
        <v>11.187052595390909</v>
      </c>
      <c r="I1041" s="25">
        <f t="shared" si="219"/>
        <v>40.273389343407274</v>
      </c>
      <c r="J1041" s="25">
        <f t="shared" si="220"/>
        <v>898.35677797530104</v>
      </c>
      <c r="K1041" s="25">
        <f t="shared" si="229"/>
        <v>103.89999999999837</v>
      </c>
      <c r="L1041">
        <f t="shared" si="221"/>
        <v>1804.4715836365538</v>
      </c>
      <c r="M1041" s="34">
        <f t="shared" si="222"/>
        <v>1.8044715836365537</v>
      </c>
      <c r="N1041">
        <f t="shared" si="223"/>
        <v>180.44715836364512</v>
      </c>
      <c r="O1041">
        <f t="shared" si="227"/>
        <v>191820.00327726969</v>
      </c>
      <c r="P1041">
        <f t="shared" si="224"/>
        <v>191.82000327726968</v>
      </c>
      <c r="Q1041">
        <f t="shared" si="225"/>
        <v>53.283334243686021</v>
      </c>
      <c r="R1041">
        <f t="shared" si="226"/>
        <v>5.3283334243686017E-2</v>
      </c>
    </row>
    <row r="1042" spans="1:18" x14ac:dyDescent="0.25">
      <c r="A1042" s="1">
        <f t="shared" si="228"/>
        <v>161.30000000000001</v>
      </c>
      <c r="B1042" s="1">
        <f>A1042*Sheet1!$D$8</f>
        <v>40.74438</v>
      </c>
      <c r="C1042" s="1">
        <f>Sheet1!$D$2*Sheet1!$D$10*SIN(Sheet1!$D$28)</f>
        <v>0</v>
      </c>
      <c r="D1042" s="1">
        <f>0.5*Sheet1!$D$20*Sheet1!$D$21*Sheet1!$D$22*H1042^2</f>
        <v>161.3159946848312</v>
      </c>
      <c r="E1042" s="22">
        <f>Sheet1!$D$3/Sheet1!$O$11*H1042</f>
        <v>2021934.056126816</v>
      </c>
      <c r="F1042" s="22">
        <f>Sheet1!$D$21*Sheet1!$D$3/Sheet1!$O$14*H1042</f>
        <v>1988271.5864356239</v>
      </c>
      <c r="G1042" s="25">
        <f>(A1042-C1042-D1042)/Sheet1!$D$2</f>
        <v>-1.3908421592334534E-5</v>
      </c>
      <c r="H1042" s="25">
        <f t="shared" si="218"/>
        <v>11.187051201052018</v>
      </c>
      <c r="I1042" s="25">
        <f t="shared" si="219"/>
        <v>40.273384323787269</v>
      </c>
      <c r="J1042" s="25">
        <f t="shared" si="220"/>
        <v>899.47548253767059</v>
      </c>
      <c r="K1042" s="25">
        <f t="shared" si="229"/>
        <v>103.99999999999837</v>
      </c>
      <c r="L1042">
        <f t="shared" si="221"/>
        <v>1804.4713587296906</v>
      </c>
      <c r="M1042" s="34">
        <f t="shared" si="222"/>
        <v>1.8044713587296906</v>
      </c>
      <c r="N1042">
        <f t="shared" si="223"/>
        <v>180.4471358729588</v>
      </c>
      <c r="O1042">
        <f t="shared" si="227"/>
        <v>192000.45041314265</v>
      </c>
      <c r="P1042">
        <f t="shared" si="224"/>
        <v>192.00045041314266</v>
      </c>
      <c r="Q1042">
        <f t="shared" si="225"/>
        <v>53.333458448095179</v>
      </c>
      <c r="R1042">
        <f t="shared" si="226"/>
        <v>5.3333458448095179E-2</v>
      </c>
    </row>
    <row r="1043" spans="1:18" x14ac:dyDescent="0.25">
      <c r="A1043" s="1">
        <f t="shared" si="228"/>
        <v>161.30000000000001</v>
      </c>
      <c r="B1043" s="1">
        <f>A1043*Sheet1!$D$8</f>
        <v>40.74438</v>
      </c>
      <c r="C1043" s="1">
        <f>Sheet1!$D$2*Sheet1!$D$10*SIN(Sheet1!$D$28)</f>
        <v>0</v>
      </c>
      <c r="D1043" s="1">
        <f>0.5*Sheet1!$D$20*Sheet1!$D$21*Sheet1!$D$22*H1043^2</f>
        <v>161.315954573265</v>
      </c>
      <c r="E1043" s="22">
        <f>Sheet1!$D$3/Sheet1!$O$11*H1043</f>
        <v>2021933.8047476921</v>
      </c>
      <c r="F1043" s="22">
        <f>Sheet1!$D$21*Sheet1!$D$3/Sheet1!$O$14*H1043</f>
        <v>1988271.3392416227</v>
      </c>
      <c r="G1043" s="25">
        <f>(A1043-C1043-D1043)/Sheet1!$D$2</f>
        <v>-1.3873541969558021E-5</v>
      </c>
      <c r="H1043" s="25">
        <f t="shared" si="218"/>
        <v>11.187049810209858</v>
      </c>
      <c r="I1043" s="25">
        <f t="shared" si="219"/>
        <v>40.273379316755488</v>
      </c>
      <c r="J1043" s="25">
        <f t="shared" si="220"/>
        <v>900.59418696235468</v>
      </c>
      <c r="K1043" s="25">
        <f t="shared" si="229"/>
        <v>104.09999999999836</v>
      </c>
      <c r="L1043">
        <f t="shared" si="221"/>
        <v>1804.4711343868503</v>
      </c>
      <c r="M1043" s="34">
        <f t="shared" si="222"/>
        <v>1.8044711343868503</v>
      </c>
      <c r="N1043">
        <f t="shared" si="223"/>
        <v>180.44711343867476</v>
      </c>
      <c r="O1043">
        <f t="shared" si="227"/>
        <v>192180.89752658134</v>
      </c>
      <c r="P1043">
        <f t="shared" si="224"/>
        <v>192.18089752658133</v>
      </c>
      <c r="Q1043">
        <f t="shared" si="225"/>
        <v>53.383582646272593</v>
      </c>
      <c r="R1043">
        <f t="shared" si="226"/>
        <v>5.338358264627259E-2</v>
      </c>
    </row>
    <row r="1044" spans="1:18" x14ac:dyDescent="0.25">
      <c r="A1044" s="1">
        <f t="shared" si="228"/>
        <v>161.30000000000001</v>
      </c>
      <c r="B1044" s="1">
        <f>A1044*Sheet1!$D$8</f>
        <v>40.74438</v>
      </c>
      <c r="C1044" s="1">
        <f>Sheet1!$D$2*Sheet1!$D$10*SIN(Sheet1!$D$28)</f>
        <v>0</v>
      </c>
      <c r="D1044" s="1">
        <f>0.5*Sheet1!$D$20*Sheet1!$D$21*Sheet1!$D$22*H1044^2</f>
        <v>161.31591456229575</v>
      </c>
      <c r="E1044" s="22">
        <f>Sheet1!$D$3/Sheet1!$O$11*H1044</f>
        <v>2021933.5539989783</v>
      </c>
      <c r="F1044" s="22">
        <f>Sheet1!$D$21*Sheet1!$D$3/Sheet1!$O$14*H1044</f>
        <v>1988271.0926675361</v>
      </c>
      <c r="G1044" s="25">
        <f>(A1044-C1044-D1044)/Sheet1!$D$2</f>
        <v>-1.3838749822377356E-5</v>
      </c>
      <c r="H1044" s="25">
        <f t="shared" si="218"/>
        <v>11.187048422855661</v>
      </c>
      <c r="I1044" s="25">
        <f t="shared" si="219"/>
        <v>40.273374322280382</v>
      </c>
      <c r="J1044" s="25">
        <f t="shared" si="220"/>
        <v>901.71289124969849</v>
      </c>
      <c r="K1044" s="25">
        <f t="shared" si="229"/>
        <v>104.19999999999835</v>
      </c>
      <c r="L1044">
        <f t="shared" si="221"/>
        <v>1804.4709106066182</v>
      </c>
      <c r="M1044" s="34">
        <f t="shared" si="222"/>
        <v>1.8044709106066181</v>
      </c>
      <c r="N1044">
        <f t="shared" si="223"/>
        <v>180.44709106065156</v>
      </c>
      <c r="O1044">
        <f t="shared" si="227"/>
        <v>192361.344617642</v>
      </c>
      <c r="P1044">
        <f t="shared" si="224"/>
        <v>192.361344617642</v>
      </c>
      <c r="Q1044">
        <f t="shared" si="225"/>
        <v>53.433706838233888</v>
      </c>
      <c r="R1044">
        <f t="shared" si="226"/>
        <v>5.343370683823389E-2</v>
      </c>
    </row>
    <row r="1045" spans="1:18" x14ac:dyDescent="0.25">
      <c r="A1045" s="1">
        <f t="shared" si="228"/>
        <v>161.30000000000001</v>
      </c>
      <c r="B1045" s="1">
        <f>A1045*Sheet1!$D$8</f>
        <v>40.74438</v>
      </c>
      <c r="C1045" s="1">
        <f>Sheet1!$D$2*Sheet1!$D$10*SIN(Sheet1!$D$28)</f>
        <v>0</v>
      </c>
      <c r="D1045" s="1">
        <f>0.5*Sheet1!$D$20*Sheet1!$D$21*Sheet1!$D$22*H1045^2</f>
        <v>161.31587465167121</v>
      </c>
      <c r="E1045" s="22">
        <f>Sheet1!$D$3/Sheet1!$O$11*H1045</f>
        <v>2021933.3038790936</v>
      </c>
      <c r="F1045" s="22">
        <f>Sheet1!$D$21*Sheet1!$D$3/Sheet1!$O$14*H1045</f>
        <v>1988270.8467118095</v>
      </c>
      <c r="G1045" s="25">
        <f>(A1045-C1045-D1045)/Sheet1!$D$2</f>
        <v>-1.38040449314758E-5</v>
      </c>
      <c r="H1045" s="25">
        <f t="shared" si="218"/>
        <v>11.187047038980678</v>
      </c>
      <c r="I1045" s="25">
        <f t="shared" si="219"/>
        <v>40.27336934033044</v>
      </c>
      <c r="J1045" s="25">
        <f t="shared" si="220"/>
        <v>902.83159540004647</v>
      </c>
      <c r="K1045" s="25">
        <f t="shared" si="229"/>
        <v>104.29999999999835</v>
      </c>
      <c r="L1045">
        <f t="shared" si="221"/>
        <v>1804.4706873875834</v>
      </c>
      <c r="M1045" s="34">
        <f t="shared" si="222"/>
        <v>1.8044706873875835</v>
      </c>
      <c r="N1045">
        <f t="shared" si="223"/>
        <v>180.4470687387481</v>
      </c>
      <c r="O1045">
        <f t="shared" si="227"/>
        <v>192541.79168638075</v>
      </c>
      <c r="P1045">
        <f t="shared" si="224"/>
        <v>192.54179168638075</v>
      </c>
      <c r="Q1045">
        <f t="shared" si="225"/>
        <v>53.483831023994654</v>
      </c>
      <c r="R1045">
        <f t="shared" si="226"/>
        <v>5.3483831023994656E-2</v>
      </c>
    </row>
    <row r="1046" spans="1:18" x14ac:dyDescent="0.25">
      <c r="A1046" s="1">
        <f t="shared" si="228"/>
        <v>161.30000000000001</v>
      </c>
      <c r="B1046" s="1">
        <f>A1046*Sheet1!$D$8</f>
        <v>40.74438</v>
      </c>
      <c r="C1046" s="1">
        <f>Sheet1!$D$2*Sheet1!$D$10*SIN(Sheet1!$D$28)</f>
        <v>0</v>
      </c>
      <c r="D1046" s="1">
        <f>0.5*Sheet1!$D$20*Sheet1!$D$21*Sheet1!$D$22*H1046^2</f>
        <v>161.31583484113969</v>
      </c>
      <c r="E1046" s="22">
        <f>Sheet1!$D$3/Sheet1!$O$11*H1046</f>
        <v>2021933.0543864609</v>
      </c>
      <c r="F1046" s="22">
        <f>Sheet1!$D$21*Sheet1!$D$3/Sheet1!$O$14*H1046</f>
        <v>1988270.601372892</v>
      </c>
      <c r="G1046" s="25">
        <f>(A1046-C1046-D1046)/Sheet1!$D$2</f>
        <v>-1.376942707798148E-5</v>
      </c>
      <c r="H1046" s="25">
        <f t="shared" si="218"/>
        <v>11.187045658576185</v>
      </c>
      <c r="I1046" s="25">
        <f t="shared" si="219"/>
        <v>40.273364370874269</v>
      </c>
      <c r="J1046" s="25">
        <f t="shared" si="220"/>
        <v>903.95029941374219</v>
      </c>
      <c r="K1046" s="25">
        <f t="shared" si="229"/>
        <v>104.39999999999834</v>
      </c>
      <c r="L1046">
        <f t="shared" si="221"/>
        <v>1804.4704647283388</v>
      </c>
      <c r="M1046" s="34">
        <f t="shared" si="222"/>
        <v>1.8044704647283387</v>
      </c>
      <c r="N1046">
        <f t="shared" si="223"/>
        <v>180.44704647282362</v>
      </c>
      <c r="O1046">
        <f t="shared" si="227"/>
        <v>192722.23873285358</v>
      </c>
      <c r="P1046">
        <f t="shared" si="224"/>
        <v>192.72223873285358</v>
      </c>
      <c r="Q1046">
        <f t="shared" si="225"/>
        <v>53.533955203570443</v>
      </c>
      <c r="R1046">
        <f t="shared" si="226"/>
        <v>5.3533955203570446E-2</v>
      </c>
    </row>
    <row r="1047" spans="1:18" x14ac:dyDescent="0.25">
      <c r="A1047" s="1">
        <f t="shared" si="228"/>
        <v>161.30000000000001</v>
      </c>
      <c r="B1047" s="1">
        <f>A1047*Sheet1!$D$8</f>
        <v>40.74438</v>
      </c>
      <c r="C1047" s="1">
        <f>Sheet1!$D$2*Sheet1!$D$10*SIN(Sheet1!$D$28)</f>
        <v>0</v>
      </c>
      <c r="D1047" s="1">
        <f>0.5*Sheet1!$D$20*Sheet1!$D$21*Sheet1!$D$22*H1047^2</f>
        <v>161.31579513045011</v>
      </c>
      <c r="E1047" s="22">
        <f>Sheet1!$D$3/Sheet1!$O$11*H1047</f>
        <v>2021932.8055195073</v>
      </c>
      <c r="F1047" s="22">
        <f>Sheet1!$D$21*Sheet1!$D$3/Sheet1!$O$14*H1047</f>
        <v>1988270.3566492368</v>
      </c>
      <c r="G1047" s="25">
        <f>(A1047-C1047-D1047)/Sheet1!$D$2</f>
        <v>-1.3734896043566234E-5</v>
      </c>
      <c r="H1047" s="25">
        <f t="shared" si="218"/>
        <v>11.187044281633478</v>
      </c>
      <c r="I1047" s="25">
        <f t="shared" si="219"/>
        <v>40.27335941388052</v>
      </c>
      <c r="J1047" s="25">
        <f t="shared" si="220"/>
        <v>905.06900329112841</v>
      </c>
      <c r="K1047" s="25">
        <f t="shared" si="229"/>
        <v>104.49999999999834</v>
      </c>
      <c r="L1047">
        <f t="shared" si="221"/>
        <v>1804.47024262748</v>
      </c>
      <c r="M1047" s="34">
        <f t="shared" si="222"/>
        <v>1.8044702426274801</v>
      </c>
      <c r="N1047">
        <f t="shared" si="223"/>
        <v>180.44702426273776</v>
      </c>
      <c r="O1047">
        <f t="shared" si="227"/>
        <v>192902.68575711633</v>
      </c>
      <c r="P1047">
        <f t="shared" si="224"/>
        <v>192.90268575711633</v>
      </c>
      <c r="Q1047">
        <f t="shared" si="225"/>
        <v>53.58407937697676</v>
      </c>
      <c r="R1047">
        <f t="shared" si="226"/>
        <v>5.3584079376976762E-2</v>
      </c>
    </row>
    <row r="1048" spans="1:18" x14ac:dyDescent="0.25">
      <c r="A1048" s="1">
        <f t="shared" si="228"/>
        <v>161.30000000000001</v>
      </c>
      <c r="B1048" s="1">
        <f>A1048*Sheet1!$D$8</f>
        <v>40.74438</v>
      </c>
      <c r="C1048" s="1">
        <f>Sheet1!$D$2*Sheet1!$D$10*SIN(Sheet1!$D$28)</f>
        <v>0</v>
      </c>
      <c r="D1048" s="1">
        <f>0.5*Sheet1!$D$20*Sheet1!$D$21*Sheet1!$D$22*H1048^2</f>
        <v>161.31575551935205</v>
      </c>
      <c r="E1048" s="22">
        <f>Sheet1!$D$3/Sheet1!$O$11*H1048</f>
        <v>2021932.5572766631</v>
      </c>
      <c r="F1048" s="22">
        <f>Sheet1!$D$21*Sheet1!$D$3/Sheet1!$O$14*H1048</f>
        <v>1988270.1125393007</v>
      </c>
      <c r="G1048" s="25">
        <f>(A1048-C1048-D1048)/Sheet1!$D$2</f>
        <v>-1.3700451610470341E-5</v>
      </c>
      <c r="H1048" s="25">
        <f t="shared" si="218"/>
        <v>11.187042908143873</v>
      </c>
      <c r="I1048" s="25">
        <f t="shared" si="219"/>
        <v>40.273354469317944</v>
      </c>
      <c r="J1048" s="25">
        <f t="shared" si="220"/>
        <v>906.18770703254688</v>
      </c>
      <c r="K1048" s="25">
        <f t="shared" si="229"/>
        <v>104.59999999999833</v>
      </c>
      <c r="L1048">
        <f t="shared" si="221"/>
        <v>1804.4700210836068</v>
      </c>
      <c r="M1048" s="34">
        <f t="shared" si="222"/>
        <v>1.8044700210836067</v>
      </c>
      <c r="N1048">
        <f t="shared" si="223"/>
        <v>180.44700210835043</v>
      </c>
      <c r="O1048">
        <f t="shared" si="227"/>
        <v>193083.13275922468</v>
      </c>
      <c r="P1048">
        <f t="shared" si="224"/>
        <v>193.08313275922467</v>
      </c>
      <c r="Q1048">
        <f t="shared" si="225"/>
        <v>53.634203544229081</v>
      </c>
      <c r="R1048">
        <f t="shared" si="226"/>
        <v>5.3634203544229084E-2</v>
      </c>
    </row>
    <row r="1049" spans="1:18" x14ac:dyDescent="0.25">
      <c r="A1049" s="1">
        <f t="shared" si="228"/>
        <v>161.30000000000001</v>
      </c>
      <c r="B1049" s="1">
        <f>A1049*Sheet1!$D$8</f>
        <v>40.74438</v>
      </c>
      <c r="C1049" s="1">
        <f>Sheet1!$D$2*Sheet1!$D$10*SIN(Sheet1!$D$28)</f>
        <v>0</v>
      </c>
      <c r="D1049" s="1">
        <f>0.5*Sheet1!$D$20*Sheet1!$D$21*Sheet1!$D$22*H1049^2</f>
        <v>161.31571600759568</v>
      </c>
      <c r="E1049" s="22">
        <f>Sheet1!$D$3/Sheet1!$O$11*H1049</f>
        <v>2021932.3096563634</v>
      </c>
      <c r="F1049" s="22">
        <f>Sheet1!$D$21*Sheet1!$D$3/Sheet1!$O$14*H1049</f>
        <v>1988269.8690415444</v>
      </c>
      <c r="G1049" s="25">
        <f>(A1049-C1049-D1049)/Sheet1!$D$2</f>
        <v>-1.3666093561453082E-5</v>
      </c>
      <c r="H1049" s="25">
        <f t="shared" si="218"/>
        <v>11.187041538098711</v>
      </c>
      <c r="I1049" s="25">
        <f t="shared" si="219"/>
        <v>40.273349537155362</v>
      </c>
      <c r="J1049" s="25">
        <f t="shared" si="220"/>
        <v>907.30641063833866</v>
      </c>
      <c r="K1049" s="25">
        <f t="shared" si="229"/>
        <v>104.69999999999833</v>
      </c>
      <c r="L1049">
        <f t="shared" si="221"/>
        <v>1804.4698000953222</v>
      </c>
      <c r="M1049" s="34">
        <f t="shared" si="222"/>
        <v>1.8044698000953221</v>
      </c>
      <c r="N1049">
        <f t="shared" si="223"/>
        <v>180.44698000952195</v>
      </c>
      <c r="O1049">
        <f t="shared" si="227"/>
        <v>193263.57973923421</v>
      </c>
      <c r="P1049">
        <f t="shared" si="224"/>
        <v>193.26357973923422</v>
      </c>
      <c r="Q1049">
        <f t="shared" si="225"/>
        <v>53.684327705342838</v>
      </c>
      <c r="R1049">
        <f t="shared" si="226"/>
        <v>5.3684327705342837E-2</v>
      </c>
    </row>
    <row r="1050" spans="1:18" x14ac:dyDescent="0.25">
      <c r="A1050" s="1">
        <f t="shared" si="228"/>
        <v>161.30000000000001</v>
      </c>
      <c r="B1050" s="1">
        <f>A1050*Sheet1!$D$8</f>
        <v>40.74438</v>
      </c>
      <c r="C1050" s="1">
        <f>Sheet1!$D$2*Sheet1!$D$10*SIN(Sheet1!$D$28)</f>
        <v>0</v>
      </c>
      <c r="D1050" s="1">
        <f>0.5*Sheet1!$D$20*Sheet1!$D$21*Sheet1!$D$22*H1050^2</f>
        <v>161.31567659493194</v>
      </c>
      <c r="E1050" s="22">
        <f>Sheet1!$D$3/Sheet1!$O$11*H1050</f>
        <v>2021932.0626570471</v>
      </c>
      <c r="F1050" s="22">
        <f>Sheet1!$D$21*Sheet1!$D$3/Sheet1!$O$14*H1050</f>
        <v>1988269.6261544328</v>
      </c>
      <c r="G1050" s="25">
        <f>(A1050-C1050-D1050)/Sheet1!$D$2</f>
        <v>-1.3631821679941031E-5</v>
      </c>
      <c r="H1050" s="25">
        <f t="shared" si="218"/>
        <v>11.187040171489356</v>
      </c>
      <c r="I1050" s="25">
        <f t="shared" si="219"/>
        <v>40.27334461736168</v>
      </c>
      <c r="J1050" s="25">
        <f t="shared" si="220"/>
        <v>908.42511410884379</v>
      </c>
      <c r="K1050" s="25">
        <f t="shared" si="229"/>
        <v>104.79999999999832</v>
      </c>
      <c r="L1050">
        <f t="shared" si="221"/>
        <v>1804.4695796612332</v>
      </c>
      <c r="M1050" s="34">
        <f t="shared" si="222"/>
        <v>1.8044695796612331</v>
      </c>
      <c r="N1050">
        <f t="shared" si="223"/>
        <v>180.44695796611308</v>
      </c>
      <c r="O1050">
        <f t="shared" si="227"/>
        <v>193444.02669720032</v>
      </c>
      <c r="P1050">
        <f t="shared" si="224"/>
        <v>193.44402669720031</v>
      </c>
      <c r="Q1050">
        <f t="shared" si="225"/>
        <v>53.734451860333422</v>
      </c>
      <c r="R1050">
        <f t="shared" si="226"/>
        <v>5.3734451860333425E-2</v>
      </c>
    </row>
    <row r="1051" spans="1:18" x14ac:dyDescent="0.25">
      <c r="A1051" s="1">
        <f t="shared" si="228"/>
        <v>161.30000000000001</v>
      </c>
      <c r="B1051" s="1">
        <f>A1051*Sheet1!$D$8</f>
        <v>40.74438</v>
      </c>
      <c r="C1051" s="1">
        <f>Sheet1!$D$2*Sheet1!$D$10*SIN(Sheet1!$D$28)</f>
        <v>0</v>
      </c>
      <c r="D1051" s="1">
        <f>0.5*Sheet1!$D$20*Sheet1!$D$21*Sheet1!$D$22*H1051^2</f>
        <v>161.3156372811122</v>
      </c>
      <c r="E1051" s="22">
        <f>Sheet1!$D$3/Sheet1!$O$11*H1051</f>
        <v>2021931.8162771566</v>
      </c>
      <c r="F1051" s="22">
        <f>Sheet1!$D$21*Sheet1!$D$3/Sheet1!$O$14*H1051</f>
        <v>1988269.3838764345</v>
      </c>
      <c r="G1051" s="25">
        <f>(A1051-C1051-D1051)/Sheet1!$D$2</f>
        <v>-1.3597635749731482E-5</v>
      </c>
      <c r="H1051" s="25">
        <f t="shared" si="218"/>
        <v>11.187038808307188</v>
      </c>
      <c r="I1051" s="25">
        <f t="shared" si="219"/>
        <v>40.273339709905876</v>
      </c>
      <c r="J1051" s="25">
        <f t="shared" si="220"/>
        <v>909.54381744440161</v>
      </c>
      <c r="K1051" s="25">
        <f t="shared" si="229"/>
        <v>104.89999999999831</v>
      </c>
      <c r="L1051">
        <f t="shared" si="221"/>
        <v>1804.4693597799494</v>
      </c>
      <c r="M1051" s="34">
        <f t="shared" si="222"/>
        <v>1.8044693597799495</v>
      </c>
      <c r="N1051">
        <f t="shared" si="223"/>
        <v>180.44693597798468</v>
      </c>
      <c r="O1051">
        <f t="shared" si="227"/>
        <v>193624.47363317831</v>
      </c>
      <c r="P1051">
        <f t="shared" si="224"/>
        <v>193.6244736331783</v>
      </c>
      <c r="Q1051">
        <f t="shared" si="225"/>
        <v>53.784576009216195</v>
      </c>
      <c r="R1051">
        <f t="shared" si="226"/>
        <v>5.3784576009216198E-2</v>
      </c>
    </row>
    <row r="1052" spans="1:18" x14ac:dyDescent="0.25">
      <c r="A1052" s="1">
        <f t="shared" si="228"/>
        <v>161.30000000000001</v>
      </c>
      <c r="B1052" s="1">
        <f>A1052*Sheet1!$D$8</f>
        <v>40.74438</v>
      </c>
      <c r="C1052" s="1">
        <f>Sheet1!$D$2*Sheet1!$D$10*SIN(Sheet1!$D$28)</f>
        <v>0</v>
      </c>
      <c r="D1052" s="1">
        <f>0.5*Sheet1!$D$20*Sheet1!$D$21*Sheet1!$D$22*H1052^2</f>
        <v>161.31559806588859</v>
      </c>
      <c r="E1052" s="22">
        <f>Sheet1!$D$3/Sheet1!$O$11*H1052</f>
        <v>2021931.5705151386</v>
      </c>
      <c r="F1052" s="22">
        <f>Sheet1!$D$21*Sheet1!$D$3/Sheet1!$O$14*H1052</f>
        <v>1988269.1422060221</v>
      </c>
      <c r="G1052" s="25">
        <f>(A1052-C1052-D1052)/Sheet1!$D$2</f>
        <v>-1.3563535555289015E-5</v>
      </c>
      <c r="H1052" s="25">
        <f t="shared" si="218"/>
        <v>11.187037448543613</v>
      </c>
      <c r="I1052" s="25">
        <f t="shared" si="219"/>
        <v>40.273334814757007</v>
      </c>
      <c r="J1052" s="25">
        <f t="shared" si="220"/>
        <v>910.66252064535047</v>
      </c>
      <c r="K1052" s="25">
        <f t="shared" si="229"/>
        <v>104.99999999999831</v>
      </c>
      <c r="L1052">
        <f t="shared" si="221"/>
        <v>1804.469140450085</v>
      </c>
      <c r="M1052" s="34">
        <f t="shared" si="222"/>
        <v>1.804469140450085</v>
      </c>
      <c r="N1052">
        <f t="shared" si="223"/>
        <v>180.44691404499824</v>
      </c>
      <c r="O1052">
        <f t="shared" si="227"/>
        <v>193804.9205472233</v>
      </c>
      <c r="P1052">
        <f t="shared" si="224"/>
        <v>193.8049205472233</v>
      </c>
      <c r="Q1052">
        <f t="shared" si="225"/>
        <v>53.834700152006469</v>
      </c>
      <c r="R1052">
        <f t="shared" si="226"/>
        <v>5.3834700152006469E-2</v>
      </c>
    </row>
    <row r="1053" spans="1:18" x14ac:dyDescent="0.25">
      <c r="A1053" s="1">
        <f t="shared" si="228"/>
        <v>161.30000000000001</v>
      </c>
      <c r="B1053" s="1">
        <f>A1053*Sheet1!$D$8</f>
        <v>40.74438</v>
      </c>
      <c r="C1053" s="1">
        <f>Sheet1!$D$2*Sheet1!$D$10*SIN(Sheet1!$D$28)</f>
        <v>0</v>
      </c>
      <c r="D1053" s="1">
        <f>0.5*Sheet1!$D$20*Sheet1!$D$21*Sheet1!$D$22*H1053^2</f>
        <v>161.31555894901376</v>
      </c>
      <c r="E1053" s="22">
        <f>Sheet1!$D$3/Sheet1!$O$11*H1053</f>
        <v>2021931.325369443</v>
      </c>
      <c r="F1053" s="22">
        <f>Sheet1!$D$21*Sheet1!$D$3/Sheet1!$O$14*H1053</f>
        <v>1988268.901141671</v>
      </c>
      <c r="G1053" s="25">
        <f>(A1053-C1053-D1053)/Sheet1!$D$2</f>
        <v>-1.3529520881523081E-5</v>
      </c>
      <c r="H1053" s="25">
        <f t="shared" ref="H1053:H1116" si="230">G1052*(K1053-K1052)+H1052</f>
        <v>11.187036092190057</v>
      </c>
      <c r="I1053" s="25">
        <f t="shared" ref="I1053:I1116" si="231">H1053*3.6</f>
        <v>40.273329931884206</v>
      </c>
      <c r="J1053" s="25">
        <f t="shared" ref="J1053:J1116" si="232">0.5*G1052*(K1053-K1052)+H1052*(K1053-K1052)+J1052</f>
        <v>911.78122371202801</v>
      </c>
      <c r="K1053" s="25">
        <f t="shared" si="229"/>
        <v>105.0999999999983</v>
      </c>
      <c r="L1053">
        <f t="shared" ref="L1053:L1116" si="233">A1053*H1053</f>
        <v>1804.4689216702563</v>
      </c>
      <c r="M1053" s="34">
        <f t="shared" ref="M1053:M1116" si="234">L1053/1000</f>
        <v>1.8044689216702563</v>
      </c>
      <c r="N1053">
        <f t="shared" ref="N1053:N1116" si="235">L1053*(K1053-K1052)</f>
        <v>180.44689216701539</v>
      </c>
      <c r="O1053">
        <f t="shared" si="227"/>
        <v>193985.36743939031</v>
      </c>
      <c r="P1053">
        <f t="shared" ref="P1053:P1116" si="236">O1053/1000</f>
        <v>193.9853674393903</v>
      </c>
      <c r="Q1053">
        <f t="shared" ref="Q1053:Q1116" si="237">O1053/3600</f>
        <v>53.884824288719528</v>
      </c>
      <c r="R1053">
        <f t="shared" ref="R1053:R1116" si="238">Q1053/1000</f>
        <v>5.3884824288719525E-2</v>
      </c>
    </row>
    <row r="1054" spans="1:18" x14ac:dyDescent="0.25">
      <c r="A1054" s="1">
        <f t="shared" si="228"/>
        <v>161.30000000000001</v>
      </c>
      <c r="B1054" s="1">
        <f>A1054*Sheet1!$D$8</f>
        <v>40.74438</v>
      </c>
      <c r="C1054" s="1">
        <f>Sheet1!$D$2*Sheet1!$D$10*SIN(Sheet1!$D$28)</f>
        <v>0</v>
      </c>
      <c r="D1054" s="1">
        <f>0.5*Sheet1!$D$20*Sheet1!$D$21*Sheet1!$D$22*H1054^2</f>
        <v>161.31551993024109</v>
      </c>
      <c r="E1054" s="22">
        <f>Sheet1!$D$3/Sheet1!$O$11*H1054</f>
        <v>2021931.0808385247</v>
      </c>
      <c r="F1054" s="22">
        <f>Sheet1!$D$21*Sheet1!$D$3/Sheet1!$O$14*H1054</f>
        <v>1988268.6606818622</v>
      </c>
      <c r="G1054" s="25">
        <f>(A1054-C1054-D1054)/Sheet1!$D$2</f>
        <v>-1.3495591513985702E-5</v>
      </c>
      <c r="H1054" s="25">
        <f t="shared" si="230"/>
        <v>11.187034739237969</v>
      </c>
      <c r="I1054" s="25">
        <f t="shared" si="231"/>
        <v>40.273325061256692</v>
      </c>
      <c r="J1054" s="25">
        <f t="shared" si="232"/>
        <v>912.89992664477086</v>
      </c>
      <c r="K1054" s="25">
        <f t="shared" si="229"/>
        <v>105.1999999999983</v>
      </c>
      <c r="L1054">
        <f t="shared" si="233"/>
        <v>1804.4687034390845</v>
      </c>
      <c r="M1054" s="34">
        <f t="shared" si="234"/>
        <v>1.8044687034390845</v>
      </c>
      <c r="N1054">
        <f t="shared" si="235"/>
        <v>180.44687034389818</v>
      </c>
      <c r="O1054">
        <f t="shared" si="227"/>
        <v>194165.81430973421</v>
      </c>
      <c r="P1054">
        <f t="shared" si="236"/>
        <v>194.1658143097342</v>
      </c>
      <c r="Q1054">
        <f t="shared" si="237"/>
        <v>53.934948419370613</v>
      </c>
      <c r="R1054">
        <f t="shared" si="238"/>
        <v>5.3934948419370611E-2</v>
      </c>
    </row>
    <row r="1055" spans="1:18" x14ac:dyDescent="0.25">
      <c r="A1055" s="1">
        <f t="shared" si="228"/>
        <v>161.30000000000001</v>
      </c>
      <c r="B1055" s="1">
        <f>A1055*Sheet1!$D$8</f>
        <v>40.74438</v>
      </c>
      <c r="C1055" s="1">
        <f>Sheet1!$D$2*Sheet1!$D$10*SIN(Sheet1!$D$28)</f>
        <v>0</v>
      </c>
      <c r="D1055" s="1">
        <f>0.5*Sheet1!$D$20*Sheet1!$D$21*Sheet1!$D$22*H1055^2</f>
        <v>161.31548100932449</v>
      </c>
      <c r="E1055" s="22">
        <f>Sheet1!$D$3/Sheet1!$O$11*H1055</f>
        <v>2021930.8369208418</v>
      </c>
      <c r="F1055" s="22">
        <f>Sheet1!$D$21*Sheet1!$D$3/Sheet1!$O$14*H1055</f>
        <v>1988268.4208250791</v>
      </c>
      <c r="G1055" s="25">
        <f>(A1055-C1055-D1055)/Sheet1!$D$2</f>
        <v>-1.3461747238673761E-5</v>
      </c>
      <c r="H1055" s="25">
        <f t="shared" si="230"/>
        <v>11.187033389678819</v>
      </c>
      <c r="I1055" s="25">
        <f t="shared" si="231"/>
        <v>40.273320202843749</v>
      </c>
      <c r="J1055" s="25">
        <f t="shared" si="232"/>
        <v>914.01862944391496</v>
      </c>
      <c r="K1055" s="25">
        <f t="shared" si="229"/>
        <v>105.29999999999829</v>
      </c>
      <c r="L1055">
        <f t="shared" si="233"/>
        <v>1804.4684857551936</v>
      </c>
      <c r="M1055" s="34">
        <f t="shared" si="234"/>
        <v>1.8044684857551936</v>
      </c>
      <c r="N1055">
        <f t="shared" si="235"/>
        <v>180.44684857550911</v>
      </c>
      <c r="O1055">
        <f t="shared" si="227"/>
        <v>194346.26115830973</v>
      </c>
      <c r="P1055">
        <f t="shared" si="236"/>
        <v>194.34626115830974</v>
      </c>
      <c r="Q1055">
        <f t="shared" si="237"/>
        <v>53.985072543974923</v>
      </c>
      <c r="R1055">
        <f t="shared" si="238"/>
        <v>5.3985072543974923E-2</v>
      </c>
    </row>
    <row r="1056" spans="1:18" x14ac:dyDescent="0.25">
      <c r="A1056" s="1">
        <f t="shared" si="228"/>
        <v>161.30000000000001</v>
      </c>
      <c r="B1056" s="1">
        <f>A1056*Sheet1!$D$8</f>
        <v>40.74438</v>
      </c>
      <c r="C1056" s="1">
        <f>Sheet1!$D$2*Sheet1!$D$10*SIN(Sheet1!$D$28)</f>
        <v>0</v>
      </c>
      <c r="D1056" s="1">
        <f>0.5*Sheet1!$D$20*Sheet1!$D$21*Sheet1!$D$22*H1056^2</f>
        <v>161.31544218601854</v>
      </c>
      <c r="E1056" s="22">
        <f>Sheet1!$D$3/Sheet1!$O$11*H1056</f>
        <v>2021930.5936148562</v>
      </c>
      <c r="F1056" s="22">
        <f>Sheet1!$D$21*Sheet1!$D$3/Sheet1!$O$14*H1056</f>
        <v>1988268.1815698093</v>
      </c>
      <c r="G1056" s="25">
        <f>(A1056-C1056-D1056)/Sheet1!$D$2</f>
        <v>-1.342798784220201E-5</v>
      </c>
      <c r="H1056" s="25">
        <f t="shared" si="230"/>
        <v>11.187032043504095</v>
      </c>
      <c r="I1056" s="25">
        <f t="shared" si="231"/>
        <v>40.273315356614745</v>
      </c>
      <c r="J1056" s="25">
        <f t="shared" si="232"/>
        <v>915.13733210979547</v>
      </c>
      <c r="K1056" s="25">
        <f t="shared" si="229"/>
        <v>105.39999999999829</v>
      </c>
      <c r="L1056">
        <f t="shared" si="233"/>
        <v>1804.4682686172107</v>
      </c>
      <c r="M1056" s="34">
        <f t="shared" si="234"/>
        <v>1.8044682686172107</v>
      </c>
      <c r="N1056">
        <f t="shared" si="235"/>
        <v>180.4468268617108</v>
      </c>
      <c r="O1056">
        <f t="shared" si="227"/>
        <v>194526.70798517144</v>
      </c>
      <c r="P1056">
        <f t="shared" si="236"/>
        <v>194.52670798517144</v>
      </c>
      <c r="Q1056">
        <f t="shared" si="237"/>
        <v>54.035196662547619</v>
      </c>
      <c r="R1056">
        <f t="shared" si="238"/>
        <v>5.4035196662547622E-2</v>
      </c>
    </row>
    <row r="1057" spans="1:18" x14ac:dyDescent="0.25">
      <c r="A1057" s="1">
        <f t="shared" si="228"/>
        <v>161.30000000000001</v>
      </c>
      <c r="B1057" s="1">
        <f>A1057*Sheet1!$D$8</f>
        <v>40.74438</v>
      </c>
      <c r="C1057" s="1">
        <f>Sheet1!$D$2*Sheet1!$D$10*SIN(Sheet1!$D$28)</f>
        <v>0</v>
      </c>
      <c r="D1057" s="1">
        <f>0.5*Sheet1!$D$20*Sheet1!$D$21*Sheet1!$D$22*H1057^2</f>
        <v>161.31540346007839</v>
      </c>
      <c r="E1057" s="22">
        <f>Sheet1!$D$3/Sheet1!$O$11*H1057</f>
        <v>2021930.3509190339</v>
      </c>
      <c r="F1057" s="22">
        <f>Sheet1!$D$21*Sheet1!$D$3/Sheet1!$O$14*H1057</f>
        <v>1988267.9429145441</v>
      </c>
      <c r="G1057" s="25">
        <f>(A1057-C1057-D1057)/Sheet1!$D$2</f>
        <v>-1.3394313111630056E-5</v>
      </c>
      <c r="H1057" s="25">
        <f t="shared" si="230"/>
        <v>11.187030700705311</v>
      </c>
      <c r="I1057" s="25">
        <f t="shared" si="231"/>
        <v>40.27331052253912</v>
      </c>
      <c r="J1057" s="25">
        <f t="shared" si="232"/>
        <v>916.25603464274639</v>
      </c>
      <c r="K1057" s="25">
        <f t="shared" si="229"/>
        <v>105.49999999999828</v>
      </c>
      <c r="L1057">
        <f t="shared" si="233"/>
        <v>1804.4680520237666</v>
      </c>
      <c r="M1057" s="34">
        <f t="shared" si="234"/>
        <v>1.8044680520237666</v>
      </c>
      <c r="N1057">
        <f t="shared" si="235"/>
        <v>180.44680520236642</v>
      </c>
      <c r="O1057">
        <f t="shared" si="227"/>
        <v>194707.15479037381</v>
      </c>
      <c r="P1057">
        <f t="shared" si="236"/>
        <v>194.70715479037381</v>
      </c>
      <c r="Q1057">
        <f t="shared" si="237"/>
        <v>54.085320775103838</v>
      </c>
      <c r="R1057">
        <f t="shared" si="238"/>
        <v>5.4085320775103841E-2</v>
      </c>
    </row>
    <row r="1058" spans="1:18" x14ac:dyDescent="0.25">
      <c r="A1058" s="1">
        <f t="shared" si="228"/>
        <v>161.30000000000001</v>
      </c>
      <c r="B1058" s="1">
        <f>A1058*Sheet1!$D$8</f>
        <v>40.74438</v>
      </c>
      <c r="C1058" s="1">
        <f>Sheet1!$D$2*Sheet1!$D$10*SIN(Sheet1!$D$28)</f>
        <v>0</v>
      </c>
      <c r="D1058" s="1">
        <f>0.5*Sheet1!$D$20*Sheet1!$D$21*Sheet1!$D$22*H1058^2</f>
        <v>161.3153648312599</v>
      </c>
      <c r="E1058" s="22">
        <f>Sheet1!$D$3/Sheet1!$O$11*H1058</f>
        <v>2021930.1088318443</v>
      </c>
      <c r="F1058" s="22">
        <f>Sheet1!$D$21*Sheet1!$D$3/Sheet1!$O$14*H1058</f>
        <v>1988267.7048577794</v>
      </c>
      <c r="G1058" s="25">
        <f>(A1058-C1058-D1058)/Sheet1!$D$2</f>
        <v>-1.3360722834684804E-5</v>
      </c>
      <c r="H1058" s="25">
        <f t="shared" si="230"/>
        <v>11.187029361274</v>
      </c>
      <c r="I1058" s="25">
        <f t="shared" si="231"/>
        <v>40.273305700586398</v>
      </c>
      <c r="J1058" s="25">
        <f t="shared" si="232"/>
        <v>917.37473704310116</v>
      </c>
      <c r="K1058" s="25">
        <f t="shared" si="229"/>
        <v>105.59999999999827</v>
      </c>
      <c r="L1058">
        <f t="shared" si="233"/>
        <v>1804.4678359734962</v>
      </c>
      <c r="M1058" s="34">
        <f t="shared" si="234"/>
        <v>1.8044678359734962</v>
      </c>
      <c r="N1058">
        <f t="shared" si="235"/>
        <v>180.44678359733936</v>
      </c>
      <c r="O1058">
        <f t="shared" si="227"/>
        <v>194887.60157397116</v>
      </c>
      <c r="P1058">
        <f t="shared" si="236"/>
        <v>194.88760157397115</v>
      </c>
      <c r="Q1058">
        <f t="shared" si="237"/>
        <v>54.135444881658657</v>
      </c>
      <c r="R1058">
        <f t="shared" si="238"/>
        <v>5.4135444881658654E-2</v>
      </c>
    </row>
    <row r="1059" spans="1:18" x14ac:dyDescent="0.25">
      <c r="A1059" s="1">
        <f t="shared" si="228"/>
        <v>161.30000000000001</v>
      </c>
      <c r="B1059" s="1">
        <f>A1059*Sheet1!$D$8</f>
        <v>40.74438</v>
      </c>
      <c r="C1059" s="1">
        <f>Sheet1!$D$2*Sheet1!$D$10*SIN(Sheet1!$D$28)</f>
        <v>0</v>
      </c>
      <c r="D1059" s="1">
        <f>0.5*Sheet1!$D$20*Sheet1!$D$21*Sheet1!$D$22*H1059^2</f>
        <v>161.31532629931934</v>
      </c>
      <c r="E1059" s="22">
        <f>Sheet1!$D$3/Sheet1!$O$11*H1059</f>
        <v>2021929.8673517613</v>
      </c>
      <c r="F1059" s="22">
        <f>Sheet1!$D$21*Sheet1!$D$3/Sheet1!$O$14*H1059</f>
        <v>1988267.4673980135</v>
      </c>
      <c r="G1059" s="25">
        <f>(A1059-C1059-D1059)/Sheet1!$D$2</f>
        <v>-1.3327216799414443E-5</v>
      </c>
      <c r="H1059" s="25">
        <f t="shared" si="230"/>
        <v>11.187028025201716</v>
      </c>
      <c r="I1059" s="25">
        <f t="shared" si="231"/>
        <v>40.273300890726176</v>
      </c>
      <c r="J1059" s="25">
        <f t="shared" si="232"/>
        <v>918.49343931119233</v>
      </c>
      <c r="K1059" s="25">
        <f t="shared" si="229"/>
        <v>105.69999999999827</v>
      </c>
      <c r="L1059">
        <f t="shared" si="233"/>
        <v>1804.4676204650368</v>
      </c>
      <c r="M1059" s="34">
        <f t="shared" si="234"/>
        <v>1.8044676204650367</v>
      </c>
      <c r="N1059">
        <f t="shared" si="235"/>
        <v>180.44676204649343</v>
      </c>
      <c r="O1059">
        <f t="shared" si="227"/>
        <v>195068.04833601764</v>
      </c>
      <c r="P1059">
        <f t="shared" si="236"/>
        <v>195.06804833601765</v>
      </c>
      <c r="Q1059">
        <f t="shared" si="237"/>
        <v>54.185568982227124</v>
      </c>
      <c r="R1059">
        <f t="shared" si="238"/>
        <v>5.4185568982227122E-2</v>
      </c>
    </row>
    <row r="1060" spans="1:18" x14ac:dyDescent="0.25">
      <c r="A1060" s="1">
        <f t="shared" si="228"/>
        <v>161.30000000000001</v>
      </c>
      <c r="B1060" s="1">
        <f>A1060*Sheet1!$D$8</f>
        <v>40.74438</v>
      </c>
      <c r="C1060" s="1">
        <f>Sheet1!$D$2*Sheet1!$D$10*SIN(Sheet1!$D$28)</f>
        <v>0</v>
      </c>
      <c r="D1060" s="1">
        <f>0.5*Sheet1!$D$20*Sheet1!$D$21*Sheet1!$D$22*H1060^2</f>
        <v>161.31528786401384</v>
      </c>
      <c r="E1060" s="22">
        <f>Sheet1!$D$3/Sheet1!$O$11*H1060</f>
        <v>2021929.6264772625</v>
      </c>
      <c r="F1060" s="22">
        <f>Sheet1!$D$21*Sheet1!$D$3/Sheet1!$O$14*H1060</f>
        <v>1988267.2305337493</v>
      </c>
      <c r="G1060" s="25">
        <f>(A1060-C1060-D1060)/Sheet1!$D$2</f>
        <v>-1.3293794794633314E-5</v>
      </c>
      <c r="H1060" s="25">
        <f t="shared" si="230"/>
        <v>11.187026692480035</v>
      </c>
      <c r="I1060" s="25">
        <f t="shared" si="231"/>
        <v>40.273296092928128</v>
      </c>
      <c r="J1060" s="25">
        <f t="shared" si="232"/>
        <v>919.61214144735163</v>
      </c>
      <c r="K1060" s="25">
        <f t="shared" si="229"/>
        <v>105.79999999999826</v>
      </c>
      <c r="L1060">
        <f t="shared" si="233"/>
        <v>1804.4674054970299</v>
      </c>
      <c r="M1060" s="34">
        <f t="shared" si="234"/>
        <v>1.8044674054970298</v>
      </c>
      <c r="N1060">
        <f t="shared" si="235"/>
        <v>180.44674054969272</v>
      </c>
      <c r="O1060">
        <f t="shared" si="227"/>
        <v>195248.49507656734</v>
      </c>
      <c r="P1060">
        <f t="shared" si="236"/>
        <v>195.24849507656734</v>
      </c>
      <c r="Q1060">
        <f t="shared" si="237"/>
        <v>54.235693076824262</v>
      </c>
      <c r="R1060">
        <f t="shared" si="238"/>
        <v>5.4235693076824264E-2</v>
      </c>
    </row>
    <row r="1061" spans="1:18" x14ac:dyDescent="0.25">
      <c r="A1061" s="1">
        <f t="shared" si="228"/>
        <v>161.30000000000001</v>
      </c>
      <c r="B1061" s="1">
        <f>A1061*Sheet1!$D$8</f>
        <v>40.74438</v>
      </c>
      <c r="C1061" s="1">
        <f>Sheet1!$D$2*Sheet1!$D$10*SIN(Sheet1!$D$28)</f>
        <v>0</v>
      </c>
      <c r="D1061" s="1">
        <f>0.5*Sheet1!$D$20*Sheet1!$D$21*Sheet1!$D$22*H1061^2</f>
        <v>161.315249525101</v>
      </c>
      <c r="E1061" s="22">
        <f>Sheet1!$D$3/Sheet1!$O$11*H1061</f>
        <v>2021929.3862068288</v>
      </c>
      <c r="F1061" s="22">
        <f>Sheet1!$D$21*Sheet1!$D$3/Sheet1!$O$14*H1061</f>
        <v>1988266.9942634937</v>
      </c>
      <c r="G1061" s="25">
        <f>(A1061-C1061-D1061)/Sheet1!$D$2</f>
        <v>-1.3260456609551195E-5</v>
      </c>
      <c r="H1061" s="25">
        <f t="shared" si="230"/>
        <v>11.187025363100556</v>
      </c>
      <c r="I1061" s="25">
        <f t="shared" si="231"/>
        <v>40.273291307162005</v>
      </c>
      <c r="J1061" s="25">
        <f t="shared" si="232"/>
        <v>920.73084345190978</v>
      </c>
      <c r="K1061" s="25">
        <f t="shared" si="229"/>
        <v>105.89999999999826</v>
      </c>
      <c r="L1061">
        <f t="shared" si="233"/>
        <v>1804.4671910681197</v>
      </c>
      <c r="M1061" s="34">
        <f t="shared" si="234"/>
        <v>1.8044671910681198</v>
      </c>
      <c r="N1061">
        <f t="shared" si="235"/>
        <v>180.44671910680171</v>
      </c>
      <c r="O1061">
        <f t="shared" si="227"/>
        <v>195428.94179567415</v>
      </c>
      <c r="P1061">
        <f t="shared" si="236"/>
        <v>195.42894179567415</v>
      </c>
      <c r="Q1061">
        <f t="shared" si="237"/>
        <v>54.285817165465041</v>
      </c>
      <c r="R1061">
        <f t="shared" si="238"/>
        <v>5.4285817165465038E-2</v>
      </c>
    </row>
    <row r="1062" spans="1:18" x14ac:dyDescent="0.25">
      <c r="A1062" s="1">
        <f t="shared" si="228"/>
        <v>161.30000000000001</v>
      </c>
      <c r="B1062" s="1">
        <f>A1062*Sheet1!$D$8</f>
        <v>40.74438</v>
      </c>
      <c r="C1062" s="1">
        <f>Sheet1!$D$2*Sheet1!$D$10*SIN(Sheet1!$D$28)</f>
        <v>0</v>
      </c>
      <c r="D1062" s="1">
        <f>0.5*Sheet1!$D$20*Sheet1!$D$21*Sheet1!$D$22*H1062^2</f>
        <v>161.31521128233905</v>
      </c>
      <c r="E1062" s="22">
        <f>Sheet1!$D$3/Sheet1!$O$11*H1062</f>
        <v>2021929.1465389454</v>
      </c>
      <c r="F1062" s="22">
        <f>Sheet1!$D$21*Sheet1!$D$3/Sheet1!$O$14*H1062</f>
        <v>1988266.7585857569</v>
      </c>
      <c r="G1062" s="25">
        <f>(A1062-C1062-D1062)/Sheet1!$D$2</f>
        <v>-1.322720203394629E-5</v>
      </c>
      <c r="H1062" s="25">
        <f t="shared" si="230"/>
        <v>11.187024037054895</v>
      </c>
      <c r="I1062" s="25">
        <f t="shared" si="231"/>
        <v>40.273286533397624</v>
      </c>
      <c r="J1062" s="25">
        <f t="shared" si="232"/>
        <v>921.84954532519691</v>
      </c>
      <c r="K1062" s="25">
        <f t="shared" si="229"/>
        <v>105.99999999999825</v>
      </c>
      <c r="L1062">
        <f t="shared" si="233"/>
        <v>1804.4669771769547</v>
      </c>
      <c r="M1062" s="34">
        <f t="shared" si="234"/>
        <v>1.8044669771769548</v>
      </c>
      <c r="N1062">
        <f t="shared" si="235"/>
        <v>180.44669771768523</v>
      </c>
      <c r="O1062">
        <f t="shared" si="227"/>
        <v>195609.38849339183</v>
      </c>
      <c r="P1062">
        <f t="shared" si="236"/>
        <v>195.60938849339183</v>
      </c>
      <c r="Q1062">
        <f t="shared" si="237"/>
        <v>54.335941248164396</v>
      </c>
      <c r="R1062">
        <f t="shared" si="238"/>
        <v>5.4335941248164397E-2</v>
      </c>
    </row>
    <row r="1063" spans="1:18" x14ac:dyDescent="0.25">
      <c r="A1063" s="1">
        <f t="shared" si="228"/>
        <v>161.30000000000001</v>
      </c>
      <c r="B1063" s="1">
        <f>A1063*Sheet1!$D$8</f>
        <v>40.74438</v>
      </c>
      <c r="C1063" s="1">
        <f>Sheet1!$D$2*Sheet1!$D$10*SIN(Sheet1!$D$28)</f>
        <v>0</v>
      </c>
      <c r="D1063" s="1">
        <f>0.5*Sheet1!$D$20*Sheet1!$D$21*Sheet1!$D$22*H1063^2</f>
        <v>161.31517313548679</v>
      </c>
      <c r="E1063" s="22">
        <f>Sheet1!$D$3/Sheet1!$O$11*H1063</f>
        <v>2021928.9074721013</v>
      </c>
      <c r="F1063" s="22">
        <f>Sheet1!$D$21*Sheet1!$D$3/Sheet1!$O$14*H1063</f>
        <v>1988266.5234990525</v>
      </c>
      <c r="G1063" s="25">
        <f>(A1063-C1063-D1063)/Sheet1!$D$2</f>
        <v>-1.3194030858066388E-5</v>
      </c>
      <c r="H1063" s="25">
        <f t="shared" si="230"/>
        <v>11.187022714334692</v>
      </c>
      <c r="I1063" s="25">
        <f t="shared" si="231"/>
        <v>40.273281771604893</v>
      </c>
      <c r="J1063" s="25">
        <f t="shared" si="232"/>
        <v>922.96824706754228</v>
      </c>
      <c r="K1063" s="25">
        <f t="shared" si="229"/>
        <v>106.09999999999825</v>
      </c>
      <c r="L1063">
        <f t="shared" si="233"/>
        <v>1804.4667638221858</v>
      </c>
      <c r="M1063" s="34">
        <f t="shared" si="234"/>
        <v>1.8044667638221858</v>
      </c>
      <c r="N1063">
        <f t="shared" si="235"/>
        <v>180.44667638220832</v>
      </c>
      <c r="O1063">
        <f t="shared" si="227"/>
        <v>195789.83516977404</v>
      </c>
      <c r="P1063">
        <f t="shared" si="236"/>
        <v>195.78983516977405</v>
      </c>
      <c r="Q1063">
        <f t="shared" si="237"/>
        <v>54.386065324937235</v>
      </c>
      <c r="R1063">
        <f t="shared" si="238"/>
        <v>5.4386065324937234E-2</v>
      </c>
    </row>
    <row r="1064" spans="1:18" x14ac:dyDescent="0.25">
      <c r="A1064" s="1">
        <f t="shared" si="228"/>
        <v>161.30000000000001</v>
      </c>
      <c r="B1064" s="1">
        <f>A1064*Sheet1!$D$8</f>
        <v>40.74438</v>
      </c>
      <c r="C1064" s="1">
        <f>Sheet1!$D$2*Sheet1!$D$10*SIN(Sheet1!$D$28)</f>
        <v>0</v>
      </c>
      <c r="D1064" s="1">
        <f>0.5*Sheet1!$D$20*Sheet1!$D$21*Sheet1!$D$22*H1064^2</f>
        <v>161.31513508430371</v>
      </c>
      <c r="E1064" s="22">
        <f>Sheet1!$D$3/Sheet1!$O$11*H1064</f>
        <v>2021928.6690047889</v>
      </c>
      <c r="F1064" s="22">
        <f>Sheet1!$D$21*Sheet1!$D$3/Sheet1!$O$14*H1064</f>
        <v>1988266.2890018986</v>
      </c>
      <c r="G1064" s="25">
        <f>(A1064-C1064-D1064)/Sheet1!$D$2</f>
        <v>-1.3160942872777133E-5</v>
      </c>
      <c r="H1064" s="25">
        <f t="shared" si="230"/>
        <v>11.187021394931605</v>
      </c>
      <c r="I1064" s="25">
        <f t="shared" si="231"/>
        <v>40.273277021753778</v>
      </c>
      <c r="J1064" s="25">
        <f t="shared" si="232"/>
        <v>924.08694867927409</v>
      </c>
      <c r="K1064" s="25">
        <f t="shared" si="229"/>
        <v>106.19999999999824</v>
      </c>
      <c r="L1064">
        <f t="shared" si="233"/>
        <v>1804.4665510024681</v>
      </c>
      <c r="M1064" s="34">
        <f t="shared" si="234"/>
        <v>1.8044665510024682</v>
      </c>
      <c r="N1064">
        <f t="shared" si="235"/>
        <v>180.44665510023657</v>
      </c>
      <c r="O1064">
        <f t="shared" si="227"/>
        <v>195970.28182487428</v>
      </c>
      <c r="P1064">
        <f t="shared" si="236"/>
        <v>195.97028182487429</v>
      </c>
      <c r="Q1064">
        <f t="shared" si="237"/>
        <v>54.436189395798415</v>
      </c>
      <c r="R1064">
        <f t="shared" si="238"/>
        <v>5.4436189395798418E-2</v>
      </c>
    </row>
    <row r="1065" spans="1:18" x14ac:dyDescent="0.25">
      <c r="A1065" s="1">
        <f t="shared" si="228"/>
        <v>161.30000000000001</v>
      </c>
      <c r="B1065" s="1">
        <f>A1065*Sheet1!$D$8</f>
        <v>40.74438</v>
      </c>
      <c r="C1065" s="1">
        <f>Sheet1!$D$2*Sheet1!$D$10*SIN(Sheet1!$D$28)</f>
        <v>0</v>
      </c>
      <c r="D1065" s="1">
        <f>0.5*Sheet1!$D$20*Sheet1!$D$21*Sheet1!$D$22*H1065^2</f>
        <v>161.31509712854984</v>
      </c>
      <c r="E1065" s="22">
        <f>Sheet1!$D$3/Sheet1!$O$11*H1065</f>
        <v>2021928.4311355047</v>
      </c>
      <c r="F1065" s="22">
        <f>Sheet1!$D$21*Sheet1!$D$3/Sheet1!$O$14*H1065</f>
        <v>1988266.0550928165</v>
      </c>
      <c r="G1065" s="25">
        <f>(A1065-C1065-D1065)/Sheet1!$D$2</f>
        <v>-1.312793786941375E-5</v>
      </c>
      <c r="H1065" s="25">
        <f t="shared" si="230"/>
        <v>11.187020078837318</v>
      </c>
      <c r="I1065" s="25">
        <f t="shared" si="231"/>
        <v>40.273272283814343</v>
      </c>
      <c r="J1065" s="25">
        <f t="shared" si="232"/>
        <v>925.2056501607201</v>
      </c>
      <c r="K1065" s="25">
        <f t="shared" si="229"/>
        <v>106.29999999999824</v>
      </c>
      <c r="L1065">
        <f t="shared" si="233"/>
        <v>1804.4663387164594</v>
      </c>
      <c r="M1065" s="34">
        <f t="shared" si="234"/>
        <v>1.8044663387164595</v>
      </c>
      <c r="N1065">
        <f t="shared" si="235"/>
        <v>180.4466338716357</v>
      </c>
      <c r="O1065">
        <f t="shared" si="227"/>
        <v>196150.72845874593</v>
      </c>
      <c r="P1065">
        <f t="shared" si="236"/>
        <v>196.15072845874593</v>
      </c>
      <c r="Q1065">
        <f t="shared" si="237"/>
        <v>54.486313460762759</v>
      </c>
      <c r="R1065">
        <f t="shared" si="238"/>
        <v>5.4486313460762756E-2</v>
      </c>
    </row>
    <row r="1066" spans="1:18" x14ac:dyDescent="0.25">
      <c r="A1066" s="1">
        <f t="shared" si="228"/>
        <v>161.30000000000001</v>
      </c>
      <c r="B1066" s="1">
        <f>A1066*Sheet1!$D$8</f>
        <v>40.74438</v>
      </c>
      <c r="C1066" s="1">
        <f>Sheet1!$D$2*Sheet1!$D$10*SIN(Sheet1!$D$28)</f>
        <v>0</v>
      </c>
      <c r="D1066" s="1">
        <f>0.5*Sheet1!$D$20*Sheet1!$D$21*Sheet1!$D$22*H1066^2</f>
        <v>161.31505926798584</v>
      </c>
      <c r="E1066" s="22">
        <f>Sheet1!$D$3/Sheet1!$O$11*H1066</f>
        <v>2021928.193862749</v>
      </c>
      <c r="F1066" s="22">
        <f>Sheet1!$D$21*Sheet1!$D$3/Sheet1!$O$14*H1066</f>
        <v>1988265.8217703318</v>
      </c>
      <c r="G1066" s="25">
        <f>(A1066-C1066-D1066)/Sheet1!$D$2</f>
        <v>-1.309501563985518E-5</v>
      </c>
      <c r="H1066" s="25">
        <f t="shared" si="230"/>
        <v>11.187018766043531</v>
      </c>
      <c r="I1066" s="25">
        <f t="shared" si="231"/>
        <v>40.273267557756711</v>
      </c>
      <c r="J1066" s="25">
        <f t="shared" si="232"/>
        <v>926.32435151220682</v>
      </c>
      <c r="K1066" s="25">
        <f t="shared" si="229"/>
        <v>106.39999999999823</v>
      </c>
      <c r="L1066">
        <f t="shared" si="233"/>
        <v>1804.4661269628216</v>
      </c>
      <c r="M1066" s="34">
        <f t="shared" si="234"/>
        <v>1.8044661269628215</v>
      </c>
      <c r="N1066">
        <f t="shared" si="235"/>
        <v>180.4466126962719</v>
      </c>
      <c r="O1066">
        <f t="shared" si="227"/>
        <v>196331.17507144221</v>
      </c>
      <c r="P1066">
        <f t="shared" si="236"/>
        <v>196.3311750714422</v>
      </c>
      <c r="Q1066">
        <f t="shared" si="237"/>
        <v>54.536437519845059</v>
      </c>
      <c r="R1066">
        <f t="shared" si="238"/>
        <v>5.4536437519845056E-2</v>
      </c>
    </row>
    <row r="1067" spans="1:18" x14ac:dyDescent="0.25">
      <c r="A1067" s="1">
        <f t="shared" si="228"/>
        <v>161.30000000000001</v>
      </c>
      <c r="B1067" s="1">
        <f>A1067*Sheet1!$D$8</f>
        <v>40.74438</v>
      </c>
      <c r="C1067" s="1">
        <f>Sheet1!$D$2*Sheet1!$D$10*SIN(Sheet1!$D$28)</f>
        <v>0</v>
      </c>
      <c r="D1067" s="1">
        <f>0.5*Sheet1!$D$20*Sheet1!$D$21*Sheet1!$D$22*H1067^2</f>
        <v>161.31502150237299</v>
      </c>
      <c r="E1067" s="22">
        <f>Sheet1!$D$3/Sheet1!$O$11*H1067</f>
        <v>2021927.9571850258</v>
      </c>
      <c r="F1067" s="22">
        <f>Sheet1!$D$21*Sheet1!$D$3/Sheet1!$O$14*H1067</f>
        <v>1988265.5890329727</v>
      </c>
      <c r="G1067" s="25">
        <f>(A1067-C1067-D1067)/Sheet1!$D$2</f>
        <v>-1.3062175976499377E-5</v>
      </c>
      <c r="H1067" s="25">
        <f t="shared" si="230"/>
        <v>11.187017456541968</v>
      </c>
      <c r="I1067" s="25">
        <f t="shared" si="231"/>
        <v>40.273262843551088</v>
      </c>
      <c r="J1067" s="25">
        <f t="shared" si="232"/>
        <v>927.4430527340603</v>
      </c>
      <c r="K1067" s="25">
        <f t="shared" si="229"/>
        <v>106.49999999999822</v>
      </c>
      <c r="L1067">
        <f t="shared" si="233"/>
        <v>1804.4659157402195</v>
      </c>
      <c r="M1067" s="34">
        <f t="shared" si="234"/>
        <v>1.8044659157402196</v>
      </c>
      <c r="N1067">
        <f t="shared" si="235"/>
        <v>180.44659157401171</v>
      </c>
      <c r="O1067">
        <f t="shared" si="227"/>
        <v>196511.62166301621</v>
      </c>
      <c r="P1067">
        <f t="shared" si="236"/>
        <v>196.5116216630162</v>
      </c>
      <c r="Q1067">
        <f t="shared" si="237"/>
        <v>54.58656157306006</v>
      </c>
      <c r="R1067">
        <f t="shared" si="238"/>
        <v>5.4586561573060056E-2</v>
      </c>
    </row>
    <row r="1068" spans="1:18" x14ac:dyDescent="0.25">
      <c r="A1068" s="1">
        <f t="shared" si="228"/>
        <v>161.30000000000001</v>
      </c>
      <c r="B1068" s="1">
        <f>A1068*Sheet1!$D$8</f>
        <v>40.74438</v>
      </c>
      <c r="C1068" s="1">
        <f>Sheet1!$D$2*Sheet1!$D$10*SIN(Sheet1!$D$28)</f>
        <v>0</v>
      </c>
      <c r="D1068" s="1">
        <f>0.5*Sheet1!$D$20*Sheet1!$D$21*Sheet1!$D$22*H1068^2</f>
        <v>161.31498383147303</v>
      </c>
      <c r="E1068" s="22">
        <f>Sheet1!$D$3/Sheet1!$O$11*H1068</f>
        <v>2021927.7211008426</v>
      </c>
      <c r="F1068" s="22">
        <f>Sheet1!$D$21*Sheet1!$D$3/Sheet1!$O$14*H1068</f>
        <v>1988265.356879272</v>
      </c>
      <c r="G1068" s="25">
        <f>(A1068-C1068-D1068)/Sheet1!$D$2</f>
        <v>-1.3029418672189145E-5</v>
      </c>
      <c r="H1068" s="25">
        <f t="shared" si="230"/>
        <v>11.18701615032437</v>
      </c>
      <c r="I1068" s="25">
        <f t="shared" si="231"/>
        <v>40.27325814116773</v>
      </c>
      <c r="J1068" s="25">
        <f t="shared" si="232"/>
        <v>928.56175382660558</v>
      </c>
      <c r="K1068" s="25">
        <f t="shared" si="229"/>
        <v>106.59999999999822</v>
      </c>
      <c r="L1068">
        <f t="shared" si="233"/>
        <v>1804.4657050473209</v>
      </c>
      <c r="M1068" s="34">
        <f t="shared" si="234"/>
        <v>1.804465705047321</v>
      </c>
      <c r="N1068">
        <f t="shared" si="235"/>
        <v>180.44657050472182</v>
      </c>
      <c r="O1068">
        <f t="shared" si="227"/>
        <v>196692.06823352093</v>
      </c>
      <c r="P1068">
        <f t="shared" si="236"/>
        <v>196.69206823352093</v>
      </c>
      <c r="Q1068">
        <f t="shared" si="237"/>
        <v>54.636685620422483</v>
      </c>
      <c r="R1068">
        <f t="shared" si="238"/>
        <v>5.4636685620422482E-2</v>
      </c>
    </row>
    <row r="1069" spans="1:18" x14ac:dyDescent="0.25">
      <c r="A1069" s="1">
        <f t="shared" si="228"/>
        <v>161.30000000000001</v>
      </c>
      <c r="B1069" s="1">
        <f>A1069*Sheet1!$D$8</f>
        <v>40.74438</v>
      </c>
      <c r="C1069" s="1">
        <f>Sheet1!$D$2*Sheet1!$D$10*SIN(Sheet1!$D$28)</f>
        <v>0</v>
      </c>
      <c r="D1069" s="1">
        <f>0.5*Sheet1!$D$20*Sheet1!$D$21*Sheet1!$D$22*H1069^2</f>
        <v>161.31494625504854</v>
      </c>
      <c r="E1069" s="22">
        <f>Sheet1!$D$3/Sheet1!$O$11*H1069</f>
        <v>2021927.4856087111</v>
      </c>
      <c r="F1069" s="22">
        <f>Sheet1!$D$21*Sheet1!$D$3/Sheet1!$O$14*H1069</f>
        <v>1988265.1253077663</v>
      </c>
      <c r="G1069" s="25">
        <f>(A1069-C1069-D1069)/Sheet1!$D$2</f>
        <v>-1.2996743520459304E-5</v>
      </c>
      <c r="H1069" s="25">
        <f t="shared" si="230"/>
        <v>11.187014847382503</v>
      </c>
      <c r="I1069" s="25">
        <f t="shared" si="231"/>
        <v>40.273253450577016</v>
      </c>
      <c r="J1069" s="25">
        <f t="shared" si="232"/>
        <v>929.680454790167</v>
      </c>
      <c r="K1069" s="25">
        <f t="shared" si="229"/>
        <v>106.69999999999821</v>
      </c>
      <c r="L1069">
        <f t="shared" si="233"/>
        <v>1804.4654948827979</v>
      </c>
      <c r="M1069" s="34">
        <f t="shared" si="234"/>
        <v>1.8044654948827978</v>
      </c>
      <c r="N1069">
        <f t="shared" si="235"/>
        <v>180.44654948826954</v>
      </c>
      <c r="O1069">
        <f t="shared" si="227"/>
        <v>196872.51478300919</v>
      </c>
      <c r="P1069">
        <f t="shared" si="236"/>
        <v>196.87251478300919</v>
      </c>
      <c r="Q1069">
        <f t="shared" si="237"/>
        <v>54.686809661946995</v>
      </c>
      <c r="R1069">
        <f t="shared" si="238"/>
        <v>5.4686809661946993E-2</v>
      </c>
    </row>
    <row r="1070" spans="1:18" x14ac:dyDescent="0.25">
      <c r="A1070" s="1">
        <f t="shared" si="228"/>
        <v>161.30000000000001</v>
      </c>
      <c r="B1070" s="1">
        <f>A1070*Sheet1!$D$8</f>
        <v>40.74438</v>
      </c>
      <c r="C1070" s="1">
        <f>Sheet1!$D$2*Sheet1!$D$10*SIN(Sheet1!$D$28)</f>
        <v>0</v>
      </c>
      <c r="D1070" s="1">
        <f>0.5*Sheet1!$D$20*Sheet1!$D$21*Sheet1!$D$22*H1070^2</f>
        <v>161.31490877286245</v>
      </c>
      <c r="E1070" s="22">
        <f>Sheet1!$D$3/Sheet1!$O$11*H1070</f>
        <v>2021927.250707146</v>
      </c>
      <c r="F1070" s="22">
        <f>Sheet1!$D$21*Sheet1!$D$3/Sheet1!$O$14*H1070</f>
        <v>1988264.8943169951</v>
      </c>
      <c r="G1070" s="25">
        <f>(A1070-C1070-D1070)/Sheet1!$D$2</f>
        <v>-1.2964150315165961E-5</v>
      </c>
      <c r="H1070" s="25">
        <f t="shared" si="230"/>
        <v>11.187013547708151</v>
      </c>
      <c r="I1070" s="25">
        <f t="shared" si="231"/>
        <v>40.273248771749344</v>
      </c>
      <c r="J1070" s="25">
        <f t="shared" si="232"/>
        <v>930.79915562506801</v>
      </c>
      <c r="K1070" s="25">
        <f t="shared" si="229"/>
        <v>106.79999999999821</v>
      </c>
      <c r="L1070">
        <f t="shared" si="233"/>
        <v>1804.4652852453248</v>
      </c>
      <c r="M1070" s="34">
        <f t="shared" si="234"/>
        <v>1.8044652852453249</v>
      </c>
      <c r="N1070">
        <f t="shared" si="235"/>
        <v>180.44652852452222</v>
      </c>
      <c r="O1070">
        <f t="shared" si="227"/>
        <v>197052.9613115337</v>
      </c>
      <c r="P1070">
        <f t="shared" si="236"/>
        <v>197.05296131153369</v>
      </c>
      <c r="Q1070">
        <f t="shared" si="237"/>
        <v>54.736933697648247</v>
      </c>
      <c r="R1070">
        <f t="shared" si="238"/>
        <v>5.4736933697648246E-2</v>
      </c>
    </row>
    <row r="1071" spans="1:18" x14ac:dyDescent="0.25">
      <c r="A1071" s="1">
        <f t="shared" si="228"/>
        <v>161.30000000000001</v>
      </c>
      <c r="B1071" s="1">
        <f>A1071*Sheet1!$D$8</f>
        <v>40.74438</v>
      </c>
      <c r="C1071" s="1">
        <f>Sheet1!$D$2*Sheet1!$D$10*SIN(Sheet1!$D$28)</f>
        <v>0</v>
      </c>
      <c r="D1071" s="1">
        <f>0.5*Sheet1!$D$20*Sheet1!$D$21*Sheet1!$D$22*H1071^2</f>
        <v>161.31487138467844</v>
      </c>
      <c r="E1071" s="22">
        <f>Sheet1!$D$3/Sheet1!$O$11*H1071</f>
        <v>2021927.0163946666</v>
      </c>
      <c r="F1071" s="22">
        <f>Sheet1!$D$21*Sheet1!$D$3/Sheet1!$O$14*H1071</f>
        <v>1988264.6639055018</v>
      </c>
      <c r="G1071" s="25">
        <f>(A1071-C1071-D1071)/Sheet1!$D$2</f>
        <v>-1.2931638850807798E-5</v>
      </c>
      <c r="H1071" s="25">
        <f t="shared" si="230"/>
        <v>11.187012251293119</v>
      </c>
      <c r="I1071" s="25">
        <f t="shared" si="231"/>
        <v>40.273244104655227</v>
      </c>
      <c r="J1071" s="25">
        <f t="shared" si="232"/>
        <v>931.91785633163124</v>
      </c>
      <c r="K1071" s="25">
        <f t="shared" si="229"/>
        <v>106.8999999999982</v>
      </c>
      <c r="L1071">
        <f t="shared" si="233"/>
        <v>1804.4650761335802</v>
      </c>
      <c r="M1071" s="34">
        <f t="shared" si="234"/>
        <v>1.8044650761335801</v>
      </c>
      <c r="N1071">
        <f t="shared" si="235"/>
        <v>180.44650761334776</v>
      </c>
      <c r="O1071">
        <f t="shared" si="227"/>
        <v>197233.40781914705</v>
      </c>
      <c r="P1071">
        <f t="shared" si="236"/>
        <v>197.23340781914706</v>
      </c>
      <c r="Q1071">
        <f t="shared" si="237"/>
        <v>54.787057727540848</v>
      </c>
      <c r="R1071">
        <f t="shared" si="238"/>
        <v>5.4787057727540847E-2</v>
      </c>
    </row>
    <row r="1072" spans="1:18" x14ac:dyDescent="0.25">
      <c r="A1072" s="1">
        <f t="shared" si="228"/>
        <v>161.30000000000001</v>
      </c>
      <c r="B1072" s="1">
        <f>A1072*Sheet1!$D$8</f>
        <v>40.74438</v>
      </c>
      <c r="C1072" s="1">
        <f>Sheet1!$D$2*Sheet1!$D$10*SIN(Sheet1!$D$28)</f>
        <v>0</v>
      </c>
      <c r="D1072" s="1">
        <f>0.5*Sheet1!$D$20*Sheet1!$D$21*Sheet1!$D$22*H1072^2</f>
        <v>161.31483409026075</v>
      </c>
      <c r="E1072" s="22">
        <f>Sheet1!$D$3/Sheet1!$O$11*H1072</f>
        <v>2021926.7826697954</v>
      </c>
      <c r="F1072" s="22">
        <f>Sheet1!$D$21*Sheet1!$D$3/Sheet1!$O$14*H1072</f>
        <v>1988264.434071834</v>
      </c>
      <c r="G1072" s="25">
        <f>(A1072-C1072-D1072)/Sheet1!$D$2</f>
        <v>-1.2899208922377789E-5</v>
      </c>
      <c r="H1072" s="25">
        <f t="shared" si="230"/>
        <v>11.187010958129234</v>
      </c>
      <c r="I1072" s="25">
        <f t="shared" si="231"/>
        <v>40.27323944926524</v>
      </c>
      <c r="J1072" s="25">
        <f t="shared" si="232"/>
        <v>933.03655691017855</v>
      </c>
      <c r="K1072" s="25">
        <f t="shared" si="229"/>
        <v>106.9999999999982</v>
      </c>
      <c r="L1072">
        <f t="shared" si="233"/>
        <v>1804.4648675462456</v>
      </c>
      <c r="M1072" s="34">
        <f t="shared" si="234"/>
        <v>1.8044648675462456</v>
      </c>
      <c r="N1072">
        <f t="shared" si="235"/>
        <v>180.44648675461431</v>
      </c>
      <c r="O1072">
        <f t="shared" si="227"/>
        <v>197413.85430590165</v>
      </c>
      <c r="P1072">
        <f t="shared" si="236"/>
        <v>197.41385430590165</v>
      </c>
      <c r="Q1072">
        <f t="shared" si="237"/>
        <v>54.837181751639349</v>
      </c>
      <c r="R1072">
        <f t="shared" si="238"/>
        <v>5.4837181751639347E-2</v>
      </c>
    </row>
    <row r="1073" spans="1:18" x14ac:dyDescent="0.25">
      <c r="A1073" s="1">
        <f t="shared" si="228"/>
        <v>161.30000000000001</v>
      </c>
      <c r="B1073" s="1">
        <f>A1073*Sheet1!$D$8</f>
        <v>40.74438</v>
      </c>
      <c r="C1073" s="1">
        <f>Sheet1!$D$2*Sheet1!$D$10*SIN(Sheet1!$D$28)</f>
        <v>0</v>
      </c>
      <c r="D1073" s="1">
        <f>0.5*Sheet1!$D$20*Sheet1!$D$21*Sheet1!$D$22*H1073^2</f>
        <v>161.31479688937424</v>
      </c>
      <c r="E1073" s="22">
        <f>Sheet1!$D$3/Sheet1!$O$11*H1073</f>
        <v>2021926.5495310591</v>
      </c>
      <c r="F1073" s="22">
        <f>Sheet1!$D$21*Sheet1!$D$3/Sheet1!$O$14*H1073</f>
        <v>1988264.2048145423</v>
      </c>
      <c r="G1073" s="25">
        <f>(A1073-C1073-D1073)/Sheet1!$D$2</f>
        <v>-1.2866860325412626E-5</v>
      </c>
      <c r="H1073" s="25">
        <f t="shared" si="230"/>
        <v>11.187009668208342</v>
      </c>
      <c r="I1073" s="25">
        <f t="shared" si="231"/>
        <v>40.273234805550032</v>
      </c>
      <c r="J1073" s="25">
        <f t="shared" si="232"/>
        <v>934.15525736103098</v>
      </c>
      <c r="K1073" s="25">
        <f t="shared" si="229"/>
        <v>107.09999999999819</v>
      </c>
      <c r="L1073">
        <f t="shared" si="233"/>
        <v>1804.4646594820056</v>
      </c>
      <c r="M1073" s="34">
        <f t="shared" si="234"/>
        <v>1.8044646594820055</v>
      </c>
      <c r="N1073">
        <f t="shared" si="235"/>
        <v>180.44646594819031</v>
      </c>
      <c r="O1073">
        <f t="shared" si="227"/>
        <v>197594.30077184984</v>
      </c>
      <c r="P1073">
        <f t="shared" si="236"/>
        <v>197.59430077184984</v>
      </c>
      <c r="Q1073">
        <f t="shared" si="237"/>
        <v>54.887305769958289</v>
      </c>
      <c r="R1073">
        <f t="shared" si="238"/>
        <v>5.4887305769958289E-2</v>
      </c>
    </row>
    <row r="1074" spans="1:18" x14ac:dyDescent="0.25">
      <c r="A1074" s="1">
        <f t="shared" si="228"/>
        <v>161.30000000000001</v>
      </c>
      <c r="B1074" s="1">
        <f>A1074*Sheet1!$D$8</f>
        <v>40.74438</v>
      </c>
      <c r="C1074" s="1">
        <f>Sheet1!$D$2*Sheet1!$D$10*SIN(Sheet1!$D$28)</f>
        <v>0</v>
      </c>
      <c r="D1074" s="1">
        <f>0.5*Sheet1!$D$20*Sheet1!$D$21*Sheet1!$D$22*H1074^2</f>
        <v>161.31475978178423</v>
      </c>
      <c r="E1074" s="22">
        <f>Sheet1!$D$3/Sheet1!$O$11*H1074</f>
        <v>2021926.3169769873</v>
      </c>
      <c r="F1074" s="22">
        <f>Sheet1!$D$21*Sheet1!$D$3/Sheet1!$O$14*H1074</f>
        <v>1988263.9761321817</v>
      </c>
      <c r="G1074" s="25">
        <f>(A1074-C1074-D1074)/Sheet1!$D$2</f>
        <v>-1.2834592855844438E-5</v>
      </c>
      <c r="H1074" s="25">
        <f t="shared" si="230"/>
        <v>11.187008381522309</v>
      </c>
      <c r="I1074" s="25">
        <f t="shared" si="231"/>
        <v>40.273230173480314</v>
      </c>
      <c r="J1074" s="25">
        <f t="shared" si="232"/>
        <v>935.27395768450879</v>
      </c>
      <c r="K1074" s="25">
        <f t="shared" si="229"/>
        <v>107.19999999999818</v>
      </c>
      <c r="L1074">
        <f t="shared" si="233"/>
        <v>1804.4644519395486</v>
      </c>
      <c r="M1074" s="34">
        <f t="shared" si="234"/>
        <v>1.8044644519395485</v>
      </c>
      <c r="N1074">
        <f t="shared" si="235"/>
        <v>180.44644519394461</v>
      </c>
      <c r="O1074">
        <f t="shared" si="227"/>
        <v>197774.7472170438</v>
      </c>
      <c r="P1074">
        <f t="shared" si="236"/>
        <v>197.7747472170438</v>
      </c>
      <c r="Q1074">
        <f t="shared" si="237"/>
        <v>54.937429782512169</v>
      </c>
      <c r="R1074">
        <f t="shared" si="238"/>
        <v>5.4937429782512169E-2</v>
      </c>
    </row>
    <row r="1075" spans="1:18" x14ac:dyDescent="0.25">
      <c r="A1075" s="1">
        <f t="shared" si="228"/>
        <v>161.30000000000001</v>
      </c>
      <c r="B1075" s="1">
        <f>A1075*Sheet1!$D$8</f>
        <v>40.74438</v>
      </c>
      <c r="C1075" s="1">
        <f>Sheet1!$D$2*Sheet1!$D$10*SIN(Sheet1!$D$28)</f>
        <v>0</v>
      </c>
      <c r="D1075" s="1">
        <f>0.5*Sheet1!$D$20*Sheet1!$D$21*Sheet1!$D$22*H1075^2</f>
        <v>161.31472276725677</v>
      </c>
      <c r="E1075" s="22">
        <f>Sheet1!$D$3/Sheet1!$O$11*H1075</f>
        <v>2021926.0850061139</v>
      </c>
      <c r="F1075" s="22">
        <f>Sheet1!$D$21*Sheet1!$D$3/Sheet1!$O$14*H1075</f>
        <v>1988263.7480233097</v>
      </c>
      <c r="G1075" s="25">
        <f>(A1075-C1075-D1075)/Sheet1!$D$2</f>
        <v>-1.2802406310223214E-5</v>
      </c>
      <c r="H1075" s="25">
        <f t="shared" si="230"/>
        <v>11.187007098063024</v>
      </c>
      <c r="I1075" s="25">
        <f t="shared" si="231"/>
        <v>40.27322555302689</v>
      </c>
      <c r="J1075" s="25">
        <f t="shared" si="232"/>
        <v>936.39265788093132</v>
      </c>
      <c r="K1075" s="25">
        <f t="shared" si="229"/>
        <v>107.29999999999818</v>
      </c>
      <c r="L1075">
        <f t="shared" si="233"/>
        <v>1804.4642449175658</v>
      </c>
      <c r="M1075" s="34">
        <f t="shared" si="234"/>
        <v>1.8044642449175659</v>
      </c>
      <c r="N1075">
        <f t="shared" si="235"/>
        <v>180.44642449174631</v>
      </c>
      <c r="O1075">
        <f t="shared" si="227"/>
        <v>197955.19364153553</v>
      </c>
      <c r="P1075">
        <f t="shared" si="236"/>
        <v>197.95519364153554</v>
      </c>
      <c r="Q1075">
        <f t="shared" si="237"/>
        <v>54.987553789315427</v>
      </c>
      <c r="R1075">
        <f t="shared" si="238"/>
        <v>5.4987553789315427E-2</v>
      </c>
    </row>
    <row r="1076" spans="1:18" x14ac:dyDescent="0.25">
      <c r="A1076" s="1">
        <f t="shared" si="228"/>
        <v>161.30000000000001</v>
      </c>
      <c r="B1076" s="1">
        <f>A1076*Sheet1!$D$8</f>
        <v>40.74438</v>
      </c>
      <c r="C1076" s="1">
        <f>Sheet1!$D$2*Sheet1!$D$10*SIN(Sheet1!$D$28)</f>
        <v>0</v>
      </c>
      <c r="D1076" s="1">
        <f>0.5*Sheet1!$D$20*Sheet1!$D$21*Sheet1!$D$22*H1076^2</f>
        <v>161.31468584555842</v>
      </c>
      <c r="E1076" s="22">
        <f>Sheet1!$D$3/Sheet1!$O$11*H1076</f>
        <v>2021925.8536169759</v>
      </c>
      <c r="F1076" s="22">
        <f>Sheet1!$D$21*Sheet1!$D$3/Sheet1!$O$14*H1076</f>
        <v>1988263.5204864882</v>
      </c>
      <c r="G1076" s="25">
        <f>(A1076-C1076-D1076)/Sheet1!$D$2</f>
        <v>-1.277030048556852E-5</v>
      </c>
      <c r="H1076" s="25">
        <f t="shared" si="230"/>
        <v>11.187005817822392</v>
      </c>
      <c r="I1076" s="25">
        <f t="shared" si="231"/>
        <v>40.273220944160613</v>
      </c>
      <c r="J1076" s="25">
        <f t="shared" si="232"/>
        <v>937.51135795061725</v>
      </c>
      <c r="K1076" s="25">
        <f t="shared" si="229"/>
        <v>107.39999999999817</v>
      </c>
      <c r="L1076">
        <f t="shared" si="233"/>
        <v>1804.4640384147519</v>
      </c>
      <c r="M1076" s="34">
        <f t="shared" si="234"/>
        <v>1.8044640384147519</v>
      </c>
      <c r="N1076">
        <f t="shared" si="235"/>
        <v>180.44640384146493</v>
      </c>
      <c r="O1076">
        <f t="shared" si="227"/>
        <v>198135.64004537699</v>
      </c>
      <c r="P1076">
        <f t="shared" si="236"/>
        <v>198.13564004537699</v>
      </c>
      <c r="Q1076">
        <f t="shared" si="237"/>
        <v>55.037677790382496</v>
      </c>
      <c r="R1076">
        <f t="shared" si="238"/>
        <v>5.5037677790382496E-2</v>
      </c>
    </row>
    <row r="1077" spans="1:18" x14ac:dyDescent="0.25">
      <c r="A1077" s="1">
        <f t="shared" si="228"/>
        <v>161.30000000000001</v>
      </c>
      <c r="B1077" s="1">
        <f>A1077*Sheet1!$D$8</f>
        <v>40.74438</v>
      </c>
      <c r="C1077" s="1">
        <f>Sheet1!$D$2*Sheet1!$D$10*SIN(Sheet1!$D$28)</f>
        <v>0</v>
      </c>
      <c r="D1077" s="1">
        <f>0.5*Sheet1!$D$20*Sheet1!$D$21*Sheet1!$D$22*H1077^2</f>
        <v>161.3146490164564</v>
      </c>
      <c r="E1077" s="22">
        <f>Sheet1!$D$3/Sheet1!$O$11*H1077</f>
        <v>2021925.6228081151</v>
      </c>
      <c r="F1077" s="22">
        <f>Sheet1!$D$21*Sheet1!$D$3/Sheet1!$O$14*H1077</f>
        <v>1988263.293520283</v>
      </c>
      <c r="G1077" s="25">
        <f>(A1077-C1077-D1077)/Sheet1!$D$2</f>
        <v>-1.2738275179468355E-5</v>
      </c>
      <c r="H1077" s="25">
        <f t="shared" si="230"/>
        <v>11.187004540792344</v>
      </c>
      <c r="I1077" s="25">
        <f t="shared" si="231"/>
        <v>40.273216346852443</v>
      </c>
      <c r="J1077" s="25">
        <f t="shared" si="232"/>
        <v>938.63005789388444</v>
      </c>
      <c r="K1077" s="25">
        <f t="shared" si="229"/>
        <v>107.49999999999817</v>
      </c>
      <c r="L1077">
        <f t="shared" si="233"/>
        <v>1804.4638324298053</v>
      </c>
      <c r="M1077" s="34">
        <f t="shared" si="234"/>
        <v>1.8044638324298052</v>
      </c>
      <c r="N1077">
        <f t="shared" si="235"/>
        <v>180.44638324297028</v>
      </c>
      <c r="O1077">
        <f t="shared" si="227"/>
        <v>198316.08642861995</v>
      </c>
      <c r="P1077">
        <f t="shared" si="236"/>
        <v>198.31608642861994</v>
      </c>
      <c r="Q1077">
        <f t="shared" si="237"/>
        <v>55.087801785727763</v>
      </c>
      <c r="R1077">
        <f t="shared" si="238"/>
        <v>5.5087801785727759E-2</v>
      </c>
    </row>
    <row r="1078" spans="1:18" x14ac:dyDescent="0.25">
      <c r="A1078" s="1">
        <f t="shared" si="228"/>
        <v>161.30000000000001</v>
      </c>
      <c r="B1078" s="1">
        <f>A1078*Sheet1!$D$8</f>
        <v>40.74438</v>
      </c>
      <c r="C1078" s="1">
        <f>Sheet1!$D$2*Sheet1!$D$10*SIN(Sheet1!$D$28)</f>
        <v>0</v>
      </c>
      <c r="D1078" s="1">
        <f>0.5*Sheet1!$D$20*Sheet1!$D$21*Sheet1!$D$22*H1078^2</f>
        <v>161.31461227971843</v>
      </c>
      <c r="E1078" s="22">
        <f>Sheet1!$D$3/Sheet1!$O$11*H1078</f>
        <v>2021925.3925780754</v>
      </c>
      <c r="F1078" s="22">
        <f>Sheet1!$D$21*Sheet1!$D$3/Sheet1!$O$14*H1078</f>
        <v>1988263.0671232624</v>
      </c>
      <c r="G1078" s="25">
        <f>(A1078-C1078-D1078)/Sheet1!$D$2</f>
        <v>-1.2706330189930866E-5</v>
      </c>
      <c r="H1078" s="25">
        <f t="shared" si="230"/>
        <v>11.187003266964826</v>
      </c>
      <c r="I1078" s="25">
        <f t="shared" si="231"/>
        <v>40.273211761073377</v>
      </c>
      <c r="J1078" s="25">
        <f t="shared" si="232"/>
        <v>939.74875771104985</v>
      </c>
      <c r="K1078" s="25">
        <f t="shared" si="229"/>
        <v>107.59999999999816</v>
      </c>
      <c r="L1078">
        <f t="shared" si="233"/>
        <v>1804.4636269614266</v>
      </c>
      <c r="M1078" s="34">
        <f t="shared" si="234"/>
        <v>1.8044636269614267</v>
      </c>
      <c r="N1078">
        <f t="shared" si="235"/>
        <v>180.44636269613241</v>
      </c>
      <c r="O1078">
        <f t="shared" si="227"/>
        <v>198496.53279131607</v>
      </c>
      <c r="P1078">
        <f t="shared" si="236"/>
        <v>198.49653279131607</v>
      </c>
      <c r="Q1078">
        <f t="shared" si="237"/>
        <v>55.137925775365574</v>
      </c>
      <c r="R1078">
        <f t="shared" si="238"/>
        <v>5.5137925775365575E-2</v>
      </c>
    </row>
    <row r="1079" spans="1:18" x14ac:dyDescent="0.25">
      <c r="A1079" s="1">
        <f t="shared" si="228"/>
        <v>161.30000000000001</v>
      </c>
      <c r="B1079" s="1">
        <f>A1079*Sheet1!$D$8</f>
        <v>40.74438</v>
      </c>
      <c r="C1079" s="1">
        <f>Sheet1!$D$2*Sheet1!$D$10*SIN(Sheet1!$D$28)</f>
        <v>0</v>
      </c>
      <c r="D1079" s="1">
        <f>0.5*Sheet1!$D$20*Sheet1!$D$21*Sheet1!$D$22*H1079^2</f>
        <v>161.31457563511285</v>
      </c>
      <c r="E1079" s="22">
        <f>Sheet1!$D$3/Sheet1!$O$11*H1079</f>
        <v>2021925.1629254057</v>
      </c>
      <c r="F1079" s="22">
        <f>Sheet1!$D$21*Sheet1!$D$3/Sheet1!$O$14*H1079</f>
        <v>1988262.8412939992</v>
      </c>
      <c r="G1079" s="25">
        <f>(A1079-C1079-D1079)/Sheet1!$D$2</f>
        <v>-1.2674465315507919E-5</v>
      </c>
      <c r="H1079" s="25">
        <f t="shared" si="230"/>
        <v>11.187001996331807</v>
      </c>
      <c r="I1079" s="25">
        <f t="shared" si="231"/>
        <v>40.273207186794508</v>
      </c>
      <c r="J1079" s="25">
        <f t="shared" si="232"/>
        <v>940.86745740242975</v>
      </c>
      <c r="K1079" s="25">
        <f t="shared" si="229"/>
        <v>107.69999999999816</v>
      </c>
      <c r="L1079">
        <f t="shared" si="233"/>
        <v>1804.4634220083205</v>
      </c>
      <c r="M1079" s="34">
        <f t="shared" si="234"/>
        <v>1.8044634220083204</v>
      </c>
      <c r="N1079">
        <f t="shared" si="235"/>
        <v>180.44634220082179</v>
      </c>
      <c r="O1079">
        <f t="shared" si="227"/>
        <v>198676.9791335169</v>
      </c>
      <c r="P1079">
        <f t="shared" si="236"/>
        <v>198.67697913351691</v>
      </c>
      <c r="Q1079">
        <f t="shared" si="237"/>
        <v>55.188049759310253</v>
      </c>
      <c r="R1079">
        <f t="shared" si="238"/>
        <v>5.5188049759310256E-2</v>
      </c>
    </row>
    <row r="1080" spans="1:18" x14ac:dyDescent="0.25">
      <c r="A1080" s="1">
        <f t="shared" si="228"/>
        <v>161.30000000000001</v>
      </c>
      <c r="B1080" s="1">
        <f>A1080*Sheet1!$D$8</f>
        <v>40.74438</v>
      </c>
      <c r="C1080" s="1">
        <f>Sheet1!$D$2*Sheet1!$D$10*SIN(Sheet1!$D$28)</f>
        <v>0</v>
      </c>
      <c r="D1080" s="1">
        <f>0.5*Sheet1!$D$20*Sheet1!$D$21*Sheet1!$D$22*H1080^2</f>
        <v>161.31453908240857</v>
      </c>
      <c r="E1080" s="22">
        <f>Sheet1!$D$3/Sheet1!$O$11*H1080</f>
        <v>2021924.9338486579</v>
      </c>
      <c r="F1080" s="22">
        <f>Sheet1!$D$21*Sheet1!$D$3/Sheet1!$O$14*H1080</f>
        <v>1988262.6160310698</v>
      </c>
      <c r="G1080" s="25">
        <f>(A1080-C1080-D1080)/Sheet1!$D$2</f>
        <v>-1.2642680355270386E-5</v>
      </c>
      <c r="H1080" s="25">
        <f t="shared" si="230"/>
        <v>11.187000728885275</v>
      </c>
      <c r="I1080" s="25">
        <f t="shared" si="231"/>
        <v>40.27320262398699</v>
      </c>
      <c r="J1080" s="25">
        <f t="shared" si="232"/>
        <v>941.98615696833963</v>
      </c>
      <c r="K1080" s="25">
        <f t="shared" si="229"/>
        <v>107.79999999999815</v>
      </c>
      <c r="L1080">
        <f t="shared" si="233"/>
        <v>1804.463217569195</v>
      </c>
      <c r="M1080" s="34">
        <f t="shared" si="234"/>
        <v>1.804463217569195</v>
      </c>
      <c r="N1080">
        <f t="shared" si="235"/>
        <v>180.44632175690924</v>
      </c>
      <c r="O1080">
        <f t="shared" si="227"/>
        <v>198857.4254552738</v>
      </c>
      <c r="P1080">
        <f t="shared" si="236"/>
        <v>198.85742545527381</v>
      </c>
      <c r="Q1080">
        <f t="shared" si="237"/>
        <v>55.238173737576055</v>
      </c>
      <c r="R1080">
        <f t="shared" si="238"/>
        <v>5.5238173737576057E-2</v>
      </c>
    </row>
    <row r="1081" spans="1:18" x14ac:dyDescent="0.25">
      <c r="A1081" s="1">
        <f t="shared" si="228"/>
        <v>161.30000000000001</v>
      </c>
      <c r="B1081" s="1">
        <f>A1081*Sheet1!$D$8</f>
        <v>40.74438</v>
      </c>
      <c r="C1081" s="1">
        <f>Sheet1!$D$2*Sheet1!$D$10*SIN(Sheet1!$D$28)</f>
        <v>0</v>
      </c>
      <c r="D1081" s="1">
        <f>0.5*Sheet1!$D$20*Sheet1!$D$21*Sheet1!$D$22*H1081^2</f>
        <v>161.31450262137511</v>
      </c>
      <c r="E1081" s="22">
        <f>Sheet1!$D$3/Sheet1!$O$11*H1081</f>
        <v>2021924.7053463876</v>
      </c>
      <c r="F1081" s="22">
        <f>Sheet1!$D$21*Sheet1!$D$3/Sheet1!$O$14*H1081</f>
        <v>1988262.3913330534</v>
      </c>
      <c r="G1081" s="25">
        <f>(A1081-C1081-D1081)/Sheet1!$D$2</f>
        <v>-1.261097510878343E-5</v>
      </c>
      <c r="H1081" s="25">
        <f t="shared" si="230"/>
        <v>11.186999464617239</v>
      </c>
      <c r="I1081" s="25">
        <f t="shared" si="231"/>
        <v>40.273198072622058</v>
      </c>
      <c r="J1081" s="25">
        <f t="shared" si="232"/>
        <v>943.10485640909405</v>
      </c>
      <c r="K1081" s="25">
        <f t="shared" si="229"/>
        <v>107.89999999999814</v>
      </c>
      <c r="L1081">
        <f t="shared" si="233"/>
        <v>1804.4630136427609</v>
      </c>
      <c r="M1081" s="34">
        <f t="shared" si="234"/>
        <v>1.8044630136427608</v>
      </c>
      <c r="N1081">
        <f t="shared" si="235"/>
        <v>180.44630136426582</v>
      </c>
      <c r="O1081">
        <f t="shared" si="227"/>
        <v>199037.87175663805</v>
      </c>
      <c r="P1081">
        <f t="shared" si="236"/>
        <v>199.03787175663805</v>
      </c>
      <c r="Q1081">
        <f t="shared" si="237"/>
        <v>55.28829771017724</v>
      </c>
      <c r="R1081">
        <f t="shared" si="238"/>
        <v>5.5288297710177237E-2</v>
      </c>
    </row>
    <row r="1082" spans="1:18" x14ac:dyDescent="0.25">
      <c r="A1082" s="1">
        <f t="shared" si="228"/>
        <v>161.30000000000001</v>
      </c>
      <c r="B1082" s="1">
        <f>A1082*Sheet1!$D$8</f>
        <v>40.74438</v>
      </c>
      <c r="C1082" s="1">
        <f>Sheet1!$D$2*Sheet1!$D$10*SIN(Sheet1!$D$28)</f>
        <v>0</v>
      </c>
      <c r="D1082" s="1">
        <f>0.5*Sheet1!$D$20*Sheet1!$D$21*Sheet1!$D$22*H1082^2</f>
        <v>161.31446625178253</v>
      </c>
      <c r="E1082" s="22">
        <f>Sheet1!$D$3/Sheet1!$O$11*H1082</f>
        <v>2021924.477417154</v>
      </c>
      <c r="F1082" s="22">
        <f>Sheet1!$D$21*Sheet1!$D$3/Sheet1!$O$14*H1082</f>
        <v>1988262.1671985337</v>
      </c>
      <c r="G1082" s="25">
        <f>(A1082-C1082-D1082)/Sheet1!$D$2</f>
        <v>-1.2579349376106502E-5</v>
      </c>
      <c r="H1082" s="25">
        <f t="shared" si="230"/>
        <v>11.186998203519728</v>
      </c>
      <c r="I1082" s="25">
        <f t="shared" si="231"/>
        <v>40.273193532671023</v>
      </c>
      <c r="J1082" s="25">
        <f t="shared" si="232"/>
        <v>944.22355572500692</v>
      </c>
      <c r="K1082" s="25">
        <f t="shared" si="229"/>
        <v>107.99999999999814</v>
      </c>
      <c r="L1082">
        <f t="shared" si="233"/>
        <v>1804.4628102277322</v>
      </c>
      <c r="M1082" s="34">
        <f t="shared" si="234"/>
        <v>1.8044628102277323</v>
      </c>
      <c r="N1082">
        <f t="shared" si="235"/>
        <v>180.44628102276297</v>
      </c>
      <c r="O1082">
        <f t="shared" si="227"/>
        <v>199218.31803766082</v>
      </c>
      <c r="P1082">
        <f t="shared" si="236"/>
        <v>199.21831803766082</v>
      </c>
      <c r="Q1082">
        <f t="shared" si="237"/>
        <v>55.338421677128004</v>
      </c>
      <c r="R1082">
        <f t="shared" si="238"/>
        <v>5.5338421677128005E-2</v>
      </c>
    </row>
    <row r="1083" spans="1:18" x14ac:dyDescent="0.25">
      <c r="A1083" s="1">
        <f t="shared" si="228"/>
        <v>161.30000000000001</v>
      </c>
      <c r="B1083" s="1">
        <f>A1083*Sheet1!$D$8</f>
        <v>40.74438</v>
      </c>
      <c r="C1083" s="1">
        <f>Sheet1!$D$2*Sheet1!$D$10*SIN(Sheet1!$D$28)</f>
        <v>0</v>
      </c>
      <c r="D1083" s="1">
        <f>0.5*Sheet1!$D$20*Sheet1!$D$21*Sheet1!$D$22*H1083^2</f>
        <v>161.3144299734015</v>
      </c>
      <c r="E1083" s="22">
        <f>Sheet1!$D$3/Sheet1!$O$11*H1083</f>
        <v>2021924.2500595201</v>
      </c>
      <c r="F1083" s="22">
        <f>Sheet1!$D$21*Sheet1!$D$3/Sheet1!$O$14*H1083</f>
        <v>1988261.9436260972</v>
      </c>
      <c r="G1083" s="25">
        <f>(A1083-C1083-D1083)/Sheet1!$D$2</f>
        <v>-1.2547802957818061E-5</v>
      </c>
      <c r="H1083" s="25">
        <f t="shared" si="230"/>
        <v>11.18699694558479</v>
      </c>
      <c r="I1083" s="25">
        <f t="shared" si="231"/>
        <v>40.273189004105241</v>
      </c>
      <c r="J1083" s="25">
        <f t="shared" si="232"/>
        <v>945.34225491639131</v>
      </c>
      <c r="K1083" s="25">
        <f t="shared" si="229"/>
        <v>108.09999999999813</v>
      </c>
      <c r="L1083">
        <f t="shared" si="233"/>
        <v>1804.4626073228267</v>
      </c>
      <c r="M1083" s="34">
        <f t="shared" si="234"/>
        <v>1.8044626073228267</v>
      </c>
      <c r="N1083">
        <f t="shared" si="235"/>
        <v>180.44626073227241</v>
      </c>
      <c r="O1083">
        <f t="shared" si="227"/>
        <v>199398.7642983931</v>
      </c>
      <c r="P1083">
        <f t="shared" si="236"/>
        <v>199.3987642983931</v>
      </c>
      <c r="Q1083">
        <f t="shared" si="237"/>
        <v>55.38854563844253</v>
      </c>
      <c r="R1083">
        <f t="shared" si="238"/>
        <v>5.5388545638442532E-2</v>
      </c>
    </row>
    <row r="1084" spans="1:18" x14ac:dyDescent="0.25">
      <c r="A1084" s="1">
        <f t="shared" si="228"/>
        <v>161.30000000000001</v>
      </c>
      <c r="B1084" s="1">
        <f>A1084*Sheet1!$D$8</f>
        <v>40.74438</v>
      </c>
      <c r="C1084" s="1">
        <f>Sheet1!$D$2*Sheet1!$D$10*SIN(Sheet1!$D$28)</f>
        <v>0</v>
      </c>
      <c r="D1084" s="1">
        <f>0.5*Sheet1!$D$20*Sheet1!$D$21*Sheet1!$D$22*H1084^2</f>
        <v>161.31439378600328</v>
      </c>
      <c r="E1084" s="22">
        <f>Sheet1!$D$3/Sheet1!$O$11*H1084</f>
        <v>2021924.0232720524</v>
      </c>
      <c r="F1084" s="22">
        <f>Sheet1!$D$21*Sheet1!$D$3/Sheet1!$O$14*H1084</f>
        <v>1988261.7206143343</v>
      </c>
      <c r="G1084" s="25">
        <f>(A1084-C1084-D1084)/Sheet1!$D$2</f>
        <v>-1.251633565501557E-5</v>
      </c>
      <c r="H1084" s="25">
        <f t="shared" si="230"/>
        <v>11.186995690804494</v>
      </c>
      <c r="I1084" s="25">
        <f t="shared" si="231"/>
        <v>40.273184486896177</v>
      </c>
      <c r="J1084" s="25">
        <f t="shared" si="232"/>
        <v>946.46095398355953</v>
      </c>
      <c r="K1084" s="25">
        <f t="shared" si="229"/>
        <v>108.19999999999813</v>
      </c>
      <c r="L1084">
        <f t="shared" si="233"/>
        <v>1804.462404926765</v>
      </c>
      <c r="M1084" s="34">
        <f t="shared" si="234"/>
        <v>1.804462404926765</v>
      </c>
      <c r="N1084">
        <f t="shared" si="235"/>
        <v>180.44624049266625</v>
      </c>
      <c r="O1084">
        <f t="shared" si="227"/>
        <v>199579.21053888576</v>
      </c>
      <c r="P1084">
        <f t="shared" si="236"/>
        <v>199.57921053888575</v>
      </c>
      <c r="Q1084">
        <f t="shared" si="237"/>
        <v>55.438669594134936</v>
      </c>
      <c r="R1084">
        <f t="shared" si="238"/>
        <v>5.5438669594134939E-2</v>
      </c>
    </row>
    <row r="1085" spans="1:18" x14ac:dyDescent="0.25">
      <c r="A1085" s="1">
        <f t="shared" si="228"/>
        <v>161.30000000000001</v>
      </c>
      <c r="B1085" s="1">
        <f>A1085*Sheet1!$D$8</f>
        <v>40.74438</v>
      </c>
      <c r="C1085" s="1">
        <f>Sheet1!$D$2*Sheet1!$D$10*SIN(Sheet1!$D$28)</f>
        <v>0</v>
      </c>
      <c r="D1085" s="1">
        <f>0.5*Sheet1!$D$20*Sheet1!$D$21*Sheet1!$D$22*H1085^2</f>
        <v>161.31435768935961</v>
      </c>
      <c r="E1085" s="22">
        <f>Sheet1!$D$3/Sheet1!$O$11*H1085</f>
        <v>2021923.797053321</v>
      </c>
      <c r="F1085" s="22">
        <f>Sheet1!$D$21*Sheet1!$D$3/Sheet1!$O$14*H1085</f>
        <v>1988261.4981618391</v>
      </c>
      <c r="G1085" s="25">
        <f>(A1085-C1085-D1085)/Sheet1!$D$2</f>
        <v>-1.2484947269216639E-5</v>
      </c>
      <c r="H1085" s="25">
        <f t="shared" si="230"/>
        <v>11.186994439170929</v>
      </c>
      <c r="I1085" s="25">
        <f t="shared" si="231"/>
        <v>40.273179981015346</v>
      </c>
      <c r="J1085" s="25">
        <f t="shared" si="232"/>
        <v>947.57965292682309</v>
      </c>
      <c r="K1085" s="25">
        <f t="shared" si="229"/>
        <v>108.29999999999812</v>
      </c>
      <c r="L1085">
        <f t="shared" si="233"/>
        <v>1804.4622030382711</v>
      </c>
      <c r="M1085" s="34">
        <f t="shared" si="234"/>
        <v>1.8044622030382711</v>
      </c>
      <c r="N1085">
        <f t="shared" si="235"/>
        <v>180.44622030381686</v>
      </c>
      <c r="O1085">
        <f t="shared" si="227"/>
        <v>199759.65675918959</v>
      </c>
      <c r="P1085">
        <f t="shared" si="236"/>
        <v>199.7596567591896</v>
      </c>
      <c r="Q1085">
        <f t="shared" si="237"/>
        <v>55.488793544219327</v>
      </c>
      <c r="R1085">
        <f t="shared" si="238"/>
        <v>5.5488793544219324E-2</v>
      </c>
    </row>
    <row r="1086" spans="1:18" x14ac:dyDescent="0.25">
      <c r="A1086" s="1">
        <f t="shared" si="228"/>
        <v>161.30000000000001</v>
      </c>
      <c r="B1086" s="1">
        <f>A1086*Sheet1!$D$8</f>
        <v>40.74438</v>
      </c>
      <c r="C1086" s="1">
        <f>Sheet1!$D$2*Sheet1!$D$10*SIN(Sheet1!$D$28)</f>
        <v>0</v>
      </c>
      <c r="D1086" s="1">
        <f>0.5*Sheet1!$D$20*Sheet1!$D$21*Sheet1!$D$22*H1086^2</f>
        <v>161.31432168324292</v>
      </c>
      <c r="E1086" s="22">
        <f>Sheet1!$D$3/Sheet1!$O$11*H1086</f>
        <v>2021923.5714018994</v>
      </c>
      <c r="F1086" s="22">
        <f>Sheet1!$D$21*Sheet1!$D$3/Sheet1!$O$14*H1086</f>
        <v>1988261.2762672089</v>
      </c>
      <c r="G1086" s="25">
        <f>(A1086-C1086-D1086)/Sheet1!$D$2</f>
        <v>-1.2453637602532027E-5</v>
      </c>
      <c r="H1086" s="25">
        <f t="shared" si="230"/>
        <v>11.186993190676203</v>
      </c>
      <c r="I1086" s="25">
        <f t="shared" si="231"/>
        <v>40.273175486434333</v>
      </c>
      <c r="J1086" s="25">
        <f t="shared" si="232"/>
        <v>948.69835174649279</v>
      </c>
      <c r="K1086" s="25">
        <f t="shared" si="229"/>
        <v>108.39999999999812</v>
      </c>
      <c r="L1086">
        <f t="shared" si="233"/>
        <v>1804.4620016560716</v>
      </c>
      <c r="M1086" s="34">
        <f t="shared" si="234"/>
        <v>1.8044620016560715</v>
      </c>
      <c r="N1086">
        <f t="shared" si="235"/>
        <v>180.44620016559691</v>
      </c>
      <c r="O1086">
        <f t="shared" si="227"/>
        <v>199940.10295935519</v>
      </c>
      <c r="P1086">
        <f t="shared" si="236"/>
        <v>199.94010295935519</v>
      </c>
      <c r="Q1086">
        <f t="shared" si="237"/>
        <v>55.538917488709778</v>
      </c>
      <c r="R1086">
        <f t="shared" si="238"/>
        <v>5.5538917488709781E-2</v>
      </c>
    </row>
    <row r="1087" spans="1:18" x14ac:dyDescent="0.25">
      <c r="A1087" s="1">
        <f t="shared" si="228"/>
        <v>161.30000000000001</v>
      </c>
      <c r="B1087" s="1">
        <f>A1087*Sheet1!$D$8</f>
        <v>40.74438</v>
      </c>
      <c r="C1087" s="1">
        <f>Sheet1!$D$2*Sheet1!$D$10*SIN(Sheet1!$D$28)</f>
        <v>0</v>
      </c>
      <c r="D1087" s="1">
        <f>0.5*Sheet1!$D$20*Sheet1!$D$21*Sheet1!$D$22*H1087^2</f>
        <v>161.3142857674261</v>
      </c>
      <c r="E1087" s="22">
        <f>Sheet1!$D$3/Sheet1!$O$11*H1087</f>
        <v>2021923.3463163651</v>
      </c>
      <c r="F1087" s="22">
        <f>Sheet1!$D$21*Sheet1!$D$3/Sheet1!$O$14*H1087</f>
        <v>1988261.0549290441</v>
      </c>
      <c r="G1087" s="25">
        <f>(A1087-C1087-D1087)/Sheet1!$D$2</f>
        <v>-1.2422406457467925E-5</v>
      </c>
      <c r="H1087" s="25">
        <f t="shared" si="230"/>
        <v>11.186991945312442</v>
      </c>
      <c r="I1087" s="25">
        <f t="shared" si="231"/>
        <v>40.273171003124794</v>
      </c>
      <c r="J1087" s="25">
        <f t="shared" si="232"/>
        <v>949.81705044287844</v>
      </c>
      <c r="K1087" s="25">
        <f t="shared" si="229"/>
        <v>108.49999999999811</v>
      </c>
      <c r="L1087">
        <f t="shared" si="233"/>
        <v>1804.461800778897</v>
      </c>
      <c r="M1087" s="34">
        <f t="shared" si="234"/>
        <v>1.8044618007788971</v>
      </c>
      <c r="N1087">
        <f t="shared" si="235"/>
        <v>180.44618007787943</v>
      </c>
      <c r="O1087">
        <f t="shared" si="227"/>
        <v>200120.54913943307</v>
      </c>
      <c r="P1087">
        <f t="shared" si="236"/>
        <v>200.12054913943308</v>
      </c>
      <c r="Q1087">
        <f t="shared" si="237"/>
        <v>55.589041427620302</v>
      </c>
      <c r="R1087">
        <f t="shared" si="238"/>
        <v>5.5589041427620299E-2</v>
      </c>
    </row>
    <row r="1088" spans="1:18" x14ac:dyDescent="0.25">
      <c r="A1088" s="1">
        <f t="shared" si="228"/>
        <v>161.30000000000001</v>
      </c>
      <c r="B1088" s="1">
        <f>A1088*Sheet1!$D$8</f>
        <v>40.74438</v>
      </c>
      <c r="C1088" s="1">
        <f>Sheet1!$D$2*Sheet1!$D$10*SIN(Sheet1!$D$28)</f>
        <v>0</v>
      </c>
      <c r="D1088" s="1">
        <f>0.5*Sheet1!$D$20*Sheet1!$D$21*Sheet1!$D$22*H1088^2</f>
        <v>161.3142499416827</v>
      </c>
      <c r="E1088" s="22">
        <f>Sheet1!$D$3/Sheet1!$O$11*H1088</f>
        <v>2021923.1217952983</v>
      </c>
      <c r="F1088" s="22">
        <f>Sheet1!$D$21*Sheet1!$D$3/Sheet1!$O$14*H1088</f>
        <v>1988260.8341459499</v>
      </c>
      <c r="G1088" s="25">
        <f>(A1088-C1088-D1088)/Sheet1!$D$2</f>
        <v>-1.2391253637123674E-5</v>
      </c>
      <c r="H1088" s="25">
        <f t="shared" si="230"/>
        <v>11.186990703071796</v>
      </c>
      <c r="I1088" s="25">
        <f t="shared" si="231"/>
        <v>40.273166531058465</v>
      </c>
      <c r="J1088" s="25">
        <f t="shared" si="232"/>
        <v>950.93574901628926</v>
      </c>
      <c r="K1088" s="25">
        <f t="shared" si="229"/>
        <v>108.5999999999981</v>
      </c>
      <c r="L1088">
        <f t="shared" si="233"/>
        <v>1804.4616004054808</v>
      </c>
      <c r="M1088" s="34">
        <f t="shared" si="234"/>
        <v>1.8044616004054808</v>
      </c>
      <c r="N1088">
        <f t="shared" si="235"/>
        <v>180.44616004053782</v>
      </c>
      <c r="O1088">
        <f t="shared" si="227"/>
        <v>200300.99529947361</v>
      </c>
      <c r="P1088">
        <f t="shared" si="236"/>
        <v>200.30099529947361</v>
      </c>
      <c r="Q1088">
        <f t="shared" si="237"/>
        <v>55.639165360964888</v>
      </c>
      <c r="R1088">
        <f t="shared" si="238"/>
        <v>5.5639165360964887E-2</v>
      </c>
    </row>
    <row r="1089" spans="1:18" x14ac:dyDescent="0.25">
      <c r="A1089" s="1">
        <f t="shared" si="228"/>
        <v>161.30000000000001</v>
      </c>
      <c r="B1089" s="1">
        <f>A1089*Sheet1!$D$8</f>
        <v>40.74438</v>
      </c>
      <c r="C1089" s="1">
        <f>Sheet1!$D$2*Sheet1!$D$10*SIN(Sheet1!$D$28)</f>
        <v>0</v>
      </c>
      <c r="D1089" s="1">
        <f>0.5*Sheet1!$D$20*Sheet1!$D$21*Sheet1!$D$22*H1089^2</f>
        <v>161.31421420578678</v>
      </c>
      <c r="E1089" s="22">
        <f>Sheet1!$D$3/Sheet1!$O$11*H1089</f>
        <v>2021922.897837284</v>
      </c>
      <c r="F1089" s="22">
        <f>Sheet1!$D$21*Sheet1!$D$3/Sheet1!$O$14*H1089</f>
        <v>1988260.6139165338</v>
      </c>
      <c r="G1089" s="25">
        <f>(A1089-C1089-D1089)/Sheet1!$D$2</f>
        <v>-1.2360178945018758E-5</v>
      </c>
      <c r="H1089" s="25">
        <f t="shared" si="230"/>
        <v>11.186989463946432</v>
      </c>
      <c r="I1089" s="25">
        <f t="shared" si="231"/>
        <v>40.273162070207157</v>
      </c>
      <c r="J1089" s="25">
        <f t="shared" si="232"/>
        <v>952.0544474670337</v>
      </c>
      <c r="K1089" s="25">
        <f t="shared" si="229"/>
        <v>108.6999999999981</v>
      </c>
      <c r="L1089">
        <f t="shared" si="233"/>
        <v>1804.4614005345595</v>
      </c>
      <c r="M1089" s="34">
        <f t="shared" si="234"/>
        <v>1.8044614005345596</v>
      </c>
      <c r="N1089">
        <f t="shared" si="235"/>
        <v>180.4461400534457</v>
      </c>
      <c r="O1089">
        <f t="shared" si="227"/>
        <v>200481.44143952706</v>
      </c>
      <c r="P1089">
        <f t="shared" si="236"/>
        <v>200.48144143952706</v>
      </c>
      <c r="Q1089">
        <f t="shared" si="237"/>
        <v>55.689289288757514</v>
      </c>
      <c r="R1089">
        <f t="shared" si="238"/>
        <v>5.5689289288757514E-2</v>
      </c>
    </row>
    <row r="1090" spans="1:18" x14ac:dyDescent="0.25">
      <c r="A1090" s="1">
        <f t="shared" si="228"/>
        <v>161.30000000000001</v>
      </c>
      <c r="B1090" s="1">
        <f>A1090*Sheet1!$D$8</f>
        <v>40.74438</v>
      </c>
      <c r="C1090" s="1">
        <f>Sheet1!$D$2*Sheet1!$D$10*SIN(Sheet1!$D$28)</f>
        <v>0</v>
      </c>
      <c r="D1090" s="1">
        <f>0.5*Sheet1!$D$20*Sheet1!$D$21*Sheet1!$D$22*H1090^2</f>
        <v>161.31417855951304</v>
      </c>
      <c r="E1090" s="22">
        <f>Sheet1!$D$3/Sheet1!$O$11*H1090</f>
        <v>2021922.6744409099</v>
      </c>
      <c r="F1090" s="22">
        <f>Sheet1!$D$21*Sheet1!$D$3/Sheet1!$O$14*H1090</f>
        <v>1988260.3942394075</v>
      </c>
      <c r="G1090" s="25">
        <f>(A1090-C1090-D1090)/Sheet1!$D$2</f>
        <v>-1.2329182185241101E-5</v>
      </c>
      <c r="H1090" s="25">
        <f t="shared" si="230"/>
        <v>11.186988227928538</v>
      </c>
      <c r="I1090" s="25">
        <f t="shared" si="231"/>
        <v>40.27315762054274</v>
      </c>
      <c r="J1090" s="25">
        <f t="shared" si="232"/>
        <v>953.17314579541937</v>
      </c>
      <c r="K1090" s="25">
        <f t="shared" si="229"/>
        <v>108.79999999999809</v>
      </c>
      <c r="L1090">
        <f t="shared" si="233"/>
        <v>1804.4612011648733</v>
      </c>
      <c r="M1090" s="34">
        <f t="shared" si="234"/>
        <v>1.8044612011648733</v>
      </c>
      <c r="N1090">
        <f t="shared" si="235"/>
        <v>180.44612011647706</v>
      </c>
      <c r="O1090">
        <f t="shared" si="227"/>
        <v>200661.88755964354</v>
      </c>
      <c r="P1090">
        <f t="shared" si="236"/>
        <v>200.66188755964353</v>
      </c>
      <c r="Q1090">
        <f t="shared" si="237"/>
        <v>55.739413211012092</v>
      </c>
      <c r="R1090">
        <f t="shared" si="238"/>
        <v>5.5739413211012091E-2</v>
      </c>
    </row>
    <row r="1091" spans="1:18" x14ac:dyDescent="0.25">
      <c r="A1091" s="1">
        <f t="shared" si="228"/>
        <v>161.30000000000001</v>
      </c>
      <c r="B1091" s="1">
        <f>A1091*Sheet1!$D$8</f>
        <v>40.74438</v>
      </c>
      <c r="C1091" s="1">
        <f>Sheet1!$D$2*Sheet1!$D$10*SIN(Sheet1!$D$28)</f>
        <v>0</v>
      </c>
      <c r="D1091" s="1">
        <f>0.5*Sheet1!$D$20*Sheet1!$D$21*Sheet1!$D$22*H1091^2</f>
        <v>161.31414300263668</v>
      </c>
      <c r="E1091" s="22">
        <f>Sheet1!$D$3/Sheet1!$O$11*H1091</f>
        <v>2021922.4516047675</v>
      </c>
      <c r="F1091" s="22">
        <f>Sheet1!$D$21*Sheet1!$D$3/Sheet1!$O$14*H1091</f>
        <v>1988260.1751131855</v>
      </c>
      <c r="G1091" s="25">
        <f>(A1091-C1091-D1091)/Sheet1!$D$2</f>
        <v>-1.2298263162323486E-5</v>
      </c>
      <c r="H1091" s="25">
        <f t="shared" si="230"/>
        <v>11.186986995010319</v>
      </c>
      <c r="I1091" s="25">
        <f t="shared" si="231"/>
        <v>40.273153182037149</v>
      </c>
      <c r="J1091" s="25">
        <f t="shared" si="232"/>
        <v>954.29184400175302</v>
      </c>
      <c r="K1091" s="25">
        <f t="shared" si="229"/>
        <v>108.89999999999809</v>
      </c>
      <c r="L1091">
        <f t="shared" si="233"/>
        <v>1804.4610022951645</v>
      </c>
      <c r="M1091" s="34">
        <f t="shared" si="234"/>
        <v>1.8044610022951644</v>
      </c>
      <c r="N1091">
        <f t="shared" si="235"/>
        <v>180.44610022950619</v>
      </c>
      <c r="O1091">
        <f t="shared" si="227"/>
        <v>200842.33365987305</v>
      </c>
      <c r="P1091">
        <f t="shared" si="236"/>
        <v>200.84233365987305</v>
      </c>
      <c r="Q1091">
        <f t="shared" si="237"/>
        <v>55.789537127742513</v>
      </c>
      <c r="R1091">
        <f t="shared" si="238"/>
        <v>5.5789537127742511E-2</v>
      </c>
    </row>
    <row r="1092" spans="1:18" x14ac:dyDescent="0.25">
      <c r="A1092" s="1">
        <f t="shared" si="228"/>
        <v>161.30000000000001</v>
      </c>
      <c r="B1092" s="1">
        <f>A1092*Sheet1!$D$8</f>
        <v>40.74438</v>
      </c>
      <c r="C1092" s="1">
        <f>Sheet1!$D$2*Sheet1!$D$10*SIN(Sheet1!$D$28)</f>
        <v>0</v>
      </c>
      <c r="D1092" s="1">
        <f>0.5*Sheet1!$D$20*Sheet1!$D$21*Sheet1!$D$22*H1092^2</f>
        <v>161.31410753493347</v>
      </c>
      <c r="E1092" s="22">
        <f>Sheet1!$D$3/Sheet1!$O$11*H1092</f>
        <v>2021922.2293274519</v>
      </c>
      <c r="F1092" s="22">
        <f>Sheet1!$D$21*Sheet1!$D$3/Sheet1!$O$14*H1092</f>
        <v>1988259.956536487</v>
      </c>
      <c r="G1092" s="25">
        <f>(A1092-C1092-D1092)/Sheet1!$D$2</f>
        <v>-1.2267421681268269E-5</v>
      </c>
      <c r="H1092" s="25">
        <f t="shared" si="230"/>
        <v>11.186985765184003</v>
      </c>
      <c r="I1092" s="25">
        <f t="shared" si="231"/>
        <v>40.273148754662415</v>
      </c>
      <c r="J1092" s="25">
        <f t="shared" si="232"/>
        <v>955.4105420863408</v>
      </c>
      <c r="K1092" s="25">
        <f t="shared" si="229"/>
        <v>108.99999999999808</v>
      </c>
      <c r="L1092">
        <f t="shared" si="233"/>
        <v>1804.4608039241798</v>
      </c>
      <c r="M1092" s="34">
        <f t="shared" si="234"/>
        <v>1.8044608039241798</v>
      </c>
      <c r="N1092">
        <f t="shared" si="235"/>
        <v>180.44608039240774</v>
      </c>
      <c r="O1092">
        <f t="shared" si="227"/>
        <v>201022.77974026545</v>
      </c>
      <c r="P1092">
        <f t="shared" si="236"/>
        <v>201.02277974026546</v>
      </c>
      <c r="Q1092">
        <f t="shared" si="237"/>
        <v>55.839661038962625</v>
      </c>
      <c r="R1092">
        <f t="shared" si="238"/>
        <v>5.5839661038962624E-2</v>
      </c>
    </row>
    <row r="1093" spans="1:18" x14ac:dyDescent="0.25">
      <c r="A1093" s="1">
        <f t="shared" si="228"/>
        <v>161.30000000000001</v>
      </c>
      <c r="B1093" s="1">
        <f>A1093*Sheet1!$D$8</f>
        <v>40.74438</v>
      </c>
      <c r="C1093" s="1">
        <f>Sheet1!$D$2*Sheet1!$D$10*SIN(Sheet1!$D$28)</f>
        <v>0</v>
      </c>
      <c r="D1093" s="1">
        <f>0.5*Sheet1!$D$20*Sheet1!$D$21*Sheet1!$D$22*H1093^2</f>
        <v>161.31407215617978</v>
      </c>
      <c r="E1093" s="22">
        <f>Sheet1!$D$3/Sheet1!$O$11*H1093</f>
        <v>2021922.0076075613</v>
      </c>
      <c r="F1093" s="22">
        <f>Sheet1!$D$21*Sheet1!$D$3/Sheet1!$O$14*H1093</f>
        <v>1988259.7385079332</v>
      </c>
      <c r="G1093" s="25">
        <f>(A1093-C1093-D1093)/Sheet1!$D$2</f>
        <v>-1.2236657547621532E-5</v>
      </c>
      <c r="H1093" s="25">
        <f t="shared" si="230"/>
        <v>11.186984538441836</v>
      </c>
      <c r="I1093" s="25">
        <f t="shared" si="231"/>
        <v>40.273144338390608</v>
      </c>
      <c r="J1093" s="25">
        <f t="shared" si="232"/>
        <v>956.52924004948807</v>
      </c>
      <c r="K1093" s="25">
        <f t="shared" si="229"/>
        <v>109.09999999999808</v>
      </c>
      <c r="L1093">
        <f t="shared" si="233"/>
        <v>1804.4606060506683</v>
      </c>
      <c r="M1093" s="34">
        <f t="shared" si="234"/>
        <v>1.8044606060506683</v>
      </c>
      <c r="N1093">
        <f t="shared" si="235"/>
        <v>180.44606060505657</v>
      </c>
      <c r="O1093">
        <f t="shared" ref="O1093:O1156" si="239">O1092+N1093</f>
        <v>201203.22580087051</v>
      </c>
      <c r="P1093">
        <f t="shared" si="236"/>
        <v>201.20322580087051</v>
      </c>
      <c r="Q1093">
        <f t="shared" si="237"/>
        <v>55.889784944686255</v>
      </c>
      <c r="R1093">
        <f t="shared" si="238"/>
        <v>5.5889784944686258E-2</v>
      </c>
    </row>
    <row r="1094" spans="1:18" x14ac:dyDescent="0.25">
      <c r="A1094" s="1">
        <f t="shared" si="228"/>
        <v>161.30000000000001</v>
      </c>
      <c r="B1094" s="1">
        <f>A1094*Sheet1!$D$8</f>
        <v>40.74438</v>
      </c>
      <c r="C1094" s="1">
        <f>Sheet1!$D$2*Sheet1!$D$10*SIN(Sheet1!$D$28)</f>
        <v>0</v>
      </c>
      <c r="D1094" s="1">
        <f>0.5*Sheet1!$D$20*Sheet1!$D$21*Sheet1!$D$22*H1094^2</f>
        <v>161.31403686615241</v>
      </c>
      <c r="E1094" s="22">
        <f>Sheet1!$D$3/Sheet1!$O$11*H1094</f>
        <v>2021921.786443698</v>
      </c>
      <c r="F1094" s="22">
        <f>Sheet1!$D$21*Sheet1!$D$3/Sheet1!$O$14*H1094</f>
        <v>1988259.5210261492</v>
      </c>
      <c r="G1094" s="25">
        <f>(A1094-C1094-D1094)/Sheet1!$D$2</f>
        <v>-1.2205970567300068E-5</v>
      </c>
      <c r="H1094" s="25">
        <f t="shared" si="230"/>
        <v>11.18698331477608</v>
      </c>
      <c r="I1094" s="25">
        <f t="shared" si="231"/>
        <v>40.273139933193889</v>
      </c>
      <c r="J1094" s="25">
        <f t="shared" si="232"/>
        <v>957.64793789149928</v>
      </c>
      <c r="K1094" s="25">
        <f t="shared" si="229"/>
        <v>109.19999999999807</v>
      </c>
      <c r="L1094">
        <f t="shared" si="233"/>
        <v>1804.4604086733818</v>
      </c>
      <c r="M1094" s="34">
        <f t="shared" si="234"/>
        <v>1.8044604086733818</v>
      </c>
      <c r="N1094">
        <f t="shared" si="235"/>
        <v>180.44604086732792</v>
      </c>
      <c r="O1094">
        <f t="shared" si="239"/>
        <v>201383.67184173784</v>
      </c>
      <c r="P1094">
        <f t="shared" si="236"/>
        <v>201.38367184173785</v>
      </c>
      <c r="Q1094">
        <f t="shared" si="237"/>
        <v>55.939908844927182</v>
      </c>
      <c r="R1094">
        <f t="shared" si="238"/>
        <v>5.593990884492718E-2</v>
      </c>
    </row>
    <row r="1095" spans="1:18" x14ac:dyDescent="0.25">
      <c r="A1095" s="1">
        <f t="shared" si="228"/>
        <v>161.30000000000001</v>
      </c>
      <c r="B1095" s="1">
        <f>A1095*Sheet1!$D$8</f>
        <v>40.74438</v>
      </c>
      <c r="C1095" s="1">
        <f>Sheet1!$D$2*Sheet1!$D$10*SIN(Sheet1!$D$28)</f>
        <v>0</v>
      </c>
      <c r="D1095" s="1">
        <f>0.5*Sheet1!$D$20*Sheet1!$D$21*Sheet1!$D$22*H1095^2</f>
        <v>161.31400166462893</v>
      </c>
      <c r="E1095" s="22">
        <f>Sheet1!$D$3/Sheet1!$O$11*H1095</f>
        <v>2021921.5658344675</v>
      </c>
      <c r="F1095" s="22">
        <f>Sheet1!$D$21*Sheet1!$D$3/Sheet1!$O$14*H1095</f>
        <v>1988259.3040897641</v>
      </c>
      <c r="G1095" s="25">
        <f>(A1095-C1095-D1095)/Sheet1!$D$2</f>
        <v>-1.2175360546887967E-5</v>
      </c>
      <c r="H1095" s="25">
        <f t="shared" si="230"/>
        <v>11.186982094179024</v>
      </c>
      <c r="I1095" s="25">
        <f t="shared" si="231"/>
        <v>40.273135539044489</v>
      </c>
      <c r="J1095" s="25">
        <f t="shared" si="232"/>
        <v>958.76663561267833</v>
      </c>
      <c r="K1095" s="25">
        <f t="shared" si="229"/>
        <v>109.29999999999806</v>
      </c>
      <c r="L1095">
        <f t="shared" si="233"/>
        <v>1804.4602117910767</v>
      </c>
      <c r="M1095" s="34">
        <f t="shared" si="234"/>
        <v>1.8044602117910769</v>
      </c>
      <c r="N1095">
        <f t="shared" si="235"/>
        <v>180.44602117909741</v>
      </c>
      <c r="O1095">
        <f t="shared" si="239"/>
        <v>201564.11786291693</v>
      </c>
      <c r="P1095">
        <f t="shared" si="236"/>
        <v>201.56411786291693</v>
      </c>
      <c r="Q1095">
        <f t="shared" si="237"/>
        <v>55.990032739699146</v>
      </c>
      <c r="R1095">
        <f t="shared" si="238"/>
        <v>5.5990032739699144E-2</v>
      </c>
    </row>
    <row r="1096" spans="1:18" x14ac:dyDescent="0.25">
      <c r="A1096" s="1">
        <f t="shared" si="228"/>
        <v>161.30000000000001</v>
      </c>
      <c r="B1096" s="1">
        <f>A1096*Sheet1!$D$8</f>
        <v>40.74438</v>
      </c>
      <c r="C1096" s="1">
        <f>Sheet1!$D$2*Sheet1!$D$10*SIN(Sheet1!$D$28)</f>
        <v>0</v>
      </c>
      <c r="D1096" s="1">
        <f>0.5*Sheet1!$D$20*Sheet1!$D$21*Sheet1!$D$22*H1096^2</f>
        <v>161.31396655138738</v>
      </c>
      <c r="E1096" s="22">
        <f>Sheet1!$D$3/Sheet1!$O$11*H1096</f>
        <v>2021921.3457784788</v>
      </c>
      <c r="F1096" s="22">
        <f>Sheet1!$D$21*Sheet1!$D$3/Sheet1!$O$14*H1096</f>
        <v>1988259.0876974105</v>
      </c>
      <c r="G1096" s="25">
        <f>(A1096-C1096-D1096)/Sheet1!$D$2</f>
        <v>-1.214482729336475E-5</v>
      </c>
      <c r="H1096" s="25">
        <f t="shared" si="230"/>
        <v>11.18698087664297</v>
      </c>
      <c r="I1096" s="25">
        <f t="shared" si="231"/>
        <v>40.27313115591469</v>
      </c>
      <c r="J1096" s="25">
        <f t="shared" si="232"/>
        <v>959.88533321332818</v>
      </c>
      <c r="K1096" s="25">
        <f t="shared" si="229"/>
        <v>109.39999999999806</v>
      </c>
      <c r="L1096">
        <f t="shared" si="233"/>
        <v>1804.4600154025111</v>
      </c>
      <c r="M1096" s="34">
        <f t="shared" si="234"/>
        <v>1.804460015402511</v>
      </c>
      <c r="N1096">
        <f t="shared" si="235"/>
        <v>180.44600154024084</v>
      </c>
      <c r="O1096">
        <f t="shared" si="239"/>
        <v>201744.56386445716</v>
      </c>
      <c r="P1096">
        <f t="shared" si="236"/>
        <v>201.74456386445715</v>
      </c>
      <c r="Q1096">
        <f t="shared" si="237"/>
        <v>56.040156629015875</v>
      </c>
      <c r="R1096">
        <f t="shared" si="238"/>
        <v>5.6040156629015875E-2</v>
      </c>
    </row>
    <row r="1097" spans="1:18" x14ac:dyDescent="0.25">
      <c r="A1097" s="1">
        <f t="shared" si="228"/>
        <v>161.30000000000001</v>
      </c>
      <c r="B1097" s="1">
        <f>A1097*Sheet1!$D$8</f>
        <v>40.74438</v>
      </c>
      <c r="C1097" s="1">
        <f>Sheet1!$D$2*Sheet1!$D$10*SIN(Sheet1!$D$28)</f>
        <v>0</v>
      </c>
      <c r="D1097" s="1">
        <f>0.5*Sheet1!$D$20*Sheet1!$D$21*Sheet1!$D$22*H1097^2</f>
        <v>161.31393152620623</v>
      </c>
      <c r="E1097" s="22">
        <f>Sheet1!$D$3/Sheet1!$O$11*H1097</f>
        <v>2021921.1262743443</v>
      </c>
      <c r="F1097" s="22">
        <f>Sheet1!$D$21*Sheet1!$D$3/Sheet1!$O$14*H1097</f>
        <v>1988258.8718477231</v>
      </c>
      <c r="G1097" s="25">
        <f>(A1097-C1097-D1097)/Sheet1!$D$2</f>
        <v>-1.2114370614105373E-5</v>
      </c>
      <c r="H1097" s="25">
        <f t="shared" si="230"/>
        <v>11.18697966216024</v>
      </c>
      <c r="I1097" s="25">
        <f t="shared" si="231"/>
        <v>40.273126783776867</v>
      </c>
      <c r="J1097" s="25">
        <f t="shared" si="232"/>
        <v>961.00403069375102</v>
      </c>
      <c r="K1097" s="25">
        <f t="shared" si="229"/>
        <v>109.49999999999805</v>
      </c>
      <c r="L1097">
        <f t="shared" si="233"/>
        <v>1804.4598195064468</v>
      </c>
      <c r="M1097" s="34">
        <f t="shared" si="234"/>
        <v>1.8044598195064467</v>
      </c>
      <c r="N1097">
        <f t="shared" si="235"/>
        <v>180.44598195063443</v>
      </c>
      <c r="O1097">
        <f t="shared" si="239"/>
        <v>201925.0098464078</v>
      </c>
      <c r="P1097">
        <f t="shared" si="236"/>
        <v>201.92500984640782</v>
      </c>
      <c r="Q1097">
        <f t="shared" si="237"/>
        <v>56.090280512891056</v>
      </c>
      <c r="R1097">
        <f t="shared" si="238"/>
        <v>5.6090280512891055E-2</v>
      </c>
    </row>
    <row r="1098" spans="1:18" x14ac:dyDescent="0.25">
      <c r="A1098" s="1">
        <f t="shared" si="228"/>
        <v>161.30000000000001</v>
      </c>
      <c r="B1098" s="1">
        <f>A1098*Sheet1!$D$8</f>
        <v>40.74438</v>
      </c>
      <c r="C1098" s="1">
        <f>Sheet1!$D$2*Sheet1!$D$10*SIN(Sheet1!$D$28)</f>
        <v>0</v>
      </c>
      <c r="D1098" s="1">
        <f>0.5*Sheet1!$D$20*Sheet1!$D$21*Sheet1!$D$22*H1098^2</f>
        <v>161.31389658886471</v>
      </c>
      <c r="E1098" s="22">
        <f>Sheet1!$D$3/Sheet1!$O$11*H1098</f>
        <v>2021920.9073206803</v>
      </c>
      <c r="F1098" s="22">
        <f>Sheet1!$D$21*Sheet1!$D$3/Sheet1!$O$14*H1098</f>
        <v>1988258.6565393417</v>
      </c>
      <c r="G1098" s="25">
        <f>(A1098-C1098-D1098)/Sheet1!$D$2</f>
        <v>-1.2083990317127364E-5</v>
      </c>
      <c r="H1098" s="25">
        <f t="shared" si="230"/>
        <v>11.18697845072318</v>
      </c>
      <c r="I1098" s="25">
        <f t="shared" si="231"/>
        <v>40.27312242260345</v>
      </c>
      <c r="J1098" s="25">
        <f t="shared" si="232"/>
        <v>962.12272805424846</v>
      </c>
      <c r="K1098" s="25">
        <f t="shared" si="229"/>
        <v>109.59999999999805</v>
      </c>
      <c r="L1098">
        <f t="shared" si="233"/>
        <v>1804.4596241016491</v>
      </c>
      <c r="M1098" s="34">
        <f t="shared" si="234"/>
        <v>1.8044596241016491</v>
      </c>
      <c r="N1098">
        <f t="shared" si="235"/>
        <v>180.44596241015466</v>
      </c>
      <c r="O1098">
        <f t="shared" si="239"/>
        <v>202105.45580881796</v>
      </c>
      <c r="P1098">
        <f t="shared" si="236"/>
        <v>202.10545580881796</v>
      </c>
      <c r="Q1098">
        <f t="shared" si="237"/>
        <v>56.140404391338322</v>
      </c>
      <c r="R1098">
        <f t="shared" si="238"/>
        <v>5.6140404391338321E-2</v>
      </c>
    </row>
    <row r="1099" spans="1:18" x14ac:dyDescent="0.25">
      <c r="A1099" s="1">
        <f t="shared" si="228"/>
        <v>161.30000000000001</v>
      </c>
      <c r="B1099" s="1">
        <f>A1099*Sheet1!$D$8</f>
        <v>40.74438</v>
      </c>
      <c r="C1099" s="1">
        <f>Sheet1!$D$2*Sheet1!$D$10*SIN(Sheet1!$D$28)</f>
        <v>0</v>
      </c>
      <c r="D1099" s="1">
        <f>0.5*Sheet1!$D$20*Sheet1!$D$21*Sheet1!$D$22*H1099^2</f>
        <v>161.31386173914245</v>
      </c>
      <c r="E1099" s="22">
        <f>Sheet1!$D$3/Sheet1!$O$11*H1099</f>
        <v>2021920.6889161058</v>
      </c>
      <c r="F1099" s="22">
        <f>Sheet1!$D$21*Sheet1!$D$3/Sheet1!$O$14*H1099</f>
        <v>1988258.4417709082</v>
      </c>
      <c r="G1099" s="25">
        <f>(A1099-C1099-D1099)/Sheet1!$D$2</f>
        <v>-1.2053686210818973E-5</v>
      </c>
      <c r="H1099" s="25">
        <f t="shared" si="230"/>
        <v>11.186977242324147</v>
      </c>
      <c r="I1099" s="25">
        <f t="shared" si="231"/>
        <v>40.273118072366934</v>
      </c>
      <c r="J1099" s="25">
        <f t="shared" si="232"/>
        <v>963.24142529512119</v>
      </c>
      <c r="K1099" s="25">
        <f t="shared" si="229"/>
        <v>109.69999999999804</v>
      </c>
      <c r="L1099">
        <f t="shared" si="233"/>
        <v>1804.459429186885</v>
      </c>
      <c r="M1099" s="34">
        <f t="shared" si="234"/>
        <v>1.804459429186885</v>
      </c>
      <c r="N1099">
        <f t="shared" si="235"/>
        <v>180.44594291867824</v>
      </c>
      <c r="O1099">
        <f t="shared" si="239"/>
        <v>202285.90175173664</v>
      </c>
      <c r="P1099">
        <f t="shared" si="236"/>
        <v>202.28590175173665</v>
      </c>
      <c r="Q1099">
        <f t="shared" si="237"/>
        <v>56.190528264371288</v>
      </c>
      <c r="R1099">
        <f t="shared" si="238"/>
        <v>5.6190528264371285E-2</v>
      </c>
    </row>
    <row r="1100" spans="1:18" x14ac:dyDescent="0.25">
      <c r="A1100" s="1">
        <f t="shared" ref="A1100:A1163" si="240">A1099</f>
        <v>161.30000000000001</v>
      </c>
      <c r="B1100" s="1">
        <f>A1100*Sheet1!$D$8</f>
        <v>40.74438</v>
      </c>
      <c r="C1100" s="1">
        <f>Sheet1!$D$2*Sheet1!$D$10*SIN(Sheet1!$D$28)</f>
        <v>0</v>
      </c>
      <c r="D1100" s="1">
        <f>0.5*Sheet1!$D$20*Sheet1!$D$21*Sheet1!$D$22*H1100^2</f>
        <v>161.31382697681974</v>
      </c>
      <c r="E1100" s="22">
        <f>Sheet1!$D$3/Sheet1!$O$11*H1100</f>
        <v>2021920.4710592441</v>
      </c>
      <c r="F1100" s="22">
        <f>Sheet1!$D$21*Sheet1!$D$3/Sheet1!$O$14*H1100</f>
        <v>1988258.227541069</v>
      </c>
      <c r="G1100" s="25">
        <f>(A1100-C1100-D1100)/Sheet1!$D$2</f>
        <v>-1.2023458104112172E-5</v>
      </c>
      <c r="H1100" s="25">
        <f t="shared" si="230"/>
        <v>11.186976036955526</v>
      </c>
      <c r="I1100" s="25">
        <f t="shared" si="231"/>
        <v>40.273113733039892</v>
      </c>
      <c r="J1100" s="25">
        <f t="shared" si="232"/>
        <v>964.36012241666924</v>
      </c>
      <c r="K1100" s="25">
        <f t="shared" ref="K1100:K1163" si="241">K1099+0.1</f>
        <v>109.79999999999804</v>
      </c>
      <c r="L1100">
        <f t="shared" si="233"/>
        <v>1804.4592347609266</v>
      </c>
      <c r="M1100" s="34">
        <f t="shared" si="234"/>
        <v>1.8044592347609265</v>
      </c>
      <c r="N1100">
        <f t="shared" si="235"/>
        <v>180.44592347608241</v>
      </c>
      <c r="O1100">
        <f t="shared" si="239"/>
        <v>202466.34767521272</v>
      </c>
      <c r="P1100">
        <f t="shared" si="236"/>
        <v>202.46634767521272</v>
      </c>
      <c r="Q1100">
        <f t="shared" si="237"/>
        <v>56.240652132003532</v>
      </c>
      <c r="R1100">
        <f t="shared" si="238"/>
        <v>5.6240652132003535E-2</v>
      </c>
    </row>
    <row r="1101" spans="1:18" x14ac:dyDescent="0.25">
      <c r="A1101" s="1">
        <f t="shared" si="240"/>
        <v>161.30000000000001</v>
      </c>
      <c r="B1101" s="1">
        <f>A1101*Sheet1!$D$8</f>
        <v>40.74438</v>
      </c>
      <c r="C1101" s="1">
        <f>Sheet1!$D$2*Sheet1!$D$10*SIN(Sheet1!$D$28)</f>
        <v>0</v>
      </c>
      <c r="D1101" s="1">
        <f>0.5*Sheet1!$D$20*Sheet1!$D$21*Sheet1!$D$22*H1101^2</f>
        <v>161.31379230167732</v>
      </c>
      <c r="E1101" s="22">
        <f>Sheet1!$D$3/Sheet1!$O$11*H1101</f>
        <v>2021920.2537487217</v>
      </c>
      <c r="F1101" s="22">
        <f>Sheet1!$D$21*Sheet1!$D$3/Sheet1!$O$14*H1101</f>
        <v>1988258.0138484731</v>
      </c>
      <c r="G1101" s="25">
        <f>(A1101-C1101-D1101)/Sheet1!$D$2</f>
        <v>-1.1993305806359073E-5</v>
      </c>
      <c r="H1101" s="25">
        <f t="shared" si="230"/>
        <v>11.186974834609716</v>
      </c>
      <c r="I1101" s="25">
        <f t="shared" si="231"/>
        <v>40.273109404594976</v>
      </c>
      <c r="J1101" s="25">
        <f t="shared" si="232"/>
        <v>965.47881941919184</v>
      </c>
      <c r="K1101" s="25">
        <f t="shared" si="241"/>
        <v>109.89999999999803</v>
      </c>
      <c r="L1101">
        <f t="shared" si="233"/>
        <v>1804.4590408225472</v>
      </c>
      <c r="M1101" s="34">
        <f t="shared" si="234"/>
        <v>1.8044590408225472</v>
      </c>
      <c r="N1101">
        <f t="shared" si="235"/>
        <v>180.44590408224445</v>
      </c>
      <c r="O1101">
        <f t="shared" si="239"/>
        <v>202646.79357929496</v>
      </c>
      <c r="P1101">
        <f t="shared" si="236"/>
        <v>202.64679357929495</v>
      </c>
      <c r="Q1101">
        <f t="shared" si="237"/>
        <v>56.290775994248598</v>
      </c>
      <c r="R1101">
        <f t="shared" si="238"/>
        <v>5.6290775994248601E-2</v>
      </c>
    </row>
    <row r="1102" spans="1:18" x14ac:dyDescent="0.25">
      <c r="A1102" s="1">
        <f t="shared" si="240"/>
        <v>161.30000000000001</v>
      </c>
      <c r="B1102" s="1">
        <f>A1102*Sheet1!$D$8</f>
        <v>40.74438</v>
      </c>
      <c r="C1102" s="1">
        <f>Sheet1!$D$2*Sheet1!$D$10*SIN(Sheet1!$D$28)</f>
        <v>0</v>
      </c>
      <c r="D1102" s="1">
        <f>0.5*Sheet1!$D$20*Sheet1!$D$21*Sheet1!$D$22*H1102^2</f>
        <v>161.31375771349656</v>
      </c>
      <c r="E1102" s="22">
        <f>Sheet1!$D$3/Sheet1!$O$11*H1102</f>
        <v>2021920.036983168</v>
      </c>
      <c r="F1102" s="22">
        <f>Sheet1!$D$21*Sheet1!$D$3/Sheet1!$O$14*H1102</f>
        <v>1988257.800691773</v>
      </c>
      <c r="G1102" s="25">
        <f>(A1102-C1102-D1102)/Sheet1!$D$2</f>
        <v>-1.1963229127430801E-5</v>
      </c>
      <c r="H1102" s="25">
        <f t="shared" si="230"/>
        <v>11.186973635279134</v>
      </c>
      <c r="I1102" s="25">
        <f t="shared" si="231"/>
        <v>40.273105087004886</v>
      </c>
      <c r="J1102" s="25">
        <f t="shared" si="232"/>
        <v>966.5975163029874</v>
      </c>
      <c r="K1102" s="25">
        <f t="shared" si="241"/>
        <v>109.99999999999802</v>
      </c>
      <c r="L1102">
        <f t="shared" si="233"/>
        <v>1804.4588473705244</v>
      </c>
      <c r="M1102" s="34">
        <f t="shared" si="234"/>
        <v>1.8044588473705243</v>
      </c>
      <c r="N1102">
        <f t="shared" si="235"/>
        <v>180.44588473704218</v>
      </c>
      <c r="O1102">
        <f t="shared" si="239"/>
        <v>202827.239464032</v>
      </c>
      <c r="P1102">
        <f t="shared" si="236"/>
        <v>202.827239464032</v>
      </c>
      <c r="Q1102">
        <f t="shared" si="237"/>
        <v>56.34089985112</v>
      </c>
      <c r="R1102">
        <f t="shared" si="238"/>
        <v>5.6340899851120001E-2</v>
      </c>
    </row>
    <row r="1103" spans="1:18" x14ac:dyDescent="0.25">
      <c r="A1103" s="1">
        <f t="shared" si="240"/>
        <v>161.30000000000001</v>
      </c>
      <c r="B1103" s="1">
        <f>A1103*Sheet1!$D$8</f>
        <v>40.74438</v>
      </c>
      <c r="C1103" s="1">
        <f>Sheet1!$D$2*Sheet1!$D$10*SIN(Sheet1!$D$28)</f>
        <v>0</v>
      </c>
      <c r="D1103" s="1">
        <f>0.5*Sheet1!$D$20*Sheet1!$D$21*Sheet1!$D$22*H1103^2</f>
        <v>161.31372321205936</v>
      </c>
      <c r="E1103" s="22">
        <f>Sheet1!$D$3/Sheet1!$O$11*H1103</f>
        <v>2021919.8207612168</v>
      </c>
      <c r="F1103" s="22">
        <f>Sheet1!$D$21*Sheet1!$D$3/Sheet1!$O$14*H1103</f>
        <v>1988257.588069625</v>
      </c>
      <c r="G1103" s="25">
        <f>(A1103-C1103-D1103)/Sheet1!$D$2</f>
        <v>-1.1933227877692763E-5</v>
      </c>
      <c r="H1103" s="25">
        <f t="shared" si="230"/>
        <v>11.186972438956222</v>
      </c>
      <c r="I1103" s="25">
        <f t="shared" si="231"/>
        <v>40.273100780242402</v>
      </c>
      <c r="J1103" s="25">
        <f t="shared" si="232"/>
        <v>967.7162130683538</v>
      </c>
      <c r="K1103" s="25">
        <f t="shared" si="241"/>
        <v>110.09999999999802</v>
      </c>
      <c r="L1103">
        <f t="shared" si="233"/>
        <v>1804.4586544036385</v>
      </c>
      <c r="M1103" s="34">
        <f t="shared" si="234"/>
        <v>1.8044586544036385</v>
      </c>
      <c r="N1103">
        <f t="shared" si="235"/>
        <v>180.4458654403536</v>
      </c>
      <c r="O1103">
        <f t="shared" si="239"/>
        <v>203007.68532947236</v>
      </c>
      <c r="P1103">
        <f t="shared" si="236"/>
        <v>203.00768532947237</v>
      </c>
      <c r="Q1103">
        <f t="shared" si="237"/>
        <v>56.391023702631209</v>
      </c>
      <c r="R1103">
        <f t="shared" si="238"/>
        <v>5.6391023702631209E-2</v>
      </c>
    </row>
    <row r="1104" spans="1:18" x14ac:dyDescent="0.25">
      <c r="A1104" s="1">
        <f t="shared" si="240"/>
        <v>161.30000000000001</v>
      </c>
      <c r="B1104" s="1">
        <f>A1104*Sheet1!$D$8</f>
        <v>40.74438</v>
      </c>
      <c r="C1104" s="1">
        <f>Sheet1!$D$2*Sheet1!$D$10*SIN(Sheet1!$D$28)</f>
        <v>0</v>
      </c>
      <c r="D1104" s="1">
        <f>0.5*Sheet1!$D$20*Sheet1!$D$21*Sheet1!$D$22*H1104^2</f>
        <v>161.3136887971481</v>
      </c>
      <c r="E1104" s="22">
        <f>Sheet1!$D$3/Sheet1!$O$11*H1104</f>
        <v>2021919.6050815044</v>
      </c>
      <c r="F1104" s="22">
        <f>Sheet1!$D$21*Sheet1!$D$3/Sheet1!$O$14*H1104</f>
        <v>1988257.3759806885</v>
      </c>
      <c r="G1104" s="25">
        <f>(A1104-C1104-D1104)/Sheet1!$D$2</f>
        <v>-1.1903301867905809E-5</v>
      </c>
      <c r="H1104" s="25">
        <f t="shared" si="230"/>
        <v>11.186971245633433</v>
      </c>
      <c r="I1104" s="25">
        <f t="shared" si="231"/>
        <v>40.273096484280359</v>
      </c>
      <c r="J1104" s="25">
        <f t="shared" si="232"/>
        <v>968.83490971558797</v>
      </c>
      <c r="K1104" s="25">
        <f t="shared" si="241"/>
        <v>110.19999999999801</v>
      </c>
      <c r="L1104">
        <f t="shared" si="233"/>
        <v>1804.458461920673</v>
      </c>
      <c r="M1104" s="34">
        <f t="shared" si="234"/>
        <v>1.8044584619206729</v>
      </c>
      <c r="N1104">
        <f t="shared" si="235"/>
        <v>180.44584619205705</v>
      </c>
      <c r="O1104">
        <f t="shared" si="239"/>
        <v>203188.1311756644</v>
      </c>
      <c r="P1104">
        <f t="shared" si="236"/>
        <v>203.18813117566441</v>
      </c>
      <c r="Q1104">
        <f t="shared" si="237"/>
        <v>56.441147548795669</v>
      </c>
      <c r="R1104">
        <f t="shared" si="238"/>
        <v>5.6441147548795673E-2</v>
      </c>
    </row>
    <row r="1105" spans="1:18" x14ac:dyDescent="0.25">
      <c r="A1105" s="1">
        <f t="shared" si="240"/>
        <v>161.30000000000001</v>
      </c>
      <c r="B1105" s="1">
        <f>A1105*Sheet1!$D$8</f>
        <v>40.74438</v>
      </c>
      <c r="C1105" s="1">
        <f>Sheet1!$D$2*Sheet1!$D$10*SIN(Sheet1!$D$28)</f>
        <v>0</v>
      </c>
      <c r="D1105" s="1">
        <f>0.5*Sheet1!$D$20*Sheet1!$D$21*Sheet1!$D$22*H1105^2</f>
        <v>161.31365446854591</v>
      </c>
      <c r="E1105" s="22">
        <f>Sheet1!$D$3/Sheet1!$O$11*H1105</f>
        <v>2021919.3899426714</v>
      </c>
      <c r="F1105" s="22">
        <f>Sheet1!$D$21*Sheet1!$D$3/Sheet1!$O$14*H1105</f>
        <v>1988257.1644236261</v>
      </c>
      <c r="G1105" s="25">
        <f>(A1105-C1105-D1105)/Sheet1!$D$2</f>
        <v>-1.1873450909473357E-5</v>
      </c>
      <c r="H1105" s="25">
        <f t="shared" si="230"/>
        <v>11.186970055303247</v>
      </c>
      <c r="I1105" s="25">
        <f t="shared" si="231"/>
        <v>40.273092199091693</v>
      </c>
      <c r="J1105" s="25">
        <f t="shared" si="232"/>
        <v>969.95360624498619</v>
      </c>
      <c r="K1105" s="25">
        <f t="shared" si="241"/>
        <v>110.29999999999801</v>
      </c>
      <c r="L1105">
        <f t="shared" si="233"/>
        <v>1804.4582699204138</v>
      </c>
      <c r="M1105" s="34">
        <f t="shared" si="234"/>
        <v>1.8044582699204139</v>
      </c>
      <c r="N1105">
        <f t="shared" si="235"/>
        <v>180.44582699203113</v>
      </c>
      <c r="O1105">
        <f t="shared" si="239"/>
        <v>203368.57700265644</v>
      </c>
      <c r="P1105">
        <f t="shared" si="236"/>
        <v>203.36857700265645</v>
      </c>
      <c r="Q1105">
        <f t="shared" si="237"/>
        <v>56.491271389626789</v>
      </c>
      <c r="R1105">
        <f t="shared" si="238"/>
        <v>5.6491271389626792E-2</v>
      </c>
    </row>
    <row r="1106" spans="1:18" x14ac:dyDescent="0.25">
      <c r="A1106" s="1">
        <f t="shared" si="240"/>
        <v>161.30000000000001</v>
      </c>
      <c r="B1106" s="1">
        <f>A1106*Sheet1!$D$8</f>
        <v>40.74438</v>
      </c>
      <c r="C1106" s="1">
        <f>Sheet1!$D$2*Sheet1!$D$10*SIN(Sheet1!$D$28)</f>
        <v>0</v>
      </c>
      <c r="D1106" s="1">
        <f>0.5*Sheet1!$D$20*Sheet1!$D$21*Sheet1!$D$22*H1106^2</f>
        <v>161.31362022603611</v>
      </c>
      <c r="E1106" s="22">
        <f>Sheet1!$D$3/Sheet1!$O$11*H1106</f>
        <v>2021919.1753433605</v>
      </c>
      <c r="F1106" s="22">
        <f>Sheet1!$D$21*Sheet1!$D$3/Sheet1!$O$14*H1106</f>
        <v>1988256.9533971038</v>
      </c>
      <c r="G1106" s="25">
        <f>(A1106-C1106-D1106)/Sheet1!$D$2</f>
        <v>-1.1843674813996547E-5</v>
      </c>
      <c r="H1106" s="25">
        <f t="shared" si="230"/>
        <v>11.186968867958155</v>
      </c>
      <c r="I1106" s="25">
        <f t="shared" si="231"/>
        <v>40.27308792464936</v>
      </c>
      <c r="J1106" s="25">
        <f t="shared" si="232"/>
        <v>971.07230265684393</v>
      </c>
      <c r="K1106" s="25">
        <f t="shared" si="241"/>
        <v>110.399999999998</v>
      </c>
      <c r="L1106">
        <f t="shared" si="233"/>
        <v>1804.4580784016505</v>
      </c>
      <c r="M1106" s="34">
        <f t="shared" si="234"/>
        <v>1.8044580784016504</v>
      </c>
      <c r="N1106">
        <f t="shared" si="235"/>
        <v>180.4458078401548</v>
      </c>
      <c r="O1106">
        <f t="shared" si="239"/>
        <v>203549.02281049659</v>
      </c>
      <c r="P1106">
        <f t="shared" si="236"/>
        <v>203.54902281049658</v>
      </c>
      <c r="Q1106">
        <f t="shared" si="237"/>
        <v>56.54139522513794</v>
      </c>
      <c r="R1106">
        <f t="shared" si="238"/>
        <v>5.6541395225137937E-2</v>
      </c>
    </row>
    <row r="1107" spans="1:18" x14ac:dyDescent="0.25">
      <c r="A1107" s="1">
        <f t="shared" si="240"/>
        <v>161.30000000000001</v>
      </c>
      <c r="B1107" s="1">
        <f>A1107*Sheet1!$D$8</f>
        <v>40.74438</v>
      </c>
      <c r="C1107" s="1">
        <f>Sheet1!$D$2*Sheet1!$D$10*SIN(Sheet1!$D$28)</f>
        <v>0</v>
      </c>
      <c r="D1107" s="1">
        <f>0.5*Sheet1!$D$20*Sheet1!$D$21*Sheet1!$D$22*H1107^2</f>
        <v>161.31358606940299</v>
      </c>
      <c r="E1107" s="22">
        <f>Sheet1!$D$3/Sheet1!$O$11*H1107</f>
        <v>2021918.9612822197</v>
      </c>
      <c r="F1107" s="22">
        <f>Sheet1!$D$21*Sheet1!$D$3/Sheet1!$O$14*H1107</f>
        <v>1988256.7428997916</v>
      </c>
      <c r="G1107" s="25">
        <f>(A1107-C1107-D1107)/Sheet1!$D$2</f>
        <v>-1.1813973393892094E-5</v>
      </c>
      <c r="H1107" s="25">
        <f t="shared" si="230"/>
        <v>11.186967683590675</v>
      </c>
      <c r="I1107" s="25">
        <f t="shared" si="231"/>
        <v>40.273083660926432</v>
      </c>
      <c r="J1107" s="25">
        <f t="shared" si="232"/>
        <v>972.19099895145598</v>
      </c>
      <c r="K1107" s="25">
        <f t="shared" si="241"/>
        <v>110.499999999998</v>
      </c>
      <c r="L1107">
        <f t="shared" si="233"/>
        <v>1804.457887363176</v>
      </c>
      <c r="M1107" s="34">
        <f t="shared" si="234"/>
        <v>1.804457887363176</v>
      </c>
      <c r="N1107">
        <f t="shared" si="235"/>
        <v>180.44578873630735</v>
      </c>
      <c r="O1107">
        <f t="shared" si="239"/>
        <v>203729.4685992329</v>
      </c>
      <c r="P1107">
        <f t="shared" si="236"/>
        <v>203.72946859923292</v>
      </c>
      <c r="Q1107">
        <f t="shared" si="237"/>
        <v>56.591519055342474</v>
      </c>
      <c r="R1107">
        <f t="shared" si="238"/>
        <v>5.6591519055342474E-2</v>
      </c>
    </row>
    <row r="1108" spans="1:18" x14ac:dyDescent="0.25">
      <c r="A1108" s="1">
        <f t="shared" si="240"/>
        <v>161.30000000000001</v>
      </c>
      <c r="B1108" s="1">
        <f>A1108*Sheet1!$D$8</f>
        <v>40.74438</v>
      </c>
      <c r="C1108" s="1">
        <f>Sheet1!$D$2*Sheet1!$D$10*SIN(Sheet1!$D$28)</f>
        <v>0</v>
      </c>
      <c r="D1108" s="1">
        <f>0.5*Sheet1!$D$20*Sheet1!$D$21*Sheet1!$D$22*H1108^2</f>
        <v>161.313551998431</v>
      </c>
      <c r="E1108" s="22">
        <f>Sheet1!$D$3/Sheet1!$O$11*H1108</f>
        <v>2021918.7477578984</v>
      </c>
      <c r="F1108" s="22">
        <f>Sheet1!$D$21*Sheet1!$D$3/Sheet1!$O$14*H1108</f>
        <v>1988256.5329303618</v>
      </c>
      <c r="G1108" s="25">
        <f>(A1108-C1108-D1108)/Sheet1!$D$2</f>
        <v>-1.1784346461725008E-5</v>
      </c>
      <c r="H1108" s="25">
        <f t="shared" si="230"/>
        <v>11.186966502193336</v>
      </c>
      <c r="I1108" s="25">
        <f t="shared" si="231"/>
        <v>40.273079407896013</v>
      </c>
      <c r="J1108" s="25">
        <f t="shared" si="232"/>
        <v>973.30969512911634</v>
      </c>
      <c r="K1108" s="25">
        <f t="shared" si="241"/>
        <v>110.59999999999799</v>
      </c>
      <c r="L1108">
        <f t="shared" si="233"/>
        <v>1804.4576968037852</v>
      </c>
      <c r="M1108" s="34">
        <f t="shared" si="234"/>
        <v>1.8044576968037853</v>
      </c>
      <c r="N1108">
        <f t="shared" si="235"/>
        <v>180.44576968036827</v>
      </c>
      <c r="O1108">
        <f t="shared" si="239"/>
        <v>203909.91436891328</v>
      </c>
      <c r="P1108">
        <f t="shared" si="236"/>
        <v>203.90991436891326</v>
      </c>
      <c r="Q1108">
        <f t="shared" si="237"/>
        <v>56.641642880253691</v>
      </c>
      <c r="R1108">
        <f t="shared" si="238"/>
        <v>5.6641642880253688E-2</v>
      </c>
    </row>
    <row r="1109" spans="1:18" x14ac:dyDescent="0.25">
      <c r="A1109" s="1">
        <f t="shared" si="240"/>
        <v>161.30000000000001</v>
      </c>
      <c r="B1109" s="1">
        <f>A1109*Sheet1!$D$8</f>
        <v>40.74438</v>
      </c>
      <c r="C1109" s="1">
        <f>Sheet1!$D$2*Sheet1!$D$10*SIN(Sheet1!$D$28)</f>
        <v>0</v>
      </c>
      <c r="D1109" s="1">
        <f>0.5*Sheet1!$D$20*Sheet1!$D$21*Sheet1!$D$22*H1109^2</f>
        <v>161.31351801290535</v>
      </c>
      <c r="E1109" s="22">
        <f>Sheet1!$D$3/Sheet1!$O$11*H1109</f>
        <v>2021918.5347690508</v>
      </c>
      <c r="F1109" s="22">
        <f>Sheet1!$D$21*Sheet1!$D$3/Sheet1!$O$14*H1109</f>
        <v>1988256.3234874909</v>
      </c>
      <c r="G1109" s="25">
        <f>(A1109-C1109-D1109)/Sheet1!$D$2</f>
        <v>-1.175479383072758E-5</v>
      </c>
      <c r="H1109" s="25">
        <f t="shared" si="230"/>
        <v>11.18696532375869</v>
      </c>
      <c r="I1109" s="25">
        <f t="shared" si="231"/>
        <v>40.273075165531282</v>
      </c>
      <c r="J1109" s="25">
        <f t="shared" si="232"/>
        <v>974.4283911901183</v>
      </c>
      <c r="K1109" s="25">
        <f t="shared" si="241"/>
        <v>110.69999999999798</v>
      </c>
      <c r="L1109">
        <f t="shared" si="233"/>
        <v>1804.4575067222768</v>
      </c>
      <c r="M1109" s="34">
        <f t="shared" si="234"/>
        <v>1.8044575067222768</v>
      </c>
      <c r="N1109">
        <f t="shared" si="235"/>
        <v>180.44575067221743</v>
      </c>
      <c r="O1109">
        <f t="shared" si="239"/>
        <v>204090.3601195855</v>
      </c>
      <c r="P1109">
        <f t="shared" si="236"/>
        <v>204.09036011958551</v>
      </c>
      <c r="Q1109">
        <f t="shared" si="237"/>
        <v>56.691766699884859</v>
      </c>
      <c r="R1109">
        <f t="shared" si="238"/>
        <v>5.6691766699884856E-2</v>
      </c>
    </row>
    <row r="1110" spans="1:18" x14ac:dyDescent="0.25">
      <c r="A1110" s="1">
        <f t="shared" si="240"/>
        <v>161.30000000000001</v>
      </c>
      <c r="B1110" s="1">
        <f>A1110*Sheet1!$D$8</f>
        <v>40.74438</v>
      </c>
      <c r="C1110" s="1">
        <f>Sheet1!$D$2*Sheet1!$D$10*SIN(Sheet1!$D$28)</f>
        <v>0</v>
      </c>
      <c r="D1110" s="1">
        <f>0.5*Sheet1!$D$20*Sheet1!$D$21*Sheet1!$D$22*H1110^2</f>
        <v>161.31348411261169</v>
      </c>
      <c r="E1110" s="22">
        <f>Sheet1!$D$3/Sheet1!$O$11*H1110</f>
        <v>2021918.3223143339</v>
      </c>
      <c r="F1110" s="22">
        <f>Sheet1!$D$21*Sheet1!$D$3/Sheet1!$O$14*H1110</f>
        <v>1988256.1145698577</v>
      </c>
      <c r="G1110" s="25">
        <f>(A1110-C1110-D1110)/Sheet1!$D$2</f>
        <v>-1.1725315314502831E-5</v>
      </c>
      <c r="H1110" s="25">
        <f t="shared" si="230"/>
        <v>11.186964148279307</v>
      </c>
      <c r="I1110" s="25">
        <f t="shared" si="231"/>
        <v>40.273070933805506</v>
      </c>
      <c r="J1110" s="25">
        <f t="shared" si="232"/>
        <v>975.54708713475441</v>
      </c>
      <c r="K1110" s="25">
        <f t="shared" si="241"/>
        <v>110.79999999999798</v>
      </c>
      <c r="L1110">
        <f t="shared" si="233"/>
        <v>1804.4573171174522</v>
      </c>
      <c r="M1110" s="34">
        <f t="shared" si="234"/>
        <v>1.8044573171174523</v>
      </c>
      <c r="N1110">
        <f t="shared" si="235"/>
        <v>180.44573171173496</v>
      </c>
      <c r="O1110">
        <f t="shared" si="239"/>
        <v>204270.80585129725</v>
      </c>
      <c r="P1110">
        <f t="shared" si="236"/>
        <v>204.27080585129724</v>
      </c>
      <c r="Q1110">
        <f t="shared" si="237"/>
        <v>56.741890514249235</v>
      </c>
      <c r="R1110">
        <f t="shared" si="238"/>
        <v>5.6741890514249237E-2</v>
      </c>
    </row>
    <row r="1111" spans="1:18" x14ac:dyDescent="0.25">
      <c r="A1111" s="1">
        <f t="shared" si="240"/>
        <v>161.30000000000001</v>
      </c>
      <c r="B1111" s="1">
        <f>A1111*Sheet1!$D$8</f>
        <v>40.74438</v>
      </c>
      <c r="C1111" s="1">
        <f>Sheet1!$D$2*Sheet1!$D$10*SIN(Sheet1!$D$28)</f>
        <v>0</v>
      </c>
      <c r="D1111" s="1">
        <f>0.5*Sheet1!$D$20*Sheet1!$D$21*Sheet1!$D$22*H1111^2</f>
        <v>161.31345029733632</v>
      </c>
      <c r="E1111" s="22">
        <f>Sheet1!$D$3/Sheet1!$O$11*H1111</f>
        <v>2021918.110392408</v>
      </c>
      <c r="F1111" s="22">
        <f>Sheet1!$D$21*Sheet1!$D$3/Sheet1!$O$14*H1111</f>
        <v>1988255.9061761454</v>
      </c>
      <c r="G1111" s="25">
        <f>(A1111-C1111-D1111)/Sheet1!$D$2</f>
        <v>-1.1695910727222207E-5</v>
      </c>
      <c r="H1111" s="25">
        <f t="shared" si="230"/>
        <v>11.186962975747775</v>
      </c>
      <c r="I1111" s="25">
        <f t="shared" si="231"/>
        <v>40.273066712691993</v>
      </c>
      <c r="J1111" s="25">
        <f t="shared" si="232"/>
        <v>976.66578296331647</v>
      </c>
      <c r="K1111" s="25">
        <f t="shared" si="241"/>
        <v>110.89999999999797</v>
      </c>
      <c r="L1111">
        <f t="shared" si="233"/>
        <v>1804.4571279881163</v>
      </c>
      <c r="M1111" s="34">
        <f t="shared" si="234"/>
        <v>1.8044571279881163</v>
      </c>
      <c r="N1111">
        <f t="shared" si="235"/>
        <v>180.44571279880137</v>
      </c>
      <c r="O1111">
        <f t="shared" si="239"/>
        <v>204451.25156409605</v>
      </c>
      <c r="P1111">
        <f t="shared" si="236"/>
        <v>204.45125156409605</v>
      </c>
      <c r="Q1111">
        <f t="shared" si="237"/>
        <v>56.792014323360014</v>
      </c>
      <c r="R1111">
        <f t="shared" si="238"/>
        <v>5.6792014323360014E-2</v>
      </c>
    </row>
    <row r="1112" spans="1:18" x14ac:dyDescent="0.25">
      <c r="A1112" s="1">
        <f t="shared" si="240"/>
        <v>161.30000000000001</v>
      </c>
      <c r="B1112" s="1">
        <f>A1112*Sheet1!$D$8</f>
        <v>40.74438</v>
      </c>
      <c r="C1112" s="1">
        <f>Sheet1!$D$2*Sheet1!$D$10*SIN(Sheet1!$D$28)</f>
        <v>0</v>
      </c>
      <c r="D1112" s="1">
        <f>0.5*Sheet1!$D$20*Sheet1!$D$21*Sheet1!$D$22*H1112^2</f>
        <v>161.31341656686598</v>
      </c>
      <c r="E1112" s="22">
        <f>Sheet1!$D$3/Sheet1!$O$11*H1112</f>
        <v>2021917.8990019371</v>
      </c>
      <c r="F1112" s="22">
        <f>Sheet1!$D$21*Sheet1!$D$3/Sheet1!$O$14*H1112</f>
        <v>1988255.6983050401</v>
      </c>
      <c r="G1112" s="25">
        <f>(A1112-C1112-D1112)/Sheet1!$D$2</f>
        <v>-1.1666579883452591E-5</v>
      </c>
      <c r="H1112" s="25">
        <f t="shared" si="230"/>
        <v>11.186961806156702</v>
      </c>
      <c r="I1112" s="25">
        <f t="shared" si="231"/>
        <v>40.27306250216413</v>
      </c>
      <c r="J1112" s="25">
        <f t="shared" si="232"/>
        <v>977.78447867609566</v>
      </c>
      <c r="K1112" s="25">
        <f t="shared" si="241"/>
        <v>110.99999999999797</v>
      </c>
      <c r="L1112">
        <f t="shared" si="233"/>
        <v>1804.4569393330762</v>
      </c>
      <c r="M1112" s="34">
        <f t="shared" si="234"/>
        <v>1.8044569393330763</v>
      </c>
      <c r="N1112">
        <f t="shared" si="235"/>
        <v>180.44569393329738</v>
      </c>
      <c r="O1112">
        <f t="shared" si="239"/>
        <v>204631.69725802934</v>
      </c>
      <c r="P1112">
        <f t="shared" si="236"/>
        <v>204.63169725802933</v>
      </c>
      <c r="Q1112">
        <f t="shared" si="237"/>
        <v>56.842138127230371</v>
      </c>
      <c r="R1112">
        <f t="shared" si="238"/>
        <v>5.6842138127230372E-2</v>
      </c>
    </row>
    <row r="1113" spans="1:18" x14ac:dyDescent="0.25">
      <c r="A1113" s="1">
        <f t="shared" si="240"/>
        <v>161.30000000000001</v>
      </c>
      <c r="B1113" s="1">
        <f>A1113*Sheet1!$D$8</f>
        <v>40.74438</v>
      </c>
      <c r="C1113" s="1">
        <f>Sheet1!$D$2*Sheet1!$D$10*SIN(Sheet1!$D$28)</f>
        <v>0</v>
      </c>
      <c r="D1113" s="1">
        <f>0.5*Sheet1!$D$20*Sheet1!$D$21*Sheet1!$D$22*H1113^2</f>
        <v>161.31338292098792</v>
      </c>
      <c r="E1113" s="22">
        <f>Sheet1!$D$3/Sheet1!$O$11*H1113</f>
        <v>2021917.6881415884</v>
      </c>
      <c r="F1113" s="22">
        <f>Sheet1!$D$21*Sheet1!$D$3/Sheet1!$O$14*H1113</f>
        <v>1988255.4909552312</v>
      </c>
      <c r="G1113" s="25">
        <f>(A1113-C1113-D1113)/Sheet1!$D$2</f>
        <v>-1.1637322598181013E-5</v>
      </c>
      <c r="H1113" s="25">
        <f t="shared" si="230"/>
        <v>11.186960639498714</v>
      </c>
      <c r="I1113" s="25">
        <f t="shared" si="231"/>
        <v>40.273058302195373</v>
      </c>
      <c r="J1113" s="25">
        <f t="shared" si="232"/>
        <v>978.90317427338232</v>
      </c>
      <c r="K1113" s="25">
        <f t="shared" si="241"/>
        <v>111.09999999999796</v>
      </c>
      <c r="L1113">
        <f t="shared" si="233"/>
        <v>1804.4567511511427</v>
      </c>
      <c r="M1113" s="34">
        <f t="shared" si="234"/>
        <v>1.8044567511511427</v>
      </c>
      <c r="N1113">
        <f t="shared" si="235"/>
        <v>180.44567511510402</v>
      </c>
      <c r="O1113">
        <f t="shared" si="239"/>
        <v>204812.14293314444</v>
      </c>
      <c r="P1113">
        <f t="shared" si="236"/>
        <v>204.81214293314443</v>
      </c>
      <c r="Q1113">
        <f t="shared" si="237"/>
        <v>56.892261925873456</v>
      </c>
      <c r="R1113">
        <f t="shared" si="238"/>
        <v>5.6892261925873454E-2</v>
      </c>
    </row>
    <row r="1114" spans="1:18" x14ac:dyDescent="0.25">
      <c r="A1114" s="1">
        <f t="shared" si="240"/>
        <v>161.30000000000001</v>
      </c>
      <c r="B1114" s="1">
        <f>A1114*Sheet1!$D$8</f>
        <v>40.74438</v>
      </c>
      <c r="C1114" s="1">
        <f>Sheet1!$D$2*Sheet1!$D$10*SIN(Sheet1!$D$28)</f>
        <v>0</v>
      </c>
      <c r="D1114" s="1">
        <f>0.5*Sheet1!$D$20*Sheet1!$D$21*Sheet1!$D$22*H1114^2</f>
        <v>161.31334935949008</v>
      </c>
      <c r="E1114" s="22">
        <f>Sheet1!$D$3/Sheet1!$O$11*H1114</f>
        <v>2021917.4778100322</v>
      </c>
      <c r="F1114" s="22">
        <f>Sheet1!$D$21*Sheet1!$D$3/Sheet1!$O$14*H1114</f>
        <v>1988255.2841254114</v>
      </c>
      <c r="G1114" s="25">
        <f>(A1114-C1114-D1114)/Sheet1!$D$2</f>
        <v>-1.1608138687012363E-5</v>
      </c>
      <c r="H1114" s="25">
        <f t="shared" si="230"/>
        <v>11.186959475766455</v>
      </c>
      <c r="I1114" s="25">
        <f t="shared" si="231"/>
        <v>40.27305411275924</v>
      </c>
      <c r="J1114" s="25">
        <f t="shared" si="232"/>
        <v>980.02186975546601</v>
      </c>
      <c r="K1114" s="25">
        <f t="shared" si="241"/>
        <v>111.19999999999796</v>
      </c>
      <c r="L1114">
        <f t="shared" si="233"/>
        <v>1804.4565634411294</v>
      </c>
      <c r="M1114" s="34">
        <f t="shared" si="234"/>
        <v>1.8044565634411294</v>
      </c>
      <c r="N1114">
        <f t="shared" si="235"/>
        <v>180.4456563441027</v>
      </c>
      <c r="O1114">
        <f t="shared" si="239"/>
        <v>204992.58858948853</v>
      </c>
      <c r="P1114">
        <f t="shared" si="236"/>
        <v>204.99258858948852</v>
      </c>
      <c r="Q1114">
        <f t="shared" si="237"/>
        <v>56.942385719302372</v>
      </c>
      <c r="R1114">
        <f t="shared" si="238"/>
        <v>5.6942385719302373E-2</v>
      </c>
    </row>
    <row r="1115" spans="1:18" x14ac:dyDescent="0.25">
      <c r="A1115" s="1">
        <f t="shared" si="240"/>
        <v>161.30000000000001</v>
      </c>
      <c r="B1115" s="1">
        <f>A1115*Sheet1!$D$8</f>
        <v>40.74438</v>
      </c>
      <c r="C1115" s="1">
        <f>Sheet1!$D$2*Sheet1!$D$10*SIN(Sheet1!$D$28)</f>
        <v>0</v>
      </c>
      <c r="D1115" s="1">
        <f>0.5*Sheet1!$D$20*Sheet1!$D$21*Sheet1!$D$22*H1115^2</f>
        <v>161.31331588216074</v>
      </c>
      <c r="E1115" s="22">
        <f>Sheet1!$D$3/Sheet1!$O$11*H1115</f>
        <v>2021917.2680059427</v>
      </c>
      <c r="F1115" s="22">
        <f>Sheet1!$D$21*Sheet1!$D$3/Sheet1!$O$14*H1115</f>
        <v>1988255.0778142763</v>
      </c>
      <c r="G1115" s="25">
        <f>(A1115-C1115-D1115)/Sheet1!$D$2</f>
        <v>-1.1579027965848106E-5</v>
      </c>
      <c r="H1115" s="25">
        <f t="shared" si="230"/>
        <v>11.186958314952587</v>
      </c>
      <c r="I1115" s="25">
        <f t="shared" si="231"/>
        <v>40.273049933829313</v>
      </c>
      <c r="J1115" s="25">
        <f t="shared" si="232"/>
        <v>981.14056512263562</v>
      </c>
      <c r="K1115" s="25">
        <f t="shared" si="241"/>
        <v>111.29999999999795</v>
      </c>
      <c r="L1115">
        <f t="shared" si="233"/>
        <v>1804.4563762018524</v>
      </c>
      <c r="M1115" s="34">
        <f t="shared" si="234"/>
        <v>1.8044563762018524</v>
      </c>
      <c r="N1115">
        <f t="shared" si="235"/>
        <v>180.44563762017498</v>
      </c>
      <c r="O1115">
        <f t="shared" si="239"/>
        <v>205173.0342271087</v>
      </c>
      <c r="P1115">
        <f t="shared" si="236"/>
        <v>205.1730342271087</v>
      </c>
      <c r="Q1115">
        <f t="shared" si="237"/>
        <v>56.992509507530194</v>
      </c>
      <c r="R1115">
        <f t="shared" si="238"/>
        <v>5.6992509507530195E-2</v>
      </c>
    </row>
    <row r="1116" spans="1:18" x14ac:dyDescent="0.25">
      <c r="A1116" s="1">
        <f t="shared" si="240"/>
        <v>161.30000000000001</v>
      </c>
      <c r="B1116" s="1">
        <f>A1116*Sheet1!$D$8</f>
        <v>40.74438</v>
      </c>
      <c r="C1116" s="1">
        <f>Sheet1!$D$2*Sheet1!$D$10*SIN(Sheet1!$D$28)</f>
        <v>0</v>
      </c>
      <c r="D1116" s="1">
        <f>0.5*Sheet1!$D$20*Sheet1!$D$21*Sheet1!$D$22*H1116^2</f>
        <v>161.31328248878884</v>
      </c>
      <c r="E1116" s="22">
        <f>Sheet1!$D$3/Sheet1!$O$11*H1116</f>
        <v>2021917.0587279967</v>
      </c>
      <c r="F1116" s="22">
        <f>Sheet1!$D$21*Sheet1!$D$3/Sheet1!$O$14*H1116</f>
        <v>1988254.8720205254</v>
      </c>
      <c r="G1116" s="25">
        <f>(A1116-C1116-D1116)/Sheet1!$D$2</f>
        <v>-1.1549990251158148E-5</v>
      </c>
      <c r="H1116" s="25">
        <f t="shared" si="230"/>
        <v>11.186957157049791</v>
      </c>
      <c r="I1116" s="25">
        <f t="shared" si="231"/>
        <v>40.273045765379251</v>
      </c>
      <c r="J1116" s="25">
        <f t="shared" si="232"/>
        <v>982.25926037517945</v>
      </c>
      <c r="K1116" s="25">
        <f t="shared" si="241"/>
        <v>111.39999999999795</v>
      </c>
      <c r="L1116">
        <f t="shared" si="233"/>
        <v>1804.4561894321314</v>
      </c>
      <c r="M1116" s="34">
        <f t="shared" si="234"/>
        <v>1.8044561894321314</v>
      </c>
      <c r="N1116">
        <f t="shared" si="235"/>
        <v>180.44561894320287</v>
      </c>
      <c r="O1116">
        <f t="shared" si="239"/>
        <v>205353.47984605189</v>
      </c>
      <c r="P1116">
        <f t="shared" si="236"/>
        <v>205.3534798460519</v>
      </c>
      <c r="Q1116">
        <f t="shared" si="237"/>
        <v>57.042633290569974</v>
      </c>
      <c r="R1116">
        <f t="shared" si="238"/>
        <v>5.7042633290569973E-2</v>
      </c>
    </row>
    <row r="1117" spans="1:18" x14ac:dyDescent="0.25">
      <c r="A1117" s="1">
        <f t="shared" si="240"/>
        <v>161.30000000000001</v>
      </c>
      <c r="B1117" s="1">
        <f>A1117*Sheet1!$D$8</f>
        <v>40.74438</v>
      </c>
      <c r="C1117" s="1">
        <f>Sheet1!$D$2*Sheet1!$D$10*SIN(Sheet1!$D$28)</f>
        <v>0</v>
      </c>
      <c r="D1117" s="1">
        <f>0.5*Sheet1!$D$20*Sheet1!$D$21*Sheet1!$D$22*H1117^2</f>
        <v>161.31324917916376</v>
      </c>
      <c r="E1117" s="22">
        <f>Sheet1!$D$3/Sheet1!$O$11*H1117</f>
        <v>2021916.8499748749</v>
      </c>
      <c r="F1117" s="22">
        <f>Sheet1!$D$21*Sheet1!$D$3/Sheet1!$O$14*H1117</f>
        <v>1988254.666742861</v>
      </c>
      <c r="G1117" s="25">
        <f>(A1117-C1117-D1117)/Sheet1!$D$2</f>
        <v>-1.1521025359783103E-5</v>
      </c>
      <c r="H1117" s="25">
        <f t="shared" ref="H1117:H1180" si="242">G1116*(K1117-K1116)+H1116</f>
        <v>11.186956002050767</v>
      </c>
      <c r="I1117" s="25">
        <f t="shared" ref="I1117:I1180" si="243">H1117*3.6</f>
        <v>40.273041607382766</v>
      </c>
      <c r="J1117" s="25">
        <f t="shared" ref="J1117:J1180" si="244">0.5*G1116*(K1117-K1116)+H1116*(K1117-K1116)+J1116</f>
        <v>983.3779555133849</v>
      </c>
      <c r="K1117" s="25">
        <f t="shared" si="241"/>
        <v>111.49999999999794</v>
      </c>
      <c r="L1117">
        <f t="shared" ref="L1117:L1180" si="245">A1117*H1117</f>
        <v>1804.4560031307888</v>
      </c>
      <c r="M1117" s="34">
        <f t="shared" ref="M1117:M1180" si="246">L1117/1000</f>
        <v>1.8044560031307888</v>
      </c>
      <c r="N1117">
        <f t="shared" ref="N1117:N1180" si="247">L1117*(K1117-K1116)</f>
        <v>180.44560031306861</v>
      </c>
      <c r="O1117">
        <f t="shared" si="239"/>
        <v>205533.92544636497</v>
      </c>
      <c r="P1117">
        <f t="shared" ref="P1117:P1180" si="248">O1117/1000</f>
        <v>205.53392544636498</v>
      </c>
      <c r="Q1117">
        <f t="shared" ref="Q1117:Q1180" si="249">O1117/3600</f>
        <v>57.092757068434715</v>
      </c>
      <c r="R1117">
        <f t="shared" ref="R1117:R1180" si="250">Q1117/1000</f>
        <v>5.7092757068434717E-2</v>
      </c>
    </row>
    <row r="1118" spans="1:18" x14ac:dyDescent="0.25">
      <c r="A1118" s="1">
        <f t="shared" si="240"/>
        <v>161.30000000000001</v>
      </c>
      <c r="B1118" s="1">
        <f>A1118*Sheet1!$D$8</f>
        <v>40.74438</v>
      </c>
      <c r="C1118" s="1">
        <f>Sheet1!$D$2*Sheet1!$D$10*SIN(Sheet1!$D$28)</f>
        <v>0</v>
      </c>
      <c r="D1118" s="1">
        <f>0.5*Sheet1!$D$20*Sheet1!$D$21*Sheet1!$D$22*H1118^2</f>
        <v>161.31321595307548</v>
      </c>
      <c r="E1118" s="22">
        <f>Sheet1!$D$3/Sheet1!$O$11*H1118</f>
        <v>2021916.6417452607</v>
      </c>
      <c r="F1118" s="22">
        <f>Sheet1!$D$21*Sheet1!$D$3/Sheet1!$O$14*H1118</f>
        <v>1988254.4619799887</v>
      </c>
      <c r="G1118" s="25">
        <f>(A1118-C1118-D1118)/Sheet1!$D$2</f>
        <v>-1.1492133109107312E-5</v>
      </c>
      <c r="H1118" s="25">
        <f t="shared" si="242"/>
        <v>11.186954849948231</v>
      </c>
      <c r="I1118" s="25">
        <f t="shared" si="243"/>
        <v>40.273037459813629</v>
      </c>
      <c r="J1118" s="25">
        <f t="shared" si="244"/>
        <v>984.4966505375387</v>
      </c>
      <c r="K1118" s="25">
        <f t="shared" si="241"/>
        <v>111.59999999999793</v>
      </c>
      <c r="L1118">
        <f t="shared" si="245"/>
        <v>1804.4558172966497</v>
      </c>
      <c r="M1118" s="34">
        <f t="shared" si="246"/>
        <v>1.8044558172966496</v>
      </c>
      <c r="N1118">
        <f t="shared" si="247"/>
        <v>180.44558172965472</v>
      </c>
      <c r="O1118">
        <f t="shared" si="239"/>
        <v>205714.37102809461</v>
      </c>
      <c r="P1118">
        <f t="shared" si="248"/>
        <v>205.7143710280946</v>
      </c>
      <c r="Q1118">
        <f t="shared" si="249"/>
        <v>57.142880841137391</v>
      </c>
      <c r="R1118">
        <f t="shared" si="250"/>
        <v>5.7142880841137389E-2</v>
      </c>
    </row>
    <row r="1119" spans="1:18" x14ac:dyDescent="0.25">
      <c r="A1119" s="1">
        <f t="shared" si="240"/>
        <v>161.30000000000001</v>
      </c>
      <c r="B1119" s="1">
        <f>A1119*Sheet1!$D$8</f>
        <v>40.74438</v>
      </c>
      <c r="C1119" s="1">
        <f>Sheet1!$D$2*Sheet1!$D$10*SIN(Sheet1!$D$28)</f>
        <v>0</v>
      </c>
      <c r="D1119" s="1">
        <f>0.5*Sheet1!$D$20*Sheet1!$D$21*Sheet1!$D$22*H1119^2</f>
        <v>161.31318281031446</v>
      </c>
      <c r="E1119" s="22">
        <f>Sheet1!$D$3/Sheet1!$O$11*H1119</f>
        <v>2021916.4340378416</v>
      </c>
      <c r="F1119" s="22">
        <f>Sheet1!$D$21*Sheet1!$D$3/Sheet1!$O$14*H1119</f>
        <v>1988254.2577306174</v>
      </c>
      <c r="G1119" s="25">
        <f>(A1119-C1119-D1119)/Sheet1!$D$2</f>
        <v>-1.1463313316910543E-5</v>
      </c>
      <c r="H1119" s="25">
        <f t="shared" si="242"/>
        <v>11.18695370073492</v>
      </c>
      <c r="I1119" s="25">
        <f t="shared" si="243"/>
        <v>40.273033322645709</v>
      </c>
      <c r="J1119" s="25">
        <f t="shared" si="244"/>
        <v>985.61534544792676</v>
      </c>
      <c r="K1119" s="25">
        <f t="shared" si="241"/>
        <v>111.69999999999793</v>
      </c>
      <c r="L1119">
        <f t="shared" si="245"/>
        <v>1804.4556319285427</v>
      </c>
      <c r="M1119" s="34">
        <f t="shared" si="246"/>
        <v>1.8044556319285427</v>
      </c>
      <c r="N1119">
        <f t="shared" si="247"/>
        <v>180.44556319284402</v>
      </c>
      <c r="O1119">
        <f t="shared" si="239"/>
        <v>205894.81659128747</v>
      </c>
      <c r="P1119">
        <f t="shared" si="248"/>
        <v>205.89481659128748</v>
      </c>
      <c r="Q1119">
        <f t="shared" si="249"/>
        <v>57.193004608690963</v>
      </c>
      <c r="R1119">
        <f t="shared" si="250"/>
        <v>5.7193004608690964E-2</v>
      </c>
    </row>
    <row r="1120" spans="1:18" x14ac:dyDescent="0.25">
      <c r="A1120" s="1">
        <f t="shared" si="240"/>
        <v>161.30000000000001</v>
      </c>
      <c r="B1120" s="1">
        <f>A1120*Sheet1!$D$8</f>
        <v>40.74438</v>
      </c>
      <c r="C1120" s="1">
        <f>Sheet1!$D$2*Sheet1!$D$10*SIN(Sheet1!$D$28)</f>
        <v>0</v>
      </c>
      <c r="D1120" s="1">
        <f>0.5*Sheet1!$D$20*Sheet1!$D$21*Sheet1!$D$22*H1120^2</f>
        <v>161.31314975067173</v>
      </c>
      <c r="E1120" s="22">
        <f>Sheet1!$D$3/Sheet1!$O$11*H1120</f>
        <v>2021916.226851308</v>
      </c>
      <c r="F1120" s="22">
        <f>Sheet1!$D$21*Sheet1!$D$3/Sheet1!$O$14*H1120</f>
        <v>1988254.0539934596</v>
      </c>
      <c r="G1120" s="25">
        <f>(A1120-C1120-D1120)/Sheet1!$D$2</f>
        <v>-1.1434565801491574E-5</v>
      </c>
      <c r="H1120" s="25">
        <f t="shared" si="242"/>
        <v>11.186952554403588</v>
      </c>
      <c r="I1120" s="25">
        <f t="shared" si="243"/>
        <v>40.273029195852914</v>
      </c>
      <c r="J1120" s="25">
        <f t="shared" si="244"/>
        <v>986.73404024483455</v>
      </c>
      <c r="K1120" s="25">
        <f t="shared" si="241"/>
        <v>111.79999999999792</v>
      </c>
      <c r="L1120">
        <f t="shared" si="245"/>
        <v>1804.4554470252988</v>
      </c>
      <c r="M1120" s="34">
        <f t="shared" si="246"/>
        <v>1.8044554470252987</v>
      </c>
      <c r="N1120">
        <f t="shared" si="247"/>
        <v>180.44554470251961</v>
      </c>
      <c r="O1120">
        <f t="shared" si="239"/>
        <v>206075.26213598999</v>
      </c>
      <c r="P1120">
        <f t="shared" si="248"/>
        <v>206.07526213598999</v>
      </c>
      <c r="Q1120">
        <f t="shared" si="249"/>
        <v>57.243128371108334</v>
      </c>
      <c r="R1120">
        <f t="shared" si="250"/>
        <v>5.7243128371108336E-2</v>
      </c>
    </row>
    <row r="1121" spans="1:18" x14ac:dyDescent="0.25">
      <c r="A1121" s="1">
        <f t="shared" si="240"/>
        <v>161.30000000000001</v>
      </c>
      <c r="B1121" s="1">
        <f>A1121*Sheet1!$D$8</f>
        <v>40.74438</v>
      </c>
      <c r="C1121" s="1">
        <f>Sheet1!$D$2*Sheet1!$D$10*SIN(Sheet1!$D$28)</f>
        <v>0</v>
      </c>
      <c r="D1121" s="1">
        <f>0.5*Sheet1!$D$20*Sheet1!$D$21*Sheet1!$D$22*H1121^2</f>
        <v>161.31311677393882</v>
      </c>
      <c r="E1121" s="22">
        <f>Sheet1!$D$3/Sheet1!$O$11*H1121</f>
        <v>2021916.0201843535</v>
      </c>
      <c r="F1121" s="22">
        <f>Sheet1!$D$21*Sheet1!$D$3/Sheet1!$O$14*H1121</f>
        <v>1988253.8507672306</v>
      </c>
      <c r="G1121" s="25">
        <f>(A1121-C1121-D1121)/Sheet1!$D$2</f>
        <v>-1.1405890381569328E-5</v>
      </c>
      <c r="H1121" s="25">
        <f t="shared" si="242"/>
        <v>11.186951410947007</v>
      </c>
      <c r="I1121" s="25">
        <f t="shared" si="243"/>
        <v>40.273025079409223</v>
      </c>
      <c r="J1121" s="25">
        <f t="shared" si="244"/>
        <v>987.85273492854651</v>
      </c>
      <c r="K1121" s="25">
        <f t="shared" si="241"/>
        <v>111.89999999999792</v>
      </c>
      <c r="L1121">
        <f t="shared" si="245"/>
        <v>1804.4552625857523</v>
      </c>
      <c r="M1121" s="34">
        <f t="shared" si="246"/>
        <v>1.8044552625857522</v>
      </c>
      <c r="N1121">
        <f t="shared" si="247"/>
        <v>180.44552625856497</v>
      </c>
      <c r="O1121">
        <f t="shared" si="239"/>
        <v>206255.70766224855</v>
      </c>
      <c r="P1121">
        <f t="shared" si="248"/>
        <v>206.25570766224854</v>
      </c>
      <c r="Q1121">
        <f t="shared" si="249"/>
        <v>57.293252128402372</v>
      </c>
      <c r="R1121">
        <f t="shared" si="250"/>
        <v>5.7293252128402375E-2</v>
      </c>
    </row>
    <row r="1122" spans="1:18" x14ac:dyDescent="0.25">
      <c r="A1122" s="1">
        <f t="shared" si="240"/>
        <v>161.30000000000001</v>
      </c>
      <c r="B1122" s="1">
        <f>A1122*Sheet1!$D$8</f>
        <v>40.74438</v>
      </c>
      <c r="C1122" s="1">
        <f>Sheet1!$D$2*Sheet1!$D$10*SIN(Sheet1!$D$28)</f>
        <v>0</v>
      </c>
      <c r="D1122" s="1">
        <f>0.5*Sheet1!$D$20*Sheet1!$D$21*Sheet1!$D$22*H1122^2</f>
        <v>161.31308387990779</v>
      </c>
      <c r="E1122" s="22">
        <f>Sheet1!$D$3/Sheet1!$O$11*H1122</f>
        <v>2021915.814035675</v>
      </c>
      <c r="F1122" s="22">
        <f>Sheet1!$D$21*Sheet1!$D$3/Sheet1!$O$14*H1122</f>
        <v>1988253.6480506491</v>
      </c>
      <c r="G1122" s="25">
        <f>(A1122-C1122-D1122)/Sheet1!$D$2</f>
        <v>-1.1377286876332302E-5</v>
      </c>
      <c r="H1122" s="25">
        <f t="shared" si="242"/>
        <v>11.186950270357968</v>
      </c>
      <c r="I1122" s="25">
        <f t="shared" si="243"/>
        <v>40.273020973288688</v>
      </c>
      <c r="J1122" s="25">
        <f t="shared" si="244"/>
        <v>988.97142949934664</v>
      </c>
      <c r="K1122" s="25">
        <f t="shared" si="241"/>
        <v>111.99999999999791</v>
      </c>
      <c r="L1122">
        <f t="shared" si="245"/>
        <v>1804.4550786087405</v>
      </c>
      <c r="M1122" s="34">
        <f t="shared" si="246"/>
        <v>1.8044550786087405</v>
      </c>
      <c r="N1122">
        <f t="shared" si="247"/>
        <v>180.44550786086378</v>
      </c>
      <c r="O1122">
        <f t="shared" si="239"/>
        <v>206436.15317010941</v>
      </c>
      <c r="P1122">
        <f t="shared" si="248"/>
        <v>206.43615317010941</v>
      </c>
      <c r="Q1122">
        <f t="shared" si="249"/>
        <v>57.343375880585945</v>
      </c>
      <c r="R1122">
        <f t="shared" si="250"/>
        <v>5.7343375880585946E-2</v>
      </c>
    </row>
    <row r="1123" spans="1:18" x14ac:dyDescent="0.25">
      <c r="A1123" s="1">
        <f t="shared" si="240"/>
        <v>161.30000000000001</v>
      </c>
      <c r="B1123" s="1">
        <f>A1123*Sheet1!$D$8</f>
        <v>40.74438</v>
      </c>
      <c r="C1123" s="1">
        <f>Sheet1!$D$2*Sheet1!$D$10*SIN(Sheet1!$D$28)</f>
        <v>0</v>
      </c>
      <c r="D1123" s="1">
        <f>0.5*Sheet1!$D$20*Sheet1!$D$21*Sheet1!$D$22*H1123^2</f>
        <v>161.31305106837124</v>
      </c>
      <c r="E1123" s="22">
        <f>Sheet1!$D$3/Sheet1!$O$11*H1123</f>
        <v>2021915.6084039728</v>
      </c>
      <c r="F1123" s="22">
        <f>Sheet1!$D$21*Sheet1!$D$3/Sheet1!$O$14*H1123</f>
        <v>1988253.4458424367</v>
      </c>
      <c r="G1123" s="25">
        <f>(A1123-C1123-D1123)/Sheet1!$D$2</f>
        <v>-1.1348755105413859E-5</v>
      </c>
      <c r="H1123" s="25">
        <f t="shared" si="242"/>
        <v>11.18694913262928</v>
      </c>
      <c r="I1123" s="25">
        <f t="shared" si="243"/>
        <v>40.273016877465409</v>
      </c>
      <c r="J1123" s="25">
        <f t="shared" si="244"/>
        <v>990.09012395751802</v>
      </c>
      <c r="K1123" s="25">
        <f t="shared" si="241"/>
        <v>112.09999999999791</v>
      </c>
      <c r="L1123">
        <f t="shared" si="245"/>
        <v>1804.454895093103</v>
      </c>
      <c r="M1123" s="34">
        <f t="shared" si="246"/>
        <v>1.804454895093103</v>
      </c>
      <c r="N1123">
        <f t="shared" si="247"/>
        <v>180.44548950930005</v>
      </c>
      <c r="O1123">
        <f t="shared" si="239"/>
        <v>206616.5986596187</v>
      </c>
      <c r="P1123">
        <f t="shared" si="248"/>
        <v>206.61659865961869</v>
      </c>
      <c r="Q1123">
        <f t="shared" si="249"/>
        <v>57.393499627671858</v>
      </c>
      <c r="R1123">
        <f t="shared" si="250"/>
        <v>5.739349962767186E-2</v>
      </c>
    </row>
    <row r="1124" spans="1:18" x14ac:dyDescent="0.25">
      <c r="A1124" s="1">
        <f t="shared" si="240"/>
        <v>161.30000000000001</v>
      </c>
      <c r="B1124" s="1">
        <f>A1124*Sheet1!$D$8</f>
        <v>40.74438</v>
      </c>
      <c r="C1124" s="1">
        <f>Sheet1!$D$2*Sheet1!$D$10*SIN(Sheet1!$D$28)</f>
        <v>0</v>
      </c>
      <c r="D1124" s="1">
        <f>0.5*Sheet1!$D$20*Sheet1!$D$21*Sheet1!$D$22*H1124^2</f>
        <v>161.31301833912221</v>
      </c>
      <c r="E1124" s="22">
        <f>Sheet1!$D$3/Sheet1!$O$11*H1124</f>
        <v>2021915.4032879504</v>
      </c>
      <c r="F1124" s="22">
        <f>Sheet1!$D$21*Sheet1!$D$3/Sheet1!$O$14*H1124</f>
        <v>1988253.2441413188</v>
      </c>
      <c r="G1124" s="25">
        <f>(A1124-C1124-D1124)/Sheet1!$D$2</f>
        <v>-1.1320294888867506E-5</v>
      </c>
      <c r="H1124" s="25">
        <f t="shared" si="242"/>
        <v>11.186947997753769</v>
      </c>
      <c r="I1124" s="25">
        <f t="shared" si="243"/>
        <v>40.273012791913573</v>
      </c>
      <c r="J1124" s="25">
        <f t="shared" si="244"/>
        <v>991.20881830334315</v>
      </c>
      <c r="K1124" s="25">
        <f t="shared" si="241"/>
        <v>112.1999999999979</v>
      </c>
      <c r="L1124">
        <f t="shared" si="245"/>
        <v>1804.4547120376831</v>
      </c>
      <c r="M1124" s="34">
        <f t="shared" si="246"/>
        <v>1.804454712037683</v>
      </c>
      <c r="N1124">
        <f t="shared" si="247"/>
        <v>180.44547120375805</v>
      </c>
      <c r="O1124">
        <f t="shared" si="239"/>
        <v>206797.04413082247</v>
      </c>
      <c r="P1124">
        <f t="shared" si="248"/>
        <v>206.79704413082246</v>
      </c>
      <c r="Q1124">
        <f t="shared" si="249"/>
        <v>57.443623369672906</v>
      </c>
      <c r="R1124">
        <f t="shared" si="250"/>
        <v>5.744362336967291E-2</v>
      </c>
    </row>
    <row r="1125" spans="1:18" x14ac:dyDescent="0.25">
      <c r="A1125" s="1">
        <f t="shared" si="240"/>
        <v>161.30000000000001</v>
      </c>
      <c r="B1125" s="1">
        <f>A1125*Sheet1!$D$8</f>
        <v>40.74438</v>
      </c>
      <c r="C1125" s="1">
        <f>Sheet1!$D$2*Sheet1!$D$10*SIN(Sheet1!$D$28)</f>
        <v>0</v>
      </c>
      <c r="D1125" s="1">
        <f>0.5*Sheet1!$D$20*Sheet1!$D$21*Sheet1!$D$22*H1125^2</f>
        <v>161.31298569195437</v>
      </c>
      <c r="E1125" s="22">
        <f>Sheet1!$D$3/Sheet1!$O$11*H1125</f>
        <v>2021915.1986863145</v>
      </c>
      <c r="F1125" s="22">
        <f>Sheet1!$D$21*Sheet1!$D$3/Sheet1!$O$14*H1125</f>
        <v>1988253.0429460239</v>
      </c>
      <c r="G1125" s="25">
        <f>(A1125-C1125-D1125)/Sheet1!$D$2</f>
        <v>-1.1291906047265752E-5</v>
      </c>
      <c r="H1125" s="25">
        <f t="shared" si="242"/>
        <v>11.186946865724281</v>
      </c>
      <c r="I1125" s="25">
        <f t="shared" si="243"/>
        <v>40.273008716607414</v>
      </c>
      <c r="J1125" s="25">
        <f t="shared" si="244"/>
        <v>992.32751253710376</v>
      </c>
      <c r="K1125" s="25">
        <f t="shared" si="241"/>
        <v>112.29999999999789</v>
      </c>
      <c r="L1125">
        <f t="shared" si="245"/>
        <v>1804.4545294413265</v>
      </c>
      <c r="M1125" s="34">
        <f t="shared" si="246"/>
        <v>1.8044545294413266</v>
      </c>
      <c r="N1125">
        <f t="shared" si="247"/>
        <v>180.44545294412239</v>
      </c>
      <c r="O1125">
        <f t="shared" si="239"/>
        <v>206977.48958376658</v>
      </c>
      <c r="P1125">
        <f t="shared" si="248"/>
        <v>206.97748958376658</v>
      </c>
      <c r="Q1125">
        <f t="shared" si="249"/>
        <v>57.49374710660183</v>
      </c>
      <c r="R1125">
        <f t="shared" si="250"/>
        <v>5.7493747106601829E-2</v>
      </c>
    </row>
    <row r="1126" spans="1:18" x14ac:dyDescent="0.25">
      <c r="A1126" s="1">
        <f t="shared" si="240"/>
        <v>161.30000000000001</v>
      </c>
      <c r="B1126" s="1">
        <f>A1126*Sheet1!$D$8</f>
        <v>40.74438</v>
      </c>
      <c r="C1126" s="1">
        <f>Sheet1!$D$2*Sheet1!$D$10*SIN(Sheet1!$D$28)</f>
        <v>0</v>
      </c>
      <c r="D1126" s="1">
        <f>0.5*Sheet1!$D$20*Sheet1!$D$21*Sheet1!$D$22*H1126^2</f>
        <v>161.31295312666185</v>
      </c>
      <c r="E1126" s="22">
        <f>Sheet1!$D$3/Sheet1!$O$11*H1126</f>
        <v>2021914.9945977754</v>
      </c>
      <c r="F1126" s="22">
        <f>Sheet1!$D$21*Sheet1!$D$3/Sheet1!$O$14*H1126</f>
        <v>1988252.8422552829</v>
      </c>
      <c r="G1126" s="25">
        <f>(A1126-C1126-D1126)/Sheet1!$D$2</f>
        <v>-1.1263588401601262E-5</v>
      </c>
      <c r="H1126" s="25">
        <f t="shared" si="242"/>
        <v>11.186945736533676</v>
      </c>
      <c r="I1126" s="25">
        <f t="shared" si="243"/>
        <v>40.273004651521234</v>
      </c>
      <c r="J1126" s="25">
        <f t="shared" si="244"/>
        <v>993.44620665908087</v>
      </c>
      <c r="K1126" s="25">
        <f t="shared" si="241"/>
        <v>112.39999999999789</v>
      </c>
      <c r="L1126">
        <f t="shared" si="245"/>
        <v>1804.4543473028821</v>
      </c>
      <c r="M1126" s="34">
        <f t="shared" si="246"/>
        <v>1.804454347302882</v>
      </c>
      <c r="N1126">
        <f t="shared" si="247"/>
        <v>180.44543473027795</v>
      </c>
      <c r="O1126">
        <f t="shared" si="239"/>
        <v>207157.93501849685</v>
      </c>
      <c r="P1126">
        <f t="shared" si="248"/>
        <v>207.15793501849686</v>
      </c>
      <c r="Q1126">
        <f t="shared" si="249"/>
        <v>57.543870838471349</v>
      </c>
      <c r="R1126">
        <f t="shared" si="250"/>
        <v>5.7543870838471352E-2</v>
      </c>
    </row>
    <row r="1127" spans="1:18" x14ac:dyDescent="0.25">
      <c r="A1127" s="1">
        <f t="shared" si="240"/>
        <v>161.30000000000001</v>
      </c>
      <c r="B1127" s="1">
        <f>A1127*Sheet1!$D$8</f>
        <v>40.74438</v>
      </c>
      <c r="C1127" s="1">
        <f>Sheet1!$D$2*Sheet1!$D$10*SIN(Sheet1!$D$28)</f>
        <v>0</v>
      </c>
      <c r="D1127" s="1">
        <f>0.5*Sheet1!$D$20*Sheet1!$D$21*Sheet1!$D$22*H1127^2</f>
        <v>161.31292064303923</v>
      </c>
      <c r="E1127" s="22">
        <f>Sheet1!$D$3/Sheet1!$O$11*H1127</f>
        <v>2021914.7910210455</v>
      </c>
      <c r="F1127" s="22">
        <f>Sheet1!$D$21*Sheet1!$D$3/Sheet1!$O$14*H1127</f>
        <v>1988252.6420678305</v>
      </c>
      <c r="G1127" s="25">
        <f>(A1127-C1127-D1127)/Sheet1!$D$2</f>
        <v>-1.1235341773237412E-5</v>
      </c>
      <c r="H1127" s="25">
        <f t="shared" si="242"/>
        <v>11.186944610174836</v>
      </c>
      <c r="I1127" s="25">
        <f t="shared" si="243"/>
        <v>40.273000596629409</v>
      </c>
      <c r="J1127" s="25">
        <f t="shared" si="244"/>
        <v>994.56490066955473</v>
      </c>
      <c r="K1127" s="25">
        <f t="shared" si="241"/>
        <v>112.49999999999788</v>
      </c>
      <c r="L1127">
        <f t="shared" si="245"/>
        <v>1804.4541656212011</v>
      </c>
      <c r="M1127" s="34">
        <f t="shared" si="246"/>
        <v>1.8044541656212012</v>
      </c>
      <c r="N1127">
        <f t="shared" si="247"/>
        <v>180.44541656210987</v>
      </c>
      <c r="O1127">
        <f t="shared" si="239"/>
        <v>207338.38043505896</v>
      </c>
      <c r="P1127">
        <f t="shared" si="248"/>
        <v>207.33838043505895</v>
      </c>
      <c r="Q1127">
        <f t="shared" si="249"/>
        <v>57.593994565294153</v>
      </c>
      <c r="R1127">
        <f t="shared" si="250"/>
        <v>5.7593994565294154E-2</v>
      </c>
    </row>
    <row r="1128" spans="1:18" x14ac:dyDescent="0.25">
      <c r="A1128" s="1">
        <f t="shared" si="240"/>
        <v>161.30000000000001</v>
      </c>
      <c r="B1128" s="1">
        <f>A1128*Sheet1!$D$8</f>
        <v>40.74438</v>
      </c>
      <c r="C1128" s="1">
        <f>Sheet1!$D$2*Sheet1!$D$10*SIN(Sheet1!$D$28)</f>
        <v>0</v>
      </c>
      <c r="D1128" s="1">
        <f>0.5*Sheet1!$D$20*Sheet1!$D$21*Sheet1!$D$22*H1128^2</f>
        <v>161.31288824088173</v>
      </c>
      <c r="E1128" s="22">
        <f>Sheet1!$D$3/Sheet1!$O$11*H1128</f>
        <v>2021914.5879548418</v>
      </c>
      <c r="F1128" s="22">
        <f>Sheet1!$D$21*Sheet1!$D$3/Sheet1!$O$14*H1128</f>
        <v>1988252.4423824048</v>
      </c>
      <c r="G1128" s="25">
        <f>(A1128-C1128-D1128)/Sheet1!$D$2</f>
        <v>-1.1207165984106012E-5</v>
      </c>
      <c r="H1128" s="25">
        <f t="shared" si="242"/>
        <v>11.186943486640658</v>
      </c>
      <c r="I1128" s="25">
        <f t="shared" si="243"/>
        <v>40.272996551906367</v>
      </c>
      <c r="J1128" s="25">
        <f t="shared" si="244"/>
        <v>995.68359456880501</v>
      </c>
      <c r="K1128" s="25">
        <f t="shared" si="241"/>
        <v>112.59999999999788</v>
      </c>
      <c r="L1128">
        <f t="shared" si="245"/>
        <v>1804.4539843951381</v>
      </c>
      <c r="M1128" s="34">
        <f t="shared" si="246"/>
        <v>1.8044539843951382</v>
      </c>
      <c r="N1128">
        <f t="shared" si="247"/>
        <v>180.44539843950355</v>
      </c>
      <c r="O1128">
        <f t="shared" si="239"/>
        <v>207518.82583349847</v>
      </c>
      <c r="P1128">
        <f t="shared" si="248"/>
        <v>207.51882583349848</v>
      </c>
      <c r="Q1128">
        <f t="shared" si="249"/>
        <v>57.644118287082911</v>
      </c>
      <c r="R1128">
        <f t="shared" si="250"/>
        <v>5.7644118287082914E-2</v>
      </c>
    </row>
    <row r="1129" spans="1:18" x14ac:dyDescent="0.25">
      <c r="A1129" s="1">
        <f t="shared" si="240"/>
        <v>161.30000000000001</v>
      </c>
      <c r="B1129" s="1">
        <f>A1129*Sheet1!$D$8</f>
        <v>40.74438</v>
      </c>
      <c r="C1129" s="1">
        <f>Sheet1!$D$2*Sheet1!$D$10*SIN(Sheet1!$D$28)</f>
        <v>0</v>
      </c>
      <c r="D1129" s="1">
        <f>0.5*Sheet1!$D$20*Sheet1!$D$21*Sheet1!$D$22*H1129^2</f>
        <v>161.31285591998505</v>
      </c>
      <c r="E1129" s="22">
        <f>Sheet1!$D$3/Sheet1!$O$11*H1129</f>
        <v>2021914.3853978841</v>
      </c>
      <c r="F1129" s="22">
        <f>Sheet1!$D$21*Sheet1!$D$3/Sheet1!$O$14*H1129</f>
        <v>1988252.2431977466</v>
      </c>
      <c r="G1129" s="25">
        <f>(A1129-C1129-D1129)/Sheet1!$D$2</f>
        <v>-1.117906085655902E-5</v>
      </c>
      <c r="H1129" s="25">
        <f t="shared" si="242"/>
        <v>11.186942365924059</v>
      </c>
      <c r="I1129" s="25">
        <f t="shared" si="243"/>
        <v>40.272992517326614</v>
      </c>
      <c r="J1129" s="25">
        <f t="shared" si="244"/>
        <v>996.80228835711068</v>
      </c>
      <c r="K1129" s="25">
        <f t="shared" si="241"/>
        <v>112.69999999999787</v>
      </c>
      <c r="L1129">
        <f t="shared" si="245"/>
        <v>1804.4538036235508</v>
      </c>
      <c r="M1129" s="34">
        <f t="shared" si="246"/>
        <v>1.8044538036235509</v>
      </c>
      <c r="N1129">
        <f t="shared" si="247"/>
        <v>180.44538036234482</v>
      </c>
      <c r="O1129">
        <f t="shared" si="239"/>
        <v>207699.2712138608</v>
      </c>
      <c r="P1129">
        <f t="shared" si="248"/>
        <v>207.69927121386081</v>
      </c>
      <c r="Q1129">
        <f t="shared" si="249"/>
        <v>57.694242003850221</v>
      </c>
      <c r="R1129">
        <f t="shared" si="250"/>
        <v>5.7694242003850219E-2</v>
      </c>
    </row>
    <row r="1130" spans="1:18" x14ac:dyDescent="0.25">
      <c r="A1130" s="1">
        <f t="shared" si="240"/>
        <v>161.30000000000001</v>
      </c>
      <c r="B1130" s="1">
        <f>A1130*Sheet1!$D$8</f>
        <v>40.74438</v>
      </c>
      <c r="C1130" s="1">
        <f>Sheet1!$D$2*Sheet1!$D$10*SIN(Sheet1!$D$28)</f>
        <v>0</v>
      </c>
      <c r="D1130" s="1">
        <f>0.5*Sheet1!$D$20*Sheet1!$D$21*Sheet1!$D$22*H1130^2</f>
        <v>161.31282368014533</v>
      </c>
      <c r="E1130" s="22">
        <f>Sheet1!$D$3/Sheet1!$O$11*H1130</f>
        <v>2021914.1833488951</v>
      </c>
      <c r="F1130" s="22">
        <f>Sheet1!$D$21*Sheet1!$D$3/Sheet1!$O$14*H1130</f>
        <v>1988252.0445126002</v>
      </c>
      <c r="G1130" s="25">
        <f>(A1130-C1130-D1130)/Sheet1!$D$2</f>
        <v>-1.1151026213319117E-5</v>
      </c>
      <c r="H1130" s="25">
        <f t="shared" si="242"/>
        <v>11.186941248017973</v>
      </c>
      <c r="I1130" s="25">
        <f t="shared" si="243"/>
        <v>40.272988492864705</v>
      </c>
      <c r="J1130" s="25">
        <f t="shared" si="244"/>
        <v>997.92098203474995</v>
      </c>
      <c r="K1130" s="25">
        <f t="shared" si="241"/>
        <v>112.79999999999787</v>
      </c>
      <c r="L1130">
        <f t="shared" si="245"/>
        <v>1804.4536233052993</v>
      </c>
      <c r="M1130" s="34">
        <f t="shared" si="246"/>
        <v>1.8044536233052992</v>
      </c>
      <c r="N1130">
        <f t="shared" si="247"/>
        <v>180.44536233051969</v>
      </c>
      <c r="O1130">
        <f t="shared" si="239"/>
        <v>207879.71657619133</v>
      </c>
      <c r="P1130">
        <f t="shared" si="248"/>
        <v>207.87971657619133</v>
      </c>
      <c r="Q1130">
        <f t="shared" si="249"/>
        <v>57.744365715608701</v>
      </c>
      <c r="R1130">
        <f t="shared" si="250"/>
        <v>5.7744365715608703E-2</v>
      </c>
    </row>
    <row r="1131" spans="1:18" x14ac:dyDescent="0.25">
      <c r="A1131" s="1">
        <f t="shared" si="240"/>
        <v>161.30000000000001</v>
      </c>
      <c r="B1131" s="1">
        <f>A1131*Sheet1!$D$8</f>
        <v>40.74438</v>
      </c>
      <c r="C1131" s="1">
        <f>Sheet1!$D$2*Sheet1!$D$10*SIN(Sheet1!$D$28)</f>
        <v>0</v>
      </c>
      <c r="D1131" s="1">
        <f>0.5*Sheet1!$D$20*Sheet1!$D$21*Sheet1!$D$22*H1131^2</f>
        <v>161.31279152115931</v>
      </c>
      <c r="E1131" s="22">
        <f>Sheet1!$D$3/Sheet1!$O$11*H1131</f>
        <v>2021913.9818066005</v>
      </c>
      <c r="F1131" s="22">
        <f>Sheet1!$D$21*Sheet1!$D$3/Sheet1!$O$14*H1131</f>
        <v>1988251.8463257125</v>
      </c>
      <c r="G1131" s="25">
        <f>(A1131-C1131-D1131)/Sheet1!$D$2</f>
        <v>-1.1123061877652696E-5</v>
      </c>
      <c r="H1131" s="25">
        <f t="shared" si="242"/>
        <v>11.186940132915351</v>
      </c>
      <c r="I1131" s="25">
        <f t="shared" si="243"/>
        <v>40.272984478495268</v>
      </c>
      <c r="J1131" s="25">
        <f t="shared" si="244"/>
        <v>999.03967560200033</v>
      </c>
      <c r="K1131" s="25">
        <f t="shared" si="241"/>
        <v>112.89999999999786</v>
      </c>
      <c r="L1131">
        <f t="shared" si="245"/>
        <v>1804.4534434392463</v>
      </c>
      <c r="M1131" s="34">
        <f t="shared" si="246"/>
        <v>1.8044534434392463</v>
      </c>
      <c r="N1131">
        <f t="shared" si="247"/>
        <v>180.44534434391437</v>
      </c>
      <c r="O1131">
        <f t="shared" si="239"/>
        <v>208060.16192053526</v>
      </c>
      <c r="P1131">
        <f t="shared" si="248"/>
        <v>208.06016192053525</v>
      </c>
      <c r="Q1131">
        <f t="shared" si="249"/>
        <v>57.794489422370908</v>
      </c>
      <c r="R1131">
        <f t="shared" si="250"/>
        <v>5.7794489422370907E-2</v>
      </c>
    </row>
    <row r="1132" spans="1:18" x14ac:dyDescent="0.25">
      <c r="A1132" s="1">
        <f t="shared" si="240"/>
        <v>161.30000000000001</v>
      </c>
      <c r="B1132" s="1">
        <f>A1132*Sheet1!$D$8</f>
        <v>40.74438</v>
      </c>
      <c r="C1132" s="1">
        <f>Sheet1!$D$2*Sheet1!$D$10*SIN(Sheet1!$D$28)</f>
        <v>0</v>
      </c>
      <c r="D1132" s="1">
        <f>0.5*Sheet1!$D$20*Sheet1!$D$21*Sheet1!$D$22*H1132^2</f>
        <v>161.31275944282419</v>
      </c>
      <c r="E1132" s="22">
        <f>Sheet1!$D$3/Sheet1!$O$11*H1132</f>
        <v>2021913.78076973</v>
      </c>
      <c r="F1132" s="22">
        <f>Sheet1!$D$21*Sheet1!$D$3/Sheet1!$O$14*H1132</f>
        <v>1988251.6486358342</v>
      </c>
      <c r="G1132" s="25">
        <f>(A1132-C1132-D1132)/Sheet1!$D$2</f>
        <v>-1.1095167673196873E-5</v>
      </c>
      <c r="H1132" s="25">
        <f t="shared" si="242"/>
        <v>11.186939020609163</v>
      </c>
      <c r="I1132" s="25">
        <f t="shared" si="243"/>
        <v>40.272980474192991</v>
      </c>
      <c r="J1132" s="25">
        <f t="shared" si="244"/>
        <v>1000.1583690591387</v>
      </c>
      <c r="K1132" s="25">
        <f t="shared" si="241"/>
        <v>112.99999999999785</v>
      </c>
      <c r="L1132">
        <f t="shared" si="245"/>
        <v>1804.453264024258</v>
      </c>
      <c r="M1132" s="34">
        <f t="shared" si="246"/>
        <v>1.8044532640242581</v>
      </c>
      <c r="N1132">
        <f t="shared" si="247"/>
        <v>180.44532640241556</v>
      </c>
      <c r="O1132">
        <f t="shared" si="239"/>
        <v>208240.60724693767</v>
      </c>
      <c r="P1132">
        <f t="shared" si="248"/>
        <v>208.24060724693766</v>
      </c>
      <c r="Q1132">
        <f t="shared" si="249"/>
        <v>57.844613124149355</v>
      </c>
      <c r="R1132">
        <f t="shared" si="250"/>
        <v>5.7844613124149354E-2</v>
      </c>
    </row>
    <row r="1133" spans="1:18" x14ac:dyDescent="0.25">
      <c r="A1133" s="1">
        <f t="shared" si="240"/>
        <v>161.30000000000001</v>
      </c>
      <c r="B1133" s="1">
        <f>A1133*Sheet1!$D$8</f>
        <v>40.74438</v>
      </c>
      <c r="C1133" s="1">
        <f>Sheet1!$D$2*Sheet1!$D$10*SIN(Sheet1!$D$28)</f>
        <v>0</v>
      </c>
      <c r="D1133" s="1">
        <f>0.5*Sheet1!$D$20*Sheet1!$D$21*Sheet1!$D$22*H1133^2</f>
        <v>161.31272744493771</v>
      </c>
      <c r="E1133" s="22">
        <f>Sheet1!$D$3/Sheet1!$O$11*H1133</f>
        <v>2021913.5802370163</v>
      </c>
      <c r="F1133" s="22">
        <f>Sheet1!$D$21*Sheet1!$D$3/Sheet1!$O$14*H1133</f>
        <v>1988251.4514417192</v>
      </c>
      <c r="G1133" s="25">
        <f>(A1133-C1133-D1133)/Sheet1!$D$2</f>
        <v>-1.1067343424083051E-5</v>
      </c>
      <c r="H1133" s="25">
        <f t="shared" si="242"/>
        <v>11.186937911092397</v>
      </c>
      <c r="I1133" s="25">
        <f t="shared" si="243"/>
        <v>40.27297647993263</v>
      </c>
      <c r="J1133" s="25">
        <f t="shared" si="244"/>
        <v>1001.2770624064412</v>
      </c>
      <c r="K1133" s="25">
        <f t="shared" si="241"/>
        <v>113.09999999999785</v>
      </c>
      <c r="L1133">
        <f t="shared" si="245"/>
        <v>1804.4530850592037</v>
      </c>
      <c r="M1133" s="34">
        <f t="shared" si="246"/>
        <v>1.8044530850592038</v>
      </c>
      <c r="N1133">
        <f t="shared" si="247"/>
        <v>180.44530850591011</v>
      </c>
      <c r="O1133">
        <f t="shared" si="239"/>
        <v>208421.05255544357</v>
      </c>
      <c r="P1133">
        <f t="shared" si="248"/>
        <v>208.42105255544357</v>
      </c>
      <c r="Q1133">
        <f t="shared" si="249"/>
        <v>57.894736820956545</v>
      </c>
      <c r="R1133">
        <f t="shared" si="250"/>
        <v>5.7894736820956548E-2</v>
      </c>
    </row>
    <row r="1134" spans="1:18" x14ac:dyDescent="0.25">
      <c r="A1134" s="1">
        <f t="shared" si="240"/>
        <v>161.30000000000001</v>
      </c>
      <c r="B1134" s="1">
        <f>A1134*Sheet1!$D$8</f>
        <v>40.74438</v>
      </c>
      <c r="C1134" s="1">
        <f>Sheet1!$D$2*Sheet1!$D$10*SIN(Sheet1!$D$28)</f>
        <v>0</v>
      </c>
      <c r="D1134" s="1">
        <f>0.5*Sheet1!$D$20*Sheet1!$D$21*Sheet1!$D$22*H1134^2</f>
        <v>161.31269552729802</v>
      </c>
      <c r="E1134" s="22">
        <f>Sheet1!$D$3/Sheet1!$O$11*H1134</f>
        <v>2021913.3802071942</v>
      </c>
      <c r="F1134" s="22">
        <f>Sheet1!$D$21*Sheet1!$D$3/Sheet1!$O$14*H1134</f>
        <v>1988251.2547421237</v>
      </c>
      <c r="G1134" s="25">
        <f>(A1134-C1134-D1134)/Sheet1!$D$2</f>
        <v>-1.1039588954788641E-5</v>
      </c>
      <c r="H1134" s="25">
        <f t="shared" si="242"/>
        <v>11.186936804358053</v>
      </c>
      <c r="I1134" s="25">
        <f t="shared" si="243"/>
        <v>40.27297249568899</v>
      </c>
      <c r="J1134" s="25">
        <f t="shared" si="244"/>
        <v>1002.3957556441833</v>
      </c>
      <c r="K1134" s="25">
        <f t="shared" si="241"/>
        <v>113.19999999999784</v>
      </c>
      <c r="L1134">
        <f t="shared" si="245"/>
        <v>1804.4529065429542</v>
      </c>
      <c r="M1134" s="34">
        <f t="shared" si="246"/>
        <v>1.8044529065429542</v>
      </c>
      <c r="N1134">
        <f t="shared" si="247"/>
        <v>180.44529065428517</v>
      </c>
      <c r="O1134">
        <f t="shared" si="239"/>
        <v>208601.49784609786</v>
      </c>
      <c r="P1134">
        <f t="shared" si="248"/>
        <v>208.60149784609786</v>
      </c>
      <c r="Q1134">
        <f t="shared" si="249"/>
        <v>57.944860512804958</v>
      </c>
      <c r="R1134">
        <f t="shared" si="250"/>
        <v>5.7944860512804959E-2</v>
      </c>
    </row>
    <row r="1135" spans="1:18" x14ac:dyDescent="0.25">
      <c r="A1135" s="1">
        <f t="shared" si="240"/>
        <v>161.30000000000001</v>
      </c>
      <c r="B1135" s="1">
        <f>A1135*Sheet1!$D$8</f>
        <v>40.74438</v>
      </c>
      <c r="C1135" s="1">
        <f>Sheet1!$D$2*Sheet1!$D$10*SIN(Sheet1!$D$28)</f>
        <v>0</v>
      </c>
      <c r="D1135" s="1">
        <f>0.5*Sheet1!$D$20*Sheet1!$D$21*Sheet1!$D$22*H1135^2</f>
        <v>161.31266368970395</v>
      </c>
      <c r="E1135" s="22">
        <f>Sheet1!$D$3/Sheet1!$O$11*H1135</f>
        <v>2021913.1806790035</v>
      </c>
      <c r="F1135" s="22">
        <f>Sheet1!$D$21*Sheet1!$D$3/Sheet1!$O$14*H1135</f>
        <v>1988251.0585358073</v>
      </c>
      <c r="G1135" s="25">
        <f>(A1135-C1135-D1135)/Sheet1!$D$2</f>
        <v>-1.1011904090384197E-5</v>
      </c>
      <c r="H1135" s="25">
        <f t="shared" si="242"/>
        <v>11.186935700399157</v>
      </c>
      <c r="I1135" s="25">
        <f t="shared" si="243"/>
        <v>40.272968521436965</v>
      </c>
      <c r="J1135" s="25">
        <f t="shared" si="244"/>
        <v>1003.5144487726395</v>
      </c>
      <c r="K1135" s="25">
        <f t="shared" si="241"/>
        <v>113.29999999999784</v>
      </c>
      <c r="L1135">
        <f t="shared" si="245"/>
        <v>1804.4527284743842</v>
      </c>
      <c r="M1135" s="34">
        <f t="shared" si="246"/>
        <v>1.8044527284743843</v>
      </c>
      <c r="N1135">
        <f t="shared" si="247"/>
        <v>180.44527284742816</v>
      </c>
      <c r="O1135">
        <f t="shared" si="239"/>
        <v>208781.94311894529</v>
      </c>
      <c r="P1135">
        <f t="shared" si="248"/>
        <v>208.78194311894529</v>
      </c>
      <c r="Q1135">
        <f t="shared" si="249"/>
        <v>57.994984199707027</v>
      </c>
      <c r="R1135">
        <f t="shared" si="250"/>
        <v>5.7994984199707028E-2</v>
      </c>
    </row>
    <row r="1136" spans="1:18" x14ac:dyDescent="0.25">
      <c r="A1136" s="1">
        <f t="shared" si="240"/>
        <v>161.30000000000001</v>
      </c>
      <c r="B1136" s="1">
        <f>A1136*Sheet1!$D$8</f>
        <v>40.74438</v>
      </c>
      <c r="C1136" s="1">
        <f>Sheet1!$D$2*Sheet1!$D$10*SIN(Sheet1!$D$28)</f>
        <v>0</v>
      </c>
      <c r="D1136" s="1">
        <f>0.5*Sheet1!$D$20*Sheet1!$D$21*Sheet1!$D$22*H1136^2</f>
        <v>161.31263193195474</v>
      </c>
      <c r="E1136" s="22">
        <f>Sheet1!$D$3/Sheet1!$O$11*H1136</f>
        <v>2021912.9816511855</v>
      </c>
      <c r="F1136" s="22">
        <f>Sheet1!$D$21*Sheet1!$D$3/Sheet1!$O$14*H1136</f>
        <v>1988250.8628215338</v>
      </c>
      <c r="G1136" s="25">
        <f>(A1136-C1136-D1136)/Sheet1!$D$2</f>
        <v>-1.0984288656286282E-5</v>
      </c>
      <c r="H1136" s="25">
        <f t="shared" si="242"/>
        <v>11.186934599208749</v>
      </c>
      <c r="I1136" s="25">
        <f t="shared" si="243"/>
        <v>40.272964557151496</v>
      </c>
      <c r="J1136" s="25">
        <f t="shared" si="244"/>
        <v>1004.6331417920842</v>
      </c>
      <c r="K1136" s="25">
        <f t="shared" si="241"/>
        <v>113.39999999999783</v>
      </c>
      <c r="L1136">
        <f t="shared" si="245"/>
        <v>1804.4525508523714</v>
      </c>
      <c r="M1136" s="34">
        <f t="shared" si="246"/>
        <v>1.8044525508523714</v>
      </c>
      <c r="N1136">
        <f t="shared" si="247"/>
        <v>180.44525508522688</v>
      </c>
      <c r="O1136">
        <f t="shared" si="239"/>
        <v>208962.3883740305</v>
      </c>
      <c r="P1136">
        <f t="shared" si="248"/>
        <v>208.9623883740305</v>
      </c>
      <c r="Q1136">
        <f t="shared" si="249"/>
        <v>58.045107881675136</v>
      </c>
      <c r="R1136">
        <f t="shared" si="250"/>
        <v>5.8045107881675134E-2</v>
      </c>
    </row>
    <row r="1137" spans="1:18" x14ac:dyDescent="0.25">
      <c r="A1137" s="1">
        <f t="shared" si="240"/>
        <v>161.30000000000001</v>
      </c>
      <c r="B1137" s="1">
        <f>A1137*Sheet1!$D$8</f>
        <v>40.74438</v>
      </c>
      <c r="C1137" s="1">
        <f>Sheet1!$D$2*Sheet1!$D$10*SIN(Sheet1!$D$28)</f>
        <v>0</v>
      </c>
      <c r="D1137" s="1">
        <f>0.5*Sheet1!$D$20*Sheet1!$D$21*Sheet1!$D$22*H1137^2</f>
        <v>161.31260025385006</v>
      </c>
      <c r="E1137" s="22">
        <f>Sheet1!$D$3/Sheet1!$O$11*H1137</f>
        <v>2021912.7831224855</v>
      </c>
      <c r="F1137" s="22">
        <f>Sheet1!$D$21*Sheet1!$D$3/Sheet1!$O$14*H1137</f>
        <v>1988250.6675980682</v>
      </c>
      <c r="G1137" s="25">
        <f>(A1137-C1137-D1137)/Sheet1!$D$2</f>
        <v>-1.0956742478306889E-5</v>
      </c>
      <c r="H1137" s="25">
        <f t="shared" si="242"/>
        <v>11.186933500779883</v>
      </c>
      <c r="I1137" s="25">
        <f t="shared" si="243"/>
        <v>40.272960602807579</v>
      </c>
      <c r="J1137" s="25">
        <f t="shared" si="244"/>
        <v>1005.7518347027906</v>
      </c>
      <c r="K1137" s="25">
        <f t="shared" si="241"/>
        <v>113.49999999999783</v>
      </c>
      <c r="L1137">
        <f t="shared" si="245"/>
        <v>1804.4523736757953</v>
      </c>
      <c r="M1137" s="34">
        <f t="shared" si="246"/>
        <v>1.8044523736757954</v>
      </c>
      <c r="N1137">
        <f t="shared" si="247"/>
        <v>180.44523736756929</v>
      </c>
      <c r="O1137">
        <f t="shared" si="239"/>
        <v>209142.83361139806</v>
      </c>
      <c r="P1137">
        <f t="shared" si="248"/>
        <v>209.14283361139806</v>
      </c>
      <c r="Q1137">
        <f t="shared" si="249"/>
        <v>58.095231558721686</v>
      </c>
      <c r="R1137">
        <f t="shared" si="250"/>
        <v>5.8095231558721684E-2</v>
      </c>
    </row>
    <row r="1138" spans="1:18" x14ac:dyDescent="0.25">
      <c r="A1138" s="1">
        <f t="shared" si="240"/>
        <v>161.30000000000001</v>
      </c>
      <c r="B1138" s="1">
        <f>A1138*Sheet1!$D$8</f>
        <v>40.74438</v>
      </c>
      <c r="C1138" s="1">
        <f>Sheet1!$D$2*Sheet1!$D$10*SIN(Sheet1!$D$28)</f>
        <v>0</v>
      </c>
      <c r="D1138" s="1">
        <f>0.5*Sheet1!$D$20*Sheet1!$D$21*Sheet1!$D$22*H1138^2</f>
        <v>161.3125686551902</v>
      </c>
      <c r="E1138" s="22">
        <f>Sheet1!$D$3/Sheet1!$O$11*H1138</f>
        <v>2021912.5850916517</v>
      </c>
      <c r="F1138" s="22">
        <f>Sheet1!$D$21*Sheet1!$D$3/Sheet1!$O$14*H1138</f>
        <v>1988250.4728641803</v>
      </c>
      <c r="G1138" s="25">
        <f>(A1138-C1138-D1138)/Sheet1!$D$2</f>
        <v>-1.0929265382777014E-5</v>
      </c>
      <c r="H1138" s="25">
        <f t="shared" si="242"/>
        <v>11.186932405105635</v>
      </c>
      <c r="I1138" s="25">
        <f t="shared" si="243"/>
        <v>40.272956658380288</v>
      </c>
      <c r="J1138" s="25">
        <f t="shared" si="244"/>
        <v>1006.8705275050314</v>
      </c>
      <c r="K1138" s="25">
        <f t="shared" si="241"/>
        <v>113.59999999999782</v>
      </c>
      <c r="L1138">
        <f t="shared" si="245"/>
        <v>1804.4521969435391</v>
      </c>
      <c r="M1138" s="34">
        <f t="shared" si="246"/>
        <v>1.8044521969435392</v>
      </c>
      <c r="N1138">
        <f t="shared" si="247"/>
        <v>180.44521969434365</v>
      </c>
      <c r="O1138">
        <f t="shared" si="239"/>
        <v>209323.27883109241</v>
      </c>
      <c r="P1138">
        <f t="shared" si="248"/>
        <v>209.32327883109241</v>
      </c>
      <c r="Q1138">
        <f t="shared" si="249"/>
        <v>58.145355230859003</v>
      </c>
      <c r="R1138">
        <f t="shared" si="250"/>
        <v>5.8145355230859001E-2</v>
      </c>
    </row>
    <row r="1139" spans="1:18" x14ac:dyDescent="0.25">
      <c r="A1139" s="1">
        <f t="shared" si="240"/>
        <v>161.30000000000001</v>
      </c>
      <c r="B1139" s="1">
        <f>A1139*Sheet1!$D$8</f>
        <v>40.74438</v>
      </c>
      <c r="C1139" s="1">
        <f>Sheet1!$D$2*Sheet1!$D$10*SIN(Sheet1!$D$28)</f>
        <v>0</v>
      </c>
      <c r="D1139" s="1">
        <f>0.5*Sheet1!$D$20*Sheet1!$D$21*Sheet1!$D$22*H1139^2</f>
        <v>161.31253713577587</v>
      </c>
      <c r="E1139" s="22">
        <f>Sheet1!$D$3/Sheet1!$O$11*H1139</f>
        <v>2021912.3875574355</v>
      </c>
      <c r="F1139" s="22">
        <f>Sheet1!$D$21*Sheet1!$D$3/Sheet1!$O$14*H1139</f>
        <v>1988250.2786186419</v>
      </c>
      <c r="G1139" s="25">
        <f>(A1139-C1139-D1139)/Sheet1!$D$2</f>
        <v>-1.0901857196398376E-5</v>
      </c>
      <c r="H1139" s="25">
        <f t="shared" si="242"/>
        <v>11.186931312179096</v>
      </c>
      <c r="I1139" s="25">
        <f t="shared" si="243"/>
        <v>40.272952723844746</v>
      </c>
      <c r="J1139" s="25">
        <f t="shared" si="244"/>
        <v>1007.9892201990787</v>
      </c>
      <c r="K1139" s="25">
        <f t="shared" si="241"/>
        <v>113.69999999999781</v>
      </c>
      <c r="L1139">
        <f t="shared" si="245"/>
        <v>1804.4520206544883</v>
      </c>
      <c r="M1139" s="34">
        <f t="shared" si="246"/>
        <v>1.8044520206544883</v>
      </c>
      <c r="N1139">
        <f t="shared" si="247"/>
        <v>180.44520206543856</v>
      </c>
      <c r="O1139">
        <f t="shared" si="239"/>
        <v>209503.72403315784</v>
      </c>
      <c r="P1139">
        <f t="shared" si="248"/>
        <v>209.50372403315782</v>
      </c>
      <c r="Q1139">
        <f t="shared" si="249"/>
        <v>58.195478898099395</v>
      </c>
      <c r="R1139">
        <f t="shared" si="250"/>
        <v>5.8195478898099395E-2</v>
      </c>
    </row>
    <row r="1140" spans="1:18" x14ac:dyDescent="0.25">
      <c r="A1140" s="1">
        <f t="shared" si="240"/>
        <v>161.30000000000001</v>
      </c>
      <c r="B1140" s="1">
        <f>A1140*Sheet1!$D$8</f>
        <v>40.74438</v>
      </c>
      <c r="C1140" s="1">
        <f>Sheet1!$D$2*Sheet1!$D$10*SIN(Sheet1!$D$28)</f>
        <v>0</v>
      </c>
      <c r="D1140" s="1">
        <f>0.5*Sheet1!$D$20*Sheet1!$D$21*Sheet1!$D$22*H1140^2</f>
        <v>161.31250569540839</v>
      </c>
      <c r="E1140" s="22">
        <f>Sheet1!$D$3/Sheet1!$O$11*H1140</f>
        <v>2021912.1905185918</v>
      </c>
      <c r="F1140" s="22">
        <f>Sheet1!$D$21*Sheet1!$D$3/Sheet1!$O$14*H1140</f>
        <v>1988250.0848602287</v>
      </c>
      <c r="G1140" s="25">
        <f>(A1140-C1140-D1140)/Sheet1!$D$2</f>
        <v>-1.0874517746416408E-5</v>
      </c>
      <c r="H1140" s="25">
        <f t="shared" si="242"/>
        <v>11.186930221993377</v>
      </c>
      <c r="I1140" s="25">
        <f t="shared" si="243"/>
        <v>40.272948799176156</v>
      </c>
      <c r="J1140" s="25">
        <f t="shared" si="244"/>
        <v>1009.1079127852037</v>
      </c>
      <c r="K1140" s="25">
        <f t="shared" si="241"/>
        <v>113.79999999999781</v>
      </c>
      <c r="L1140">
        <f t="shared" si="245"/>
        <v>1804.4518448075319</v>
      </c>
      <c r="M1140" s="34">
        <f t="shared" si="246"/>
        <v>1.804451844807532</v>
      </c>
      <c r="N1140">
        <f t="shared" si="247"/>
        <v>180.44518448074294</v>
      </c>
      <c r="O1140">
        <f t="shared" si="239"/>
        <v>209684.16921763858</v>
      </c>
      <c r="P1140">
        <f t="shared" si="248"/>
        <v>209.68416921763858</v>
      </c>
      <c r="Q1140">
        <f t="shared" si="249"/>
        <v>58.245602560455161</v>
      </c>
      <c r="R1140">
        <f t="shared" si="250"/>
        <v>5.8245602560455162E-2</v>
      </c>
    </row>
    <row r="1141" spans="1:18" x14ac:dyDescent="0.25">
      <c r="A1141" s="1">
        <f t="shared" si="240"/>
        <v>161.30000000000001</v>
      </c>
      <c r="B1141" s="1">
        <f>A1141*Sheet1!$D$8</f>
        <v>40.74438</v>
      </c>
      <c r="C1141" s="1">
        <f>Sheet1!$D$2*Sheet1!$D$10*SIN(Sheet1!$D$28)</f>
        <v>0</v>
      </c>
      <c r="D1141" s="1">
        <f>0.5*Sheet1!$D$20*Sheet1!$D$21*Sheet1!$D$22*H1141^2</f>
        <v>161.31247433388941</v>
      </c>
      <c r="E1141" s="22">
        <f>Sheet1!$D$3/Sheet1!$O$11*H1141</f>
        <v>2021911.993973878</v>
      </c>
      <c r="F1141" s="22">
        <f>Sheet1!$D$21*Sheet1!$D$3/Sheet1!$O$14*H1141</f>
        <v>1988249.8915877186</v>
      </c>
      <c r="G1141" s="25">
        <f>(A1141-C1141-D1141)/Sheet1!$D$2</f>
        <v>-1.0847246860348408E-5</v>
      </c>
      <c r="H1141" s="25">
        <f t="shared" si="242"/>
        <v>11.186929134541602</v>
      </c>
      <c r="I1141" s="25">
        <f t="shared" si="243"/>
        <v>40.272944884349769</v>
      </c>
      <c r="J1141" s="25">
        <f t="shared" si="244"/>
        <v>1010.226605263677</v>
      </c>
      <c r="K1141" s="25">
        <f t="shared" si="241"/>
        <v>113.8999999999978</v>
      </c>
      <c r="L1141">
        <f t="shared" si="245"/>
        <v>1804.4516694015606</v>
      </c>
      <c r="M1141" s="34">
        <f t="shared" si="246"/>
        <v>1.8044516694015607</v>
      </c>
      <c r="N1141">
        <f t="shared" si="247"/>
        <v>180.44516694014581</v>
      </c>
      <c r="O1141">
        <f t="shared" si="239"/>
        <v>209864.61438457872</v>
      </c>
      <c r="P1141">
        <f t="shared" si="248"/>
        <v>209.86461438457872</v>
      </c>
      <c r="Q1141">
        <f t="shared" si="249"/>
        <v>58.29572621793853</v>
      </c>
      <c r="R1141">
        <f t="shared" si="250"/>
        <v>5.8295726217938527E-2</v>
      </c>
    </row>
    <row r="1142" spans="1:18" x14ac:dyDescent="0.25">
      <c r="A1142" s="1">
        <f t="shared" si="240"/>
        <v>161.30000000000001</v>
      </c>
      <c r="B1142" s="1">
        <f>A1142*Sheet1!$D$8</f>
        <v>40.74438</v>
      </c>
      <c r="C1142" s="1">
        <f>Sheet1!$D$2*Sheet1!$D$10*SIN(Sheet1!$D$28)</f>
        <v>0</v>
      </c>
      <c r="D1142" s="1">
        <f>0.5*Sheet1!$D$20*Sheet1!$D$21*Sheet1!$D$22*H1142^2</f>
        <v>161.31244305102129</v>
      </c>
      <c r="E1142" s="22">
        <f>Sheet1!$D$3/Sheet1!$O$11*H1142</f>
        <v>2021911.797922055</v>
      </c>
      <c r="F1142" s="22">
        <f>Sheet1!$D$21*Sheet1!$D$3/Sheet1!$O$14*H1142</f>
        <v>1988249.6987998935</v>
      </c>
      <c r="G1142" s="25">
        <f>(A1142-C1142-D1142)/Sheet1!$D$2</f>
        <v>-1.0820044366329532E-5</v>
      </c>
      <c r="H1142" s="25">
        <f t="shared" si="242"/>
        <v>11.186928049816917</v>
      </c>
      <c r="I1142" s="25">
        <f t="shared" si="243"/>
        <v>40.272940979340902</v>
      </c>
      <c r="J1142" s="25">
        <f t="shared" si="244"/>
        <v>1011.3452976347687</v>
      </c>
      <c r="K1142" s="25">
        <f t="shared" si="241"/>
        <v>113.9999999999978</v>
      </c>
      <c r="L1142">
        <f t="shared" si="245"/>
        <v>1804.4514944354687</v>
      </c>
      <c r="M1142" s="34">
        <f t="shared" si="246"/>
        <v>1.8044514944354686</v>
      </c>
      <c r="N1142">
        <f t="shared" si="247"/>
        <v>180.44514944353662</v>
      </c>
      <c r="O1142">
        <f t="shared" si="239"/>
        <v>210045.05953402226</v>
      </c>
      <c r="P1142">
        <f t="shared" si="248"/>
        <v>210.04505953402227</v>
      </c>
      <c r="Q1142">
        <f t="shared" si="249"/>
        <v>58.345849870561743</v>
      </c>
      <c r="R1142">
        <f t="shared" si="250"/>
        <v>5.8345849870561746E-2</v>
      </c>
    </row>
    <row r="1143" spans="1:18" x14ac:dyDescent="0.25">
      <c r="A1143" s="1">
        <f t="shared" si="240"/>
        <v>161.30000000000001</v>
      </c>
      <c r="B1143" s="1">
        <f>A1143*Sheet1!$D$8</f>
        <v>40.74438</v>
      </c>
      <c r="C1143" s="1">
        <f>Sheet1!$D$2*Sheet1!$D$10*SIN(Sheet1!$D$28)</f>
        <v>0</v>
      </c>
      <c r="D1143" s="1">
        <f>0.5*Sheet1!$D$20*Sheet1!$D$21*Sheet1!$D$22*H1143^2</f>
        <v>161.31241184660666</v>
      </c>
      <c r="E1143" s="22">
        <f>Sheet1!$D$3/Sheet1!$O$11*H1143</f>
        <v>2021911.6023618863</v>
      </c>
      <c r="F1143" s="22">
        <f>Sheet1!$D$21*Sheet1!$D$3/Sheet1!$O$14*H1143</f>
        <v>1988249.5064955375</v>
      </c>
      <c r="G1143" s="25">
        <f>(A1143-C1143-D1143)/Sheet1!$D$2</f>
        <v>-1.0792910092742085E-5</v>
      </c>
      <c r="H1143" s="25">
        <f t="shared" si="242"/>
        <v>11.186926967812481</v>
      </c>
      <c r="I1143" s="25">
        <f t="shared" si="243"/>
        <v>40.272937084124933</v>
      </c>
      <c r="J1143" s="25">
        <f t="shared" si="244"/>
        <v>1012.4639898987481</v>
      </c>
      <c r="K1143" s="25">
        <f t="shared" si="241"/>
        <v>114.09999999999779</v>
      </c>
      <c r="L1143">
        <f t="shared" si="245"/>
        <v>1804.4513199081532</v>
      </c>
      <c r="M1143" s="34">
        <f t="shared" si="246"/>
        <v>1.8044513199081531</v>
      </c>
      <c r="N1143">
        <f t="shared" si="247"/>
        <v>180.44513199080507</v>
      </c>
      <c r="O1143">
        <f t="shared" si="239"/>
        <v>210225.50466601306</v>
      </c>
      <c r="P1143">
        <f t="shared" si="248"/>
        <v>210.22550466601305</v>
      </c>
      <c r="Q1143">
        <f t="shared" si="249"/>
        <v>58.395973518336959</v>
      </c>
      <c r="R1143">
        <f t="shared" si="250"/>
        <v>5.839597351833696E-2</v>
      </c>
    </row>
    <row r="1144" spans="1:18" x14ac:dyDescent="0.25">
      <c r="A1144" s="1">
        <f t="shared" si="240"/>
        <v>161.30000000000001</v>
      </c>
      <c r="B1144" s="1">
        <f>A1144*Sheet1!$D$8</f>
        <v>40.74438</v>
      </c>
      <c r="C1144" s="1">
        <f>Sheet1!$D$2*Sheet1!$D$10*SIN(Sheet1!$D$28)</f>
        <v>0</v>
      </c>
      <c r="D1144" s="1">
        <f>0.5*Sheet1!$D$20*Sheet1!$D$21*Sheet1!$D$22*H1144^2</f>
        <v>161.31238072044883</v>
      </c>
      <c r="E1144" s="22">
        <f>Sheet1!$D$3/Sheet1!$O$11*H1144</f>
        <v>2021911.4072921395</v>
      </c>
      <c r="F1144" s="22">
        <f>Sheet1!$D$21*Sheet1!$D$3/Sheet1!$O$14*H1144</f>
        <v>1988249.3146734382</v>
      </c>
      <c r="G1144" s="25">
        <f>(A1144-C1144-D1144)/Sheet1!$D$2</f>
        <v>-1.0765843868536807E-5</v>
      </c>
      <c r="H1144" s="25">
        <f t="shared" si="242"/>
        <v>11.186925888521472</v>
      </c>
      <c r="I1144" s="25">
        <f t="shared" si="243"/>
        <v>40.2729331986773</v>
      </c>
      <c r="J1144" s="25">
        <f t="shared" si="244"/>
        <v>1013.5826820558838</v>
      </c>
      <c r="K1144" s="25">
        <f t="shared" si="241"/>
        <v>114.19999999999779</v>
      </c>
      <c r="L1144">
        <f t="shared" si="245"/>
        <v>1804.4511458185136</v>
      </c>
      <c r="M1144" s="34">
        <f t="shared" si="246"/>
        <v>1.8044511458185135</v>
      </c>
      <c r="N1144">
        <f t="shared" si="247"/>
        <v>180.4451145818411</v>
      </c>
      <c r="O1144">
        <f t="shared" si="239"/>
        <v>210405.94978059491</v>
      </c>
      <c r="P1144">
        <f t="shared" si="248"/>
        <v>210.40594978059491</v>
      </c>
      <c r="Q1144">
        <f t="shared" si="249"/>
        <v>58.446097161276363</v>
      </c>
      <c r="R1144">
        <f t="shared" si="250"/>
        <v>5.8446097161276363E-2</v>
      </c>
    </row>
    <row r="1145" spans="1:18" x14ac:dyDescent="0.25">
      <c r="A1145" s="1">
        <f t="shared" si="240"/>
        <v>161.30000000000001</v>
      </c>
      <c r="B1145" s="1">
        <f>A1145*Sheet1!$D$8</f>
        <v>40.74438</v>
      </c>
      <c r="C1145" s="1">
        <f>Sheet1!$D$2*Sheet1!$D$10*SIN(Sheet1!$D$28)</f>
        <v>0</v>
      </c>
      <c r="D1145" s="1">
        <f>0.5*Sheet1!$D$20*Sheet1!$D$21*Sheet1!$D$22*H1145^2</f>
        <v>161.3123496723515</v>
      </c>
      <c r="E1145" s="22">
        <f>Sheet1!$D$3/Sheet1!$O$11*H1145</f>
        <v>2021911.2127115841</v>
      </c>
      <c r="F1145" s="22">
        <f>Sheet1!$D$21*Sheet1!$D$3/Sheet1!$O$14*H1145</f>
        <v>1988249.1233323861</v>
      </c>
      <c r="G1145" s="25">
        <f>(A1145-C1145-D1145)/Sheet1!$D$2</f>
        <v>-1.0738845523035153E-5</v>
      </c>
      <c r="H1145" s="25">
        <f t="shared" si="242"/>
        <v>11.186924811937086</v>
      </c>
      <c r="I1145" s="25">
        <f t="shared" si="243"/>
        <v>40.272929322973511</v>
      </c>
      <c r="J1145" s="25">
        <f t="shared" si="244"/>
        <v>1014.7013741064436</v>
      </c>
      <c r="K1145" s="25">
        <f t="shared" si="241"/>
        <v>114.29999999999778</v>
      </c>
      <c r="L1145">
        <f t="shared" si="245"/>
        <v>1804.4509721654522</v>
      </c>
      <c r="M1145" s="34">
        <f t="shared" si="246"/>
        <v>1.8044509721654522</v>
      </c>
      <c r="N1145">
        <f t="shared" si="247"/>
        <v>180.44509721653498</v>
      </c>
      <c r="O1145">
        <f t="shared" si="239"/>
        <v>210586.39487781143</v>
      </c>
      <c r="P1145">
        <f t="shared" si="248"/>
        <v>210.58639487781141</v>
      </c>
      <c r="Q1145">
        <f t="shared" si="249"/>
        <v>58.496220799392063</v>
      </c>
      <c r="R1145">
        <f t="shared" si="250"/>
        <v>5.8496220799392061E-2</v>
      </c>
    </row>
    <row r="1146" spans="1:18" x14ac:dyDescent="0.25">
      <c r="A1146" s="1">
        <f t="shared" si="240"/>
        <v>161.30000000000001</v>
      </c>
      <c r="B1146" s="1">
        <f>A1146*Sheet1!$D$8</f>
        <v>40.74438</v>
      </c>
      <c r="C1146" s="1">
        <f>Sheet1!$D$2*Sheet1!$D$10*SIN(Sheet1!$D$28)</f>
        <v>0</v>
      </c>
      <c r="D1146" s="1">
        <f>0.5*Sheet1!$D$20*Sheet1!$D$21*Sheet1!$D$22*H1146^2</f>
        <v>161.3123187021188</v>
      </c>
      <c r="E1146" s="22">
        <f>Sheet1!$D$3/Sheet1!$O$11*H1146</f>
        <v>2021911.0186189935</v>
      </c>
      <c r="F1146" s="22">
        <f>Sheet1!$D$21*Sheet1!$D$3/Sheet1!$O$14*H1146</f>
        <v>1988248.932471175</v>
      </c>
      <c r="G1146" s="25">
        <f>(A1146-C1146-D1146)/Sheet1!$D$2</f>
        <v>-1.0711914885904583E-5</v>
      </c>
      <c r="H1146" s="25">
        <f t="shared" si="242"/>
        <v>11.186923738052533</v>
      </c>
      <c r="I1146" s="25">
        <f t="shared" si="243"/>
        <v>40.272925456989121</v>
      </c>
      <c r="J1146" s="25">
        <f t="shared" si="244"/>
        <v>1015.820066050695</v>
      </c>
      <c r="K1146" s="25">
        <f t="shared" si="241"/>
        <v>114.39999999999777</v>
      </c>
      <c r="L1146">
        <f t="shared" si="245"/>
        <v>1804.4507989478736</v>
      </c>
      <c r="M1146" s="34">
        <f t="shared" si="246"/>
        <v>1.8044507989478737</v>
      </c>
      <c r="N1146">
        <f t="shared" si="247"/>
        <v>180.44507989477711</v>
      </c>
      <c r="O1146">
        <f t="shared" si="239"/>
        <v>210766.83995770619</v>
      </c>
      <c r="P1146">
        <f t="shared" si="248"/>
        <v>210.7668399577062</v>
      </c>
      <c r="Q1146">
        <f t="shared" si="249"/>
        <v>58.546344432696166</v>
      </c>
      <c r="R1146">
        <f t="shared" si="250"/>
        <v>5.8546344432696164E-2</v>
      </c>
    </row>
    <row r="1147" spans="1:18" x14ac:dyDescent="0.25">
      <c r="A1147" s="1">
        <f t="shared" si="240"/>
        <v>161.30000000000001</v>
      </c>
      <c r="B1147" s="1">
        <f>A1147*Sheet1!$D$8</f>
        <v>40.74438</v>
      </c>
      <c r="C1147" s="1">
        <f>Sheet1!$D$2*Sheet1!$D$10*SIN(Sheet1!$D$28)</f>
        <v>0</v>
      </c>
      <c r="D1147" s="1">
        <f>0.5*Sheet1!$D$20*Sheet1!$D$21*Sheet1!$D$22*H1147^2</f>
        <v>161.31228780955556</v>
      </c>
      <c r="E1147" s="22">
        <f>Sheet1!$D$3/Sheet1!$O$11*H1147</f>
        <v>2021910.8250131437</v>
      </c>
      <c r="F1147" s="22">
        <f>Sheet1!$D$21*Sheet1!$D$3/Sheet1!$O$14*H1147</f>
        <v>1988248.742088601</v>
      </c>
      <c r="G1147" s="25">
        <f>(A1147-C1147-D1147)/Sheet1!$D$2</f>
        <v>-1.0685051787430418E-5</v>
      </c>
      <c r="H1147" s="25">
        <f t="shared" si="242"/>
        <v>11.186922666861044</v>
      </c>
      <c r="I1147" s="25">
        <f t="shared" si="243"/>
        <v>40.27292160069976</v>
      </c>
      <c r="J1147" s="25">
        <f t="shared" si="244"/>
        <v>1016.9387578889044</v>
      </c>
      <c r="K1147" s="25">
        <f t="shared" si="241"/>
        <v>114.49999999999777</v>
      </c>
      <c r="L1147">
        <f t="shared" si="245"/>
        <v>1804.4506261646866</v>
      </c>
      <c r="M1147" s="34">
        <f t="shared" si="246"/>
        <v>1.8044506261646867</v>
      </c>
      <c r="N1147">
        <f t="shared" si="247"/>
        <v>180.44506261645842</v>
      </c>
      <c r="O1147">
        <f t="shared" si="239"/>
        <v>210947.28502032266</v>
      </c>
      <c r="P1147">
        <f t="shared" si="248"/>
        <v>210.94728502032265</v>
      </c>
      <c r="Q1147">
        <f t="shared" si="249"/>
        <v>58.596468061200738</v>
      </c>
      <c r="R1147">
        <f t="shared" si="250"/>
        <v>5.8596468061200738E-2</v>
      </c>
    </row>
    <row r="1148" spans="1:18" x14ac:dyDescent="0.25">
      <c r="A1148" s="1">
        <f t="shared" si="240"/>
        <v>161.30000000000001</v>
      </c>
      <c r="B1148" s="1">
        <f>A1148*Sheet1!$D$8</f>
        <v>40.74438</v>
      </c>
      <c r="C1148" s="1">
        <f>Sheet1!$D$2*Sheet1!$D$10*SIN(Sheet1!$D$28)</f>
        <v>0</v>
      </c>
      <c r="D1148" s="1">
        <f>0.5*Sheet1!$D$20*Sheet1!$D$21*Sheet1!$D$22*H1148^2</f>
        <v>161.31225699446691</v>
      </c>
      <c r="E1148" s="22">
        <f>Sheet1!$D$3/Sheet1!$O$11*H1148</f>
        <v>2021910.6318928145</v>
      </c>
      <c r="F1148" s="22">
        <f>Sheet1!$D$21*Sheet1!$D$3/Sheet1!$O$14*H1148</f>
        <v>1988248.5521834642</v>
      </c>
      <c r="G1148" s="25">
        <f>(A1148-C1148-D1148)/Sheet1!$D$2</f>
        <v>-1.0658256058169844E-5</v>
      </c>
      <c r="H1148" s="25">
        <f t="shared" si="242"/>
        <v>11.186921598355864</v>
      </c>
      <c r="I1148" s="25">
        <f t="shared" si="243"/>
        <v>40.272917754081114</v>
      </c>
      <c r="J1148" s="25">
        <f t="shared" si="244"/>
        <v>1018.0574496213379</v>
      </c>
      <c r="K1148" s="25">
        <f t="shared" si="241"/>
        <v>114.59999999999776</v>
      </c>
      <c r="L1148">
        <f t="shared" si="245"/>
        <v>1804.450453814801</v>
      </c>
      <c r="M1148" s="34">
        <f t="shared" si="246"/>
        <v>1.804450453814801</v>
      </c>
      <c r="N1148">
        <f t="shared" si="247"/>
        <v>180.44504538146984</v>
      </c>
      <c r="O1148">
        <f t="shared" si="239"/>
        <v>211127.73006570412</v>
      </c>
      <c r="P1148">
        <f t="shared" si="248"/>
        <v>211.12773006570413</v>
      </c>
      <c r="Q1148">
        <f t="shared" si="249"/>
        <v>58.646591684917809</v>
      </c>
      <c r="R1148">
        <f t="shared" si="250"/>
        <v>5.8646591684917808E-2</v>
      </c>
    </row>
    <row r="1149" spans="1:18" x14ac:dyDescent="0.25">
      <c r="A1149" s="1">
        <f t="shared" si="240"/>
        <v>161.30000000000001</v>
      </c>
      <c r="B1149" s="1">
        <f>A1149*Sheet1!$D$8</f>
        <v>40.74438</v>
      </c>
      <c r="C1149" s="1">
        <f>Sheet1!$D$2*Sheet1!$D$10*SIN(Sheet1!$D$28)</f>
        <v>0</v>
      </c>
      <c r="D1149" s="1">
        <f>0.5*Sheet1!$D$20*Sheet1!$D$21*Sheet1!$D$22*H1149^2</f>
        <v>161.31222625665862</v>
      </c>
      <c r="E1149" s="22">
        <f>Sheet1!$D$3/Sheet1!$O$11*H1149</f>
        <v>2021910.4392567882</v>
      </c>
      <c r="F1149" s="22">
        <f>Sheet1!$D$21*Sheet1!$D$3/Sheet1!$O$14*H1149</f>
        <v>1988248.3627545675</v>
      </c>
      <c r="G1149" s="25">
        <f>(A1149-C1149-D1149)/Sheet1!$D$2</f>
        <v>-1.0631527529223762E-5</v>
      </c>
      <c r="H1149" s="25">
        <f t="shared" si="242"/>
        <v>11.186920532530259</v>
      </c>
      <c r="I1149" s="25">
        <f t="shared" si="243"/>
        <v>40.27291391710893</v>
      </c>
      <c r="J1149" s="25">
        <f t="shared" si="244"/>
        <v>1019.1761412482606</v>
      </c>
      <c r="K1149" s="25">
        <f t="shared" si="241"/>
        <v>114.69999999999776</v>
      </c>
      <c r="L1149">
        <f t="shared" si="245"/>
        <v>1804.4502818971309</v>
      </c>
      <c r="M1149" s="34">
        <f t="shared" si="246"/>
        <v>1.8044502818971309</v>
      </c>
      <c r="N1149">
        <f t="shared" si="247"/>
        <v>180.44502818970284</v>
      </c>
      <c r="O1149">
        <f t="shared" si="239"/>
        <v>211308.17509389383</v>
      </c>
      <c r="P1149">
        <f t="shared" si="248"/>
        <v>211.30817509389382</v>
      </c>
      <c r="Q1149">
        <f t="shared" si="249"/>
        <v>58.696715303859399</v>
      </c>
      <c r="R1149">
        <f t="shared" si="250"/>
        <v>5.8696715303859399E-2</v>
      </c>
    </row>
    <row r="1150" spans="1:18" x14ac:dyDescent="0.25">
      <c r="A1150" s="1">
        <f t="shared" si="240"/>
        <v>161.30000000000001</v>
      </c>
      <c r="B1150" s="1">
        <f>A1150*Sheet1!$D$8</f>
        <v>40.74438</v>
      </c>
      <c r="C1150" s="1">
        <f>Sheet1!$D$2*Sheet1!$D$10*SIN(Sheet1!$D$28)</f>
        <v>0</v>
      </c>
      <c r="D1150" s="1">
        <f>0.5*Sheet1!$D$20*Sheet1!$D$21*Sheet1!$D$22*H1150^2</f>
        <v>161.31219559593677</v>
      </c>
      <c r="E1150" s="22">
        <f>Sheet1!$D$3/Sheet1!$O$11*H1150</f>
        <v>2021910.2471038499</v>
      </c>
      <c r="F1150" s="22">
        <f>Sheet1!$D$21*Sheet1!$D$3/Sheet1!$O$14*H1150</f>
        <v>1988248.1738007159</v>
      </c>
      <c r="G1150" s="25">
        <f>(A1150-C1150-D1150)/Sheet1!$D$2</f>
        <v>-1.0604866031964934E-5</v>
      </c>
      <c r="H1150" s="25">
        <f t="shared" si="242"/>
        <v>11.186919469377505</v>
      </c>
      <c r="I1150" s="25">
        <f t="shared" si="243"/>
        <v>40.272910089759023</v>
      </c>
      <c r="J1150" s="25">
        <f t="shared" si="244"/>
        <v>1020.2948327699372</v>
      </c>
      <c r="K1150" s="25">
        <f t="shared" si="241"/>
        <v>114.79999999999775</v>
      </c>
      <c r="L1150">
        <f t="shared" si="245"/>
        <v>1804.4501104105918</v>
      </c>
      <c r="M1150" s="34">
        <f t="shared" si="246"/>
        <v>1.8044501104105919</v>
      </c>
      <c r="N1150">
        <f t="shared" si="247"/>
        <v>180.44501104104893</v>
      </c>
      <c r="O1150">
        <f t="shared" si="239"/>
        <v>211488.62010493487</v>
      </c>
      <c r="P1150">
        <f t="shared" si="248"/>
        <v>211.48862010493488</v>
      </c>
      <c r="Q1150">
        <f t="shared" si="249"/>
        <v>58.746838918037469</v>
      </c>
      <c r="R1150">
        <f t="shared" si="250"/>
        <v>5.8746838918037468E-2</v>
      </c>
    </row>
    <row r="1151" spans="1:18" x14ac:dyDescent="0.25">
      <c r="A1151" s="1">
        <f t="shared" si="240"/>
        <v>161.30000000000001</v>
      </c>
      <c r="B1151" s="1">
        <f>A1151*Sheet1!$D$8</f>
        <v>40.74438</v>
      </c>
      <c r="C1151" s="1">
        <f>Sheet1!$D$2*Sheet1!$D$10*SIN(Sheet1!$D$28)</f>
        <v>0</v>
      </c>
      <c r="D1151" s="1">
        <f>0.5*Sheet1!$D$20*Sheet1!$D$21*Sheet1!$D$22*H1151^2</f>
        <v>161.31216501210807</v>
      </c>
      <c r="E1151" s="22">
        <f>Sheet1!$D$3/Sheet1!$O$11*H1151</f>
        <v>2021910.0554327883</v>
      </c>
      <c r="F1151" s="22">
        <f>Sheet1!$D$21*Sheet1!$D$3/Sheet1!$O$14*H1151</f>
        <v>1988247.9853207185</v>
      </c>
      <c r="G1151" s="25">
        <f>(A1151-C1151-D1151)/Sheet1!$D$2</f>
        <v>-1.0578271398309841E-5</v>
      </c>
      <c r="H1151" s="25">
        <f t="shared" si="242"/>
        <v>11.186918408890902</v>
      </c>
      <c r="I1151" s="25">
        <f t="shared" si="243"/>
        <v>40.272906272007248</v>
      </c>
      <c r="J1151" s="25">
        <f t="shared" si="244"/>
        <v>1021.4135241866315</v>
      </c>
      <c r="K1151" s="25">
        <f t="shared" si="241"/>
        <v>114.89999999999775</v>
      </c>
      <c r="L1151">
        <f t="shared" si="245"/>
        <v>1804.4499393541025</v>
      </c>
      <c r="M1151" s="34">
        <f t="shared" si="246"/>
        <v>1.8044499393541025</v>
      </c>
      <c r="N1151">
        <f t="shared" si="247"/>
        <v>180.44499393539999</v>
      </c>
      <c r="O1151">
        <f t="shared" si="239"/>
        <v>211669.06509887028</v>
      </c>
      <c r="P1151">
        <f t="shared" si="248"/>
        <v>211.66906509887028</v>
      </c>
      <c r="Q1151">
        <f t="shared" si="249"/>
        <v>58.796962527463968</v>
      </c>
      <c r="R1151">
        <f t="shared" si="250"/>
        <v>5.879696252746397E-2</v>
      </c>
    </row>
    <row r="1152" spans="1:18" x14ac:dyDescent="0.25">
      <c r="A1152" s="1">
        <f t="shared" si="240"/>
        <v>161.30000000000001</v>
      </c>
      <c r="B1152" s="1">
        <f>A1152*Sheet1!$D$8</f>
        <v>40.74438</v>
      </c>
      <c r="C1152" s="1">
        <f>Sheet1!$D$2*Sheet1!$D$10*SIN(Sheet1!$D$28)</f>
        <v>0</v>
      </c>
      <c r="D1152" s="1">
        <f>0.5*Sheet1!$D$20*Sheet1!$D$21*Sheet1!$D$22*H1152^2</f>
        <v>161.3121345049797</v>
      </c>
      <c r="E1152" s="22">
        <f>Sheet1!$D$3/Sheet1!$O$11*H1152</f>
        <v>2021909.8642423952</v>
      </c>
      <c r="F1152" s="22">
        <f>Sheet1!$D$21*Sheet1!$D$3/Sheet1!$O$14*H1152</f>
        <v>1988247.7973133868</v>
      </c>
      <c r="G1152" s="25">
        <f>(A1152-C1152-D1152)/Sheet1!$D$2</f>
        <v>-1.0551743460595112E-5</v>
      </c>
      <c r="H1152" s="25">
        <f t="shared" si="242"/>
        <v>11.186917351063762</v>
      </c>
      <c r="I1152" s="25">
        <f t="shared" si="243"/>
        <v>40.272902463829546</v>
      </c>
      <c r="J1152" s="25">
        <f t="shared" si="244"/>
        <v>1022.532215498607</v>
      </c>
      <c r="K1152" s="25">
        <f t="shared" si="241"/>
        <v>114.99999999999774</v>
      </c>
      <c r="L1152">
        <f t="shared" si="245"/>
        <v>1804.449768726585</v>
      </c>
      <c r="M1152" s="34">
        <f t="shared" si="246"/>
        <v>1.804449768726585</v>
      </c>
      <c r="N1152">
        <f t="shared" si="247"/>
        <v>180.44497687264825</v>
      </c>
      <c r="O1152">
        <f t="shared" si="239"/>
        <v>211849.51007574293</v>
      </c>
      <c r="P1152">
        <f t="shared" si="248"/>
        <v>211.84951007574293</v>
      </c>
      <c r="Q1152">
        <f t="shared" si="249"/>
        <v>58.847086132150814</v>
      </c>
      <c r="R1152">
        <f t="shared" si="250"/>
        <v>5.8847086132150811E-2</v>
      </c>
    </row>
    <row r="1153" spans="1:18" x14ac:dyDescent="0.25">
      <c r="A1153" s="1">
        <f t="shared" si="240"/>
        <v>161.30000000000001</v>
      </c>
      <c r="B1153" s="1">
        <f>A1153*Sheet1!$D$8</f>
        <v>40.74438</v>
      </c>
      <c r="C1153" s="1">
        <f>Sheet1!$D$2*Sheet1!$D$10*SIN(Sheet1!$D$28)</f>
        <v>0</v>
      </c>
      <c r="D1153" s="1">
        <f>0.5*Sheet1!$D$20*Sheet1!$D$21*Sheet1!$D$22*H1153^2</f>
        <v>161.31210407435924</v>
      </c>
      <c r="E1153" s="22">
        <f>Sheet1!$D$3/Sheet1!$O$11*H1153</f>
        <v>2021909.6735314645</v>
      </c>
      <c r="F1153" s="22">
        <f>Sheet1!$D$21*Sheet1!$D$3/Sheet1!$O$14*H1153</f>
        <v>1988247.6097775355</v>
      </c>
      <c r="G1153" s="25">
        <f>(A1153-C1153-D1153)/Sheet1!$D$2</f>
        <v>-1.0525282051503382E-5</v>
      </c>
      <c r="H1153" s="25">
        <f t="shared" si="242"/>
        <v>11.186916295889416</v>
      </c>
      <c r="I1153" s="25">
        <f t="shared" si="243"/>
        <v>40.2728986652019</v>
      </c>
      <c r="J1153" s="25">
        <f t="shared" si="244"/>
        <v>1023.6509067061262</v>
      </c>
      <c r="K1153" s="25">
        <f t="shared" si="241"/>
        <v>115.09999999999773</v>
      </c>
      <c r="L1153">
        <f t="shared" si="245"/>
        <v>1804.449598526963</v>
      </c>
      <c r="M1153" s="34">
        <f t="shared" si="246"/>
        <v>1.8044495985269631</v>
      </c>
      <c r="N1153">
        <f t="shared" si="247"/>
        <v>180.44495985268605</v>
      </c>
      <c r="O1153">
        <f t="shared" si="239"/>
        <v>212029.95503559563</v>
      </c>
      <c r="P1153">
        <f t="shared" si="248"/>
        <v>212.02995503559563</v>
      </c>
      <c r="Q1153">
        <f t="shared" si="249"/>
        <v>58.8972097321099</v>
      </c>
      <c r="R1153">
        <f t="shared" si="250"/>
        <v>5.8897209732109899E-2</v>
      </c>
    </row>
    <row r="1154" spans="1:18" x14ac:dyDescent="0.25">
      <c r="A1154" s="1">
        <f t="shared" si="240"/>
        <v>161.30000000000001</v>
      </c>
      <c r="B1154" s="1">
        <f>A1154*Sheet1!$D$8</f>
        <v>40.74438</v>
      </c>
      <c r="C1154" s="1">
        <f>Sheet1!$D$2*Sheet1!$D$10*SIN(Sheet1!$D$28)</f>
        <v>0</v>
      </c>
      <c r="D1154" s="1">
        <f>0.5*Sheet1!$D$20*Sheet1!$D$21*Sheet1!$D$22*H1154^2</f>
        <v>161.31207372005483</v>
      </c>
      <c r="E1154" s="22">
        <f>Sheet1!$D$3/Sheet1!$O$11*H1154</f>
        <v>2021909.4832987941</v>
      </c>
      <c r="F1154" s="22">
        <f>Sheet1!$D$21*Sheet1!$D$3/Sheet1!$O$14*H1154</f>
        <v>1988247.4227119822</v>
      </c>
      <c r="G1154" s="25">
        <f>(A1154-C1154-D1154)/Sheet1!$D$2</f>
        <v>-1.0498887004186857E-5</v>
      </c>
      <c r="H1154" s="25">
        <f t="shared" si="242"/>
        <v>11.186915243361211</v>
      </c>
      <c r="I1154" s="25">
        <f t="shared" si="243"/>
        <v>40.272894876100359</v>
      </c>
      <c r="J1154" s="25">
        <f t="shared" si="244"/>
        <v>1024.7695978094509</v>
      </c>
      <c r="K1154" s="25">
        <f t="shared" si="241"/>
        <v>115.19999999999773</v>
      </c>
      <c r="L1154">
        <f t="shared" si="245"/>
        <v>1804.4494287541636</v>
      </c>
      <c r="M1154" s="34">
        <f t="shared" si="246"/>
        <v>1.8044494287541637</v>
      </c>
      <c r="N1154">
        <f t="shared" si="247"/>
        <v>180.4449428754061</v>
      </c>
      <c r="O1154">
        <f t="shared" si="239"/>
        <v>212210.39997847105</v>
      </c>
      <c r="P1154">
        <f t="shared" si="248"/>
        <v>212.21039997847106</v>
      </c>
      <c r="Q1154">
        <f t="shared" si="249"/>
        <v>58.947333327353071</v>
      </c>
      <c r="R1154">
        <f t="shared" si="250"/>
        <v>5.8947333327353073E-2</v>
      </c>
    </row>
    <row r="1155" spans="1:18" x14ac:dyDescent="0.25">
      <c r="A1155" s="1">
        <f t="shared" si="240"/>
        <v>161.30000000000001</v>
      </c>
      <c r="B1155" s="1">
        <f>A1155*Sheet1!$D$8</f>
        <v>40.74438</v>
      </c>
      <c r="C1155" s="1">
        <f>Sheet1!$D$2*Sheet1!$D$10*SIN(Sheet1!$D$28)</f>
        <v>0</v>
      </c>
      <c r="D1155" s="1">
        <f>0.5*Sheet1!$D$20*Sheet1!$D$21*Sheet1!$D$22*H1155^2</f>
        <v>161.31204344187503</v>
      </c>
      <c r="E1155" s="22">
        <f>Sheet1!$D$3/Sheet1!$O$11*H1155</f>
        <v>2021909.2935431846</v>
      </c>
      <c r="F1155" s="22">
        <f>Sheet1!$D$21*Sheet1!$D$3/Sheet1!$O$14*H1155</f>
        <v>1988247.2361155471</v>
      </c>
      <c r="G1155" s="25">
        <f>(A1155-C1155-D1155)/Sheet1!$D$2</f>
        <v>-1.0472558152193178E-5</v>
      </c>
      <c r="H1155" s="25">
        <f t="shared" si="242"/>
        <v>11.186914193472511</v>
      </c>
      <c r="I1155" s="25">
        <f t="shared" si="243"/>
        <v>40.272891096501041</v>
      </c>
      <c r="J1155" s="25">
        <f t="shared" si="244"/>
        <v>1025.8882888088426</v>
      </c>
      <c r="K1155" s="25">
        <f t="shared" si="241"/>
        <v>115.29999999999772</v>
      </c>
      <c r="L1155">
        <f t="shared" si="245"/>
        <v>1804.4492594071162</v>
      </c>
      <c r="M1155" s="34">
        <f t="shared" si="246"/>
        <v>1.8044492594071162</v>
      </c>
      <c r="N1155">
        <f t="shared" si="247"/>
        <v>180.44492594070135</v>
      </c>
      <c r="O1155">
        <f t="shared" si="239"/>
        <v>212390.84490441176</v>
      </c>
      <c r="P1155">
        <f t="shared" si="248"/>
        <v>212.39084490441175</v>
      </c>
      <c r="Q1155">
        <f t="shared" si="249"/>
        <v>58.997456917892158</v>
      </c>
      <c r="R1155">
        <f t="shared" si="250"/>
        <v>5.8997456917892162E-2</v>
      </c>
    </row>
    <row r="1156" spans="1:18" x14ac:dyDescent="0.25">
      <c r="A1156" s="1">
        <f t="shared" si="240"/>
        <v>161.30000000000001</v>
      </c>
      <c r="B1156" s="1">
        <f>A1156*Sheet1!$D$8</f>
        <v>40.74438</v>
      </c>
      <c r="C1156" s="1">
        <f>Sheet1!$D$2*Sheet1!$D$10*SIN(Sheet1!$D$28)</f>
        <v>0</v>
      </c>
      <c r="D1156" s="1">
        <f>0.5*Sheet1!$D$20*Sheet1!$D$21*Sheet1!$D$22*H1156^2</f>
        <v>161.31201323962898</v>
      </c>
      <c r="E1156" s="22">
        <f>Sheet1!$D$3/Sheet1!$O$11*H1156</f>
        <v>2021909.1042634398</v>
      </c>
      <c r="F1156" s="22">
        <f>Sheet1!$D$21*Sheet1!$D$3/Sheet1!$O$14*H1156</f>
        <v>1988247.0499870542</v>
      </c>
      <c r="G1156" s="25">
        <f>(A1156-C1156-D1156)/Sheet1!$D$2</f>
        <v>-1.0446295329539562E-5</v>
      </c>
      <c r="H1156" s="25">
        <f t="shared" si="242"/>
        <v>11.186913146216696</v>
      </c>
      <c r="I1156" s="25">
        <f t="shared" si="243"/>
        <v>40.272887326380108</v>
      </c>
      <c r="J1156" s="25">
        <f t="shared" si="244"/>
        <v>1027.0069797045619</v>
      </c>
      <c r="K1156" s="25">
        <f t="shared" si="241"/>
        <v>115.39999999999772</v>
      </c>
      <c r="L1156">
        <f t="shared" si="245"/>
        <v>1804.4490904847532</v>
      </c>
      <c r="M1156" s="34">
        <f t="shared" si="246"/>
        <v>1.8044490904847532</v>
      </c>
      <c r="N1156">
        <f t="shared" si="247"/>
        <v>180.44490904846506</v>
      </c>
      <c r="O1156">
        <f t="shared" si="239"/>
        <v>212571.28981346023</v>
      </c>
      <c r="P1156">
        <f t="shared" si="248"/>
        <v>212.57128981346023</v>
      </c>
      <c r="Q1156">
        <f t="shared" si="249"/>
        <v>59.047580503738949</v>
      </c>
      <c r="R1156">
        <f t="shared" si="250"/>
        <v>5.9047580503738949E-2</v>
      </c>
    </row>
    <row r="1157" spans="1:18" x14ac:dyDescent="0.25">
      <c r="A1157" s="1">
        <f t="shared" si="240"/>
        <v>161.30000000000001</v>
      </c>
      <c r="B1157" s="1">
        <f>A1157*Sheet1!$D$8</f>
        <v>40.74438</v>
      </c>
      <c r="C1157" s="1">
        <f>Sheet1!$D$2*Sheet1!$D$10*SIN(Sheet1!$D$28)</f>
        <v>0</v>
      </c>
      <c r="D1157" s="1">
        <f>0.5*Sheet1!$D$20*Sheet1!$D$21*Sheet1!$D$22*H1157^2</f>
        <v>161.31198311312616</v>
      </c>
      <c r="E1157" s="22">
        <f>Sheet1!$D$3/Sheet1!$O$11*H1157</f>
        <v>2021908.9154583658</v>
      </c>
      <c r="F1157" s="22">
        <f>Sheet1!$D$21*Sheet1!$D$3/Sheet1!$O$14*H1157</f>
        <v>1988246.8643253297</v>
      </c>
      <c r="G1157" s="25">
        <f>(A1157-C1157-D1157)/Sheet1!$D$2</f>
        <v>-1.0420098370564515E-5</v>
      </c>
      <c r="H1157" s="25">
        <f t="shared" si="242"/>
        <v>11.186912101587163</v>
      </c>
      <c r="I1157" s="25">
        <f t="shared" si="243"/>
        <v>40.272883565713791</v>
      </c>
      <c r="J1157" s="25">
        <f t="shared" si="244"/>
        <v>1028.1256704968687</v>
      </c>
      <c r="K1157" s="25">
        <f t="shared" si="241"/>
        <v>115.49999999999771</v>
      </c>
      <c r="L1157">
        <f t="shared" si="245"/>
        <v>1804.4489219860095</v>
      </c>
      <c r="M1157" s="34">
        <f t="shared" si="246"/>
        <v>1.8044489219860096</v>
      </c>
      <c r="N1157">
        <f t="shared" si="247"/>
        <v>180.44489219859071</v>
      </c>
      <c r="O1157">
        <f t="shared" ref="O1157:O1220" si="251">O1156+N1157</f>
        <v>212751.73470565883</v>
      </c>
      <c r="P1157">
        <f t="shared" si="248"/>
        <v>212.75173470565883</v>
      </c>
      <c r="Q1157">
        <f t="shared" si="249"/>
        <v>59.097704084905232</v>
      </c>
      <c r="R1157">
        <f t="shared" si="250"/>
        <v>5.909770408490523E-2</v>
      </c>
    </row>
    <row r="1158" spans="1:18" x14ac:dyDescent="0.25">
      <c r="A1158" s="1">
        <f t="shared" si="240"/>
        <v>161.30000000000001</v>
      </c>
      <c r="B1158" s="1">
        <f>A1158*Sheet1!$D$8</f>
        <v>40.74438</v>
      </c>
      <c r="C1158" s="1">
        <f>Sheet1!$D$2*Sheet1!$D$10*SIN(Sheet1!$D$28)</f>
        <v>0</v>
      </c>
      <c r="D1158" s="1">
        <f>0.5*Sheet1!$D$20*Sheet1!$D$21*Sheet1!$D$22*H1158^2</f>
        <v>161.31195306217666</v>
      </c>
      <c r="E1158" s="22">
        <f>Sheet1!$D$3/Sheet1!$O$11*H1158</f>
        <v>2021908.7271267727</v>
      </c>
      <c r="F1158" s="22">
        <f>Sheet1!$D$21*Sheet1!$D$3/Sheet1!$O$14*H1158</f>
        <v>1988246.6791292031</v>
      </c>
      <c r="G1158" s="25">
        <f>(A1158-C1158-D1158)/Sheet1!$D$2</f>
        <v>-1.0393967110125547E-5</v>
      </c>
      <c r="H1158" s="25">
        <f t="shared" si="242"/>
        <v>11.186911059577326</v>
      </c>
      <c r="I1158" s="25">
        <f t="shared" si="243"/>
        <v>40.27287981447838</v>
      </c>
      <c r="J1158" s="25">
        <f t="shared" si="244"/>
        <v>1029.2443611860224</v>
      </c>
      <c r="K1158" s="25">
        <f t="shared" si="241"/>
        <v>115.59999999999771</v>
      </c>
      <c r="L1158">
        <f t="shared" si="245"/>
        <v>1804.4487539098229</v>
      </c>
      <c r="M1158" s="34">
        <f t="shared" si="246"/>
        <v>1.8044487539098228</v>
      </c>
      <c r="N1158">
        <f t="shared" si="247"/>
        <v>180.44487539097204</v>
      </c>
      <c r="O1158">
        <f t="shared" si="251"/>
        <v>212932.1795810498</v>
      </c>
      <c r="P1158">
        <f t="shared" si="248"/>
        <v>212.93217958104981</v>
      </c>
      <c r="Q1158">
        <f t="shared" si="249"/>
        <v>59.147827661402722</v>
      </c>
      <c r="R1158">
        <f t="shared" si="250"/>
        <v>5.9147827661402724E-2</v>
      </c>
    </row>
    <row r="1159" spans="1:18" x14ac:dyDescent="0.25">
      <c r="A1159" s="1">
        <f t="shared" si="240"/>
        <v>161.30000000000001</v>
      </c>
      <c r="B1159" s="1">
        <f>A1159*Sheet1!$D$8</f>
        <v>40.74438</v>
      </c>
      <c r="C1159" s="1">
        <f>Sheet1!$D$2*Sheet1!$D$10*SIN(Sheet1!$D$28)</f>
        <v>0</v>
      </c>
      <c r="D1159" s="1">
        <f>0.5*Sheet1!$D$20*Sheet1!$D$21*Sheet1!$D$22*H1159^2</f>
        <v>161.31192308659095</v>
      </c>
      <c r="E1159" s="22">
        <f>Sheet1!$D$3/Sheet1!$O$11*H1159</f>
        <v>2021908.5392674727</v>
      </c>
      <c r="F1159" s="22">
        <f>Sheet1!$D$21*Sheet1!$D$3/Sheet1!$O$14*H1159</f>
        <v>1988246.4943975066</v>
      </c>
      <c r="G1159" s="25">
        <f>(A1159-C1159-D1159)/Sheet1!$D$2</f>
        <v>-1.0367901383426176E-5</v>
      </c>
      <c r="H1159" s="25">
        <f t="shared" si="242"/>
        <v>11.186910020180616</v>
      </c>
      <c r="I1159" s="25">
        <f t="shared" si="243"/>
        <v>40.27287607265022</v>
      </c>
      <c r="J1159" s="25">
        <f t="shared" si="244"/>
        <v>1030.3630517722818</v>
      </c>
      <c r="K1159" s="25">
        <f t="shared" si="241"/>
        <v>115.6999999999977</v>
      </c>
      <c r="L1159">
        <f t="shared" si="245"/>
        <v>1804.4485862551335</v>
      </c>
      <c r="M1159" s="34">
        <f t="shared" si="246"/>
        <v>1.8044485862551334</v>
      </c>
      <c r="N1159">
        <f t="shared" si="247"/>
        <v>180.44485862550309</v>
      </c>
      <c r="O1159">
        <f t="shared" si="251"/>
        <v>213112.6244396753</v>
      </c>
      <c r="P1159">
        <f t="shared" si="248"/>
        <v>213.1126244396753</v>
      </c>
      <c r="Q1159">
        <f t="shared" si="249"/>
        <v>59.197951233243138</v>
      </c>
      <c r="R1159">
        <f t="shared" si="250"/>
        <v>5.9197951233243139E-2</v>
      </c>
    </row>
    <row r="1160" spans="1:18" x14ac:dyDescent="0.25">
      <c r="A1160" s="1">
        <f t="shared" si="240"/>
        <v>161.30000000000001</v>
      </c>
      <c r="B1160" s="1">
        <f>A1160*Sheet1!$D$8</f>
        <v>40.74438</v>
      </c>
      <c r="C1160" s="1">
        <f>Sheet1!$D$2*Sheet1!$D$10*SIN(Sheet1!$D$28)</f>
        <v>0</v>
      </c>
      <c r="D1160" s="1">
        <f>0.5*Sheet1!$D$20*Sheet1!$D$21*Sheet1!$D$22*H1160^2</f>
        <v>161.31189318618001</v>
      </c>
      <c r="E1160" s="22">
        <f>Sheet1!$D$3/Sheet1!$O$11*H1160</f>
        <v>2021908.3518792815</v>
      </c>
      <c r="F1160" s="22">
        <f>Sheet1!$D$21*Sheet1!$D$3/Sheet1!$O$14*H1160</f>
        <v>1988246.3101290755</v>
      </c>
      <c r="G1160" s="25">
        <f>(A1160-C1160-D1160)/Sheet1!$D$2</f>
        <v>-1.0341901026090059E-5</v>
      </c>
      <c r="H1160" s="25">
        <f t="shared" si="242"/>
        <v>11.186908983390477</v>
      </c>
      <c r="I1160" s="25">
        <f t="shared" si="243"/>
        <v>40.272872340205723</v>
      </c>
      <c r="J1160" s="25">
        <f t="shared" si="244"/>
        <v>1031.4817422559047</v>
      </c>
      <c r="K1160" s="25">
        <f t="shared" si="241"/>
        <v>115.79999999999769</v>
      </c>
      <c r="L1160">
        <f t="shared" si="245"/>
        <v>1804.4484190208841</v>
      </c>
      <c r="M1160" s="34">
        <f t="shared" si="246"/>
        <v>1.804448419020884</v>
      </c>
      <c r="N1160">
        <f t="shared" si="247"/>
        <v>180.44484190207817</v>
      </c>
      <c r="O1160">
        <f t="shared" si="251"/>
        <v>213293.06928157739</v>
      </c>
      <c r="P1160">
        <f t="shared" si="248"/>
        <v>213.2930692815774</v>
      </c>
      <c r="Q1160">
        <f t="shared" si="249"/>
        <v>59.248074800438168</v>
      </c>
      <c r="R1160">
        <f t="shared" si="250"/>
        <v>5.9248074800438165E-2</v>
      </c>
    </row>
    <row r="1161" spans="1:18" x14ac:dyDescent="0.25">
      <c r="A1161" s="1">
        <f t="shared" si="240"/>
        <v>161.30000000000001</v>
      </c>
      <c r="B1161" s="1">
        <f>A1161*Sheet1!$D$8</f>
        <v>40.74438</v>
      </c>
      <c r="C1161" s="1">
        <f>Sheet1!$D$2*Sheet1!$D$10*SIN(Sheet1!$D$28)</f>
        <v>0</v>
      </c>
      <c r="D1161" s="1">
        <f>0.5*Sheet1!$D$20*Sheet1!$D$21*Sheet1!$D$22*H1161^2</f>
        <v>161.31186336075535</v>
      </c>
      <c r="E1161" s="22">
        <f>Sheet1!$D$3/Sheet1!$O$11*H1161</f>
        <v>2021908.1649610177</v>
      </c>
      <c r="F1161" s="22">
        <f>Sheet1!$D$21*Sheet1!$D$3/Sheet1!$O$14*H1161</f>
        <v>1988246.1263227481</v>
      </c>
      <c r="G1161" s="25">
        <f>(A1161-C1161-D1161)/Sheet1!$D$2</f>
        <v>-1.0315965874210435E-5</v>
      </c>
      <c r="H1161" s="25">
        <f t="shared" si="242"/>
        <v>11.186907949200375</v>
      </c>
      <c r="I1161" s="25">
        <f t="shared" si="243"/>
        <v>40.272868617121354</v>
      </c>
      <c r="J1161" s="25">
        <f t="shared" si="244"/>
        <v>1032.6004326371485</v>
      </c>
      <c r="K1161" s="25">
        <f t="shared" si="241"/>
        <v>115.89999999999769</v>
      </c>
      <c r="L1161">
        <f t="shared" si="245"/>
        <v>1804.4482522060207</v>
      </c>
      <c r="M1161" s="34">
        <f t="shared" si="246"/>
        <v>1.8044482522060208</v>
      </c>
      <c r="N1161">
        <f t="shared" si="247"/>
        <v>180.44482522059181</v>
      </c>
      <c r="O1161">
        <f t="shared" si="251"/>
        <v>213473.51410679799</v>
      </c>
      <c r="P1161">
        <f t="shared" si="248"/>
        <v>213.47351410679798</v>
      </c>
      <c r="Q1161">
        <f t="shared" si="249"/>
        <v>59.298198362999443</v>
      </c>
      <c r="R1161">
        <f t="shared" si="250"/>
        <v>5.9298198362999446E-2</v>
      </c>
    </row>
    <row r="1162" spans="1:18" x14ac:dyDescent="0.25">
      <c r="A1162" s="1">
        <f t="shared" si="240"/>
        <v>161.30000000000001</v>
      </c>
      <c r="B1162" s="1">
        <f>A1162*Sheet1!$D$8</f>
        <v>40.74438</v>
      </c>
      <c r="C1162" s="1">
        <f>Sheet1!$D$2*Sheet1!$D$10*SIN(Sheet1!$D$28)</f>
        <v>0</v>
      </c>
      <c r="D1162" s="1">
        <f>0.5*Sheet1!$D$20*Sheet1!$D$21*Sheet1!$D$22*H1162^2</f>
        <v>161.31183361012884</v>
      </c>
      <c r="E1162" s="22">
        <f>Sheet1!$D$3/Sheet1!$O$11*H1162</f>
        <v>2021907.9785115025</v>
      </c>
      <c r="F1162" s="22">
        <f>Sheet1!$D$21*Sheet1!$D$3/Sheet1!$O$14*H1162</f>
        <v>1988245.9429773653</v>
      </c>
      <c r="G1162" s="25">
        <f>(A1162-C1162-D1162)/Sheet1!$D$2</f>
        <v>-1.0290095764201832E-5</v>
      </c>
      <c r="H1162" s="25">
        <f t="shared" si="242"/>
        <v>11.186906917603787</v>
      </c>
      <c r="I1162" s="25">
        <f t="shared" si="243"/>
        <v>40.272864903373637</v>
      </c>
      <c r="J1162" s="25">
        <f t="shared" si="244"/>
        <v>1033.7191229162702</v>
      </c>
      <c r="K1162" s="25">
        <f t="shared" si="241"/>
        <v>115.99999999999768</v>
      </c>
      <c r="L1162">
        <f t="shared" si="245"/>
        <v>1804.448085809491</v>
      </c>
      <c r="M1162" s="34">
        <f t="shared" si="246"/>
        <v>1.8044480858094909</v>
      </c>
      <c r="N1162">
        <f t="shared" si="247"/>
        <v>180.44480858093885</v>
      </c>
      <c r="O1162">
        <f t="shared" si="251"/>
        <v>213653.95891537893</v>
      </c>
      <c r="P1162">
        <f t="shared" si="248"/>
        <v>213.65395891537892</v>
      </c>
      <c r="Q1162">
        <f t="shared" si="249"/>
        <v>59.348321920938588</v>
      </c>
      <c r="R1162">
        <f t="shared" si="250"/>
        <v>5.9348321920938585E-2</v>
      </c>
    </row>
    <row r="1163" spans="1:18" x14ac:dyDescent="0.25">
      <c r="A1163" s="1">
        <f t="shared" si="240"/>
        <v>161.30000000000001</v>
      </c>
      <c r="B1163" s="1">
        <f>A1163*Sheet1!$D$8</f>
        <v>40.74438</v>
      </c>
      <c r="C1163" s="1">
        <f>Sheet1!$D$2*Sheet1!$D$10*SIN(Sheet1!$D$28)</f>
        <v>0</v>
      </c>
      <c r="D1163" s="1">
        <f>0.5*Sheet1!$D$20*Sheet1!$D$21*Sheet1!$D$22*H1163^2</f>
        <v>161.3118039341129</v>
      </c>
      <c r="E1163" s="22">
        <f>Sheet1!$D$3/Sheet1!$O$11*H1163</f>
        <v>2021907.7925295606</v>
      </c>
      <c r="F1163" s="22">
        <f>Sheet1!$D$21*Sheet1!$D$3/Sheet1!$O$14*H1163</f>
        <v>1988245.7600917716</v>
      </c>
      <c r="G1163" s="25">
        <f>(A1163-C1163-D1163)/Sheet1!$D$2</f>
        <v>-1.026429053294835E-5</v>
      </c>
      <c r="H1163" s="25">
        <f t="shared" si="242"/>
        <v>11.186905888594211</v>
      </c>
      <c r="I1163" s="25">
        <f t="shared" si="243"/>
        <v>40.272861198939161</v>
      </c>
      <c r="J1163" s="25">
        <f t="shared" si="244"/>
        <v>1034.8378130935257</v>
      </c>
      <c r="K1163" s="25">
        <f t="shared" si="241"/>
        <v>116.09999999999768</v>
      </c>
      <c r="L1163">
        <f t="shared" si="245"/>
        <v>1804.4479198302463</v>
      </c>
      <c r="M1163" s="34">
        <f t="shared" si="246"/>
        <v>1.8044479198302463</v>
      </c>
      <c r="N1163">
        <f t="shared" si="247"/>
        <v>180.44479198301437</v>
      </c>
      <c r="O1163">
        <f t="shared" si="251"/>
        <v>213834.40370736195</v>
      </c>
      <c r="P1163">
        <f t="shared" si="248"/>
        <v>213.83440370736196</v>
      </c>
      <c r="Q1163">
        <f t="shared" si="249"/>
        <v>59.398445474267213</v>
      </c>
      <c r="R1163">
        <f t="shared" si="250"/>
        <v>5.939844547426721E-2</v>
      </c>
    </row>
    <row r="1164" spans="1:18" x14ac:dyDescent="0.25">
      <c r="A1164" s="1">
        <f t="shared" ref="A1164:A1227" si="252">A1163</f>
        <v>161.30000000000001</v>
      </c>
      <c r="B1164" s="1">
        <f>A1164*Sheet1!$D$8</f>
        <v>40.74438</v>
      </c>
      <c r="C1164" s="1">
        <f>Sheet1!$D$2*Sheet1!$D$10*SIN(Sheet1!$D$28)</f>
        <v>0</v>
      </c>
      <c r="D1164" s="1">
        <f>0.5*Sheet1!$D$20*Sheet1!$D$21*Sheet1!$D$22*H1164^2</f>
        <v>161.3117743325204</v>
      </c>
      <c r="E1164" s="22">
        <f>Sheet1!$D$3/Sheet1!$O$11*H1164</f>
        <v>2021907.6070140193</v>
      </c>
      <c r="F1164" s="22">
        <f>Sheet1!$D$21*Sheet1!$D$3/Sheet1!$O$14*H1164</f>
        <v>1988245.5776648133</v>
      </c>
      <c r="G1164" s="25">
        <f>(A1164-C1164-D1164)/Sheet1!$D$2</f>
        <v>-1.0238550017729523E-5</v>
      </c>
      <c r="H1164" s="25">
        <f t="shared" si="242"/>
        <v>11.186904862165157</v>
      </c>
      <c r="I1164" s="25">
        <f t="shared" si="243"/>
        <v>40.272857503794569</v>
      </c>
      <c r="J1164" s="25">
        <f t="shared" si="244"/>
        <v>1035.9565031691704</v>
      </c>
      <c r="K1164" s="25">
        <f t="shared" ref="K1164:K1227" si="253">K1163+0.1</f>
        <v>116.19999999999767</v>
      </c>
      <c r="L1164">
        <f t="shared" si="245"/>
        <v>1804.44775426724</v>
      </c>
      <c r="M1164" s="34">
        <f t="shared" si="246"/>
        <v>1.8044477542672401</v>
      </c>
      <c r="N1164">
        <f t="shared" si="247"/>
        <v>180.44477542671376</v>
      </c>
      <c r="O1164">
        <f t="shared" si="251"/>
        <v>214014.84848278866</v>
      </c>
      <c r="P1164">
        <f t="shared" si="248"/>
        <v>214.01484848278866</v>
      </c>
      <c r="Q1164">
        <f t="shared" si="249"/>
        <v>59.44856902299685</v>
      </c>
      <c r="R1164">
        <f t="shared" si="250"/>
        <v>5.9448569022996847E-2</v>
      </c>
    </row>
    <row r="1165" spans="1:18" x14ac:dyDescent="0.25">
      <c r="A1165" s="1">
        <f t="shared" si="252"/>
        <v>161.30000000000001</v>
      </c>
      <c r="B1165" s="1">
        <f>A1165*Sheet1!$D$8</f>
        <v>40.74438</v>
      </c>
      <c r="C1165" s="1">
        <f>Sheet1!$D$2*Sheet1!$D$10*SIN(Sheet1!$D$28)</f>
        <v>0</v>
      </c>
      <c r="D1165" s="1">
        <f>0.5*Sheet1!$D$20*Sheet1!$D$21*Sheet1!$D$22*H1165^2</f>
        <v>161.31174480516469</v>
      </c>
      <c r="E1165" s="22">
        <f>Sheet1!$D$3/Sheet1!$O$11*H1165</f>
        <v>2021907.4219637087</v>
      </c>
      <c r="F1165" s="22">
        <f>Sheet1!$D$21*Sheet1!$D$3/Sheet1!$O$14*H1165</f>
        <v>1988245.3956953404</v>
      </c>
      <c r="G1165" s="25">
        <f>(A1165-C1165-D1165)/Sheet1!$D$2</f>
        <v>-1.0212874056245038E-5</v>
      </c>
      <c r="H1165" s="25">
        <f t="shared" si="242"/>
        <v>11.186903838310155</v>
      </c>
      <c r="I1165" s="25">
        <f t="shared" si="243"/>
        <v>40.272853817916555</v>
      </c>
      <c r="J1165" s="25">
        <f t="shared" si="244"/>
        <v>1037.0751931434595</v>
      </c>
      <c r="K1165" s="25">
        <f t="shared" si="253"/>
        <v>116.29999999999767</v>
      </c>
      <c r="L1165">
        <f t="shared" si="245"/>
        <v>1804.4475891194281</v>
      </c>
      <c r="M1165" s="34">
        <f t="shared" si="246"/>
        <v>1.804447589119428</v>
      </c>
      <c r="N1165">
        <f t="shared" si="247"/>
        <v>180.44475891193255</v>
      </c>
      <c r="O1165">
        <f t="shared" si="251"/>
        <v>214195.29324170059</v>
      </c>
      <c r="P1165">
        <f t="shared" si="248"/>
        <v>214.1952932417006</v>
      </c>
      <c r="Q1165">
        <f t="shared" si="249"/>
        <v>59.498692567139052</v>
      </c>
      <c r="R1165">
        <f t="shared" si="250"/>
        <v>5.949869256713905E-2</v>
      </c>
    </row>
    <row r="1166" spans="1:18" x14ac:dyDescent="0.25">
      <c r="A1166" s="1">
        <f t="shared" si="252"/>
        <v>161.30000000000001</v>
      </c>
      <c r="B1166" s="1">
        <f>A1166*Sheet1!$D$8</f>
        <v>40.74438</v>
      </c>
      <c r="C1166" s="1">
        <f>Sheet1!$D$2*Sheet1!$D$10*SIN(Sheet1!$D$28)</f>
        <v>0</v>
      </c>
      <c r="D1166" s="1">
        <f>0.5*Sheet1!$D$20*Sheet1!$D$21*Sheet1!$D$22*H1166^2</f>
        <v>161.31171535185965</v>
      </c>
      <c r="E1166" s="22">
        <f>Sheet1!$D$3/Sheet1!$O$11*H1166</f>
        <v>2021907.2373774627</v>
      </c>
      <c r="F1166" s="22">
        <f>Sheet1!$D$21*Sheet1!$D$3/Sheet1!$O$14*H1166</f>
        <v>1988245.214182206</v>
      </c>
      <c r="G1166" s="25">
        <f>(A1166-C1166-D1166)/Sheet1!$D$2</f>
        <v>-1.0187262486639433E-5</v>
      </c>
      <c r="H1166" s="25">
        <f t="shared" si="242"/>
        <v>11.18690281702275</v>
      </c>
      <c r="I1166" s="25">
        <f t="shared" si="243"/>
        <v>40.2728501412819</v>
      </c>
      <c r="J1166" s="25">
        <f t="shared" si="244"/>
        <v>1038.1938830166469</v>
      </c>
      <c r="K1166" s="25">
        <f t="shared" si="253"/>
        <v>116.39999999999766</v>
      </c>
      <c r="L1166">
        <f t="shared" si="245"/>
        <v>1804.4474243857696</v>
      </c>
      <c r="M1166" s="34">
        <f t="shared" si="246"/>
        <v>1.8044474243857695</v>
      </c>
      <c r="N1166">
        <f t="shared" si="247"/>
        <v>180.44474243856672</v>
      </c>
      <c r="O1166">
        <f t="shared" si="251"/>
        <v>214375.73798413915</v>
      </c>
      <c r="P1166">
        <f t="shared" si="248"/>
        <v>214.37573798413916</v>
      </c>
      <c r="Q1166">
        <f t="shared" si="249"/>
        <v>59.548816106705317</v>
      </c>
      <c r="R1166">
        <f t="shared" si="250"/>
        <v>5.9548816106705316E-2</v>
      </c>
    </row>
    <row r="1167" spans="1:18" x14ac:dyDescent="0.25">
      <c r="A1167" s="1">
        <f t="shared" si="252"/>
        <v>161.30000000000001</v>
      </c>
      <c r="B1167" s="1">
        <f>A1167*Sheet1!$D$8</f>
        <v>40.74438</v>
      </c>
      <c r="C1167" s="1">
        <f>Sheet1!$D$2*Sheet1!$D$10*SIN(Sheet1!$D$28)</f>
        <v>0</v>
      </c>
      <c r="D1167" s="1">
        <f>0.5*Sheet1!$D$20*Sheet1!$D$21*Sheet1!$D$22*H1167^2</f>
        <v>161.31168597241947</v>
      </c>
      <c r="E1167" s="22">
        <f>Sheet1!$D$3/Sheet1!$O$11*H1167</f>
        <v>2021907.053254117</v>
      </c>
      <c r="F1167" s="22">
        <f>Sheet1!$D$21*Sheet1!$D$3/Sheet1!$O$14*H1167</f>
        <v>1988245.033124265</v>
      </c>
      <c r="G1167" s="25">
        <f>(A1167-C1167-D1167)/Sheet1!$D$2</f>
        <v>-1.0161715147353828E-5</v>
      </c>
      <c r="H1167" s="25">
        <f t="shared" si="242"/>
        <v>11.186901798296502</v>
      </c>
      <c r="I1167" s="25">
        <f t="shared" si="243"/>
        <v>40.272846473867403</v>
      </c>
      <c r="J1167" s="25">
        <f t="shared" si="244"/>
        <v>1039.312572788986</v>
      </c>
      <c r="K1167" s="25">
        <f t="shared" si="253"/>
        <v>116.49999999999766</v>
      </c>
      <c r="L1167">
        <f t="shared" si="245"/>
        <v>1804.4472600652259</v>
      </c>
      <c r="M1167" s="34">
        <f t="shared" si="246"/>
        <v>1.8044472600652259</v>
      </c>
      <c r="N1167">
        <f t="shared" si="247"/>
        <v>180.44472600651233</v>
      </c>
      <c r="O1167">
        <f t="shared" si="251"/>
        <v>214556.18271014566</v>
      </c>
      <c r="P1167">
        <f t="shared" si="248"/>
        <v>214.55618271014566</v>
      </c>
      <c r="Q1167">
        <f t="shared" si="249"/>
        <v>59.598939641707126</v>
      </c>
      <c r="R1167">
        <f t="shared" si="250"/>
        <v>5.9598939641707128E-2</v>
      </c>
    </row>
    <row r="1168" spans="1:18" x14ac:dyDescent="0.25">
      <c r="A1168" s="1">
        <f t="shared" si="252"/>
        <v>161.30000000000001</v>
      </c>
      <c r="B1168" s="1">
        <f>A1168*Sheet1!$D$8</f>
        <v>40.74438</v>
      </c>
      <c r="C1168" s="1">
        <f>Sheet1!$D$2*Sheet1!$D$10*SIN(Sheet1!$D$28)</f>
        <v>0</v>
      </c>
      <c r="D1168" s="1">
        <f>0.5*Sheet1!$D$20*Sheet1!$D$21*Sheet1!$D$22*H1168^2</f>
        <v>161.31165666665888</v>
      </c>
      <c r="E1168" s="22">
        <f>Sheet1!$D$3/Sheet1!$O$11*H1168</f>
        <v>2021906.8695925109</v>
      </c>
      <c r="F1168" s="22">
        <f>Sheet1!$D$21*Sheet1!$D$3/Sheet1!$O$14*H1168</f>
        <v>1988244.8525203764</v>
      </c>
      <c r="G1168" s="25">
        <f>(A1168-C1168-D1168)/Sheet1!$D$2</f>
        <v>-1.0136231877274203E-5</v>
      </c>
      <c r="H1168" s="25">
        <f t="shared" si="242"/>
        <v>11.186900782124987</v>
      </c>
      <c r="I1168" s="25">
        <f t="shared" si="243"/>
        <v>40.272842815649952</v>
      </c>
      <c r="J1168" s="25">
        <f t="shared" si="244"/>
        <v>1040.4312624607298</v>
      </c>
      <c r="K1168" s="25">
        <f t="shared" si="253"/>
        <v>116.59999999999765</v>
      </c>
      <c r="L1168">
        <f t="shared" si="245"/>
        <v>1804.4470961567604</v>
      </c>
      <c r="M1168" s="34">
        <f t="shared" si="246"/>
        <v>1.8044470961567605</v>
      </c>
      <c r="N1168">
        <f t="shared" si="247"/>
        <v>180.44470961566577</v>
      </c>
      <c r="O1168">
        <f t="shared" si="251"/>
        <v>214736.62741976132</v>
      </c>
      <c r="P1168">
        <f t="shared" si="248"/>
        <v>214.73662741976133</v>
      </c>
      <c r="Q1168">
        <f t="shared" si="249"/>
        <v>59.649063172155927</v>
      </c>
      <c r="R1168">
        <f t="shared" si="250"/>
        <v>5.9649063172155924E-2</v>
      </c>
    </row>
    <row r="1169" spans="1:18" x14ac:dyDescent="0.25">
      <c r="A1169" s="1">
        <f t="shared" si="252"/>
        <v>161.30000000000001</v>
      </c>
      <c r="B1169" s="1">
        <f>A1169*Sheet1!$D$8</f>
        <v>40.74438</v>
      </c>
      <c r="C1169" s="1">
        <f>Sheet1!$D$2*Sheet1!$D$10*SIN(Sheet1!$D$28)</f>
        <v>0</v>
      </c>
      <c r="D1169" s="1">
        <f>0.5*Sheet1!$D$20*Sheet1!$D$21*Sheet1!$D$22*H1169^2</f>
        <v>161.31162743439316</v>
      </c>
      <c r="E1169" s="22">
        <f>Sheet1!$D$3/Sheet1!$O$11*H1169</f>
        <v>2021906.6863914863</v>
      </c>
      <c r="F1169" s="22">
        <f>Sheet1!$D$21*Sheet1!$D$3/Sheet1!$O$14*H1169</f>
        <v>1988244.6723694012</v>
      </c>
      <c r="G1169" s="25">
        <f>(A1169-C1169-D1169)/Sheet1!$D$2</f>
        <v>-1.0110812515780826E-5</v>
      </c>
      <c r="H1169" s="25">
        <f t="shared" si="242"/>
        <v>11.186899768501799</v>
      </c>
      <c r="I1169" s="25">
        <f t="shared" si="243"/>
        <v>40.272839166606481</v>
      </c>
      <c r="J1169" s="25">
        <f t="shared" si="244"/>
        <v>1041.5499520321307</v>
      </c>
      <c r="K1169" s="25">
        <f t="shared" si="253"/>
        <v>116.69999999999764</v>
      </c>
      <c r="L1169">
        <f t="shared" si="245"/>
        <v>1804.4469326593403</v>
      </c>
      <c r="M1169" s="34">
        <f t="shared" si="246"/>
        <v>1.8044469326593402</v>
      </c>
      <c r="N1169">
        <f t="shared" si="247"/>
        <v>180.44469326592377</v>
      </c>
      <c r="O1169">
        <f t="shared" si="251"/>
        <v>214917.07211302724</v>
      </c>
      <c r="P1169">
        <f t="shared" si="248"/>
        <v>214.91707211302725</v>
      </c>
      <c r="Q1169">
        <f t="shared" si="249"/>
        <v>59.699186698063123</v>
      </c>
      <c r="R1169">
        <f t="shared" si="250"/>
        <v>5.9699186698063123E-2</v>
      </c>
    </row>
    <row r="1170" spans="1:18" x14ac:dyDescent="0.25">
      <c r="A1170" s="1">
        <f t="shared" si="252"/>
        <v>161.30000000000001</v>
      </c>
      <c r="B1170" s="1">
        <f>A1170*Sheet1!$D$8</f>
        <v>40.74438</v>
      </c>
      <c r="C1170" s="1">
        <f>Sheet1!$D$2*Sheet1!$D$10*SIN(Sheet1!$D$28)</f>
        <v>0</v>
      </c>
      <c r="D1170" s="1">
        <f>0.5*Sheet1!$D$20*Sheet1!$D$21*Sheet1!$D$22*H1170^2</f>
        <v>161.31159827543794</v>
      </c>
      <c r="E1170" s="22">
        <f>Sheet1!$D$3/Sheet1!$O$11*H1170</f>
        <v>2021906.5036498881</v>
      </c>
      <c r="F1170" s="22">
        <f>Sheet1!$D$21*Sheet1!$D$3/Sheet1!$O$14*H1170</f>
        <v>1988244.4926702038</v>
      </c>
      <c r="G1170" s="25">
        <f>(A1170-C1170-D1170)/Sheet1!$D$2</f>
        <v>-1.0085456902550544E-5</v>
      </c>
      <c r="H1170" s="25">
        <f t="shared" si="242"/>
        <v>11.186898757420549</v>
      </c>
      <c r="I1170" s="25">
        <f t="shared" si="243"/>
        <v>40.272835526713976</v>
      </c>
      <c r="J1170" s="25">
        <f t="shared" si="244"/>
        <v>1042.6686415034401</v>
      </c>
      <c r="K1170" s="25">
        <f t="shared" si="253"/>
        <v>116.79999999999764</v>
      </c>
      <c r="L1170">
        <f t="shared" si="245"/>
        <v>1804.4467695719347</v>
      </c>
      <c r="M1170" s="34">
        <f t="shared" si="246"/>
        <v>1.8044467695719348</v>
      </c>
      <c r="N1170">
        <f t="shared" si="247"/>
        <v>180.44467695718322</v>
      </c>
      <c r="O1170">
        <f t="shared" si="251"/>
        <v>215097.51678998442</v>
      </c>
      <c r="P1170">
        <f t="shared" si="248"/>
        <v>215.09751678998441</v>
      </c>
      <c r="Q1170">
        <f t="shared" si="249"/>
        <v>59.749310219440119</v>
      </c>
      <c r="R1170">
        <f t="shared" si="250"/>
        <v>5.9749310219440119E-2</v>
      </c>
    </row>
    <row r="1171" spans="1:18" x14ac:dyDescent="0.25">
      <c r="A1171" s="1">
        <f t="shared" si="252"/>
        <v>161.30000000000001</v>
      </c>
      <c r="B1171" s="1">
        <f>A1171*Sheet1!$D$8</f>
        <v>40.74438</v>
      </c>
      <c r="C1171" s="1">
        <f>Sheet1!$D$2*Sheet1!$D$10*SIN(Sheet1!$D$28)</f>
        <v>0</v>
      </c>
      <c r="D1171" s="1">
        <f>0.5*Sheet1!$D$20*Sheet1!$D$21*Sheet1!$D$22*H1171^2</f>
        <v>161.31156918960937</v>
      </c>
      <c r="E1171" s="22">
        <f>Sheet1!$D$3/Sheet1!$O$11*H1171</f>
        <v>2021906.3213665644</v>
      </c>
      <c r="F1171" s="22">
        <f>Sheet1!$D$21*Sheet1!$D$3/Sheet1!$O$14*H1171</f>
        <v>1988244.313421651</v>
      </c>
      <c r="G1171" s="25">
        <f>(A1171-C1171-D1171)/Sheet1!$D$2</f>
        <v>-1.0060164877705059E-5</v>
      </c>
      <c r="H1171" s="25">
        <f t="shared" si="242"/>
        <v>11.186897748874859</v>
      </c>
      <c r="I1171" s="25">
        <f t="shared" si="243"/>
        <v>40.272831895949494</v>
      </c>
      <c r="J1171" s="25">
        <f t="shared" si="244"/>
        <v>1043.7873308749092</v>
      </c>
      <c r="K1171" s="25">
        <f t="shared" si="253"/>
        <v>116.89999999999763</v>
      </c>
      <c r="L1171">
        <f t="shared" si="245"/>
        <v>1804.4466068935149</v>
      </c>
      <c r="M1171" s="34">
        <f t="shared" si="246"/>
        <v>1.8044466068935148</v>
      </c>
      <c r="N1171">
        <f t="shared" si="247"/>
        <v>180.44466068934122</v>
      </c>
      <c r="O1171">
        <f t="shared" si="251"/>
        <v>215277.96145067376</v>
      </c>
      <c r="P1171">
        <f t="shared" si="248"/>
        <v>215.27796145067376</v>
      </c>
      <c r="Q1171">
        <f t="shared" si="249"/>
        <v>59.799433736298269</v>
      </c>
      <c r="R1171">
        <f t="shared" si="250"/>
        <v>5.9799433736298271E-2</v>
      </c>
    </row>
    <row r="1172" spans="1:18" x14ac:dyDescent="0.25">
      <c r="A1172" s="1">
        <f t="shared" si="252"/>
        <v>161.30000000000001</v>
      </c>
      <c r="B1172" s="1">
        <f>A1172*Sheet1!$D$8</f>
        <v>40.74438</v>
      </c>
      <c r="C1172" s="1">
        <f>Sheet1!$D$2*Sheet1!$D$10*SIN(Sheet1!$D$28)</f>
        <v>0</v>
      </c>
      <c r="D1172" s="1">
        <f>0.5*Sheet1!$D$20*Sheet1!$D$21*Sheet1!$D$22*H1172^2</f>
        <v>161.31154017672401</v>
      </c>
      <c r="E1172" s="22">
        <f>Sheet1!$D$3/Sheet1!$O$11*H1172</f>
        <v>2021906.1395403652</v>
      </c>
      <c r="F1172" s="22">
        <f>Sheet1!$D$21*Sheet1!$D$3/Sheet1!$O$14*H1172</f>
        <v>1988244.1346226125</v>
      </c>
      <c r="G1172" s="25">
        <f>(A1172-C1172-D1172)/Sheet1!$D$2</f>
        <v>-1.00349362817368E-5</v>
      </c>
      <c r="H1172" s="25">
        <f t="shared" si="242"/>
        <v>11.186896742858371</v>
      </c>
      <c r="I1172" s="25">
        <f t="shared" si="243"/>
        <v>40.272828274290134</v>
      </c>
      <c r="J1172" s="25">
        <f t="shared" si="244"/>
        <v>1044.9060201467885</v>
      </c>
      <c r="K1172" s="25">
        <f t="shared" si="253"/>
        <v>116.99999999999763</v>
      </c>
      <c r="L1172">
        <f t="shared" si="245"/>
        <v>1804.4464446230554</v>
      </c>
      <c r="M1172" s="34">
        <f t="shared" si="246"/>
        <v>1.8044464446230555</v>
      </c>
      <c r="N1172">
        <f t="shared" si="247"/>
        <v>180.44464446229529</v>
      </c>
      <c r="O1172">
        <f t="shared" si="251"/>
        <v>215458.40609513604</v>
      </c>
      <c r="P1172">
        <f t="shared" si="248"/>
        <v>215.45840609513604</v>
      </c>
      <c r="Q1172">
        <f t="shared" si="249"/>
        <v>59.8495572486489</v>
      </c>
      <c r="R1172">
        <f t="shared" si="250"/>
        <v>5.9849557248648898E-2</v>
      </c>
    </row>
    <row r="1173" spans="1:18" x14ac:dyDescent="0.25">
      <c r="A1173" s="1">
        <f t="shared" si="252"/>
        <v>161.30000000000001</v>
      </c>
      <c r="B1173" s="1">
        <f>A1173*Sheet1!$D$8</f>
        <v>40.74438</v>
      </c>
      <c r="C1173" s="1">
        <f>Sheet1!$D$2*Sheet1!$D$10*SIN(Sheet1!$D$28)</f>
        <v>0</v>
      </c>
      <c r="D1173" s="1">
        <f>0.5*Sheet1!$D$20*Sheet1!$D$21*Sheet1!$D$22*H1173^2</f>
        <v>161.31151123659893</v>
      </c>
      <c r="E1173" s="22">
        <f>Sheet1!$D$3/Sheet1!$O$11*H1173</f>
        <v>2021905.9581701451</v>
      </c>
      <c r="F1173" s="22">
        <f>Sheet1!$D$21*Sheet1!$D$3/Sheet1!$O$14*H1173</f>
        <v>1988243.9562719613</v>
      </c>
      <c r="G1173" s="25">
        <f>(A1173-C1173-D1173)/Sheet1!$D$2</f>
        <v>-1.0009770955583047E-5</v>
      </c>
      <c r="H1173" s="25">
        <f t="shared" si="242"/>
        <v>11.186895739364743</v>
      </c>
      <c r="I1173" s="25">
        <f t="shared" si="243"/>
        <v>40.272824661713081</v>
      </c>
      <c r="J1173" s="25">
        <f t="shared" si="244"/>
        <v>1046.0247093193275</v>
      </c>
      <c r="K1173" s="25">
        <f t="shared" si="253"/>
        <v>117.09999999999762</v>
      </c>
      <c r="L1173">
        <f t="shared" si="245"/>
        <v>1804.4462827595332</v>
      </c>
      <c r="M1173" s="34">
        <f t="shared" si="246"/>
        <v>1.8044462827595333</v>
      </c>
      <c r="N1173">
        <f t="shared" si="247"/>
        <v>180.44462827594307</v>
      </c>
      <c r="O1173">
        <f t="shared" si="251"/>
        <v>215638.85072341198</v>
      </c>
      <c r="P1173">
        <f t="shared" si="248"/>
        <v>215.63885072341196</v>
      </c>
      <c r="Q1173">
        <f t="shared" si="249"/>
        <v>59.899680756503329</v>
      </c>
      <c r="R1173">
        <f t="shared" si="250"/>
        <v>5.9899680756503329E-2</v>
      </c>
    </row>
    <row r="1174" spans="1:18" x14ac:dyDescent="0.25">
      <c r="A1174" s="1">
        <f t="shared" si="252"/>
        <v>161.30000000000001</v>
      </c>
      <c r="B1174" s="1">
        <f>A1174*Sheet1!$D$8</f>
        <v>40.74438</v>
      </c>
      <c r="C1174" s="1">
        <f>Sheet1!$D$2*Sheet1!$D$10*SIN(Sheet1!$D$28)</f>
        <v>0</v>
      </c>
      <c r="D1174" s="1">
        <f>0.5*Sheet1!$D$20*Sheet1!$D$21*Sheet1!$D$22*H1174^2</f>
        <v>161.31148236905167</v>
      </c>
      <c r="E1174" s="22">
        <f>Sheet1!$D$3/Sheet1!$O$11*H1174</f>
        <v>2021905.7772547598</v>
      </c>
      <c r="F1174" s="22">
        <f>Sheet1!$D$21*Sheet1!$D$3/Sheet1!$O$14*H1174</f>
        <v>1988243.7783685727</v>
      </c>
      <c r="G1174" s="25">
        <f>(A1174-C1174-D1174)/Sheet1!$D$2</f>
        <v>-9.984668740576522E-6</v>
      </c>
      <c r="H1174" s="25">
        <f t="shared" si="242"/>
        <v>11.186894738387648</v>
      </c>
      <c r="I1174" s="25">
        <f t="shared" si="243"/>
        <v>40.272821058195532</v>
      </c>
      <c r="J1174" s="25">
        <f t="shared" si="244"/>
        <v>1047.1433983927755</v>
      </c>
      <c r="K1174" s="25">
        <f t="shared" si="253"/>
        <v>117.19999999999762</v>
      </c>
      <c r="L1174">
        <f t="shared" si="245"/>
        <v>1804.4461213019279</v>
      </c>
      <c r="M1174" s="34">
        <f t="shared" si="246"/>
        <v>1.8044461213019278</v>
      </c>
      <c r="N1174">
        <f t="shared" si="247"/>
        <v>180.44461213018252</v>
      </c>
      <c r="O1174">
        <f t="shared" si="251"/>
        <v>215819.29533554215</v>
      </c>
      <c r="P1174">
        <f t="shared" si="248"/>
        <v>215.81929533554214</v>
      </c>
      <c r="Q1174">
        <f t="shared" si="249"/>
        <v>59.94980425987282</v>
      </c>
      <c r="R1174">
        <f t="shared" si="250"/>
        <v>5.994980425987282E-2</v>
      </c>
    </row>
    <row r="1175" spans="1:18" x14ac:dyDescent="0.25">
      <c r="A1175" s="1">
        <f t="shared" si="252"/>
        <v>161.30000000000001</v>
      </c>
      <c r="B1175" s="1">
        <f>A1175*Sheet1!$D$8</f>
        <v>40.74438</v>
      </c>
      <c r="C1175" s="1">
        <f>Sheet1!$D$2*Sheet1!$D$10*SIN(Sheet1!$D$28)</f>
        <v>0</v>
      </c>
      <c r="D1175" s="1">
        <f>0.5*Sheet1!$D$20*Sheet1!$D$21*Sheet1!$D$22*H1175^2</f>
        <v>161.3114535739002</v>
      </c>
      <c r="E1175" s="22">
        <f>Sheet1!$D$3/Sheet1!$O$11*H1175</f>
        <v>2021905.5967930688</v>
      </c>
      <c r="F1175" s="22">
        <f>Sheet1!$D$21*Sheet1!$D$3/Sheet1!$O$14*H1175</f>
        <v>1988243.6009113251</v>
      </c>
      <c r="G1175" s="25">
        <f>(A1175-C1175-D1175)/Sheet1!$D$2</f>
        <v>-9.9596294784206576E-6</v>
      </c>
      <c r="H1175" s="25">
        <f t="shared" si="242"/>
        <v>11.186893739920775</v>
      </c>
      <c r="I1175" s="25">
        <f t="shared" si="243"/>
        <v>40.272817463714787</v>
      </c>
      <c r="J1175" s="25">
        <f t="shared" si="244"/>
        <v>1048.2620873673807</v>
      </c>
      <c r="K1175" s="25">
        <f t="shared" si="253"/>
        <v>117.29999999999761</v>
      </c>
      <c r="L1175">
        <f t="shared" si="245"/>
        <v>1804.4459602492211</v>
      </c>
      <c r="M1175" s="34">
        <f t="shared" si="246"/>
        <v>1.8044459602492211</v>
      </c>
      <c r="N1175">
        <f t="shared" si="247"/>
        <v>180.44459602491185</v>
      </c>
      <c r="O1175">
        <f t="shared" si="251"/>
        <v>215999.73993156705</v>
      </c>
      <c r="P1175">
        <f t="shared" si="248"/>
        <v>215.99973993156704</v>
      </c>
      <c r="Q1175">
        <f t="shared" si="249"/>
        <v>59.999927758768628</v>
      </c>
      <c r="R1175">
        <f t="shared" si="250"/>
        <v>5.9999927758768626E-2</v>
      </c>
    </row>
    <row r="1176" spans="1:18" x14ac:dyDescent="0.25">
      <c r="A1176" s="1">
        <f t="shared" si="252"/>
        <v>161.30000000000001</v>
      </c>
      <c r="B1176" s="1">
        <f>A1176*Sheet1!$D$8</f>
        <v>40.74438</v>
      </c>
      <c r="C1176" s="1">
        <f>Sheet1!$D$2*Sheet1!$D$10*SIN(Sheet1!$D$28)</f>
        <v>0</v>
      </c>
      <c r="D1176" s="1">
        <f>0.5*Sheet1!$D$20*Sheet1!$D$21*Sheet1!$D$22*H1176^2</f>
        <v>161.31142485096291</v>
      </c>
      <c r="E1176" s="22">
        <f>Sheet1!$D$3/Sheet1!$O$11*H1176</f>
        <v>2021905.4167839345</v>
      </c>
      <c r="F1176" s="22">
        <f>Sheet1!$D$21*Sheet1!$D$3/Sheet1!$O$14*H1176</f>
        <v>1988243.4238990997</v>
      </c>
      <c r="G1176" s="25">
        <f>(A1176-C1176-D1176)/Sheet1!$D$2</f>
        <v>-9.9346530112143229E-6</v>
      </c>
      <c r="H1176" s="25">
        <f t="shared" si="242"/>
        <v>11.186892743957827</v>
      </c>
      <c r="I1176" s="25">
        <f t="shared" si="243"/>
        <v>40.272813878248179</v>
      </c>
      <c r="J1176" s="25">
        <f t="shared" si="244"/>
        <v>1049.3807762433912</v>
      </c>
      <c r="K1176" s="25">
        <f t="shared" si="253"/>
        <v>117.3999999999976</v>
      </c>
      <c r="L1176">
        <f t="shared" si="245"/>
        <v>1804.4457996003975</v>
      </c>
      <c r="M1176" s="34">
        <f t="shared" si="246"/>
        <v>1.8044457996003975</v>
      </c>
      <c r="N1176">
        <f t="shared" si="247"/>
        <v>180.4445799600295</v>
      </c>
      <c r="O1176">
        <f t="shared" si="251"/>
        <v>216180.18451152707</v>
      </c>
      <c r="P1176">
        <f t="shared" si="248"/>
        <v>216.18018451152707</v>
      </c>
      <c r="Q1176">
        <f t="shared" si="249"/>
        <v>60.050051253201964</v>
      </c>
      <c r="R1176">
        <f t="shared" si="250"/>
        <v>6.0050051253201966E-2</v>
      </c>
    </row>
    <row r="1177" spans="1:18" x14ac:dyDescent="0.25">
      <c r="A1177" s="1">
        <f t="shared" si="252"/>
        <v>161.30000000000001</v>
      </c>
      <c r="B1177" s="1">
        <f>A1177*Sheet1!$D$8</f>
        <v>40.74438</v>
      </c>
      <c r="C1177" s="1">
        <f>Sheet1!$D$2*Sheet1!$D$10*SIN(Sheet1!$D$28)</f>
        <v>0</v>
      </c>
      <c r="D1177" s="1">
        <f>0.5*Sheet1!$D$20*Sheet1!$D$21*Sheet1!$D$22*H1177^2</f>
        <v>161.31139620005874</v>
      </c>
      <c r="E1177" s="22">
        <f>Sheet1!$D$3/Sheet1!$O$11*H1177</f>
        <v>2021905.2372262217</v>
      </c>
      <c r="F1177" s="22">
        <f>Sheet1!$D$21*Sheet1!$D$3/Sheet1!$O$14*H1177</f>
        <v>1988243.2473307801</v>
      </c>
      <c r="G1177" s="25">
        <f>(A1177-C1177-D1177)/Sheet1!$D$2</f>
        <v>-9.9097391815012486E-6</v>
      </c>
      <c r="H1177" s="25">
        <f t="shared" si="242"/>
        <v>11.186891750492526</v>
      </c>
      <c r="I1177" s="25">
        <f t="shared" si="243"/>
        <v>40.272810301773092</v>
      </c>
      <c r="J1177" s="25">
        <f t="shared" si="244"/>
        <v>1050.4994650210542</v>
      </c>
      <c r="K1177" s="25">
        <f t="shared" si="253"/>
        <v>117.4999999999976</v>
      </c>
      <c r="L1177">
        <f t="shared" si="245"/>
        <v>1804.4456393544447</v>
      </c>
      <c r="M1177" s="34">
        <f t="shared" si="246"/>
        <v>1.8044456393544446</v>
      </c>
      <c r="N1177">
        <f t="shared" si="247"/>
        <v>180.44456393543422</v>
      </c>
      <c r="O1177">
        <f t="shared" si="251"/>
        <v>216360.62907546249</v>
      </c>
      <c r="P1177">
        <f t="shared" si="248"/>
        <v>216.3606290754625</v>
      </c>
      <c r="Q1177">
        <f t="shared" si="249"/>
        <v>60.100174743184027</v>
      </c>
      <c r="R1177">
        <f t="shared" si="250"/>
        <v>6.0100174743184027E-2</v>
      </c>
    </row>
    <row r="1178" spans="1:18" x14ac:dyDescent="0.25">
      <c r="A1178" s="1">
        <f t="shared" si="252"/>
        <v>161.30000000000001</v>
      </c>
      <c r="B1178" s="1">
        <f>A1178*Sheet1!$D$8</f>
        <v>40.74438</v>
      </c>
      <c r="C1178" s="1">
        <f>Sheet1!$D$2*Sheet1!$D$10*SIN(Sheet1!$D$28)</f>
        <v>0</v>
      </c>
      <c r="D1178" s="1">
        <f>0.5*Sheet1!$D$20*Sheet1!$D$21*Sheet1!$D$22*H1178^2</f>
        <v>161.31136762100695</v>
      </c>
      <c r="E1178" s="22">
        <f>Sheet1!$D$3/Sheet1!$O$11*H1178</f>
        <v>2021905.0581187985</v>
      </c>
      <c r="F1178" s="22">
        <f>Sheet1!$D$21*Sheet1!$D$3/Sheet1!$O$14*H1178</f>
        <v>1988243.0712052535</v>
      </c>
      <c r="G1178" s="25">
        <f>(A1178-C1178-D1178)/Sheet1!$D$2</f>
        <v>-9.8848878321217372E-6</v>
      </c>
      <c r="H1178" s="25">
        <f t="shared" si="242"/>
        <v>11.186890759518608</v>
      </c>
      <c r="I1178" s="25">
        <f t="shared" si="243"/>
        <v>40.272806734266993</v>
      </c>
      <c r="J1178" s="25">
        <f t="shared" si="244"/>
        <v>1051.6181537006164</v>
      </c>
      <c r="K1178" s="25">
        <f t="shared" si="253"/>
        <v>117.59999999999759</v>
      </c>
      <c r="L1178">
        <f t="shared" si="245"/>
        <v>1804.4454795103516</v>
      </c>
      <c r="M1178" s="34">
        <f t="shared" si="246"/>
        <v>1.8044454795103515</v>
      </c>
      <c r="N1178">
        <f t="shared" si="247"/>
        <v>180.4445479510249</v>
      </c>
      <c r="O1178">
        <f t="shared" si="251"/>
        <v>216541.07362341351</v>
      </c>
      <c r="P1178">
        <f t="shared" si="248"/>
        <v>216.54107362341352</v>
      </c>
      <c r="Q1178">
        <f t="shared" si="249"/>
        <v>60.150298228725973</v>
      </c>
      <c r="R1178">
        <f t="shared" si="250"/>
        <v>6.0150298228725974E-2</v>
      </c>
    </row>
    <row r="1179" spans="1:18" x14ac:dyDescent="0.25">
      <c r="A1179" s="1">
        <f t="shared" si="252"/>
        <v>161.30000000000001</v>
      </c>
      <c r="B1179" s="1">
        <f>A1179*Sheet1!$D$8</f>
        <v>40.74438</v>
      </c>
      <c r="C1179" s="1">
        <f>Sheet1!$D$2*Sheet1!$D$10*SIN(Sheet1!$D$28)</f>
        <v>0</v>
      </c>
      <c r="D1179" s="1">
        <f>0.5*Sheet1!$D$20*Sheet1!$D$21*Sheet1!$D$22*H1179^2</f>
        <v>161.31133911362741</v>
      </c>
      <c r="E1179" s="22">
        <f>Sheet1!$D$3/Sheet1!$O$11*H1179</f>
        <v>2021904.8794605357</v>
      </c>
      <c r="F1179" s="22">
        <f>Sheet1!$D$21*Sheet1!$D$3/Sheet1!$O$14*H1179</f>
        <v>1988242.8955214093</v>
      </c>
      <c r="G1179" s="25">
        <f>(A1179-C1179-D1179)/Sheet1!$D$2</f>
        <v>-9.8600988064351004E-6</v>
      </c>
      <c r="H1179" s="25">
        <f t="shared" si="242"/>
        <v>11.186889771029826</v>
      </c>
      <c r="I1179" s="25">
        <f t="shared" si="243"/>
        <v>40.272803175707374</v>
      </c>
      <c r="J1179" s="25">
        <f t="shared" si="244"/>
        <v>1052.7368422823238</v>
      </c>
      <c r="K1179" s="25">
        <f t="shared" si="253"/>
        <v>117.69999999999759</v>
      </c>
      <c r="L1179">
        <f t="shared" si="245"/>
        <v>1804.445320067111</v>
      </c>
      <c r="M1179" s="34">
        <f t="shared" si="246"/>
        <v>1.8044453200671109</v>
      </c>
      <c r="N1179">
        <f t="shared" si="247"/>
        <v>180.44453200670085</v>
      </c>
      <c r="O1179">
        <f t="shared" si="251"/>
        <v>216721.5181554202</v>
      </c>
      <c r="P1179">
        <f t="shared" si="248"/>
        <v>216.7215181554202</v>
      </c>
      <c r="Q1179">
        <f t="shared" si="249"/>
        <v>60.200421709838942</v>
      </c>
      <c r="R1179">
        <f t="shared" si="250"/>
        <v>6.0200421709838942E-2</v>
      </c>
    </row>
    <row r="1180" spans="1:18" x14ac:dyDescent="0.25">
      <c r="A1180" s="1">
        <f t="shared" si="252"/>
        <v>161.30000000000001</v>
      </c>
      <c r="B1180" s="1">
        <f>A1180*Sheet1!$D$8</f>
        <v>40.74438</v>
      </c>
      <c r="C1180" s="1">
        <f>Sheet1!$D$2*Sheet1!$D$10*SIN(Sheet1!$D$28)</f>
        <v>0</v>
      </c>
      <c r="D1180" s="1">
        <f>0.5*Sheet1!$D$20*Sheet1!$D$21*Sheet1!$D$22*H1180^2</f>
        <v>161.31131067774035</v>
      </c>
      <c r="E1180" s="22">
        <f>Sheet1!$D$3/Sheet1!$O$11*H1180</f>
        <v>2021904.7012503068</v>
      </c>
      <c r="F1180" s="22">
        <f>Sheet1!$D$21*Sheet1!$D$3/Sheet1!$O$14*H1180</f>
        <v>1988242.7202781399</v>
      </c>
      <c r="G1180" s="25">
        <f>(A1180-C1180-D1180)/Sheet1!$D$2</f>
        <v>-9.8353719481219348E-6</v>
      </c>
      <c r="H1180" s="25">
        <f t="shared" si="242"/>
        <v>11.186888785019946</v>
      </c>
      <c r="I1180" s="25">
        <f t="shared" si="243"/>
        <v>40.272799626071809</v>
      </c>
      <c r="J1180" s="25">
        <f t="shared" si="244"/>
        <v>1053.8555307664217</v>
      </c>
      <c r="K1180" s="25">
        <f t="shared" si="253"/>
        <v>117.79999999999758</v>
      </c>
      <c r="L1180">
        <f t="shared" si="245"/>
        <v>1804.4451610237174</v>
      </c>
      <c r="M1180" s="34">
        <f t="shared" si="246"/>
        <v>1.8044451610237175</v>
      </c>
      <c r="N1180">
        <f t="shared" si="247"/>
        <v>180.44451610236149</v>
      </c>
      <c r="O1180">
        <f t="shared" si="251"/>
        <v>216901.96267152257</v>
      </c>
      <c r="P1180">
        <f t="shared" si="248"/>
        <v>216.90196267152257</v>
      </c>
      <c r="Q1180">
        <f t="shared" si="249"/>
        <v>60.250545186534048</v>
      </c>
      <c r="R1180">
        <f t="shared" si="250"/>
        <v>6.0250545186534048E-2</v>
      </c>
    </row>
    <row r="1181" spans="1:18" x14ac:dyDescent="0.25">
      <c r="A1181" s="1">
        <f t="shared" si="252"/>
        <v>161.30000000000001</v>
      </c>
      <c r="B1181" s="1">
        <f>A1181*Sheet1!$D$8</f>
        <v>40.74438</v>
      </c>
      <c r="C1181" s="1">
        <f>Sheet1!$D$2*Sheet1!$D$10*SIN(Sheet1!$D$28)</f>
        <v>0</v>
      </c>
      <c r="D1181" s="1">
        <f>0.5*Sheet1!$D$20*Sheet1!$D$21*Sheet1!$D$22*H1181^2</f>
        <v>161.3112823131664</v>
      </c>
      <c r="E1181" s="22">
        <f>Sheet1!$D$3/Sheet1!$O$11*H1181</f>
        <v>2021904.5234869879</v>
      </c>
      <c r="F1181" s="22">
        <f>Sheet1!$D$21*Sheet1!$D$3/Sheet1!$O$14*H1181</f>
        <v>1988242.54547434</v>
      </c>
      <c r="G1181" s="25">
        <f>(A1181-C1181-D1181)/Sheet1!$D$2</f>
        <v>-9.8107071012088412E-6</v>
      </c>
      <c r="H1181" s="25">
        <f t="shared" ref="H1181:H1244" si="254">G1180*(K1181-K1180)+H1180</f>
        <v>11.186887801482751</v>
      </c>
      <c r="I1181" s="25">
        <f t="shared" ref="I1181:I1244" si="255">H1181*3.6</f>
        <v>40.272796085337902</v>
      </c>
      <c r="J1181" s="25">
        <f t="shared" ref="J1181:J1244" si="256">0.5*G1180*(K1181-K1180)+H1180*(K1181-K1180)+J1180</f>
        <v>1054.974219153155</v>
      </c>
      <c r="K1181" s="25">
        <f t="shared" si="253"/>
        <v>117.89999999999758</v>
      </c>
      <c r="L1181">
        <f t="shared" ref="L1181:L1244" si="257">A1181*H1181</f>
        <v>1804.4450023791678</v>
      </c>
      <c r="M1181" s="34">
        <f t="shared" ref="M1181:M1244" si="258">L1181/1000</f>
        <v>1.8044450023791678</v>
      </c>
      <c r="N1181">
        <f t="shared" ref="N1181:N1244" si="259">L1181*(K1181-K1180)</f>
        <v>180.44450023790654</v>
      </c>
      <c r="O1181">
        <f t="shared" si="251"/>
        <v>217082.40717176048</v>
      </c>
      <c r="P1181">
        <f t="shared" ref="P1181:P1244" si="260">O1181/1000</f>
        <v>217.08240717176048</v>
      </c>
      <c r="Q1181">
        <f t="shared" ref="Q1181:Q1244" si="261">O1181/3600</f>
        <v>60.300668658822353</v>
      </c>
      <c r="R1181">
        <f t="shared" ref="R1181:R1244" si="262">Q1181/1000</f>
        <v>6.0300668658822353E-2</v>
      </c>
    </row>
    <row r="1182" spans="1:18" x14ac:dyDescent="0.25">
      <c r="A1182" s="1">
        <f t="shared" si="252"/>
        <v>161.30000000000001</v>
      </c>
      <c r="B1182" s="1">
        <f>A1182*Sheet1!$D$8</f>
        <v>40.74438</v>
      </c>
      <c r="C1182" s="1">
        <f>Sheet1!$D$2*Sheet1!$D$10*SIN(Sheet1!$D$28)</f>
        <v>0</v>
      </c>
      <c r="D1182" s="1">
        <f>0.5*Sheet1!$D$20*Sheet1!$D$21*Sheet1!$D$22*H1182^2</f>
        <v>161.31125401972676</v>
      </c>
      <c r="E1182" s="22">
        <f>Sheet1!$D$3/Sheet1!$O$11*H1182</f>
        <v>2021904.3461694585</v>
      </c>
      <c r="F1182" s="22">
        <f>Sheet1!$D$21*Sheet1!$D$3/Sheet1!$O$14*H1182</f>
        <v>1988242.3711089077</v>
      </c>
      <c r="G1182" s="25">
        <f>(A1182-C1182-D1182)/Sheet1!$D$2</f>
        <v>-9.7861041102167135E-6</v>
      </c>
      <c r="H1182" s="25">
        <f t="shared" si="254"/>
        <v>11.18688682041204</v>
      </c>
      <c r="I1182" s="25">
        <f t="shared" si="255"/>
        <v>40.272792553483342</v>
      </c>
      <c r="J1182" s="25">
        <f t="shared" si="256"/>
        <v>1056.0929074427679</v>
      </c>
      <c r="K1182" s="25">
        <f t="shared" si="253"/>
        <v>117.99999999999757</v>
      </c>
      <c r="L1182">
        <f t="shared" si="257"/>
        <v>1804.4448441324621</v>
      </c>
      <c r="M1182" s="34">
        <f t="shared" si="258"/>
        <v>1.8044448441324621</v>
      </c>
      <c r="N1182">
        <f t="shared" si="259"/>
        <v>180.44448441323595</v>
      </c>
      <c r="O1182">
        <f t="shared" si="251"/>
        <v>217262.85165617371</v>
      </c>
      <c r="P1182">
        <f t="shared" si="260"/>
        <v>217.26285165617369</v>
      </c>
      <c r="Q1182">
        <f t="shared" si="261"/>
        <v>60.350792126714921</v>
      </c>
      <c r="R1182">
        <f t="shared" si="262"/>
        <v>6.0350792126714924E-2</v>
      </c>
    </row>
    <row r="1183" spans="1:18" x14ac:dyDescent="0.25">
      <c r="A1183" s="1">
        <f t="shared" si="252"/>
        <v>161.30000000000001</v>
      </c>
      <c r="B1183" s="1">
        <f>A1183*Sheet1!$D$8</f>
        <v>40.74438</v>
      </c>
      <c r="C1183" s="1">
        <f>Sheet1!$D$2*Sheet1!$D$10*SIN(Sheet1!$D$28)</f>
        <v>0</v>
      </c>
      <c r="D1183" s="1">
        <f>0.5*Sheet1!$D$20*Sheet1!$D$21*Sheet1!$D$22*H1183^2</f>
        <v>161.31122579724303</v>
      </c>
      <c r="E1183" s="22">
        <f>Sheet1!$D$3/Sheet1!$O$11*H1183</f>
        <v>2021904.1692966006</v>
      </c>
      <c r="F1183" s="22">
        <f>Sheet1!$D$21*Sheet1!$D$3/Sheet1!$O$14*H1183</f>
        <v>1988242.197180744</v>
      </c>
      <c r="G1183" s="25">
        <f>(A1183-C1183-D1183)/Sheet1!$D$2</f>
        <v>-9.7615628200124464E-6</v>
      </c>
      <c r="H1183" s="25">
        <f t="shared" si="254"/>
        <v>11.186885841801629</v>
      </c>
      <c r="I1183" s="25">
        <f t="shared" si="255"/>
        <v>40.272789030485868</v>
      </c>
      <c r="J1183" s="25">
        <f t="shared" si="256"/>
        <v>1057.211595635504</v>
      </c>
      <c r="K1183" s="25">
        <f t="shared" si="253"/>
        <v>118.09999999999756</v>
      </c>
      <c r="L1183">
        <f t="shared" si="257"/>
        <v>1804.444686282603</v>
      </c>
      <c r="M1183" s="34">
        <f t="shared" si="258"/>
        <v>1.8044446862826029</v>
      </c>
      <c r="N1183">
        <f t="shared" si="259"/>
        <v>180.44446862825004</v>
      </c>
      <c r="O1183">
        <f t="shared" si="251"/>
        <v>217443.29612480194</v>
      </c>
      <c r="P1183">
        <f t="shared" si="260"/>
        <v>217.44329612480195</v>
      </c>
      <c r="Q1183">
        <f t="shared" si="261"/>
        <v>60.400915590222759</v>
      </c>
      <c r="R1183">
        <f t="shared" si="262"/>
        <v>6.0400915590222759E-2</v>
      </c>
    </row>
    <row r="1184" spans="1:18" x14ac:dyDescent="0.25">
      <c r="A1184" s="1">
        <f t="shared" si="252"/>
        <v>161.30000000000001</v>
      </c>
      <c r="B1184" s="1">
        <f>A1184*Sheet1!$D$8</f>
        <v>40.74438</v>
      </c>
      <c r="C1184" s="1">
        <f>Sheet1!$D$2*Sheet1!$D$10*SIN(Sheet1!$D$28)</f>
        <v>0</v>
      </c>
      <c r="D1184" s="1">
        <f>0.5*Sheet1!$D$20*Sheet1!$D$21*Sheet1!$D$22*H1184^2</f>
        <v>161.31119764553725</v>
      </c>
      <c r="E1184" s="22">
        <f>Sheet1!$D$3/Sheet1!$O$11*H1184</f>
        <v>2021903.9928672991</v>
      </c>
      <c r="F1184" s="22">
        <f>Sheet1!$D$21*Sheet1!$D$3/Sheet1!$O$14*H1184</f>
        <v>1988242.023688752</v>
      </c>
      <c r="G1184" s="25">
        <f>(A1184-C1184-D1184)/Sheet1!$D$2</f>
        <v>-9.7370830758583671E-6</v>
      </c>
      <c r="H1184" s="25">
        <f t="shared" si="254"/>
        <v>11.186884865645348</v>
      </c>
      <c r="I1184" s="25">
        <f t="shared" si="255"/>
        <v>40.272785516323253</v>
      </c>
      <c r="J1184" s="25">
        <f t="shared" si="256"/>
        <v>1058.330283731606</v>
      </c>
      <c r="K1184" s="25">
        <f t="shared" si="253"/>
        <v>118.19999999999756</v>
      </c>
      <c r="L1184">
        <f t="shared" si="257"/>
        <v>1804.4445288285949</v>
      </c>
      <c r="M1184" s="34">
        <f t="shared" si="258"/>
        <v>1.8044445288285949</v>
      </c>
      <c r="N1184">
        <f t="shared" si="259"/>
        <v>180.44445288284925</v>
      </c>
      <c r="O1184">
        <f t="shared" si="251"/>
        <v>217623.7405776848</v>
      </c>
      <c r="P1184">
        <f t="shared" si="260"/>
        <v>217.6237405776848</v>
      </c>
      <c r="Q1184">
        <f t="shared" si="261"/>
        <v>60.451039049356886</v>
      </c>
      <c r="R1184">
        <f t="shared" si="262"/>
        <v>6.0451039049356885E-2</v>
      </c>
    </row>
    <row r="1185" spans="1:18" x14ac:dyDescent="0.25">
      <c r="A1185" s="1">
        <f t="shared" si="252"/>
        <v>161.30000000000001</v>
      </c>
      <c r="B1185" s="1">
        <f>A1185*Sheet1!$D$8</f>
        <v>40.74438</v>
      </c>
      <c r="C1185" s="1">
        <f>Sheet1!$D$2*Sheet1!$D$10*SIN(Sheet1!$D$28)</f>
        <v>0</v>
      </c>
      <c r="D1185" s="1">
        <f>0.5*Sheet1!$D$20*Sheet1!$D$21*Sheet1!$D$22*H1185^2</f>
        <v>161.31116956443188</v>
      </c>
      <c r="E1185" s="22">
        <f>Sheet1!$D$3/Sheet1!$O$11*H1185</f>
        <v>2021903.8168804415</v>
      </c>
      <c r="F1185" s="22">
        <f>Sheet1!$D$21*Sheet1!$D$3/Sheet1!$O$14*H1185</f>
        <v>1988241.8506318377</v>
      </c>
      <c r="G1185" s="25">
        <f>(A1185-C1185-D1185)/Sheet1!$D$2</f>
        <v>-9.7126647233628073E-6</v>
      </c>
      <c r="H1185" s="25">
        <f t="shared" si="254"/>
        <v>11.186883891937041</v>
      </c>
      <c r="I1185" s="25">
        <f t="shared" si="255"/>
        <v>40.272782010973351</v>
      </c>
      <c r="J1185" s="25">
        <f t="shared" si="256"/>
        <v>1059.4489717313163</v>
      </c>
      <c r="K1185" s="25">
        <f t="shared" si="253"/>
        <v>118.29999999999755</v>
      </c>
      <c r="L1185">
        <f t="shared" si="257"/>
        <v>1804.4443717694448</v>
      </c>
      <c r="M1185" s="34">
        <f t="shared" si="258"/>
        <v>1.8044443717694449</v>
      </c>
      <c r="N1185">
        <f t="shared" si="259"/>
        <v>180.44443717693423</v>
      </c>
      <c r="O1185">
        <f t="shared" si="251"/>
        <v>217804.18501486172</v>
      </c>
      <c r="P1185">
        <f t="shared" si="260"/>
        <v>217.80418501486173</v>
      </c>
      <c r="Q1185">
        <f t="shared" si="261"/>
        <v>60.50116250412826</v>
      </c>
      <c r="R1185">
        <f t="shared" si="262"/>
        <v>6.0501162504128257E-2</v>
      </c>
    </row>
    <row r="1186" spans="1:18" x14ac:dyDescent="0.25">
      <c r="A1186" s="1">
        <f t="shared" si="252"/>
        <v>161.30000000000001</v>
      </c>
      <c r="B1186" s="1">
        <f>A1186*Sheet1!$D$8</f>
        <v>40.74438</v>
      </c>
      <c r="C1186" s="1">
        <f>Sheet1!$D$2*Sheet1!$D$10*SIN(Sheet1!$D$28)</f>
        <v>0</v>
      </c>
      <c r="D1186" s="1">
        <f>0.5*Sheet1!$D$20*Sheet1!$D$21*Sheet1!$D$22*H1186^2</f>
        <v>161.31114155374988</v>
      </c>
      <c r="E1186" s="22">
        <f>Sheet1!$D$3/Sheet1!$O$11*H1186</f>
        <v>2021903.6413349183</v>
      </c>
      <c r="F1186" s="22">
        <f>Sheet1!$D$21*Sheet1!$D$3/Sheet1!$O$14*H1186</f>
        <v>1988241.6780089103</v>
      </c>
      <c r="G1186" s="25">
        <f>(A1186-C1186-D1186)/Sheet1!$D$2</f>
        <v>-9.688307608578962E-6</v>
      </c>
      <c r="H1186" s="25">
        <f t="shared" si="254"/>
        <v>11.18688292067057</v>
      </c>
      <c r="I1186" s="25">
        <f t="shared" si="255"/>
        <v>40.27277851441405</v>
      </c>
      <c r="J1186" s="25">
        <f t="shared" si="256"/>
        <v>1060.5676596348767</v>
      </c>
      <c r="K1186" s="25">
        <f t="shared" si="253"/>
        <v>118.39999999999755</v>
      </c>
      <c r="L1186">
        <f t="shared" si="257"/>
        <v>1804.444215104163</v>
      </c>
      <c r="M1186" s="34">
        <f t="shared" si="258"/>
        <v>1.8044442151041631</v>
      </c>
      <c r="N1186">
        <f t="shared" si="259"/>
        <v>180.44442151040604</v>
      </c>
      <c r="O1186">
        <f t="shared" si="251"/>
        <v>217984.62943637214</v>
      </c>
      <c r="P1186">
        <f t="shared" si="260"/>
        <v>217.98462943637213</v>
      </c>
      <c r="Q1186">
        <f t="shared" si="261"/>
        <v>60.551285954547815</v>
      </c>
      <c r="R1186">
        <f t="shared" si="262"/>
        <v>6.0551285954547812E-2</v>
      </c>
    </row>
    <row r="1187" spans="1:18" x14ac:dyDescent="0.25">
      <c r="A1187" s="1">
        <f t="shared" si="252"/>
        <v>161.30000000000001</v>
      </c>
      <c r="B1187" s="1">
        <f>A1187*Sheet1!$D$8</f>
        <v>40.74438</v>
      </c>
      <c r="C1187" s="1">
        <f>Sheet1!$D$2*Sheet1!$D$10*SIN(Sheet1!$D$28)</f>
        <v>0</v>
      </c>
      <c r="D1187" s="1">
        <f>0.5*Sheet1!$D$20*Sheet1!$D$21*Sheet1!$D$22*H1187^2</f>
        <v>161.31111361331455</v>
      </c>
      <c r="E1187" s="22">
        <f>Sheet1!$D$3/Sheet1!$O$11*H1187</f>
        <v>2021903.4662296225</v>
      </c>
      <c r="F1187" s="22">
        <f>Sheet1!$D$21*Sheet1!$D$3/Sheet1!$O$14*H1187</f>
        <v>1988241.5058188809</v>
      </c>
      <c r="G1187" s="25">
        <f>(A1187-C1187-D1187)/Sheet1!$D$2</f>
        <v>-9.6640115778565977E-6</v>
      </c>
      <c r="H1187" s="25">
        <f t="shared" si="254"/>
        <v>11.186881951839808</v>
      </c>
      <c r="I1187" s="25">
        <f t="shared" si="255"/>
        <v>40.272775026623314</v>
      </c>
      <c r="J1187" s="25">
        <f t="shared" si="256"/>
        <v>1061.6863474425284</v>
      </c>
      <c r="K1187" s="25">
        <f t="shared" si="253"/>
        <v>118.49999999999754</v>
      </c>
      <c r="L1187">
        <f t="shared" si="257"/>
        <v>1804.4440588317611</v>
      </c>
      <c r="M1187" s="34">
        <f t="shared" si="258"/>
        <v>1.8044440588317612</v>
      </c>
      <c r="N1187">
        <f t="shared" si="259"/>
        <v>180.44440588316587</v>
      </c>
      <c r="O1187">
        <f t="shared" si="251"/>
        <v>218165.07384225531</v>
      </c>
      <c r="P1187">
        <f t="shared" si="260"/>
        <v>218.16507384225531</v>
      </c>
      <c r="Q1187">
        <f t="shared" si="261"/>
        <v>60.601409400626473</v>
      </c>
      <c r="R1187">
        <f t="shared" si="262"/>
        <v>6.0601409400626471E-2</v>
      </c>
    </row>
    <row r="1188" spans="1:18" x14ac:dyDescent="0.25">
      <c r="A1188" s="1">
        <f t="shared" si="252"/>
        <v>161.30000000000001</v>
      </c>
      <c r="B1188" s="1">
        <f>A1188*Sheet1!$D$8</f>
        <v>40.74438</v>
      </c>
      <c r="C1188" s="1">
        <f>Sheet1!$D$2*Sheet1!$D$10*SIN(Sheet1!$D$28)</f>
        <v>0</v>
      </c>
      <c r="D1188" s="1">
        <f>0.5*Sheet1!$D$20*Sheet1!$D$21*Sheet1!$D$22*H1188^2</f>
        <v>161.31108574294979</v>
      </c>
      <c r="E1188" s="22">
        <f>Sheet1!$D$3/Sheet1!$O$11*H1188</f>
        <v>2021903.2915634499</v>
      </c>
      <c r="F1188" s="22">
        <f>Sheet1!$D$21*Sheet1!$D$3/Sheet1!$O$14*H1188</f>
        <v>1988241.3340606643</v>
      </c>
      <c r="G1188" s="25">
        <f>(A1188-C1188-D1188)/Sheet1!$D$2</f>
        <v>-9.6397764780644855E-6</v>
      </c>
      <c r="H1188" s="25">
        <f t="shared" si="254"/>
        <v>11.18688098543865</v>
      </c>
      <c r="I1188" s="25">
        <f t="shared" si="255"/>
        <v>40.27277154757914</v>
      </c>
      <c r="J1188" s="25">
        <f t="shared" si="256"/>
        <v>1062.8050351545116</v>
      </c>
      <c r="K1188" s="25">
        <f t="shared" si="253"/>
        <v>118.59999999999754</v>
      </c>
      <c r="L1188">
        <f t="shared" si="257"/>
        <v>1804.4439029512544</v>
      </c>
      <c r="M1188" s="34">
        <f t="shared" si="258"/>
        <v>1.8044439029512545</v>
      </c>
      <c r="N1188">
        <f t="shared" si="259"/>
        <v>180.44439029511517</v>
      </c>
      <c r="O1188">
        <f t="shared" si="251"/>
        <v>218345.51823255041</v>
      </c>
      <c r="P1188">
        <f t="shared" si="260"/>
        <v>218.3455182325504</v>
      </c>
      <c r="Q1188">
        <f t="shared" si="261"/>
        <v>60.651532842375111</v>
      </c>
      <c r="R1188">
        <f t="shared" si="262"/>
        <v>6.0651532842375108E-2</v>
      </c>
    </row>
    <row r="1189" spans="1:18" x14ac:dyDescent="0.25">
      <c r="A1189" s="1">
        <f t="shared" si="252"/>
        <v>161.30000000000001</v>
      </c>
      <c r="B1189" s="1">
        <f>A1189*Sheet1!$D$8</f>
        <v>40.74438</v>
      </c>
      <c r="C1189" s="1">
        <f>Sheet1!$D$2*Sheet1!$D$10*SIN(Sheet1!$D$28)</f>
        <v>0</v>
      </c>
      <c r="D1189" s="1">
        <f>0.5*Sheet1!$D$20*Sheet1!$D$21*Sheet1!$D$22*H1189^2</f>
        <v>161.31105794247986</v>
      </c>
      <c r="E1189" s="22">
        <f>Sheet1!$D$3/Sheet1!$O$11*H1189</f>
        <v>2021903.1173353</v>
      </c>
      <c r="F1189" s="22">
        <f>Sheet1!$D$21*Sheet1!$D$3/Sheet1!$O$14*H1189</f>
        <v>1988241.1627331774</v>
      </c>
      <c r="G1189" s="25">
        <f>(A1189-C1189-D1189)/Sheet1!$D$2</f>
        <v>-9.6156021563926875E-6</v>
      </c>
      <c r="H1189" s="25">
        <f t="shared" si="254"/>
        <v>11.186880021461002</v>
      </c>
      <c r="I1189" s="25">
        <f t="shared" si="255"/>
        <v>40.272768077259606</v>
      </c>
      <c r="J1189" s="25">
        <f t="shared" si="256"/>
        <v>1063.9237227710667</v>
      </c>
      <c r="K1189" s="25">
        <f t="shared" si="253"/>
        <v>118.69999999999753</v>
      </c>
      <c r="L1189">
        <f t="shared" si="257"/>
        <v>1804.4437474616598</v>
      </c>
      <c r="M1189" s="34">
        <f t="shared" si="258"/>
        <v>1.8044437474616597</v>
      </c>
      <c r="N1189">
        <f t="shared" si="259"/>
        <v>180.44437474615572</v>
      </c>
      <c r="O1189">
        <f t="shared" si="251"/>
        <v>218525.96260729656</v>
      </c>
      <c r="P1189">
        <f t="shared" si="260"/>
        <v>218.52596260729655</v>
      </c>
      <c r="Q1189">
        <f t="shared" si="261"/>
        <v>60.701656279804602</v>
      </c>
      <c r="R1189">
        <f t="shared" si="262"/>
        <v>6.0701656279804603E-2</v>
      </c>
    </row>
    <row r="1190" spans="1:18" x14ac:dyDescent="0.25">
      <c r="A1190" s="1">
        <f t="shared" si="252"/>
        <v>161.30000000000001</v>
      </c>
      <c r="B1190" s="1">
        <f>A1190*Sheet1!$D$8</f>
        <v>40.74438</v>
      </c>
      <c r="C1190" s="1">
        <f>Sheet1!$D$2*Sheet1!$D$10*SIN(Sheet1!$D$28)</f>
        <v>0</v>
      </c>
      <c r="D1190" s="1">
        <f>0.5*Sheet1!$D$20*Sheet1!$D$21*Sheet1!$D$22*H1190^2</f>
        <v>161.31103021172942</v>
      </c>
      <c r="E1190" s="22">
        <f>Sheet1!$D$3/Sheet1!$O$11*H1190</f>
        <v>2021902.9435440735</v>
      </c>
      <c r="F1190" s="22">
        <f>Sheet1!$D$21*Sheet1!$D$3/Sheet1!$O$14*H1190</f>
        <v>1988240.9918353402</v>
      </c>
      <c r="G1190" s="25">
        <f>(A1190-C1190-D1190)/Sheet1!$D$2</f>
        <v>-9.5914884603525542E-6</v>
      </c>
      <c r="H1190" s="25">
        <f t="shared" si="254"/>
        <v>11.186879059900786</v>
      </c>
      <c r="I1190" s="25">
        <f t="shared" si="255"/>
        <v>40.272764615642828</v>
      </c>
      <c r="J1190" s="25">
        <f t="shared" si="256"/>
        <v>1065.0424102924326</v>
      </c>
      <c r="K1190" s="25">
        <f t="shared" si="253"/>
        <v>118.79999999999752</v>
      </c>
      <c r="L1190">
        <f t="shared" si="257"/>
        <v>1804.4435923619969</v>
      </c>
      <c r="M1190" s="34">
        <f t="shared" si="258"/>
        <v>1.804443592361997</v>
      </c>
      <c r="N1190">
        <f t="shared" si="259"/>
        <v>180.44435923618943</v>
      </c>
      <c r="O1190">
        <f t="shared" si="251"/>
        <v>218706.40696653276</v>
      </c>
      <c r="P1190">
        <f t="shared" si="260"/>
        <v>218.70640696653277</v>
      </c>
      <c r="Q1190">
        <f t="shared" si="261"/>
        <v>60.751779712925767</v>
      </c>
      <c r="R1190">
        <f t="shared" si="262"/>
        <v>6.0751779712925766E-2</v>
      </c>
    </row>
    <row r="1191" spans="1:18" x14ac:dyDescent="0.25">
      <c r="A1191" s="1">
        <f t="shared" si="252"/>
        <v>161.30000000000001</v>
      </c>
      <c r="B1191" s="1">
        <f>A1191*Sheet1!$D$8</f>
        <v>40.74438</v>
      </c>
      <c r="C1191" s="1">
        <f>Sheet1!$D$2*Sheet1!$D$10*SIN(Sheet1!$D$28)</f>
        <v>0</v>
      </c>
      <c r="D1191" s="1">
        <f>0.5*Sheet1!$D$20*Sheet1!$D$21*Sheet1!$D$22*H1191^2</f>
        <v>161.31100255052363</v>
      </c>
      <c r="E1191" s="22">
        <f>Sheet1!$D$3/Sheet1!$O$11*H1191</f>
        <v>2021902.7701886753</v>
      </c>
      <c r="F1191" s="22">
        <f>Sheet1!$D$21*Sheet1!$D$3/Sheet1!$O$14*H1191</f>
        <v>1988240.821366075</v>
      </c>
      <c r="G1191" s="25">
        <f>(A1191-C1191-D1191)/Sheet1!$D$2</f>
        <v>-9.5674352379250124E-6</v>
      </c>
      <c r="H1191" s="25">
        <f t="shared" si="254"/>
        <v>11.18687810075194</v>
      </c>
      <c r="I1191" s="25">
        <f t="shared" si="255"/>
        <v>40.272761162706985</v>
      </c>
      <c r="J1191" s="25">
        <f t="shared" si="256"/>
        <v>1066.1610977188482</v>
      </c>
      <c r="K1191" s="25">
        <f t="shared" si="253"/>
        <v>118.89999999999752</v>
      </c>
      <c r="L1191">
        <f t="shared" si="257"/>
        <v>1804.4434376512881</v>
      </c>
      <c r="M1191" s="34">
        <f t="shared" si="258"/>
        <v>1.8044434376512881</v>
      </c>
      <c r="N1191">
        <f t="shared" si="259"/>
        <v>180.44434376511856</v>
      </c>
      <c r="O1191">
        <f t="shared" si="251"/>
        <v>218886.85131029788</v>
      </c>
      <c r="P1191">
        <f t="shared" si="260"/>
        <v>218.88685131029789</v>
      </c>
      <c r="Q1191">
        <f t="shared" si="261"/>
        <v>60.801903141749413</v>
      </c>
      <c r="R1191">
        <f t="shared" si="262"/>
        <v>6.0801903141749415E-2</v>
      </c>
    </row>
    <row r="1192" spans="1:18" x14ac:dyDescent="0.25">
      <c r="A1192" s="1">
        <f t="shared" si="252"/>
        <v>161.30000000000001</v>
      </c>
      <c r="B1192" s="1">
        <f>A1192*Sheet1!$D$8</f>
        <v>40.74438</v>
      </c>
      <c r="C1192" s="1">
        <f>Sheet1!$D$2*Sheet1!$D$10*SIN(Sheet1!$D$28)</f>
        <v>0</v>
      </c>
      <c r="D1192" s="1">
        <f>0.5*Sheet1!$D$20*Sheet1!$D$21*Sheet1!$D$22*H1192^2</f>
        <v>161.31097495868809</v>
      </c>
      <c r="E1192" s="22">
        <f>Sheet1!$D$3/Sheet1!$O$11*H1192</f>
        <v>2021902.5972680121</v>
      </c>
      <c r="F1192" s="22">
        <f>Sheet1!$D$21*Sheet1!$D$3/Sheet1!$O$14*H1192</f>
        <v>1988240.6513243071</v>
      </c>
      <c r="G1192" s="25">
        <f>(A1192-C1192-D1192)/Sheet1!$D$2</f>
        <v>-9.5434423374617047E-6</v>
      </c>
      <c r="H1192" s="25">
        <f t="shared" si="254"/>
        <v>11.186877144008417</v>
      </c>
      <c r="I1192" s="25">
        <f t="shared" si="255"/>
        <v>40.272757718430299</v>
      </c>
      <c r="J1192" s="25">
        <f t="shared" si="256"/>
        <v>1067.2797850505515</v>
      </c>
      <c r="K1192" s="25">
        <f t="shared" si="253"/>
        <v>118.99999999999751</v>
      </c>
      <c r="L1192">
        <f t="shared" si="257"/>
        <v>1804.4432833285578</v>
      </c>
      <c r="M1192" s="34">
        <f t="shared" si="258"/>
        <v>1.8044432833285577</v>
      </c>
      <c r="N1192">
        <f t="shared" si="259"/>
        <v>180.44432833284552</v>
      </c>
      <c r="O1192">
        <f t="shared" si="251"/>
        <v>219067.29563863072</v>
      </c>
      <c r="P1192">
        <f t="shared" si="260"/>
        <v>219.06729563863072</v>
      </c>
      <c r="Q1192">
        <f t="shared" si="261"/>
        <v>60.852026566286312</v>
      </c>
      <c r="R1192">
        <f t="shared" si="262"/>
        <v>6.0852026566286313E-2</v>
      </c>
    </row>
    <row r="1193" spans="1:18" x14ac:dyDescent="0.25">
      <c r="A1193" s="1">
        <f t="shared" si="252"/>
        <v>161.30000000000001</v>
      </c>
      <c r="B1193" s="1">
        <f>A1193*Sheet1!$D$8</f>
        <v>40.74438</v>
      </c>
      <c r="C1193" s="1">
        <f>Sheet1!$D$2*Sheet1!$D$10*SIN(Sheet1!$D$28)</f>
        <v>0</v>
      </c>
      <c r="D1193" s="1">
        <f>0.5*Sheet1!$D$20*Sheet1!$D$21*Sheet1!$D$22*H1193^2</f>
        <v>161.31094743604879</v>
      </c>
      <c r="E1193" s="22">
        <f>Sheet1!$D$3/Sheet1!$O$11*H1193</f>
        <v>2021902.4247809935</v>
      </c>
      <c r="F1193" s="22">
        <f>Sheet1!$D$21*Sheet1!$D$3/Sheet1!$O$14*H1193</f>
        <v>1988240.4817089643</v>
      </c>
      <c r="G1193" s="25">
        <f>(A1193-C1193-D1193)/Sheet1!$D$2</f>
        <v>-9.5195096076355651E-6</v>
      </c>
      <c r="H1193" s="25">
        <f t="shared" si="254"/>
        <v>11.186876189664183</v>
      </c>
      <c r="I1193" s="25">
        <f t="shared" si="255"/>
        <v>40.272754282791063</v>
      </c>
      <c r="J1193" s="25">
        <f t="shared" si="256"/>
        <v>1068.3984722877801</v>
      </c>
      <c r="K1193" s="25">
        <f t="shared" si="253"/>
        <v>119.09999999999751</v>
      </c>
      <c r="L1193">
        <f t="shared" si="257"/>
        <v>1804.4431293928328</v>
      </c>
      <c r="M1193" s="34">
        <f t="shared" si="258"/>
        <v>1.8044431293928329</v>
      </c>
      <c r="N1193">
        <f t="shared" si="259"/>
        <v>180.44431293927303</v>
      </c>
      <c r="O1193">
        <f t="shared" si="251"/>
        <v>219247.73995156999</v>
      </c>
      <c r="P1193">
        <f t="shared" si="260"/>
        <v>219.24773995157</v>
      </c>
      <c r="Q1193">
        <f t="shared" si="261"/>
        <v>60.902149986547222</v>
      </c>
      <c r="R1193">
        <f t="shared" si="262"/>
        <v>6.0902149986547222E-2</v>
      </c>
    </row>
    <row r="1194" spans="1:18" x14ac:dyDescent="0.25">
      <c r="A1194" s="1">
        <f t="shared" si="252"/>
        <v>161.30000000000001</v>
      </c>
      <c r="B1194" s="1">
        <f>A1194*Sheet1!$D$8</f>
        <v>40.74438</v>
      </c>
      <c r="C1194" s="1">
        <f>Sheet1!$D$2*Sheet1!$D$10*SIN(Sheet1!$D$28)</f>
        <v>0</v>
      </c>
      <c r="D1194" s="1">
        <f>0.5*Sheet1!$D$20*Sheet1!$D$21*Sheet1!$D$22*H1194^2</f>
        <v>161.31091998243221</v>
      </c>
      <c r="E1194" s="22">
        <f>Sheet1!$D$3/Sheet1!$O$11*H1194</f>
        <v>2021902.2527265323</v>
      </c>
      <c r="F1194" s="22">
        <f>Sheet1!$D$21*Sheet1!$D$3/Sheet1!$O$14*H1194</f>
        <v>1988240.3125189773</v>
      </c>
      <c r="G1194" s="25">
        <f>(A1194-C1194-D1194)/Sheet1!$D$2</f>
        <v>-9.4956368975643913E-6</v>
      </c>
      <c r="H1194" s="25">
        <f t="shared" si="254"/>
        <v>11.186875237713222</v>
      </c>
      <c r="I1194" s="25">
        <f t="shared" si="255"/>
        <v>40.272750855767597</v>
      </c>
      <c r="J1194" s="25">
        <f t="shared" si="256"/>
        <v>1069.517159430771</v>
      </c>
      <c r="K1194" s="25">
        <f t="shared" si="253"/>
        <v>119.1999999999975</v>
      </c>
      <c r="L1194">
        <f t="shared" si="257"/>
        <v>1804.4429758431429</v>
      </c>
      <c r="M1194" s="34">
        <f t="shared" si="258"/>
        <v>1.8044429758431428</v>
      </c>
      <c r="N1194">
        <f t="shared" si="259"/>
        <v>180.44429758430402</v>
      </c>
      <c r="O1194">
        <f t="shared" si="251"/>
        <v>219428.18424915429</v>
      </c>
      <c r="P1194">
        <f t="shared" si="260"/>
        <v>219.4281842491543</v>
      </c>
      <c r="Q1194">
        <f t="shared" si="261"/>
        <v>60.952273402542858</v>
      </c>
      <c r="R1194">
        <f t="shared" si="262"/>
        <v>6.0952273402542854E-2</v>
      </c>
    </row>
    <row r="1195" spans="1:18" x14ac:dyDescent="0.25">
      <c r="A1195" s="1">
        <f t="shared" si="252"/>
        <v>161.30000000000001</v>
      </c>
      <c r="B1195" s="1">
        <f>A1195*Sheet1!$D$8</f>
        <v>40.74438</v>
      </c>
      <c r="C1195" s="1">
        <f>Sheet1!$D$2*Sheet1!$D$10*SIN(Sheet1!$D$28)</f>
        <v>0</v>
      </c>
      <c r="D1195" s="1">
        <f>0.5*Sheet1!$D$20*Sheet1!$D$21*Sheet1!$D$22*H1195^2</f>
        <v>161.3108925976652</v>
      </c>
      <c r="E1195" s="22">
        <f>Sheet1!$D$3/Sheet1!$O$11*H1195</f>
        <v>2021902.0811035435</v>
      </c>
      <c r="F1195" s="22">
        <f>Sheet1!$D$21*Sheet1!$D$3/Sheet1!$O$14*H1195</f>
        <v>1988240.1437532795</v>
      </c>
      <c r="G1195" s="25">
        <f>(A1195-C1195-D1195)/Sheet1!$D$2</f>
        <v>-9.4718240566872619E-6</v>
      </c>
      <c r="H1195" s="25">
        <f t="shared" si="254"/>
        <v>11.186874288149532</v>
      </c>
      <c r="I1195" s="25">
        <f t="shared" si="255"/>
        <v>40.272747437338317</v>
      </c>
      <c r="J1195" s="25">
        <f t="shared" si="256"/>
        <v>1070.6358464797604</v>
      </c>
      <c r="K1195" s="25">
        <f t="shared" si="253"/>
        <v>119.2999999999975</v>
      </c>
      <c r="L1195">
        <f t="shared" si="257"/>
        <v>1804.4428226785196</v>
      </c>
      <c r="M1195" s="34">
        <f t="shared" si="258"/>
        <v>1.8044428226785196</v>
      </c>
      <c r="N1195">
        <f t="shared" si="259"/>
        <v>180.44428226784171</v>
      </c>
      <c r="O1195">
        <f t="shared" si="251"/>
        <v>219608.62853142215</v>
      </c>
      <c r="P1195">
        <f t="shared" si="260"/>
        <v>219.60862853142214</v>
      </c>
      <c r="Q1195">
        <f t="shared" si="261"/>
        <v>61.002396814283927</v>
      </c>
      <c r="R1195">
        <f t="shared" si="262"/>
        <v>6.1002396814283925E-2</v>
      </c>
    </row>
    <row r="1196" spans="1:18" x14ac:dyDescent="0.25">
      <c r="A1196" s="1">
        <f t="shared" si="252"/>
        <v>161.30000000000001</v>
      </c>
      <c r="B1196" s="1">
        <f>A1196*Sheet1!$D$8</f>
        <v>40.74438</v>
      </c>
      <c r="C1196" s="1">
        <f>Sheet1!$D$2*Sheet1!$D$10*SIN(Sheet1!$D$28)</f>
        <v>0</v>
      </c>
      <c r="D1196" s="1">
        <f>0.5*Sheet1!$D$20*Sheet1!$D$21*Sheet1!$D$22*H1196^2</f>
        <v>161.31086528157516</v>
      </c>
      <c r="E1196" s="22">
        <f>Sheet1!$D$3/Sheet1!$O$11*H1196</f>
        <v>2021901.9099109452</v>
      </c>
      <c r="F1196" s="22">
        <f>Sheet1!$D$21*Sheet1!$D$3/Sheet1!$O$14*H1196</f>
        <v>1988239.9754108065</v>
      </c>
      <c r="G1196" s="25">
        <f>(A1196-C1196-D1196)/Sheet1!$D$2</f>
        <v>-9.448070934912839E-6</v>
      </c>
      <c r="H1196" s="25">
        <f t="shared" si="254"/>
        <v>11.186873340967127</v>
      </c>
      <c r="I1196" s="25">
        <f t="shared" si="255"/>
        <v>40.272744027481657</v>
      </c>
      <c r="J1196" s="25">
        <f t="shared" si="256"/>
        <v>1071.7545334349841</v>
      </c>
      <c r="K1196" s="25">
        <f t="shared" si="253"/>
        <v>119.39999999999749</v>
      </c>
      <c r="L1196">
        <f t="shared" si="257"/>
        <v>1804.4426698979976</v>
      </c>
      <c r="M1196" s="34">
        <f t="shared" si="258"/>
        <v>1.8044426698979976</v>
      </c>
      <c r="N1196">
        <f t="shared" si="259"/>
        <v>180.4442669897895</v>
      </c>
      <c r="O1196">
        <f t="shared" si="251"/>
        <v>219789.07279841194</v>
      </c>
      <c r="P1196">
        <f t="shared" si="260"/>
        <v>219.78907279841195</v>
      </c>
      <c r="Q1196">
        <f t="shared" si="261"/>
        <v>61.052520221781094</v>
      </c>
      <c r="R1196">
        <f t="shared" si="262"/>
        <v>6.1052520221781093E-2</v>
      </c>
    </row>
    <row r="1197" spans="1:18" x14ac:dyDescent="0.25">
      <c r="A1197" s="1">
        <f t="shared" si="252"/>
        <v>161.30000000000001</v>
      </c>
      <c r="B1197" s="1">
        <f>A1197*Sheet1!$D$8</f>
        <v>40.74438</v>
      </c>
      <c r="C1197" s="1">
        <f>Sheet1!$D$2*Sheet1!$D$10*SIN(Sheet1!$D$28)</f>
        <v>0</v>
      </c>
      <c r="D1197" s="1">
        <f>0.5*Sheet1!$D$20*Sheet1!$D$21*Sheet1!$D$22*H1197^2</f>
        <v>161.31083803398977</v>
      </c>
      <c r="E1197" s="22">
        <f>Sheet1!$D$3/Sheet1!$O$11*H1197</f>
        <v>2021901.7391476578</v>
      </c>
      <c r="F1197" s="22">
        <f>Sheet1!$D$21*Sheet1!$D$3/Sheet1!$O$14*H1197</f>
        <v>1988239.8074904971</v>
      </c>
      <c r="G1197" s="25">
        <f>(A1197-C1197-D1197)/Sheet1!$D$2</f>
        <v>-9.4243773823969284E-6</v>
      </c>
      <c r="H1197" s="25">
        <f t="shared" si="254"/>
        <v>11.186872396160034</v>
      </c>
      <c r="I1197" s="25">
        <f t="shared" si="255"/>
        <v>40.272740626176123</v>
      </c>
      <c r="J1197" s="25">
        <f t="shared" si="256"/>
        <v>1072.8732202966771</v>
      </c>
      <c r="K1197" s="25">
        <f t="shared" si="253"/>
        <v>119.49999999999748</v>
      </c>
      <c r="L1197">
        <f t="shared" si="257"/>
        <v>1804.4425175006136</v>
      </c>
      <c r="M1197" s="34">
        <f t="shared" si="258"/>
        <v>1.8044425175006136</v>
      </c>
      <c r="N1197">
        <f t="shared" si="259"/>
        <v>180.44425175005111</v>
      </c>
      <c r="O1197">
        <f t="shared" si="251"/>
        <v>219969.51705016199</v>
      </c>
      <c r="P1197">
        <f t="shared" si="260"/>
        <v>219.96951705016198</v>
      </c>
      <c r="Q1197">
        <f t="shared" si="261"/>
        <v>61.102643625044998</v>
      </c>
      <c r="R1197">
        <f t="shared" si="262"/>
        <v>6.1102643625045E-2</v>
      </c>
    </row>
    <row r="1198" spans="1:18" x14ac:dyDescent="0.25">
      <c r="A1198" s="1">
        <f t="shared" si="252"/>
        <v>161.30000000000001</v>
      </c>
      <c r="B1198" s="1">
        <f>A1198*Sheet1!$D$8</f>
        <v>40.74438</v>
      </c>
      <c r="C1198" s="1">
        <f>Sheet1!$D$2*Sheet1!$D$10*SIN(Sheet1!$D$28)</f>
        <v>0</v>
      </c>
      <c r="D1198" s="1">
        <f>0.5*Sheet1!$D$20*Sheet1!$D$21*Sheet1!$D$22*H1198^2</f>
        <v>161.31081085473721</v>
      </c>
      <c r="E1198" s="22">
        <f>Sheet1!$D$3/Sheet1!$O$11*H1198</f>
        <v>2021901.5688126048</v>
      </c>
      <c r="F1198" s="22">
        <f>Sheet1!$D$21*Sheet1!$D$3/Sheet1!$O$14*H1198</f>
        <v>1988239.6399912927</v>
      </c>
      <c r="G1198" s="25">
        <f>(A1198-C1198-D1198)/Sheet1!$D$2</f>
        <v>-9.400743249740196E-6</v>
      </c>
      <c r="H1198" s="25">
        <f t="shared" si="254"/>
        <v>11.186871453722295</v>
      </c>
      <c r="I1198" s="25">
        <f t="shared" si="255"/>
        <v>40.272737233400264</v>
      </c>
      <c r="J1198" s="25">
        <f t="shared" si="256"/>
        <v>1073.9919070650742</v>
      </c>
      <c r="K1198" s="25">
        <f t="shared" si="253"/>
        <v>119.59999999999748</v>
      </c>
      <c r="L1198">
        <f t="shared" si="257"/>
        <v>1804.4423654854063</v>
      </c>
      <c r="M1198" s="34">
        <f t="shared" si="258"/>
        <v>1.8044423654854063</v>
      </c>
      <c r="N1198">
        <f t="shared" si="259"/>
        <v>180.44423654853037</v>
      </c>
      <c r="O1198">
        <f t="shared" si="251"/>
        <v>220149.96128671052</v>
      </c>
      <c r="P1198">
        <f t="shared" si="260"/>
        <v>220.14996128671052</v>
      </c>
      <c r="Q1198">
        <f t="shared" si="261"/>
        <v>61.152767024086252</v>
      </c>
      <c r="R1198">
        <f t="shared" si="262"/>
        <v>6.1152767024086251E-2</v>
      </c>
    </row>
    <row r="1199" spans="1:18" x14ac:dyDescent="0.25">
      <c r="A1199" s="1">
        <f t="shared" si="252"/>
        <v>161.30000000000001</v>
      </c>
      <c r="B1199" s="1">
        <f>A1199*Sheet1!$D$8</f>
        <v>40.74438</v>
      </c>
      <c r="C1199" s="1">
        <f>Sheet1!$D$2*Sheet1!$D$10*SIN(Sheet1!$D$28)</f>
        <v>0</v>
      </c>
      <c r="D1199" s="1">
        <f>0.5*Sheet1!$D$20*Sheet1!$D$21*Sheet1!$D$22*H1199^2</f>
        <v>161.3107837436462</v>
      </c>
      <c r="E1199" s="22">
        <f>Sheet1!$D$3/Sheet1!$O$11*H1199</f>
        <v>2021901.3989047124</v>
      </c>
      <c r="F1199" s="22">
        <f>Sheet1!$D$21*Sheet1!$D$3/Sheet1!$O$14*H1199</f>
        <v>1988239.4729121372</v>
      </c>
      <c r="G1199" s="25">
        <f>(A1199-C1199-D1199)/Sheet1!$D$2</f>
        <v>-9.3771683879881694E-6</v>
      </c>
      <c r="H1199" s="25">
        <f t="shared" si="254"/>
        <v>11.186870513647971</v>
      </c>
      <c r="I1199" s="25">
        <f t="shared" si="255"/>
        <v>40.272733849132699</v>
      </c>
      <c r="J1199" s="25">
        <f t="shared" si="256"/>
        <v>1075.1105937404093</v>
      </c>
      <c r="K1199" s="25">
        <f t="shared" si="253"/>
        <v>119.69999999999747</v>
      </c>
      <c r="L1199">
        <f t="shared" si="257"/>
        <v>1804.4422138514178</v>
      </c>
      <c r="M1199" s="34">
        <f t="shared" si="258"/>
        <v>1.8044422138514178</v>
      </c>
      <c r="N1199">
        <f t="shared" si="259"/>
        <v>180.44422138513153</v>
      </c>
      <c r="O1199">
        <f t="shared" si="251"/>
        <v>220330.40550809566</v>
      </c>
      <c r="P1199">
        <f t="shared" si="260"/>
        <v>220.33040550809565</v>
      </c>
      <c r="Q1199">
        <f t="shared" si="261"/>
        <v>61.202890418915459</v>
      </c>
      <c r="R1199">
        <f t="shared" si="262"/>
        <v>6.1202890418915461E-2</v>
      </c>
    </row>
    <row r="1200" spans="1:18" x14ac:dyDescent="0.25">
      <c r="A1200" s="1">
        <f t="shared" si="252"/>
        <v>161.30000000000001</v>
      </c>
      <c r="B1200" s="1">
        <f>A1200*Sheet1!$D$8</f>
        <v>40.74438</v>
      </c>
      <c r="C1200" s="1">
        <f>Sheet1!$D$2*Sheet1!$D$10*SIN(Sheet1!$D$28)</f>
        <v>0</v>
      </c>
      <c r="D1200" s="1">
        <f>0.5*Sheet1!$D$20*Sheet1!$D$21*Sheet1!$D$22*H1200^2</f>
        <v>161.31075670054568</v>
      </c>
      <c r="E1200" s="22">
        <f>Sheet1!$D$3/Sheet1!$O$11*H1200</f>
        <v>2021901.229422909</v>
      </c>
      <c r="F1200" s="22">
        <f>Sheet1!$D$21*Sheet1!$D$3/Sheet1!$O$14*H1200</f>
        <v>1988239.3062519766</v>
      </c>
      <c r="G1200" s="25">
        <f>(A1200-C1200-D1200)/Sheet1!$D$2</f>
        <v>-9.353652648408807E-6</v>
      </c>
      <c r="H1200" s="25">
        <f t="shared" si="254"/>
        <v>11.186869575931132</v>
      </c>
      <c r="I1200" s="25">
        <f t="shared" si="255"/>
        <v>40.272730473352077</v>
      </c>
      <c r="J1200" s="25">
        <f t="shared" si="256"/>
        <v>1076.2292803229157</v>
      </c>
      <c r="K1200" s="25">
        <f t="shared" si="253"/>
        <v>119.79999999999747</v>
      </c>
      <c r="L1200">
        <f t="shared" si="257"/>
        <v>1804.4420625976918</v>
      </c>
      <c r="M1200" s="34">
        <f t="shared" si="258"/>
        <v>1.8044420625976918</v>
      </c>
      <c r="N1200">
        <f t="shared" si="259"/>
        <v>180.44420625975891</v>
      </c>
      <c r="O1200">
        <f t="shared" si="251"/>
        <v>220510.84971435543</v>
      </c>
      <c r="P1200">
        <f t="shared" si="260"/>
        <v>220.51084971435543</v>
      </c>
      <c r="Q1200">
        <f t="shared" si="261"/>
        <v>61.253013809543177</v>
      </c>
      <c r="R1200">
        <f t="shared" si="262"/>
        <v>6.1253013809543178E-2</v>
      </c>
    </row>
    <row r="1201" spans="1:18" x14ac:dyDescent="0.25">
      <c r="A1201" s="1">
        <f t="shared" si="252"/>
        <v>161.30000000000001</v>
      </c>
      <c r="B1201" s="1">
        <f>A1201*Sheet1!$D$8</f>
        <v>40.74438</v>
      </c>
      <c r="C1201" s="1">
        <f>Sheet1!$D$2*Sheet1!$D$10*SIN(Sheet1!$D$28)</f>
        <v>0</v>
      </c>
      <c r="D1201" s="1">
        <f>0.5*Sheet1!$D$20*Sheet1!$D$21*Sheet1!$D$22*H1201^2</f>
        <v>161.31072972526519</v>
      </c>
      <c r="E1201" s="22">
        <f>Sheet1!$D$3/Sheet1!$O$11*H1201</f>
        <v>2021901.0603661265</v>
      </c>
      <c r="F1201" s="22">
        <f>Sheet1!$D$21*Sheet1!$D$3/Sheet1!$O$14*H1201</f>
        <v>1988239.1400097611</v>
      </c>
      <c r="G1201" s="25">
        <f>(A1201-C1201-D1201)/Sheet1!$D$2</f>
        <v>-9.3301958827643584E-6</v>
      </c>
      <c r="H1201" s="25">
        <f t="shared" si="254"/>
        <v>11.186868640565867</v>
      </c>
      <c r="I1201" s="25">
        <f t="shared" si="255"/>
        <v>40.272727106037124</v>
      </c>
      <c r="J1201" s="25">
        <f t="shared" si="256"/>
        <v>1077.3479668128261</v>
      </c>
      <c r="K1201" s="25">
        <f t="shared" si="253"/>
        <v>119.89999999999746</v>
      </c>
      <c r="L1201">
        <f t="shared" si="257"/>
        <v>1804.4419117232746</v>
      </c>
      <c r="M1201" s="34">
        <f t="shared" si="258"/>
        <v>1.8044419117232746</v>
      </c>
      <c r="N1201">
        <f t="shared" si="259"/>
        <v>180.4441911723172</v>
      </c>
      <c r="O1201">
        <f t="shared" si="251"/>
        <v>220691.29390552774</v>
      </c>
      <c r="P1201">
        <f t="shared" si="260"/>
        <v>220.69129390552774</v>
      </c>
      <c r="Q1201">
        <f t="shared" si="261"/>
        <v>61.303137195979929</v>
      </c>
      <c r="R1201">
        <f t="shared" si="262"/>
        <v>6.1303137195979927E-2</v>
      </c>
    </row>
    <row r="1202" spans="1:18" x14ac:dyDescent="0.25">
      <c r="A1202" s="1">
        <f t="shared" si="252"/>
        <v>161.30000000000001</v>
      </c>
      <c r="B1202" s="1">
        <f>A1202*Sheet1!$D$8</f>
        <v>40.74438</v>
      </c>
      <c r="C1202" s="1">
        <f>Sheet1!$D$2*Sheet1!$D$10*SIN(Sheet1!$D$28)</f>
        <v>0</v>
      </c>
      <c r="D1202" s="1">
        <f>0.5*Sheet1!$D$20*Sheet1!$D$21*Sheet1!$D$22*H1202^2</f>
        <v>161.31070281763459</v>
      </c>
      <c r="E1202" s="22">
        <f>Sheet1!$D$3/Sheet1!$O$11*H1202</f>
        <v>2021900.8917332985</v>
      </c>
      <c r="F1202" s="22">
        <f>Sheet1!$D$21*Sheet1!$D$3/Sheet1!$O$14*H1202</f>
        <v>1988238.9741844416</v>
      </c>
      <c r="G1202" s="25">
        <f>(A1202-C1202-D1202)/Sheet1!$D$2</f>
        <v>-9.3067979431136501E-6</v>
      </c>
      <c r="H1202" s="25">
        <f t="shared" si="254"/>
        <v>11.186867707546279</v>
      </c>
      <c r="I1202" s="25">
        <f t="shared" si="255"/>
        <v>40.272723747166602</v>
      </c>
      <c r="J1202" s="25">
        <f t="shared" si="256"/>
        <v>1078.4666532103729</v>
      </c>
      <c r="K1202" s="25">
        <f t="shared" si="253"/>
        <v>119.99999999999746</v>
      </c>
      <c r="L1202">
        <f t="shared" si="257"/>
        <v>1804.4417612272148</v>
      </c>
      <c r="M1202" s="34">
        <f t="shared" si="258"/>
        <v>1.8044417612272148</v>
      </c>
      <c r="N1202">
        <f t="shared" si="259"/>
        <v>180.44417612271121</v>
      </c>
      <c r="O1202">
        <f t="shared" si="251"/>
        <v>220871.73808165046</v>
      </c>
      <c r="P1202">
        <f t="shared" si="260"/>
        <v>220.87173808165045</v>
      </c>
      <c r="Q1202">
        <f t="shared" si="261"/>
        <v>61.353260578236238</v>
      </c>
      <c r="R1202">
        <f t="shared" si="262"/>
        <v>6.1353260578236236E-2</v>
      </c>
    </row>
    <row r="1203" spans="1:18" x14ac:dyDescent="0.25">
      <c r="A1203" s="1">
        <f t="shared" si="252"/>
        <v>161.30000000000001</v>
      </c>
      <c r="B1203" s="1">
        <f>A1203*Sheet1!$D$8</f>
        <v>40.74438</v>
      </c>
      <c r="C1203" s="1">
        <f>Sheet1!$D$2*Sheet1!$D$10*SIN(Sheet1!$D$28)</f>
        <v>0</v>
      </c>
      <c r="D1203" s="1">
        <f>0.5*Sheet1!$D$20*Sheet1!$D$21*Sheet1!$D$22*H1203^2</f>
        <v>161.31067597748427</v>
      </c>
      <c r="E1203" s="22">
        <f>Sheet1!$D$3/Sheet1!$O$11*H1203</f>
        <v>2021900.7235233618</v>
      </c>
      <c r="F1203" s="22">
        <f>Sheet1!$D$21*Sheet1!$D$3/Sheet1!$O$14*H1203</f>
        <v>1988238.8087749733</v>
      </c>
      <c r="G1203" s="25">
        <f>(A1203-C1203-D1203)/Sheet1!$D$2</f>
        <v>-9.2834586819603631E-6</v>
      </c>
      <c r="H1203" s="25">
        <f t="shared" si="254"/>
        <v>11.186866776866484</v>
      </c>
      <c r="I1203" s="25">
        <f t="shared" si="255"/>
        <v>40.272720396719343</v>
      </c>
      <c r="J1203" s="25">
        <f t="shared" si="256"/>
        <v>1079.5853395157876</v>
      </c>
      <c r="K1203" s="25">
        <f t="shared" si="253"/>
        <v>120.09999999999745</v>
      </c>
      <c r="L1203">
        <f t="shared" si="257"/>
        <v>1804.4416111085641</v>
      </c>
      <c r="M1203" s="34">
        <f t="shared" si="258"/>
        <v>1.8044416111085642</v>
      </c>
      <c r="N1203">
        <f t="shared" si="259"/>
        <v>180.44416111084615</v>
      </c>
      <c r="O1203">
        <f t="shared" si="251"/>
        <v>221052.18224276131</v>
      </c>
      <c r="P1203">
        <f t="shared" si="260"/>
        <v>221.05218224276132</v>
      </c>
      <c r="Q1203">
        <f t="shared" si="261"/>
        <v>61.403383956322585</v>
      </c>
      <c r="R1203">
        <f t="shared" si="262"/>
        <v>6.1403383956322583E-2</v>
      </c>
    </row>
    <row r="1204" spans="1:18" x14ac:dyDescent="0.25">
      <c r="A1204" s="1">
        <f t="shared" si="252"/>
        <v>161.30000000000001</v>
      </c>
      <c r="B1204" s="1">
        <f>A1204*Sheet1!$D$8</f>
        <v>40.74438</v>
      </c>
      <c r="C1204" s="1">
        <f>Sheet1!$D$2*Sheet1!$D$10*SIN(Sheet1!$D$28)</f>
        <v>0</v>
      </c>
      <c r="D1204" s="1">
        <f>0.5*Sheet1!$D$20*Sheet1!$D$21*Sheet1!$D$22*H1204^2</f>
        <v>161.31064920464496</v>
      </c>
      <c r="E1204" s="22">
        <f>Sheet1!$D$3/Sheet1!$O$11*H1204</f>
        <v>2021900.5557352565</v>
      </c>
      <c r="F1204" s="22">
        <f>Sheet1!$D$21*Sheet1!$D$3/Sheet1!$O$14*H1204</f>
        <v>1988238.6437803132</v>
      </c>
      <c r="G1204" s="25">
        <f>(A1204-C1204-D1204)/Sheet1!$D$2</f>
        <v>-9.2601779521294736E-6</v>
      </c>
      <c r="H1204" s="25">
        <f t="shared" si="254"/>
        <v>11.186865848520616</v>
      </c>
      <c r="I1204" s="25">
        <f t="shared" si="255"/>
        <v>40.272717054674217</v>
      </c>
      <c r="J1204" s="25">
        <f t="shared" si="256"/>
        <v>1080.7040257293013</v>
      </c>
      <c r="K1204" s="25">
        <f t="shared" si="253"/>
        <v>120.19999999999744</v>
      </c>
      <c r="L1204">
        <f t="shared" si="257"/>
        <v>1804.4414613663755</v>
      </c>
      <c r="M1204" s="34">
        <f t="shared" si="258"/>
        <v>1.8044414613663755</v>
      </c>
      <c r="N1204">
        <f t="shared" si="259"/>
        <v>180.4441461366273</v>
      </c>
      <c r="O1204">
        <f t="shared" si="251"/>
        <v>221232.62638889794</v>
      </c>
      <c r="P1204">
        <f t="shared" si="260"/>
        <v>221.23262638889796</v>
      </c>
      <c r="Q1204">
        <f t="shared" si="261"/>
        <v>61.45350733024943</v>
      </c>
      <c r="R1204">
        <f t="shared" si="262"/>
        <v>6.1453507330249429E-2</v>
      </c>
    </row>
    <row r="1205" spans="1:18" x14ac:dyDescent="0.25">
      <c r="A1205" s="1">
        <f t="shared" si="252"/>
        <v>161.30000000000001</v>
      </c>
      <c r="B1205" s="1">
        <f>A1205*Sheet1!$D$8</f>
        <v>40.74438</v>
      </c>
      <c r="C1205" s="1">
        <f>Sheet1!$D$2*Sheet1!$D$10*SIN(Sheet1!$D$28)</f>
        <v>0</v>
      </c>
      <c r="D1205" s="1">
        <f>0.5*Sheet1!$D$20*Sheet1!$D$21*Sheet1!$D$22*H1205^2</f>
        <v>161.31062249894785</v>
      </c>
      <c r="E1205" s="22">
        <f>Sheet1!$D$3/Sheet1!$O$11*H1205</f>
        <v>2021900.3883679241</v>
      </c>
      <c r="F1205" s="22">
        <f>Sheet1!$D$21*Sheet1!$D$3/Sheet1!$O$14*H1205</f>
        <v>1988238.4791994207</v>
      </c>
      <c r="G1205" s="25">
        <f>(A1205-C1205-D1205)/Sheet1!$D$2</f>
        <v>-9.2369556068166752E-6</v>
      </c>
      <c r="H1205" s="25">
        <f t="shared" si="254"/>
        <v>11.186864922502821</v>
      </c>
      <c r="I1205" s="25">
        <f t="shared" si="255"/>
        <v>40.272713721010156</v>
      </c>
      <c r="J1205" s="25">
        <f t="shared" si="256"/>
        <v>1081.8227118511445</v>
      </c>
      <c r="K1205" s="25">
        <f t="shared" si="253"/>
        <v>120.29999999999744</v>
      </c>
      <c r="L1205">
        <f t="shared" si="257"/>
        <v>1804.441311999705</v>
      </c>
      <c r="M1205" s="34">
        <f t="shared" si="258"/>
        <v>1.8044413119997049</v>
      </c>
      <c r="N1205">
        <f t="shared" si="259"/>
        <v>180.44413119996025</v>
      </c>
      <c r="O1205">
        <f t="shared" si="251"/>
        <v>221413.07052009791</v>
      </c>
      <c r="P1205">
        <f t="shared" si="260"/>
        <v>221.4130705200979</v>
      </c>
      <c r="Q1205">
        <f t="shared" si="261"/>
        <v>61.503630700027202</v>
      </c>
      <c r="R1205">
        <f t="shared" si="262"/>
        <v>6.15036307000272E-2</v>
      </c>
    </row>
    <row r="1206" spans="1:18" x14ac:dyDescent="0.25">
      <c r="A1206" s="1">
        <f t="shared" si="252"/>
        <v>161.30000000000001</v>
      </c>
      <c r="B1206" s="1">
        <f>A1206*Sheet1!$D$8</f>
        <v>40.74438</v>
      </c>
      <c r="C1206" s="1">
        <f>Sheet1!$D$2*Sheet1!$D$10*SIN(Sheet1!$D$28)</f>
        <v>0</v>
      </c>
      <c r="D1206" s="1">
        <f>0.5*Sheet1!$D$20*Sheet1!$D$21*Sheet1!$D$22*H1206^2</f>
        <v>161.31059586022451</v>
      </c>
      <c r="E1206" s="22">
        <f>Sheet1!$D$3/Sheet1!$O$11*H1206</f>
        <v>2021900.2214203095</v>
      </c>
      <c r="F1206" s="22">
        <f>Sheet1!$D$21*Sheet1!$D$3/Sheet1!$O$14*H1206</f>
        <v>1988238.3150312582</v>
      </c>
      <c r="G1206" s="25">
        <f>(A1206-C1206-D1206)/Sheet1!$D$2</f>
        <v>-9.213791499563661E-6</v>
      </c>
      <c r="H1206" s="25">
        <f t="shared" si="254"/>
        <v>11.18686399880726</v>
      </c>
      <c r="I1206" s="25">
        <f t="shared" si="255"/>
        <v>40.272710395706135</v>
      </c>
      <c r="J1206" s="25">
        <f t="shared" si="256"/>
        <v>1082.9413978815469</v>
      </c>
      <c r="K1206" s="25">
        <f t="shared" si="253"/>
        <v>120.39999999999743</v>
      </c>
      <c r="L1206">
        <f t="shared" si="257"/>
        <v>1804.4411630076111</v>
      </c>
      <c r="M1206" s="34">
        <f t="shared" si="258"/>
        <v>1.8044411630076111</v>
      </c>
      <c r="N1206">
        <f t="shared" si="259"/>
        <v>180.44411630075086</v>
      </c>
      <c r="O1206">
        <f t="shared" si="251"/>
        <v>221593.51463639867</v>
      </c>
      <c r="P1206">
        <f t="shared" si="260"/>
        <v>221.59351463639868</v>
      </c>
      <c r="Q1206">
        <f t="shared" si="261"/>
        <v>61.553754065666297</v>
      </c>
      <c r="R1206">
        <f t="shared" si="262"/>
        <v>6.1553754065666294E-2</v>
      </c>
    </row>
    <row r="1207" spans="1:18" x14ac:dyDescent="0.25">
      <c r="A1207" s="1">
        <f t="shared" si="252"/>
        <v>161.30000000000001</v>
      </c>
      <c r="B1207" s="1">
        <f>A1207*Sheet1!$D$8</f>
        <v>40.74438</v>
      </c>
      <c r="C1207" s="1">
        <f>Sheet1!$D$2*Sheet1!$D$10*SIN(Sheet1!$D$28)</f>
        <v>0</v>
      </c>
      <c r="D1207" s="1">
        <f>0.5*Sheet1!$D$20*Sheet1!$D$21*Sheet1!$D$22*H1207^2</f>
        <v>161.31056928830699</v>
      </c>
      <c r="E1207" s="22">
        <f>Sheet1!$D$3/Sheet1!$O$11*H1207</f>
        <v>2021900.05489136</v>
      </c>
      <c r="F1207" s="22">
        <f>Sheet1!$D$21*Sheet1!$D$3/Sheet1!$O$14*H1207</f>
        <v>1988238.1512747908</v>
      </c>
      <c r="G1207" s="25">
        <f>(A1207-C1207-D1207)/Sheet1!$D$2</f>
        <v>-9.1906854843322743E-6</v>
      </c>
      <c r="H1207" s="25">
        <f t="shared" si="254"/>
        <v>11.186863077428109</v>
      </c>
      <c r="I1207" s="25">
        <f t="shared" si="255"/>
        <v>40.272707078741192</v>
      </c>
      <c r="J1207" s="25">
        <f t="shared" si="256"/>
        <v>1084.0600838207379</v>
      </c>
      <c r="K1207" s="25">
        <f t="shared" si="253"/>
        <v>120.49999999999743</v>
      </c>
      <c r="L1207">
        <f t="shared" si="257"/>
        <v>1804.4410143891541</v>
      </c>
      <c r="M1207" s="34">
        <f t="shared" si="258"/>
        <v>1.8044410143891541</v>
      </c>
      <c r="N1207">
        <f t="shared" si="259"/>
        <v>180.44410143890516</v>
      </c>
      <c r="O1207">
        <f t="shared" si="251"/>
        <v>221773.95873783759</v>
      </c>
      <c r="P1207">
        <f t="shared" si="260"/>
        <v>221.77395873783757</v>
      </c>
      <c r="Q1207">
        <f t="shared" si="261"/>
        <v>61.60387742717711</v>
      </c>
      <c r="R1207">
        <f t="shared" si="262"/>
        <v>6.1603877427177108E-2</v>
      </c>
    </row>
    <row r="1208" spans="1:18" x14ac:dyDescent="0.25">
      <c r="A1208" s="1">
        <f t="shared" si="252"/>
        <v>161.30000000000001</v>
      </c>
      <c r="B1208" s="1">
        <f>A1208*Sheet1!$D$8</f>
        <v>40.74438</v>
      </c>
      <c r="C1208" s="1">
        <f>Sheet1!$D$2*Sheet1!$D$10*SIN(Sheet1!$D$28)</f>
        <v>0</v>
      </c>
      <c r="D1208" s="1">
        <f>0.5*Sheet1!$D$20*Sheet1!$D$21*Sheet1!$D$22*H1208^2</f>
        <v>161.31054278302776</v>
      </c>
      <c r="E1208" s="22">
        <f>Sheet1!$D$3/Sheet1!$O$11*H1208</f>
        <v>2021899.888780026</v>
      </c>
      <c r="F1208" s="22">
        <f>Sheet1!$D$21*Sheet1!$D$3/Sheet1!$O$14*H1208</f>
        <v>1988237.9879289859</v>
      </c>
      <c r="G1208" s="25">
        <f>(A1208-C1208-D1208)/Sheet1!$D$2</f>
        <v>-9.167637415430363E-6</v>
      </c>
      <c r="H1208" s="25">
        <f t="shared" si="254"/>
        <v>11.18686215835956</v>
      </c>
      <c r="I1208" s="25">
        <f t="shared" si="255"/>
        <v>40.272703770094417</v>
      </c>
      <c r="J1208" s="25">
        <f t="shared" si="256"/>
        <v>1085.1787696689464</v>
      </c>
      <c r="K1208" s="25">
        <f t="shared" si="253"/>
        <v>120.59999999999742</v>
      </c>
      <c r="L1208">
        <f t="shared" si="257"/>
        <v>1804.4408661433972</v>
      </c>
      <c r="M1208" s="34">
        <f t="shared" si="258"/>
        <v>1.8044408661433973</v>
      </c>
      <c r="N1208">
        <f t="shared" si="259"/>
        <v>180.44408661432948</v>
      </c>
      <c r="O1208">
        <f t="shared" si="251"/>
        <v>221954.40282445191</v>
      </c>
      <c r="P1208">
        <f t="shared" si="260"/>
        <v>221.9544028244519</v>
      </c>
      <c r="Q1208">
        <f t="shared" si="261"/>
        <v>61.654000784569973</v>
      </c>
      <c r="R1208">
        <f t="shared" si="262"/>
        <v>6.1654000784569972E-2</v>
      </c>
    </row>
    <row r="1209" spans="1:18" x14ac:dyDescent="0.25">
      <c r="A1209" s="1">
        <f t="shared" si="252"/>
        <v>161.30000000000001</v>
      </c>
      <c r="B1209" s="1">
        <f>A1209*Sheet1!$D$8</f>
        <v>40.74438</v>
      </c>
      <c r="C1209" s="1">
        <f>Sheet1!$D$2*Sheet1!$D$10*SIN(Sheet1!$D$28)</f>
        <v>0</v>
      </c>
      <c r="D1209" s="1">
        <f>0.5*Sheet1!$D$20*Sheet1!$D$21*Sheet1!$D$22*H1209^2</f>
        <v>161.31051634421968</v>
      </c>
      <c r="E1209" s="22">
        <f>Sheet1!$D$3/Sheet1!$O$11*H1209</f>
        <v>2021899.72308526</v>
      </c>
      <c r="F1209" s="22">
        <f>Sheet1!$D$21*Sheet1!$D$3/Sheet1!$O$14*H1209</f>
        <v>1988237.8249928139</v>
      </c>
      <c r="G1209" s="25">
        <f>(A1209-C1209-D1209)/Sheet1!$D$2</f>
        <v>-9.1446471475364892E-6</v>
      </c>
      <c r="H1209" s="25">
        <f t="shared" si="254"/>
        <v>11.186861241595818</v>
      </c>
      <c r="I1209" s="25">
        <f t="shared" si="255"/>
        <v>40.272700469744947</v>
      </c>
      <c r="J1209" s="25">
        <f t="shared" si="256"/>
        <v>1086.2974554264003</v>
      </c>
      <c r="K1209" s="25">
        <f t="shared" si="253"/>
        <v>120.69999999999742</v>
      </c>
      <c r="L1209">
        <f t="shared" si="257"/>
        <v>1804.4407182694056</v>
      </c>
      <c r="M1209" s="34">
        <f t="shared" si="258"/>
        <v>1.8044407182694056</v>
      </c>
      <c r="N1209">
        <f t="shared" si="259"/>
        <v>180.4440718269303</v>
      </c>
      <c r="O1209">
        <f t="shared" si="251"/>
        <v>222134.84689627885</v>
      </c>
      <c r="P1209">
        <f t="shared" si="260"/>
        <v>222.13484689627884</v>
      </c>
      <c r="Q1209">
        <f t="shared" si="261"/>
        <v>61.704124137855239</v>
      </c>
      <c r="R1209">
        <f t="shared" si="262"/>
        <v>6.170412413785524E-2</v>
      </c>
    </row>
    <row r="1210" spans="1:18" x14ac:dyDescent="0.25">
      <c r="A1210" s="1">
        <f t="shared" si="252"/>
        <v>161.30000000000001</v>
      </c>
      <c r="B1210" s="1">
        <f>A1210*Sheet1!$D$8</f>
        <v>40.74438</v>
      </c>
      <c r="C1210" s="1">
        <f>Sheet1!$D$2*Sheet1!$D$10*SIN(Sheet1!$D$28)</f>
        <v>0</v>
      </c>
      <c r="D1210" s="1">
        <f>0.5*Sheet1!$D$20*Sheet1!$D$21*Sheet1!$D$22*H1210^2</f>
        <v>161.31048997171604</v>
      </c>
      <c r="E1210" s="22">
        <f>Sheet1!$D$3/Sheet1!$O$11*H1210</f>
        <v>2021899.5578060171</v>
      </c>
      <c r="F1210" s="22">
        <f>Sheet1!$D$21*Sheet1!$D$3/Sheet1!$O$14*H1210</f>
        <v>1988237.6624652471</v>
      </c>
      <c r="G1210" s="25">
        <f>(A1210-C1210-D1210)/Sheet1!$D$2</f>
        <v>-9.1217145356752192E-6</v>
      </c>
      <c r="H1210" s="25">
        <f t="shared" si="254"/>
        <v>11.186860327131102</v>
      </c>
      <c r="I1210" s="25">
        <f t="shared" si="255"/>
        <v>40.272697177671965</v>
      </c>
      <c r="J1210" s="25">
        <f t="shared" si="256"/>
        <v>1087.4161410933275</v>
      </c>
      <c r="K1210" s="25">
        <f t="shared" si="253"/>
        <v>120.79999999999741</v>
      </c>
      <c r="L1210">
        <f t="shared" si="257"/>
        <v>1804.440570766247</v>
      </c>
      <c r="M1210" s="34">
        <f t="shared" si="258"/>
        <v>1.804440570766247</v>
      </c>
      <c r="N1210">
        <f t="shared" si="259"/>
        <v>180.44405707661446</v>
      </c>
      <c r="O1210">
        <f t="shared" si="251"/>
        <v>222315.29095335546</v>
      </c>
      <c r="P1210">
        <f t="shared" si="260"/>
        <v>222.31529095335546</v>
      </c>
      <c r="Q1210">
        <f t="shared" si="261"/>
        <v>61.754247487043187</v>
      </c>
      <c r="R1210">
        <f t="shared" si="262"/>
        <v>6.1754247487043189E-2</v>
      </c>
    </row>
    <row r="1211" spans="1:18" x14ac:dyDescent="0.25">
      <c r="A1211" s="1">
        <f t="shared" si="252"/>
        <v>161.30000000000001</v>
      </c>
      <c r="B1211" s="1">
        <f>A1211*Sheet1!$D$8</f>
        <v>40.74438</v>
      </c>
      <c r="C1211" s="1">
        <f>Sheet1!$D$2*Sheet1!$D$10*SIN(Sheet1!$D$28)</f>
        <v>0</v>
      </c>
      <c r="D1211" s="1">
        <f>0.5*Sheet1!$D$20*Sheet1!$D$21*Sheet1!$D$22*H1211^2</f>
        <v>161.3104636653506</v>
      </c>
      <c r="E1211" s="22">
        <f>Sheet1!$D$3/Sheet1!$O$11*H1211</f>
        <v>2021899.3929412558</v>
      </c>
      <c r="F1211" s="22">
        <f>Sheet1!$D$21*Sheet1!$D$3/Sheet1!$O$14*H1211</f>
        <v>1988237.5003452613</v>
      </c>
      <c r="G1211" s="25">
        <f>(A1211-C1211-D1211)/Sheet1!$D$2</f>
        <v>-9.0988394352912701E-6</v>
      </c>
      <c r="H1211" s="25">
        <f t="shared" si="254"/>
        <v>11.186859414959649</v>
      </c>
      <c r="I1211" s="25">
        <f t="shared" si="255"/>
        <v>40.272693893854736</v>
      </c>
      <c r="J1211" s="25">
        <f t="shared" si="256"/>
        <v>1088.5348266699548</v>
      </c>
      <c r="K1211" s="25">
        <f t="shared" si="253"/>
        <v>120.89999999999741</v>
      </c>
      <c r="L1211">
        <f t="shared" si="257"/>
        <v>1804.4404236329915</v>
      </c>
      <c r="M1211" s="34">
        <f t="shared" si="258"/>
        <v>1.8044404236329914</v>
      </c>
      <c r="N1211">
        <f t="shared" si="259"/>
        <v>180.4440423632889</v>
      </c>
      <c r="O1211">
        <f t="shared" si="251"/>
        <v>222495.73499571875</v>
      </c>
      <c r="P1211">
        <f t="shared" si="260"/>
        <v>222.49573499571875</v>
      </c>
      <c r="Q1211">
        <f t="shared" si="261"/>
        <v>61.804370832144102</v>
      </c>
      <c r="R1211">
        <f t="shared" si="262"/>
        <v>6.1804370832144101E-2</v>
      </c>
    </row>
    <row r="1212" spans="1:18" x14ac:dyDescent="0.25">
      <c r="A1212" s="1">
        <f t="shared" si="252"/>
        <v>161.30000000000001</v>
      </c>
      <c r="B1212" s="1">
        <f>A1212*Sheet1!$D$8</f>
        <v>40.74438</v>
      </c>
      <c r="C1212" s="1">
        <f>Sheet1!$D$2*Sheet1!$D$10*SIN(Sheet1!$D$28)</f>
        <v>0</v>
      </c>
      <c r="D1212" s="1">
        <f>0.5*Sheet1!$D$20*Sheet1!$D$21*Sheet1!$D$22*H1212^2</f>
        <v>161.31043742495737</v>
      </c>
      <c r="E1212" s="22">
        <f>Sheet1!$D$3/Sheet1!$O$11*H1212</f>
        <v>2021899.2284899361</v>
      </c>
      <c r="F1212" s="22">
        <f>Sheet1!$D$21*Sheet1!$D$3/Sheet1!$O$14*H1212</f>
        <v>1988237.3386318337</v>
      </c>
      <c r="G1212" s="25">
        <f>(A1212-C1212-D1212)/Sheet1!$D$2</f>
        <v>-9.0760217020517861E-6</v>
      </c>
      <c r="H1212" s="25">
        <f t="shared" si="254"/>
        <v>11.186858505075705</v>
      </c>
      <c r="I1212" s="25">
        <f t="shared" si="255"/>
        <v>40.272690618272541</v>
      </c>
      <c r="J1212" s="25">
        <f t="shared" si="256"/>
        <v>1089.6535121565087</v>
      </c>
      <c r="K1212" s="25">
        <f t="shared" si="253"/>
        <v>120.9999999999974</v>
      </c>
      <c r="L1212">
        <f t="shared" si="257"/>
        <v>1804.4402768687114</v>
      </c>
      <c r="M1212" s="34">
        <f t="shared" si="258"/>
        <v>1.8044402768687113</v>
      </c>
      <c r="N1212">
        <f t="shared" si="259"/>
        <v>180.44402768686089</v>
      </c>
      <c r="O1212">
        <f t="shared" si="251"/>
        <v>222676.17902340562</v>
      </c>
      <c r="P1212">
        <f t="shared" si="260"/>
        <v>222.67617902340564</v>
      </c>
      <c r="Q1212">
        <f t="shared" si="261"/>
        <v>61.854494173168227</v>
      </c>
      <c r="R1212">
        <f t="shared" si="262"/>
        <v>6.1854494173168226E-2</v>
      </c>
    </row>
    <row r="1213" spans="1:18" x14ac:dyDescent="0.25">
      <c r="A1213" s="1">
        <f t="shared" si="252"/>
        <v>161.30000000000001</v>
      </c>
      <c r="B1213" s="1">
        <f>A1213*Sheet1!$D$8</f>
        <v>40.74438</v>
      </c>
      <c r="C1213" s="1">
        <f>Sheet1!$D$2*Sheet1!$D$10*SIN(Sheet1!$D$28)</f>
        <v>0</v>
      </c>
      <c r="D1213" s="1">
        <f>0.5*Sheet1!$D$20*Sheet1!$D$21*Sheet1!$D$22*H1213^2</f>
        <v>161.310411250371</v>
      </c>
      <c r="E1213" s="22">
        <f>Sheet1!$D$3/Sheet1!$O$11*H1213</f>
        <v>2021899.0644510216</v>
      </c>
      <c r="F1213" s="22">
        <f>Sheet1!$D$21*Sheet1!$D$3/Sheet1!$O$14*H1213</f>
        <v>1988237.1773239456</v>
      </c>
      <c r="G1213" s="25">
        <f>(A1213-C1213-D1213)/Sheet1!$D$2</f>
        <v>-9.0532611921676304E-6</v>
      </c>
      <c r="H1213" s="25">
        <f t="shared" si="254"/>
        <v>11.186857597473535</v>
      </c>
      <c r="I1213" s="25">
        <f t="shared" si="255"/>
        <v>40.272687350904725</v>
      </c>
      <c r="J1213" s="25">
        <f t="shared" si="256"/>
        <v>1090.7721975532152</v>
      </c>
      <c r="K1213" s="25">
        <f t="shared" si="253"/>
        <v>121.09999999999739</v>
      </c>
      <c r="L1213">
        <f t="shared" si="257"/>
        <v>1804.4401304724813</v>
      </c>
      <c r="M1213" s="34">
        <f t="shared" si="258"/>
        <v>1.8044401304724813</v>
      </c>
      <c r="N1213">
        <f t="shared" si="259"/>
        <v>180.44401304723789</v>
      </c>
      <c r="O1213">
        <f t="shared" si="251"/>
        <v>222856.62303645286</v>
      </c>
      <c r="P1213">
        <f t="shared" si="260"/>
        <v>222.85662303645287</v>
      </c>
      <c r="Q1213">
        <f t="shared" si="261"/>
        <v>61.904617510125796</v>
      </c>
      <c r="R1213">
        <f t="shared" si="262"/>
        <v>6.1904617510125798E-2</v>
      </c>
    </row>
    <row r="1214" spans="1:18" x14ac:dyDescent="0.25">
      <c r="A1214" s="1">
        <f t="shared" si="252"/>
        <v>161.30000000000001</v>
      </c>
      <c r="B1214" s="1">
        <f>A1214*Sheet1!$D$8</f>
        <v>40.74438</v>
      </c>
      <c r="C1214" s="1">
        <f>Sheet1!$D$2*Sheet1!$D$10*SIN(Sheet1!$D$28)</f>
        <v>0</v>
      </c>
      <c r="D1214" s="1">
        <f>0.5*Sheet1!$D$20*Sheet1!$D$21*Sheet1!$D$22*H1214^2</f>
        <v>161.31038514142639</v>
      </c>
      <c r="E1214" s="22">
        <f>Sheet1!$D$3/Sheet1!$O$11*H1214</f>
        <v>2021898.9008234774</v>
      </c>
      <c r="F1214" s="22">
        <f>Sheet1!$D$21*Sheet1!$D$3/Sheet1!$O$14*H1214</f>
        <v>1988237.0164205788</v>
      </c>
      <c r="G1214" s="25">
        <f>(A1214-C1214-D1214)/Sheet1!$D$2</f>
        <v>-9.0305577620721006E-6</v>
      </c>
      <c r="H1214" s="25">
        <f t="shared" si="254"/>
        <v>11.186856692147416</v>
      </c>
      <c r="I1214" s="25">
        <f t="shared" si="255"/>
        <v>40.272684091730696</v>
      </c>
      <c r="J1214" s="25">
        <f t="shared" si="256"/>
        <v>1091.8908828602994</v>
      </c>
      <c r="K1214" s="25">
        <f t="shared" si="253"/>
        <v>121.19999999999739</v>
      </c>
      <c r="L1214">
        <f t="shared" si="257"/>
        <v>1804.4399844433783</v>
      </c>
      <c r="M1214" s="34">
        <f t="shared" si="258"/>
        <v>1.8044399844433783</v>
      </c>
      <c r="N1214">
        <f t="shared" si="259"/>
        <v>180.44399844432758</v>
      </c>
      <c r="O1214">
        <f t="shared" si="251"/>
        <v>223037.06703489719</v>
      </c>
      <c r="P1214">
        <f t="shared" si="260"/>
        <v>223.03706703489718</v>
      </c>
      <c r="Q1214">
        <f t="shared" si="261"/>
        <v>61.954740843026997</v>
      </c>
      <c r="R1214">
        <f t="shared" si="262"/>
        <v>6.1954740843026997E-2</v>
      </c>
    </row>
    <row r="1215" spans="1:18" x14ac:dyDescent="0.25">
      <c r="A1215" s="1">
        <f t="shared" si="252"/>
        <v>161.30000000000001</v>
      </c>
      <c r="B1215" s="1">
        <f>A1215*Sheet1!$D$8</f>
        <v>40.74438</v>
      </c>
      <c r="C1215" s="1">
        <f>Sheet1!$D$2*Sheet1!$D$10*SIN(Sheet1!$D$28)</f>
        <v>0</v>
      </c>
      <c r="D1215" s="1">
        <f>0.5*Sheet1!$D$20*Sheet1!$D$21*Sheet1!$D$22*H1215^2</f>
        <v>161.31035909795889</v>
      </c>
      <c r="E1215" s="22">
        <f>Sheet1!$D$3/Sheet1!$O$11*H1215</f>
        <v>2021898.7376062726</v>
      </c>
      <c r="F1215" s="22">
        <f>Sheet1!$D$21*Sheet1!$D$3/Sheet1!$O$14*H1215</f>
        <v>1988236.8559207199</v>
      </c>
      <c r="G1215" s="25">
        <f>(A1215-C1215-D1215)/Sheet1!$D$2</f>
        <v>-9.007911268593923E-6</v>
      </c>
      <c r="H1215" s="25">
        <f t="shared" si="254"/>
        <v>11.18685578909164</v>
      </c>
      <c r="I1215" s="25">
        <f t="shared" si="255"/>
        <v>40.272680840729905</v>
      </c>
      <c r="J1215" s="25">
        <f t="shared" si="256"/>
        <v>1093.0095680779862</v>
      </c>
      <c r="K1215" s="25">
        <f t="shared" si="253"/>
        <v>121.29999999999738</v>
      </c>
      <c r="L1215">
        <f t="shared" si="257"/>
        <v>1804.4398387804815</v>
      </c>
      <c r="M1215" s="34">
        <f t="shared" si="258"/>
        <v>1.8044398387804814</v>
      </c>
      <c r="N1215">
        <f t="shared" si="259"/>
        <v>180.4439838780379</v>
      </c>
      <c r="O1215">
        <f t="shared" si="251"/>
        <v>223217.51101877523</v>
      </c>
      <c r="P1215">
        <f t="shared" si="260"/>
        <v>223.21751101877524</v>
      </c>
      <c r="Q1215">
        <f t="shared" si="261"/>
        <v>62.004864171882005</v>
      </c>
      <c r="R1215">
        <f t="shared" si="262"/>
        <v>6.2004864171882008E-2</v>
      </c>
    </row>
    <row r="1216" spans="1:18" x14ac:dyDescent="0.25">
      <c r="A1216" s="1">
        <f t="shared" si="252"/>
        <v>161.30000000000001</v>
      </c>
      <c r="B1216" s="1">
        <f>A1216*Sheet1!$D$8</f>
        <v>40.74438</v>
      </c>
      <c r="C1216" s="1">
        <f>Sheet1!$D$2*Sheet1!$D$10*SIN(Sheet1!$D$28)</f>
        <v>0</v>
      </c>
      <c r="D1216" s="1">
        <f>0.5*Sheet1!$D$20*Sheet1!$D$21*Sheet1!$D$22*H1216^2</f>
        <v>161.31033311980437</v>
      </c>
      <c r="E1216" s="22">
        <f>Sheet1!$D$3/Sheet1!$O$11*H1216</f>
        <v>2021898.5747983777</v>
      </c>
      <c r="F1216" s="22">
        <f>Sheet1!$D$21*Sheet1!$D$3/Sheet1!$O$14*H1216</f>
        <v>1988236.6958233563</v>
      </c>
      <c r="G1216" s="25">
        <f>(A1216-C1216-D1216)/Sheet1!$D$2</f>
        <v>-8.985321569006689E-6</v>
      </c>
      <c r="H1216" s="25">
        <f t="shared" si="254"/>
        <v>11.186854888300513</v>
      </c>
      <c r="I1216" s="25">
        <f t="shared" si="255"/>
        <v>40.272677597881845</v>
      </c>
      <c r="J1216" s="25">
        <f t="shared" si="256"/>
        <v>1094.1282532064997</v>
      </c>
      <c r="K1216" s="25">
        <f t="shared" si="253"/>
        <v>121.39999999999738</v>
      </c>
      <c r="L1216">
        <f t="shared" si="257"/>
        <v>1804.4396934828728</v>
      </c>
      <c r="M1216" s="34">
        <f t="shared" si="258"/>
        <v>1.8044396934828728</v>
      </c>
      <c r="N1216">
        <f t="shared" si="259"/>
        <v>180.44396934827702</v>
      </c>
      <c r="O1216">
        <f t="shared" si="251"/>
        <v>223397.9549881235</v>
      </c>
      <c r="P1216">
        <f t="shared" si="260"/>
        <v>223.3979549881235</v>
      </c>
      <c r="Q1216">
        <f t="shared" si="261"/>
        <v>62.054987496700974</v>
      </c>
      <c r="R1216">
        <f t="shared" si="262"/>
        <v>6.2054987496700971E-2</v>
      </c>
    </row>
    <row r="1217" spans="1:18" x14ac:dyDescent="0.25">
      <c r="A1217" s="1">
        <f t="shared" si="252"/>
        <v>161.30000000000001</v>
      </c>
      <c r="B1217" s="1">
        <f>A1217*Sheet1!$D$8</f>
        <v>40.74438</v>
      </c>
      <c r="C1217" s="1">
        <f>Sheet1!$D$2*Sheet1!$D$10*SIN(Sheet1!$D$28)</f>
        <v>0</v>
      </c>
      <c r="D1217" s="1">
        <f>0.5*Sheet1!$D$20*Sheet1!$D$21*Sheet1!$D$22*H1217^2</f>
        <v>161.31030720679894</v>
      </c>
      <c r="E1217" s="22">
        <f>Sheet1!$D$3/Sheet1!$O$11*H1217</f>
        <v>2021898.412398766</v>
      </c>
      <c r="F1217" s="22">
        <f>Sheet1!$D$21*Sheet1!$D$3/Sheet1!$O$14*H1217</f>
        <v>1988236.5361274788</v>
      </c>
      <c r="G1217" s="25">
        <f>(A1217-C1217-D1217)/Sheet1!$D$2</f>
        <v>-8.9627885208064192E-6</v>
      </c>
      <c r="H1217" s="25">
        <f t="shared" si="254"/>
        <v>11.186853989768355</v>
      </c>
      <c r="I1217" s="25">
        <f t="shared" si="255"/>
        <v>40.272674363166082</v>
      </c>
      <c r="J1217" s="25">
        <f t="shared" si="256"/>
        <v>1095.2469382460636</v>
      </c>
      <c r="K1217" s="25">
        <f t="shared" si="253"/>
        <v>121.49999999999737</v>
      </c>
      <c r="L1217">
        <f t="shared" si="257"/>
        <v>1804.4395485496359</v>
      </c>
      <c r="M1217" s="34">
        <f t="shared" si="258"/>
        <v>1.8044395485496358</v>
      </c>
      <c r="N1217">
        <f t="shared" si="259"/>
        <v>180.44395485495335</v>
      </c>
      <c r="O1217">
        <f t="shared" si="251"/>
        <v>223578.39894297844</v>
      </c>
      <c r="P1217">
        <f t="shared" si="260"/>
        <v>223.57839894297845</v>
      </c>
      <c r="Q1217">
        <f t="shared" si="261"/>
        <v>62.105110817494008</v>
      </c>
      <c r="R1217">
        <f t="shared" si="262"/>
        <v>6.2105110817494008E-2</v>
      </c>
    </row>
    <row r="1218" spans="1:18" x14ac:dyDescent="0.25">
      <c r="A1218" s="1">
        <f t="shared" si="252"/>
        <v>161.30000000000001</v>
      </c>
      <c r="B1218" s="1">
        <f>A1218*Sheet1!$D$8</f>
        <v>40.74438</v>
      </c>
      <c r="C1218" s="1">
        <f>Sheet1!$D$2*Sheet1!$D$10*SIN(Sheet1!$D$28)</f>
        <v>0</v>
      </c>
      <c r="D1218" s="1">
        <f>0.5*Sheet1!$D$20*Sheet1!$D$21*Sheet1!$D$22*H1218^2</f>
        <v>161.31028135877921</v>
      </c>
      <c r="E1218" s="22">
        <f>Sheet1!$D$3/Sheet1!$O$11*H1218</f>
        <v>2021898.2504064143</v>
      </c>
      <c r="F1218" s="22">
        <f>Sheet1!$D$21*Sheet1!$D$3/Sheet1!$O$14*H1218</f>
        <v>1988236.3768320808</v>
      </c>
      <c r="G1218" s="25">
        <f>(A1218-C1218-D1218)/Sheet1!$D$2</f>
        <v>-8.9403119819092796E-6</v>
      </c>
      <c r="H1218" s="25">
        <f t="shared" si="254"/>
        <v>11.186853093489503</v>
      </c>
      <c r="I1218" s="25">
        <f t="shared" si="255"/>
        <v>40.272671136562217</v>
      </c>
      <c r="J1218" s="25">
        <f t="shared" si="256"/>
        <v>1096.365623196901</v>
      </c>
      <c r="K1218" s="25">
        <f t="shared" si="253"/>
        <v>121.59999999999737</v>
      </c>
      <c r="L1218">
        <f t="shared" si="257"/>
        <v>1804.4394039798569</v>
      </c>
      <c r="M1218" s="34">
        <f t="shared" si="258"/>
        <v>1.804439403979857</v>
      </c>
      <c r="N1218">
        <f t="shared" si="259"/>
        <v>180.44394039797544</v>
      </c>
      <c r="O1218">
        <f t="shared" si="251"/>
        <v>223758.8428833764</v>
      </c>
      <c r="P1218">
        <f t="shared" si="260"/>
        <v>223.75884288337642</v>
      </c>
      <c r="Q1218">
        <f t="shared" si="261"/>
        <v>62.155234134271225</v>
      </c>
      <c r="R1218">
        <f t="shared" si="262"/>
        <v>6.2155234134271223E-2</v>
      </c>
    </row>
    <row r="1219" spans="1:18" x14ac:dyDescent="0.25">
      <c r="A1219" s="1">
        <f t="shared" si="252"/>
        <v>161.30000000000001</v>
      </c>
      <c r="B1219" s="1">
        <f>A1219*Sheet1!$D$8</f>
        <v>40.74438</v>
      </c>
      <c r="C1219" s="1">
        <f>Sheet1!$D$2*Sheet1!$D$10*SIN(Sheet1!$D$28)</f>
        <v>0</v>
      </c>
      <c r="D1219" s="1">
        <f>0.5*Sheet1!$D$20*Sheet1!$D$21*Sheet1!$D$22*H1219^2</f>
        <v>161.31025557558226</v>
      </c>
      <c r="E1219" s="22">
        <f>Sheet1!$D$3/Sheet1!$O$11*H1219</f>
        <v>2021898.0888203008</v>
      </c>
      <c r="F1219" s="22">
        <f>Sheet1!$D$21*Sheet1!$D$3/Sheet1!$O$14*H1219</f>
        <v>1988236.2179361577</v>
      </c>
      <c r="G1219" s="25">
        <f>(A1219-C1219-D1219)/Sheet1!$D$2</f>
        <v>-8.917891810651583E-6</v>
      </c>
      <c r="H1219" s="25">
        <f t="shared" si="254"/>
        <v>11.186852199458306</v>
      </c>
      <c r="I1219" s="25">
        <f t="shared" si="255"/>
        <v>40.272667918049905</v>
      </c>
      <c r="J1219" s="25">
        <f t="shared" si="256"/>
        <v>1097.4843080592343</v>
      </c>
      <c r="K1219" s="25">
        <f t="shared" si="253"/>
        <v>121.69999999999736</v>
      </c>
      <c r="L1219">
        <f t="shared" si="257"/>
        <v>1804.4392597726248</v>
      </c>
      <c r="M1219" s="34">
        <f t="shared" si="258"/>
        <v>1.8044392597726249</v>
      </c>
      <c r="N1219">
        <f t="shared" si="259"/>
        <v>180.44392597725223</v>
      </c>
      <c r="O1219">
        <f t="shared" si="251"/>
        <v>223939.28680935365</v>
      </c>
      <c r="P1219">
        <f t="shared" si="260"/>
        <v>223.93928680935366</v>
      </c>
      <c r="Q1219">
        <f t="shared" si="261"/>
        <v>62.20535744704268</v>
      </c>
      <c r="R1219">
        <f t="shared" si="262"/>
        <v>6.2205357447042676E-2</v>
      </c>
    </row>
    <row r="1220" spans="1:18" x14ac:dyDescent="0.25">
      <c r="A1220" s="1">
        <f t="shared" si="252"/>
        <v>161.30000000000001</v>
      </c>
      <c r="B1220" s="1">
        <f>A1220*Sheet1!$D$8</f>
        <v>40.74438</v>
      </c>
      <c r="C1220" s="1">
        <f>Sheet1!$D$2*Sheet1!$D$10*SIN(Sheet1!$D$28)</f>
        <v>0</v>
      </c>
      <c r="D1220" s="1">
        <f>0.5*Sheet1!$D$20*Sheet1!$D$21*Sheet1!$D$22*H1220^2</f>
        <v>161.31022985704547</v>
      </c>
      <c r="E1220" s="22">
        <f>Sheet1!$D$3/Sheet1!$O$11*H1220</f>
        <v>2021897.9276394064</v>
      </c>
      <c r="F1220" s="22">
        <f>Sheet1!$D$21*Sheet1!$D$3/Sheet1!$O$14*H1220</f>
        <v>1988236.0594387075</v>
      </c>
      <c r="G1220" s="25">
        <f>(A1220-C1220-D1220)/Sheet1!$D$2</f>
        <v>-8.8955278656167928E-6</v>
      </c>
      <c r="H1220" s="25">
        <f t="shared" si="254"/>
        <v>11.186851307669125</v>
      </c>
      <c r="I1220" s="25">
        <f t="shared" si="255"/>
        <v>40.272664707608847</v>
      </c>
      <c r="J1220" s="25">
        <f t="shared" si="256"/>
        <v>1098.6029928332855</v>
      </c>
      <c r="K1220" s="25">
        <f t="shared" si="253"/>
        <v>121.79999999999735</v>
      </c>
      <c r="L1220">
        <f t="shared" si="257"/>
        <v>1804.4391159270299</v>
      </c>
      <c r="M1220" s="34">
        <f t="shared" si="258"/>
        <v>1.8044391159270299</v>
      </c>
      <c r="N1220">
        <f t="shared" si="259"/>
        <v>180.44391159269273</v>
      </c>
      <c r="O1220">
        <f t="shared" si="251"/>
        <v>224119.73072094633</v>
      </c>
      <c r="P1220">
        <f t="shared" si="260"/>
        <v>224.11973072094634</v>
      </c>
      <c r="Q1220">
        <f t="shared" si="261"/>
        <v>62.255480755818425</v>
      </c>
      <c r="R1220">
        <f t="shared" si="262"/>
        <v>6.2255480755818424E-2</v>
      </c>
    </row>
    <row r="1221" spans="1:18" x14ac:dyDescent="0.25">
      <c r="A1221" s="1">
        <f t="shared" si="252"/>
        <v>161.30000000000001</v>
      </c>
      <c r="B1221" s="1">
        <f>A1221*Sheet1!$D$8</f>
        <v>40.74438</v>
      </c>
      <c r="C1221" s="1">
        <f>Sheet1!$D$2*Sheet1!$D$10*SIN(Sheet1!$D$28)</f>
        <v>0</v>
      </c>
      <c r="D1221" s="1">
        <f>0.5*Sheet1!$D$20*Sheet1!$D$21*Sheet1!$D$22*H1221^2</f>
        <v>161.31020420300666</v>
      </c>
      <c r="E1221" s="22">
        <f>Sheet1!$D$3/Sheet1!$O$11*H1221</f>
        <v>2021897.7668627154</v>
      </c>
      <c r="F1221" s="22">
        <f>Sheet1!$D$21*Sheet1!$D$3/Sheet1!$O$14*H1221</f>
        <v>1988235.9013387312</v>
      </c>
      <c r="G1221" s="25">
        <f>(A1221-C1221-D1221)/Sheet1!$D$2</f>
        <v>-8.8732200057837999E-6</v>
      </c>
      <c r="H1221" s="25">
        <f t="shared" si="254"/>
        <v>11.186850418116338</v>
      </c>
      <c r="I1221" s="25">
        <f t="shared" si="255"/>
        <v>40.272661505218814</v>
      </c>
      <c r="J1221" s="25">
        <f t="shared" si="256"/>
        <v>1099.721677519276</v>
      </c>
      <c r="K1221" s="25">
        <f t="shared" si="253"/>
        <v>121.89999999999735</v>
      </c>
      <c r="L1221">
        <f t="shared" si="257"/>
        <v>1804.4389724421653</v>
      </c>
      <c r="M1221" s="34">
        <f t="shared" si="258"/>
        <v>1.8044389724421652</v>
      </c>
      <c r="N1221">
        <f t="shared" si="259"/>
        <v>180.44389724420628</v>
      </c>
      <c r="O1221">
        <f t="shared" ref="O1221:O1284" si="263">O1220+N1221</f>
        <v>224300.17461819053</v>
      </c>
      <c r="P1221">
        <f t="shared" si="260"/>
        <v>224.30017461819054</v>
      </c>
      <c r="Q1221">
        <f t="shared" si="261"/>
        <v>62.305604060608481</v>
      </c>
      <c r="R1221">
        <f t="shared" si="262"/>
        <v>6.2305604060608484E-2</v>
      </c>
    </row>
    <row r="1222" spans="1:18" x14ac:dyDescent="0.25">
      <c r="A1222" s="1">
        <f t="shared" si="252"/>
        <v>161.30000000000001</v>
      </c>
      <c r="B1222" s="1">
        <f>A1222*Sheet1!$D$8</f>
        <v>40.74438</v>
      </c>
      <c r="C1222" s="1">
        <f>Sheet1!$D$2*Sheet1!$D$10*SIN(Sheet1!$D$28)</f>
        <v>0</v>
      </c>
      <c r="D1222" s="1">
        <f>0.5*Sheet1!$D$20*Sheet1!$D$21*Sheet1!$D$22*H1222^2</f>
        <v>161.31017861330409</v>
      </c>
      <c r="E1222" s="22">
        <f>Sheet1!$D$3/Sheet1!$O$11*H1222</f>
        <v>2021897.6064892139</v>
      </c>
      <c r="F1222" s="22">
        <f>Sheet1!$D$21*Sheet1!$D$3/Sheet1!$O$14*H1222</f>
        <v>1988235.7436352316</v>
      </c>
      <c r="G1222" s="25">
        <f>(A1222-C1222-D1222)/Sheet1!$D$2</f>
        <v>-8.8509680905022123E-6</v>
      </c>
      <c r="H1222" s="25">
        <f t="shared" si="254"/>
        <v>11.186849530794337</v>
      </c>
      <c r="I1222" s="25">
        <f t="shared" si="255"/>
        <v>40.272658310859612</v>
      </c>
      <c r="J1222" s="25">
        <f t="shared" si="256"/>
        <v>1100.8403621174266</v>
      </c>
      <c r="K1222" s="25">
        <f t="shared" si="253"/>
        <v>121.99999999999734</v>
      </c>
      <c r="L1222">
        <f t="shared" si="257"/>
        <v>1804.4388293171266</v>
      </c>
      <c r="M1222" s="34">
        <f t="shared" si="258"/>
        <v>1.8044388293171267</v>
      </c>
      <c r="N1222">
        <f t="shared" si="259"/>
        <v>180.4438829317024</v>
      </c>
      <c r="O1222">
        <f t="shared" si="263"/>
        <v>224480.61850112223</v>
      </c>
      <c r="P1222">
        <f t="shared" si="260"/>
        <v>224.48061850112222</v>
      </c>
      <c r="Q1222">
        <f t="shared" si="261"/>
        <v>62.355727361422844</v>
      </c>
      <c r="R1222">
        <f t="shared" si="262"/>
        <v>6.2355727361422843E-2</v>
      </c>
    </row>
    <row r="1223" spans="1:18" x14ac:dyDescent="0.25">
      <c r="A1223" s="1">
        <f t="shared" si="252"/>
        <v>161.30000000000001</v>
      </c>
      <c r="B1223" s="1">
        <f>A1223*Sheet1!$D$8</f>
        <v>40.74438</v>
      </c>
      <c r="C1223" s="1">
        <f>Sheet1!$D$2*Sheet1!$D$10*SIN(Sheet1!$D$28)</f>
        <v>0</v>
      </c>
      <c r="D1223" s="1">
        <f>0.5*Sheet1!$D$20*Sheet1!$D$21*Sheet1!$D$22*H1223^2</f>
        <v>161.31015308777643</v>
      </c>
      <c r="E1223" s="22">
        <f>Sheet1!$D$3/Sheet1!$O$11*H1223</f>
        <v>2021897.446517891</v>
      </c>
      <c r="F1223" s="22">
        <f>Sheet1!$D$21*Sheet1!$D$3/Sheet1!$O$14*H1223</f>
        <v>1988235.5863272152</v>
      </c>
      <c r="G1223" s="25">
        <f>(A1223-C1223-D1223)/Sheet1!$D$2</f>
        <v>-8.8287719794923609E-6</v>
      </c>
      <c r="H1223" s="25">
        <f t="shared" si="254"/>
        <v>11.186848645697529</v>
      </c>
      <c r="I1223" s="25">
        <f t="shared" si="255"/>
        <v>40.272655124511104</v>
      </c>
      <c r="J1223" s="25">
        <f t="shared" si="256"/>
        <v>1101.9590466279576</v>
      </c>
      <c r="K1223" s="25">
        <f t="shared" si="253"/>
        <v>122.09999999999734</v>
      </c>
      <c r="L1223">
        <f t="shared" si="257"/>
        <v>1804.4386865510114</v>
      </c>
      <c r="M1223" s="34">
        <f t="shared" si="258"/>
        <v>1.8044386865510114</v>
      </c>
      <c r="N1223">
        <f t="shared" si="259"/>
        <v>180.44386865509088</v>
      </c>
      <c r="O1223">
        <f t="shared" si="263"/>
        <v>224661.06236977733</v>
      </c>
      <c r="P1223">
        <f t="shared" si="260"/>
        <v>224.66106236977731</v>
      </c>
      <c r="Q1223">
        <f t="shared" si="261"/>
        <v>62.405850658271483</v>
      </c>
      <c r="R1223">
        <f t="shared" si="262"/>
        <v>6.2405850658271485E-2</v>
      </c>
    </row>
    <row r="1224" spans="1:18" x14ac:dyDescent="0.25">
      <c r="A1224" s="1">
        <f t="shared" si="252"/>
        <v>161.30000000000001</v>
      </c>
      <c r="B1224" s="1">
        <f>A1224*Sheet1!$D$8</f>
        <v>40.74438</v>
      </c>
      <c r="C1224" s="1">
        <f>Sheet1!$D$2*Sheet1!$D$10*SIN(Sheet1!$D$28)</f>
        <v>0</v>
      </c>
      <c r="D1224" s="1">
        <f>0.5*Sheet1!$D$20*Sheet1!$D$21*Sheet1!$D$22*H1224^2</f>
        <v>161.3101276262627</v>
      </c>
      <c r="E1224" s="22">
        <f>Sheet1!$D$3/Sheet1!$O$11*H1224</f>
        <v>2021897.2869477381</v>
      </c>
      <c r="F1224" s="22">
        <f>Sheet1!$D$21*Sheet1!$D$3/Sheet1!$O$14*H1224</f>
        <v>1988235.4294136895</v>
      </c>
      <c r="G1224" s="25">
        <f>(A1224-C1224-D1224)/Sheet1!$D$2</f>
        <v>-8.8066315327711449E-6</v>
      </c>
      <c r="H1224" s="25">
        <f t="shared" si="254"/>
        <v>11.186847762820332</v>
      </c>
      <c r="I1224" s="25">
        <f t="shared" si="255"/>
        <v>40.272651946153196</v>
      </c>
      <c r="J1224" s="25">
        <f t="shared" si="256"/>
        <v>1103.0777310510887</v>
      </c>
      <c r="K1224" s="25">
        <f t="shared" si="253"/>
        <v>122.19999999999733</v>
      </c>
      <c r="L1224">
        <f t="shared" si="257"/>
        <v>1804.4385441429197</v>
      </c>
      <c r="M1224" s="34">
        <f t="shared" si="258"/>
        <v>1.8044385441429196</v>
      </c>
      <c r="N1224">
        <f t="shared" si="259"/>
        <v>180.4438544142817</v>
      </c>
      <c r="O1224">
        <f t="shared" si="263"/>
        <v>224841.5062241916</v>
      </c>
      <c r="P1224">
        <f t="shared" si="260"/>
        <v>224.84150622419159</v>
      </c>
      <c r="Q1224">
        <f t="shared" si="261"/>
        <v>62.455973951164331</v>
      </c>
      <c r="R1224">
        <f t="shared" si="262"/>
        <v>6.2455973951164333E-2</v>
      </c>
    </row>
    <row r="1225" spans="1:18" x14ac:dyDescent="0.25">
      <c r="A1225" s="1">
        <f t="shared" si="252"/>
        <v>161.30000000000001</v>
      </c>
      <c r="B1225" s="1">
        <f>A1225*Sheet1!$D$8</f>
        <v>40.74438</v>
      </c>
      <c r="C1225" s="1">
        <f>Sheet1!$D$2*Sheet1!$D$10*SIN(Sheet1!$D$28)</f>
        <v>0</v>
      </c>
      <c r="D1225" s="1">
        <f>0.5*Sheet1!$D$20*Sheet1!$D$21*Sheet1!$D$22*H1225^2</f>
        <v>161.31010222860232</v>
      </c>
      <c r="E1225" s="22">
        <f>Sheet1!$D$3/Sheet1!$O$11*H1225</f>
        <v>2021897.1277777487</v>
      </c>
      <c r="F1225" s="22">
        <f>Sheet1!$D$21*Sheet1!$D$3/Sheet1!$O$14*H1225</f>
        <v>1988235.2728936654</v>
      </c>
      <c r="G1225" s="25">
        <f>(A1225-C1225-D1225)/Sheet1!$D$2</f>
        <v>-8.7845466107014744E-6</v>
      </c>
      <c r="H1225" s="25">
        <f t="shared" si="254"/>
        <v>11.186846882157178</v>
      </c>
      <c r="I1225" s="25">
        <f t="shared" si="255"/>
        <v>40.272648775765845</v>
      </c>
      <c r="J1225" s="25">
        <f t="shared" si="256"/>
        <v>1104.196415387039</v>
      </c>
      <c r="K1225" s="25">
        <f t="shared" si="253"/>
        <v>122.29999999999733</v>
      </c>
      <c r="L1225">
        <f t="shared" si="257"/>
        <v>1804.4384020919531</v>
      </c>
      <c r="M1225" s="34">
        <f t="shared" si="258"/>
        <v>1.8044384020919531</v>
      </c>
      <c r="N1225">
        <f t="shared" si="259"/>
        <v>180.44384020918505</v>
      </c>
      <c r="O1225">
        <f t="shared" si="263"/>
        <v>225021.95006440079</v>
      </c>
      <c r="P1225">
        <f t="shared" si="260"/>
        <v>225.02195006440078</v>
      </c>
      <c r="Q1225">
        <f t="shared" si="261"/>
        <v>62.50609724011133</v>
      </c>
      <c r="R1225">
        <f t="shared" si="262"/>
        <v>6.250609724011133E-2</v>
      </c>
    </row>
    <row r="1226" spans="1:18" x14ac:dyDescent="0.25">
      <c r="A1226" s="1">
        <f t="shared" si="252"/>
        <v>161.30000000000001</v>
      </c>
      <c r="B1226" s="1">
        <f>A1226*Sheet1!$D$8</f>
        <v>40.74438</v>
      </c>
      <c r="C1226" s="1">
        <f>Sheet1!$D$2*Sheet1!$D$10*SIN(Sheet1!$D$28)</f>
        <v>0</v>
      </c>
      <c r="D1226" s="1">
        <f>0.5*Sheet1!$D$20*Sheet1!$D$21*Sheet1!$D$22*H1226^2</f>
        <v>161.31007689463516</v>
      </c>
      <c r="E1226" s="22">
        <f>Sheet1!$D$3/Sheet1!$O$11*H1226</f>
        <v>2021896.9690069193</v>
      </c>
      <c r="F1226" s="22">
        <f>Sheet1!$D$21*Sheet1!$D$3/Sheet1!$O$14*H1226</f>
        <v>1988235.1167661557</v>
      </c>
      <c r="G1226" s="25">
        <f>(A1226-C1226-D1226)/Sheet1!$D$2</f>
        <v>-8.7625170740416853E-6</v>
      </c>
      <c r="H1226" s="25">
        <f t="shared" si="254"/>
        <v>11.186846003702517</v>
      </c>
      <c r="I1226" s="25">
        <f t="shared" si="255"/>
        <v>40.272645613329061</v>
      </c>
      <c r="J1226" s="25">
        <f t="shared" si="256"/>
        <v>1105.3150996360273</v>
      </c>
      <c r="K1226" s="25">
        <f t="shared" si="253"/>
        <v>122.39999999999732</v>
      </c>
      <c r="L1226">
        <f t="shared" si="257"/>
        <v>1804.438260397216</v>
      </c>
      <c r="M1226" s="34">
        <f t="shared" si="258"/>
        <v>1.804438260397216</v>
      </c>
      <c r="N1226">
        <f t="shared" si="259"/>
        <v>180.44382603971135</v>
      </c>
      <c r="O1226">
        <f t="shared" si="263"/>
        <v>225202.39389044049</v>
      </c>
      <c r="P1226">
        <f t="shared" si="260"/>
        <v>225.2023938904405</v>
      </c>
      <c r="Q1226">
        <f t="shared" si="261"/>
        <v>62.556220525122356</v>
      </c>
      <c r="R1226">
        <f t="shared" si="262"/>
        <v>6.2556220525122358E-2</v>
      </c>
    </row>
    <row r="1227" spans="1:18" x14ac:dyDescent="0.25">
      <c r="A1227" s="1">
        <f t="shared" si="252"/>
        <v>161.30000000000001</v>
      </c>
      <c r="B1227" s="1">
        <f>A1227*Sheet1!$D$8</f>
        <v>40.74438</v>
      </c>
      <c r="C1227" s="1">
        <f>Sheet1!$D$2*Sheet1!$D$10*SIN(Sheet1!$D$28)</f>
        <v>0</v>
      </c>
      <c r="D1227" s="1">
        <f>0.5*Sheet1!$D$20*Sheet1!$D$21*Sheet1!$D$22*H1227^2</f>
        <v>161.31005162420152</v>
      </c>
      <c r="E1227" s="22">
        <f>Sheet1!$D$3/Sheet1!$O$11*H1227</f>
        <v>2021896.8106342491</v>
      </c>
      <c r="F1227" s="22">
        <f>Sheet1!$D$21*Sheet1!$D$3/Sheet1!$O$14*H1227</f>
        <v>1988234.9610301766</v>
      </c>
      <c r="G1227" s="25">
        <f>(A1227-C1227-D1227)/Sheet1!$D$2</f>
        <v>-8.7405427839208327E-6</v>
      </c>
      <c r="H1227" s="25">
        <f t="shared" si="254"/>
        <v>11.186845127450809</v>
      </c>
      <c r="I1227" s="25">
        <f t="shared" si="255"/>
        <v>40.272642458822915</v>
      </c>
      <c r="J1227" s="25">
        <f t="shared" si="256"/>
        <v>1106.4337837982716</v>
      </c>
      <c r="K1227" s="25">
        <f t="shared" si="253"/>
        <v>122.49999999999731</v>
      </c>
      <c r="L1227">
        <f t="shared" si="257"/>
        <v>1804.4381190578156</v>
      </c>
      <c r="M1227" s="34">
        <f t="shared" si="258"/>
        <v>1.8044381190578156</v>
      </c>
      <c r="N1227">
        <f t="shared" si="259"/>
        <v>180.4438119057713</v>
      </c>
      <c r="O1227">
        <f t="shared" si="263"/>
        <v>225382.83770234627</v>
      </c>
      <c r="P1227">
        <f t="shared" si="260"/>
        <v>225.38283770234628</v>
      </c>
      <c r="Q1227">
        <f t="shared" si="261"/>
        <v>62.606343806207299</v>
      </c>
      <c r="R1227">
        <f t="shared" si="262"/>
        <v>6.2606343806207304E-2</v>
      </c>
    </row>
    <row r="1228" spans="1:18" x14ac:dyDescent="0.25">
      <c r="A1228" s="1">
        <f t="shared" ref="A1228:A1291" si="264">A1227</f>
        <v>161.30000000000001</v>
      </c>
      <c r="B1228" s="1">
        <f>A1228*Sheet1!$D$8</f>
        <v>40.74438</v>
      </c>
      <c r="C1228" s="1">
        <f>Sheet1!$D$2*Sheet1!$D$10*SIN(Sheet1!$D$28)</f>
        <v>0</v>
      </c>
      <c r="D1228" s="1">
        <f>0.5*Sheet1!$D$20*Sheet1!$D$21*Sheet1!$D$22*H1228^2</f>
        <v>161.31002641714207</v>
      </c>
      <c r="E1228" s="22">
        <f>Sheet1!$D$3/Sheet1!$O$11*H1228</f>
        <v>2021896.6526587398</v>
      </c>
      <c r="F1228" s="22">
        <f>Sheet1!$D$21*Sheet1!$D$3/Sheet1!$O$14*H1228</f>
        <v>1988234.805684746</v>
      </c>
      <c r="G1228" s="25">
        <f>(A1228-C1228-D1228)/Sheet1!$D$2</f>
        <v>-8.718623601789263E-6</v>
      </c>
      <c r="H1228" s="25">
        <f t="shared" si="254"/>
        <v>11.186844253396531</v>
      </c>
      <c r="I1228" s="25">
        <f t="shared" si="255"/>
        <v>40.272639312227511</v>
      </c>
      <c r="J1228" s="25">
        <f t="shared" si="256"/>
        <v>1107.5524678739896</v>
      </c>
      <c r="K1228" s="25">
        <f t="shared" ref="K1228:K1291" si="265">K1227+0.1</f>
        <v>122.59999999999731</v>
      </c>
      <c r="L1228">
        <f t="shared" si="257"/>
        <v>1804.4379780728607</v>
      </c>
      <c r="M1228" s="34">
        <f t="shared" si="258"/>
        <v>1.8044379780728608</v>
      </c>
      <c r="N1228">
        <f t="shared" si="259"/>
        <v>180.44379780727581</v>
      </c>
      <c r="O1228">
        <f t="shared" si="263"/>
        <v>225563.28150015353</v>
      </c>
      <c r="P1228">
        <f t="shared" si="260"/>
        <v>225.56328150015352</v>
      </c>
      <c r="Q1228">
        <f t="shared" si="261"/>
        <v>62.656467083375979</v>
      </c>
      <c r="R1228">
        <f t="shared" si="262"/>
        <v>6.265646708337598E-2</v>
      </c>
    </row>
    <row r="1229" spans="1:18" x14ac:dyDescent="0.25">
      <c r="A1229" s="1">
        <f t="shared" si="264"/>
        <v>161.30000000000001</v>
      </c>
      <c r="B1229" s="1">
        <f>A1229*Sheet1!$D$8</f>
        <v>40.74438</v>
      </c>
      <c r="C1229" s="1">
        <f>Sheet1!$D$2*Sheet1!$D$10*SIN(Sheet1!$D$28)</f>
        <v>0</v>
      </c>
      <c r="D1229" s="1">
        <f>0.5*Sheet1!$D$20*Sheet1!$D$21*Sheet1!$D$22*H1229^2</f>
        <v>161.31000127329781</v>
      </c>
      <c r="E1229" s="22">
        <f>Sheet1!$D$3/Sheet1!$O$11*H1229</f>
        <v>2021896.4950793951</v>
      </c>
      <c r="F1229" s="22">
        <f>Sheet1!$D$21*Sheet1!$D$3/Sheet1!$O$14*H1229</f>
        <v>1988234.6507288844</v>
      </c>
      <c r="G1229" s="25">
        <f>(A1229-C1229-D1229)/Sheet1!$D$2</f>
        <v>-8.6967593893938977E-6</v>
      </c>
      <c r="H1229" s="25">
        <f t="shared" si="254"/>
        <v>11.186843381534171</v>
      </c>
      <c r="I1229" s="25">
        <f t="shared" si="255"/>
        <v>40.272636173523018</v>
      </c>
      <c r="J1229" s="25">
        <f t="shared" si="256"/>
        <v>1108.6711518633981</v>
      </c>
      <c r="K1229" s="25">
        <f t="shared" si="265"/>
        <v>122.6999999999973</v>
      </c>
      <c r="L1229">
        <f t="shared" si="257"/>
        <v>1804.4378374414619</v>
      </c>
      <c r="M1229" s="34">
        <f t="shared" si="258"/>
        <v>1.8044378374414618</v>
      </c>
      <c r="N1229">
        <f t="shared" si="259"/>
        <v>180.44378374413594</v>
      </c>
      <c r="O1229">
        <f t="shared" si="263"/>
        <v>225743.72528389766</v>
      </c>
      <c r="P1229">
        <f t="shared" si="260"/>
        <v>225.74372528389765</v>
      </c>
      <c r="Q1229">
        <f t="shared" si="261"/>
        <v>62.706590356638237</v>
      </c>
      <c r="R1229">
        <f t="shared" si="262"/>
        <v>6.2706590356638239E-2</v>
      </c>
    </row>
    <row r="1230" spans="1:18" x14ac:dyDescent="0.25">
      <c r="A1230" s="1">
        <f t="shared" si="264"/>
        <v>161.30000000000001</v>
      </c>
      <c r="B1230" s="1">
        <f>A1230*Sheet1!$D$8</f>
        <v>40.74438</v>
      </c>
      <c r="C1230" s="1">
        <f>Sheet1!$D$2*Sheet1!$D$10*SIN(Sheet1!$D$28)</f>
        <v>0</v>
      </c>
      <c r="D1230" s="1">
        <f>0.5*Sheet1!$D$20*Sheet1!$D$21*Sheet1!$D$22*H1230^2</f>
        <v>161.30997619251022</v>
      </c>
      <c r="E1230" s="22">
        <f>Sheet1!$D$3/Sheet1!$O$11*H1230</f>
        <v>2021896.3378952215</v>
      </c>
      <c r="F1230" s="22">
        <f>Sheet1!$D$21*Sheet1!$D$3/Sheet1!$O$14*H1230</f>
        <v>1988234.496161615</v>
      </c>
      <c r="G1230" s="25">
        <f>(A1230-C1230-D1230)/Sheet1!$D$2</f>
        <v>-8.6749500088770855E-6</v>
      </c>
      <c r="H1230" s="25">
        <f t="shared" si="254"/>
        <v>11.186842511858233</v>
      </c>
      <c r="I1230" s="25">
        <f t="shared" si="255"/>
        <v>40.272633042689641</v>
      </c>
      <c r="J1230" s="25">
        <f t="shared" si="256"/>
        <v>1109.7898357667134</v>
      </c>
      <c r="K1230" s="25">
        <f t="shared" si="265"/>
        <v>122.7999999999973</v>
      </c>
      <c r="L1230">
        <f t="shared" si="257"/>
        <v>1804.437697162733</v>
      </c>
      <c r="M1230" s="34">
        <f t="shared" si="258"/>
        <v>1.8044376971627329</v>
      </c>
      <c r="N1230">
        <f t="shared" si="259"/>
        <v>180.44376971626303</v>
      </c>
      <c r="O1230">
        <f t="shared" si="263"/>
        <v>225924.16905361391</v>
      </c>
      <c r="P1230">
        <f t="shared" si="260"/>
        <v>225.92416905361389</v>
      </c>
      <c r="Q1230">
        <f t="shared" si="261"/>
        <v>62.756713626003865</v>
      </c>
      <c r="R1230">
        <f t="shared" si="262"/>
        <v>6.2756713626003865E-2</v>
      </c>
    </row>
    <row r="1231" spans="1:18" x14ac:dyDescent="0.25">
      <c r="A1231" s="1">
        <f t="shared" si="264"/>
        <v>161.30000000000001</v>
      </c>
      <c r="B1231" s="1">
        <f>A1231*Sheet1!$D$8</f>
        <v>40.74438</v>
      </c>
      <c r="C1231" s="1">
        <f>Sheet1!$D$2*Sheet1!$D$10*SIN(Sheet1!$D$28)</f>
        <v>0</v>
      </c>
      <c r="D1231" s="1">
        <f>0.5*Sheet1!$D$20*Sheet1!$D$21*Sheet1!$D$22*H1231^2</f>
        <v>161.30995117462118</v>
      </c>
      <c r="E1231" s="22">
        <f>Sheet1!$D$3/Sheet1!$O$11*H1231</f>
        <v>2021896.1811052281</v>
      </c>
      <c r="F1231" s="22">
        <f>Sheet1!$D$21*Sheet1!$D$3/Sheet1!$O$14*H1231</f>
        <v>1988234.341981963</v>
      </c>
      <c r="G1231" s="25">
        <f>(A1231-C1231-D1231)/Sheet1!$D$2</f>
        <v>-8.6531953227518978E-6</v>
      </c>
      <c r="H1231" s="25">
        <f t="shared" si="254"/>
        <v>11.186841644363232</v>
      </c>
      <c r="I1231" s="25">
        <f t="shared" si="255"/>
        <v>40.27262991970764</v>
      </c>
      <c r="J1231" s="25">
        <f t="shared" si="256"/>
        <v>1110.9085195841517</v>
      </c>
      <c r="K1231" s="25">
        <f t="shared" si="265"/>
        <v>122.89999999999729</v>
      </c>
      <c r="L1231">
        <f t="shared" si="257"/>
        <v>1804.4375572357894</v>
      </c>
      <c r="M1231" s="34">
        <f t="shared" si="258"/>
        <v>1.8044375572357894</v>
      </c>
      <c r="N1231">
        <f t="shared" si="259"/>
        <v>180.4437557235687</v>
      </c>
      <c r="O1231">
        <f t="shared" si="263"/>
        <v>226104.61280933747</v>
      </c>
      <c r="P1231">
        <f t="shared" si="260"/>
        <v>226.10461280933748</v>
      </c>
      <c r="Q1231">
        <f t="shared" si="261"/>
        <v>62.806836891482632</v>
      </c>
      <c r="R1231">
        <f t="shared" si="262"/>
        <v>6.2806836891482629E-2</v>
      </c>
    </row>
    <row r="1232" spans="1:18" x14ac:dyDescent="0.25">
      <c r="A1232" s="1">
        <f t="shared" si="264"/>
        <v>161.30000000000001</v>
      </c>
      <c r="B1232" s="1">
        <f>A1232*Sheet1!$D$8</f>
        <v>40.74438</v>
      </c>
      <c r="C1232" s="1">
        <f>Sheet1!$D$2*Sheet1!$D$10*SIN(Sheet1!$D$28)</f>
        <v>0</v>
      </c>
      <c r="D1232" s="1">
        <f>0.5*Sheet1!$D$20*Sheet1!$D$21*Sheet1!$D$22*H1232^2</f>
        <v>161.30992621947289</v>
      </c>
      <c r="E1232" s="22">
        <f>Sheet1!$D$3/Sheet1!$O$11*H1232</f>
        <v>2021896.0247084261</v>
      </c>
      <c r="F1232" s="22">
        <f>Sheet1!$D$21*Sheet1!$D$3/Sheet1!$O$14*H1232</f>
        <v>1988234.1881889566</v>
      </c>
      <c r="G1232" s="25">
        <f>(A1232-C1232-D1232)/Sheet1!$D$2</f>
        <v>-8.6314951938032643E-6</v>
      </c>
      <c r="H1232" s="25">
        <f t="shared" si="254"/>
        <v>11.186840779043701</v>
      </c>
      <c r="I1232" s="25">
        <f t="shared" si="255"/>
        <v>40.272626804557326</v>
      </c>
      <c r="J1232" s="25">
        <f t="shared" si="256"/>
        <v>1112.0272033159281</v>
      </c>
      <c r="K1232" s="25">
        <f t="shared" si="265"/>
        <v>122.99999999999729</v>
      </c>
      <c r="L1232">
        <f t="shared" si="257"/>
        <v>1804.4374176597491</v>
      </c>
      <c r="M1232" s="34">
        <f t="shared" si="258"/>
        <v>1.8044374176597491</v>
      </c>
      <c r="N1232">
        <f t="shared" si="259"/>
        <v>180.44374176596466</v>
      </c>
      <c r="O1232">
        <f t="shared" si="263"/>
        <v>226285.05655110342</v>
      </c>
      <c r="P1232">
        <f t="shared" si="260"/>
        <v>226.28505655110342</v>
      </c>
      <c r="Q1232">
        <f t="shared" si="261"/>
        <v>62.856960153084287</v>
      </c>
      <c r="R1232">
        <f t="shared" si="262"/>
        <v>6.2856960153084285E-2</v>
      </c>
    </row>
    <row r="1233" spans="1:18" x14ac:dyDescent="0.25">
      <c r="A1233" s="1">
        <f t="shared" si="264"/>
        <v>161.30000000000001</v>
      </c>
      <c r="B1233" s="1">
        <f>A1233*Sheet1!$D$8</f>
        <v>40.74438</v>
      </c>
      <c r="C1233" s="1">
        <f>Sheet1!$D$2*Sheet1!$D$10*SIN(Sheet1!$D$28)</f>
        <v>0</v>
      </c>
      <c r="D1233" s="1">
        <f>0.5*Sheet1!$D$20*Sheet1!$D$21*Sheet1!$D$22*H1233^2</f>
        <v>161.309901326908</v>
      </c>
      <c r="E1233" s="22">
        <f>Sheet1!$D$3/Sheet1!$O$11*H1233</f>
        <v>2021895.8687038296</v>
      </c>
      <c r="F1233" s="22">
        <f>Sheet1!$D$21*Sheet1!$D$3/Sheet1!$O$14*H1233</f>
        <v>1988234.0347816255</v>
      </c>
      <c r="G1233" s="25">
        <f>(A1233-C1233-D1233)/Sheet1!$D$2</f>
        <v>-8.6098494852115473E-6</v>
      </c>
      <c r="H1233" s="25">
        <f t="shared" si="254"/>
        <v>11.186839915894181</v>
      </c>
      <c r="I1233" s="25">
        <f t="shared" si="255"/>
        <v>40.272623697219053</v>
      </c>
      <c r="J1233" s="25">
        <f t="shared" si="256"/>
        <v>1113.1458869622577</v>
      </c>
      <c r="K1233" s="25">
        <f t="shared" si="265"/>
        <v>123.09999999999728</v>
      </c>
      <c r="L1233">
        <f t="shared" si="257"/>
        <v>1804.4372784337315</v>
      </c>
      <c r="M1233" s="34">
        <f t="shared" si="258"/>
        <v>1.8044372784337315</v>
      </c>
      <c r="N1233">
        <f t="shared" si="259"/>
        <v>180.44372784336289</v>
      </c>
      <c r="O1233">
        <f t="shared" si="263"/>
        <v>226465.5002789468</v>
      </c>
      <c r="P1233">
        <f t="shared" si="260"/>
        <v>226.46550027894679</v>
      </c>
      <c r="Q1233">
        <f t="shared" si="261"/>
        <v>62.907083410818558</v>
      </c>
      <c r="R1233">
        <f t="shared" si="262"/>
        <v>6.2907083410818562E-2</v>
      </c>
    </row>
    <row r="1234" spans="1:18" x14ac:dyDescent="0.25">
      <c r="A1234" s="1">
        <f t="shared" si="264"/>
        <v>161.30000000000001</v>
      </c>
      <c r="B1234" s="1">
        <f>A1234*Sheet1!$D$8</f>
        <v>40.74438</v>
      </c>
      <c r="C1234" s="1">
        <f>Sheet1!$D$2*Sheet1!$D$10*SIN(Sheet1!$D$28)</f>
        <v>0</v>
      </c>
      <c r="D1234" s="1">
        <f>0.5*Sheet1!$D$20*Sheet1!$D$21*Sheet1!$D$22*H1234^2</f>
        <v>161.30987649676956</v>
      </c>
      <c r="E1234" s="22">
        <f>Sheet1!$D$3/Sheet1!$O$11*H1234</f>
        <v>2021895.7130904549</v>
      </c>
      <c r="F1234" s="22">
        <f>Sheet1!$D$21*Sheet1!$D$3/Sheet1!$O$14*H1234</f>
        <v>1988233.8817590033</v>
      </c>
      <c r="G1234" s="25">
        <f>(A1234-C1234-D1234)/Sheet1!$D$2</f>
        <v>-8.5882580604783986E-6</v>
      </c>
      <c r="H1234" s="25">
        <f t="shared" si="254"/>
        <v>11.186839054909232</v>
      </c>
      <c r="I1234" s="25">
        <f t="shared" si="255"/>
        <v>40.272620597673239</v>
      </c>
      <c r="J1234" s="25">
        <f t="shared" si="256"/>
        <v>1114.2645705233547</v>
      </c>
      <c r="K1234" s="25">
        <f t="shared" si="265"/>
        <v>123.19999999999727</v>
      </c>
      <c r="L1234">
        <f t="shared" si="257"/>
        <v>1804.4371395568592</v>
      </c>
      <c r="M1234" s="34">
        <f t="shared" si="258"/>
        <v>1.8044371395568592</v>
      </c>
      <c r="N1234">
        <f t="shared" si="259"/>
        <v>180.44371395567566</v>
      </c>
      <c r="O1234">
        <f t="shared" si="263"/>
        <v>226645.94399290247</v>
      </c>
      <c r="P1234">
        <f t="shared" si="260"/>
        <v>226.64594399290246</v>
      </c>
      <c r="Q1234">
        <f t="shared" si="261"/>
        <v>62.957206664695128</v>
      </c>
      <c r="R1234">
        <f t="shared" si="262"/>
        <v>6.2957206664695134E-2</v>
      </c>
    </row>
    <row r="1235" spans="1:18" x14ac:dyDescent="0.25">
      <c r="A1235" s="1">
        <f t="shared" si="264"/>
        <v>161.30000000000001</v>
      </c>
      <c r="B1235" s="1">
        <f>A1235*Sheet1!$D$8</f>
        <v>40.74438</v>
      </c>
      <c r="C1235" s="1">
        <f>Sheet1!$D$2*Sheet1!$D$10*SIN(Sheet1!$D$28)</f>
        <v>0</v>
      </c>
      <c r="D1235" s="1">
        <f>0.5*Sheet1!$D$20*Sheet1!$D$21*Sheet1!$D$22*H1235^2</f>
        <v>161.30985172890104</v>
      </c>
      <c r="E1235" s="22">
        <f>Sheet1!$D$3/Sheet1!$O$11*H1235</f>
        <v>2021895.557867321</v>
      </c>
      <c r="F1235" s="22">
        <f>Sheet1!$D$21*Sheet1!$D$3/Sheet1!$O$14*H1235</f>
        <v>1988233.7291201248</v>
      </c>
      <c r="G1235" s="25">
        <f>(A1235-C1235-D1235)/Sheet1!$D$2</f>
        <v>-8.5667207835009007E-6</v>
      </c>
      <c r="H1235" s="25">
        <f t="shared" si="254"/>
        <v>11.186838196083425</v>
      </c>
      <c r="I1235" s="25">
        <f t="shared" si="255"/>
        <v>40.272617505900328</v>
      </c>
      <c r="J1235" s="25">
        <f t="shared" si="256"/>
        <v>1115.3832539994326</v>
      </c>
      <c r="K1235" s="25">
        <f t="shared" si="265"/>
        <v>123.29999999999727</v>
      </c>
      <c r="L1235">
        <f t="shared" si="257"/>
        <v>1804.4370010282566</v>
      </c>
      <c r="M1235" s="34">
        <f t="shared" si="258"/>
        <v>1.8044370010282567</v>
      </c>
      <c r="N1235">
        <f t="shared" si="259"/>
        <v>180.4437001028154</v>
      </c>
      <c r="O1235">
        <f t="shared" si="263"/>
        <v>226826.38769300529</v>
      </c>
      <c r="P1235">
        <f t="shared" si="260"/>
        <v>226.8263876930053</v>
      </c>
      <c r="Q1235">
        <f t="shared" si="261"/>
        <v>63.007329914723691</v>
      </c>
      <c r="R1235">
        <f t="shared" si="262"/>
        <v>6.3007329914723686E-2</v>
      </c>
    </row>
    <row r="1236" spans="1:18" x14ac:dyDescent="0.25">
      <c r="A1236" s="1">
        <f t="shared" si="264"/>
        <v>161.30000000000001</v>
      </c>
      <c r="B1236" s="1">
        <f>A1236*Sheet1!$D$8</f>
        <v>40.74438</v>
      </c>
      <c r="C1236" s="1">
        <f>Sheet1!$D$2*Sheet1!$D$10*SIN(Sheet1!$D$28)</f>
        <v>0</v>
      </c>
      <c r="D1236" s="1">
        <f>0.5*Sheet1!$D$20*Sheet1!$D$21*Sheet1!$D$22*H1236^2</f>
        <v>161.30982702314623</v>
      </c>
      <c r="E1236" s="22">
        <f>Sheet1!$D$3/Sheet1!$O$11*H1236</f>
        <v>2021895.4030334491</v>
      </c>
      <c r="F1236" s="22">
        <f>Sheet1!$D$21*Sheet1!$D$3/Sheet1!$O$14*H1236</f>
        <v>1988233.5768640277</v>
      </c>
      <c r="G1236" s="25">
        <f>(A1236-C1236-D1236)/Sheet1!$D$2</f>
        <v>-8.5452375184479981E-6</v>
      </c>
      <c r="H1236" s="25">
        <f t="shared" si="254"/>
        <v>11.186837339411346</v>
      </c>
      <c r="I1236" s="25">
        <f t="shared" si="255"/>
        <v>40.272614421880846</v>
      </c>
      <c r="J1236" s="25">
        <f t="shared" si="256"/>
        <v>1116.5019373907048</v>
      </c>
      <c r="K1236" s="25">
        <f t="shared" si="265"/>
        <v>123.39999999999726</v>
      </c>
      <c r="L1236">
        <f t="shared" si="257"/>
        <v>1804.4368628470502</v>
      </c>
      <c r="M1236" s="34">
        <f t="shared" si="258"/>
        <v>1.8044368628470502</v>
      </c>
      <c r="N1236">
        <f t="shared" si="259"/>
        <v>180.44368628469476</v>
      </c>
      <c r="O1236">
        <f t="shared" si="263"/>
        <v>227006.83137929</v>
      </c>
      <c r="P1236">
        <f t="shared" si="260"/>
        <v>227.00683137928999</v>
      </c>
      <c r="Q1236">
        <f t="shared" si="261"/>
        <v>63.057453160913887</v>
      </c>
      <c r="R1236">
        <f t="shared" si="262"/>
        <v>6.3057453160913893E-2</v>
      </c>
    </row>
    <row r="1237" spans="1:18" x14ac:dyDescent="0.25">
      <c r="A1237" s="1">
        <f t="shared" si="264"/>
        <v>161.30000000000001</v>
      </c>
      <c r="B1237" s="1">
        <f>A1237*Sheet1!$D$8</f>
        <v>40.74438</v>
      </c>
      <c r="C1237" s="1">
        <f>Sheet1!$D$2*Sheet1!$D$10*SIN(Sheet1!$D$28)</f>
        <v>0</v>
      </c>
      <c r="D1237" s="1">
        <f>0.5*Sheet1!$D$20*Sheet1!$D$21*Sheet1!$D$22*H1237^2</f>
        <v>161.30980237934941</v>
      </c>
      <c r="E1237" s="22">
        <f>Sheet1!$D$3/Sheet1!$O$11*H1237</f>
        <v>2021895.2485878635</v>
      </c>
      <c r="F1237" s="22">
        <f>Sheet1!$D$21*Sheet1!$D$3/Sheet1!$O$14*H1237</f>
        <v>1988233.4249897522</v>
      </c>
      <c r="G1237" s="25">
        <f>(A1237-C1237-D1237)/Sheet1!$D$2</f>
        <v>-8.5238081299087789E-6</v>
      </c>
      <c r="H1237" s="25">
        <f t="shared" si="254"/>
        <v>11.186836484887595</v>
      </c>
      <c r="I1237" s="25">
        <f t="shared" si="255"/>
        <v>40.272611345595344</v>
      </c>
      <c r="J1237" s="25">
        <f t="shared" si="256"/>
        <v>1117.6206206973841</v>
      </c>
      <c r="K1237" s="25">
        <f t="shared" si="265"/>
        <v>123.49999999999726</v>
      </c>
      <c r="L1237">
        <f t="shared" si="257"/>
        <v>1804.4367250123692</v>
      </c>
      <c r="M1237" s="34">
        <f t="shared" si="258"/>
        <v>1.8044367250123692</v>
      </c>
      <c r="N1237">
        <f t="shared" si="259"/>
        <v>180.44367250122667</v>
      </c>
      <c r="O1237">
        <f t="shared" si="263"/>
        <v>227187.27505179122</v>
      </c>
      <c r="P1237">
        <f t="shared" si="260"/>
        <v>227.18727505179123</v>
      </c>
      <c r="Q1237">
        <f t="shared" si="261"/>
        <v>63.107576403275338</v>
      </c>
      <c r="R1237">
        <f t="shared" si="262"/>
        <v>6.3107576403275342E-2</v>
      </c>
    </row>
    <row r="1238" spans="1:18" x14ac:dyDescent="0.25">
      <c r="A1238" s="1">
        <f t="shared" si="264"/>
        <v>161.30000000000001</v>
      </c>
      <c r="B1238" s="1">
        <f>A1238*Sheet1!$D$8</f>
        <v>40.74438</v>
      </c>
      <c r="C1238" s="1">
        <f>Sheet1!$D$2*Sheet1!$D$10*SIN(Sheet1!$D$28)</f>
        <v>0</v>
      </c>
      <c r="D1238" s="1">
        <f>0.5*Sheet1!$D$20*Sheet1!$D$21*Sheet1!$D$22*H1238^2</f>
        <v>161.30977779735511</v>
      </c>
      <c r="E1238" s="22">
        <f>Sheet1!$D$3/Sheet1!$O$11*H1238</f>
        <v>2021895.0945295899</v>
      </c>
      <c r="F1238" s="22">
        <f>Sheet1!$D$21*Sheet1!$D$3/Sheet1!$O$14*H1238</f>
        <v>1988233.2734963407</v>
      </c>
      <c r="G1238" s="25">
        <f>(A1238-C1238-D1238)/Sheet1!$D$2</f>
        <v>-8.5024324826947669E-6</v>
      </c>
      <c r="H1238" s="25">
        <f t="shared" si="254"/>
        <v>11.186835632506781</v>
      </c>
      <c r="I1238" s="25">
        <f t="shared" si="255"/>
        <v>40.272608277024418</v>
      </c>
      <c r="J1238" s="25">
        <f t="shared" si="256"/>
        <v>1118.7393039196825</v>
      </c>
      <c r="K1238" s="25">
        <f t="shared" si="265"/>
        <v>123.59999999999725</v>
      </c>
      <c r="L1238">
        <f t="shared" si="257"/>
        <v>1804.4365875233441</v>
      </c>
      <c r="M1238" s="34">
        <f t="shared" si="258"/>
        <v>1.8044365875233441</v>
      </c>
      <c r="N1238">
        <f t="shared" si="259"/>
        <v>180.44365875232415</v>
      </c>
      <c r="O1238">
        <f t="shared" si="263"/>
        <v>227367.71871054356</v>
      </c>
      <c r="P1238">
        <f t="shared" si="260"/>
        <v>227.36771871054356</v>
      </c>
      <c r="Q1238">
        <f t="shared" si="261"/>
        <v>63.157699641817658</v>
      </c>
      <c r="R1238">
        <f t="shared" si="262"/>
        <v>6.3157699641817652E-2</v>
      </c>
    </row>
    <row r="1239" spans="1:18" x14ac:dyDescent="0.25">
      <c r="A1239" s="1">
        <f t="shared" si="264"/>
        <v>161.30000000000001</v>
      </c>
      <c r="B1239" s="1">
        <f>A1239*Sheet1!$D$8</f>
        <v>40.74438</v>
      </c>
      <c r="C1239" s="1">
        <f>Sheet1!$D$2*Sheet1!$D$10*SIN(Sheet1!$D$28)</f>
        <v>0</v>
      </c>
      <c r="D1239" s="1">
        <f>0.5*Sheet1!$D$20*Sheet1!$D$21*Sheet1!$D$22*H1239^2</f>
        <v>161.30975327700838</v>
      </c>
      <c r="E1239" s="22">
        <f>Sheet1!$D$3/Sheet1!$O$11*H1239</f>
        <v>2021894.940857657</v>
      </c>
      <c r="F1239" s="22">
        <f>Sheet1!$D$21*Sheet1!$D$3/Sheet1!$O$14*H1239</f>
        <v>1988233.122382838</v>
      </c>
      <c r="G1239" s="25">
        <f>(A1239-C1239-D1239)/Sheet1!$D$2</f>
        <v>-8.4811104420623446E-6</v>
      </c>
      <c r="H1239" s="25">
        <f t="shared" si="254"/>
        <v>11.186834782263533</v>
      </c>
      <c r="I1239" s="25">
        <f t="shared" si="255"/>
        <v>40.272605216148719</v>
      </c>
      <c r="J1239" s="25">
        <f t="shared" si="256"/>
        <v>1119.8579870578114</v>
      </c>
      <c r="K1239" s="25">
        <f t="shared" si="265"/>
        <v>123.69999999999725</v>
      </c>
      <c r="L1239">
        <f t="shared" si="257"/>
        <v>1804.436450379108</v>
      </c>
      <c r="M1239" s="34">
        <f t="shared" si="258"/>
        <v>1.8044364503791079</v>
      </c>
      <c r="N1239">
        <f t="shared" si="259"/>
        <v>180.44364503790055</v>
      </c>
      <c r="O1239">
        <f t="shared" si="263"/>
        <v>227548.16235558147</v>
      </c>
      <c r="P1239">
        <f t="shared" si="260"/>
        <v>227.54816235558147</v>
      </c>
      <c r="Q1239">
        <f t="shared" si="261"/>
        <v>63.207822876550409</v>
      </c>
      <c r="R1239">
        <f t="shared" si="262"/>
        <v>6.3207822876550412E-2</v>
      </c>
    </row>
    <row r="1240" spans="1:18" x14ac:dyDescent="0.25">
      <c r="A1240" s="1">
        <f t="shared" si="264"/>
        <v>161.30000000000001</v>
      </c>
      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0.5*Sheet1!$D$20*Sheet1!$D$21*Sheet1!$D$22*H1240^2</f>
        <v>161.30972881815461</v>
      </c>
      <c r="E1240" s="22">
        <f>Sheet1!$D$3/Sheet1!$O$11*H1240</f>
        <v>2021894.7875710963</v>
      </c>
      <c r="F1240" s="22">
        <f>Sheet1!$D$21*Sheet1!$D$3/Sheet1!$O$14*H1240</f>
        <v>1988232.9716482915</v>
      </c>
      <c r="G1240" s="25">
        <f>(A1240-C1240-D1240)/Sheet1!$D$2</f>
        <v>-8.4598418735644692E-6</v>
      </c>
      <c r="H1240" s="25">
        <f t="shared" si="254"/>
        <v>11.186833934152489</v>
      </c>
      <c r="I1240" s="25">
        <f t="shared" si="255"/>
        <v>40.272602162948964</v>
      </c>
      <c r="J1240" s="25">
        <f t="shared" si="256"/>
        <v>1120.9766701119822</v>
      </c>
      <c r="K1240" s="25">
        <f t="shared" si="265"/>
        <v>123.79999999999724</v>
      </c>
      <c r="L1240">
        <f t="shared" si="257"/>
        <v>1804.4363135787967</v>
      </c>
      <c r="M1240" s="34">
        <f t="shared" si="258"/>
        <v>1.8044363135787966</v>
      </c>
      <c r="N1240">
        <f t="shared" si="259"/>
        <v>180.44363135786941</v>
      </c>
      <c r="O1240">
        <f t="shared" si="263"/>
        <v>227728.60598693934</v>
      </c>
      <c r="P1240">
        <f t="shared" si="260"/>
        <v>227.72860598693933</v>
      </c>
      <c r="Q1240">
        <f t="shared" si="261"/>
        <v>63.25794610748315</v>
      </c>
      <c r="R1240">
        <f t="shared" si="262"/>
        <v>6.3257946107483157E-2</v>
      </c>
    </row>
    <row r="1241" spans="1:18" x14ac:dyDescent="0.25">
      <c r="A1241" s="1">
        <f t="shared" si="264"/>
        <v>161.30000000000001</v>
      </c>
      <c r="B1241" s="1">
        <f>A1241*Sheet1!$D$8</f>
        <v>40.74438</v>
      </c>
      <c r="C1241" s="1">
        <f>Sheet1!$D$2*Sheet1!$D$10*SIN(Sheet1!$D$28)</f>
        <v>0</v>
      </c>
      <c r="D1241" s="1">
        <f>0.5*Sheet1!$D$20*Sheet1!$D$21*Sheet1!$D$22*H1241^2</f>
        <v>161.30970442063952</v>
      </c>
      <c r="E1241" s="22">
        <f>Sheet1!$D$3/Sheet1!$O$11*H1241</f>
        <v>2021894.6346689409</v>
      </c>
      <c r="F1241" s="22">
        <f>Sheet1!$D$21*Sheet1!$D$3/Sheet1!$O$14*H1241</f>
        <v>1988232.8212917503</v>
      </c>
      <c r="G1241" s="25">
        <f>(A1241-C1241-D1241)/Sheet1!$D$2</f>
        <v>-8.4386266430506697E-6</v>
      </c>
      <c r="H1241" s="25">
        <f t="shared" si="254"/>
        <v>11.186833088168301</v>
      </c>
      <c r="I1241" s="25">
        <f t="shared" si="255"/>
        <v>40.272599117405882</v>
      </c>
      <c r="J1241" s="25">
        <f t="shared" si="256"/>
        <v>1122.0953530824054</v>
      </c>
      <c r="K1241" s="25">
        <f t="shared" si="265"/>
        <v>123.89999999999723</v>
      </c>
      <c r="L1241">
        <f t="shared" si="257"/>
        <v>1804.4361771215472</v>
      </c>
      <c r="M1241" s="34">
        <f t="shared" si="258"/>
        <v>1.8044361771215471</v>
      </c>
      <c r="N1241">
        <f t="shared" si="259"/>
        <v>180.44361771214446</v>
      </c>
      <c r="O1241">
        <f t="shared" si="263"/>
        <v>227909.04960465149</v>
      </c>
      <c r="P1241">
        <f t="shared" si="260"/>
        <v>227.9090496046515</v>
      </c>
      <c r="Q1241">
        <f t="shared" si="261"/>
        <v>63.308069334625415</v>
      </c>
      <c r="R1241">
        <f t="shared" si="262"/>
        <v>6.3308069334625419E-2</v>
      </c>
    </row>
    <row r="1242" spans="1:18" x14ac:dyDescent="0.25">
      <c r="A1242" s="1">
        <f t="shared" si="264"/>
        <v>161.30000000000001</v>
      </c>
      <c r="B1242" s="1">
        <f>A1242*Sheet1!$D$8</f>
        <v>40.74438</v>
      </c>
      <c r="C1242" s="1">
        <f>Sheet1!$D$2*Sheet1!$D$10*SIN(Sheet1!$D$28)</f>
        <v>0</v>
      </c>
      <c r="D1242" s="1">
        <f>0.5*Sheet1!$D$20*Sheet1!$D$21*Sheet1!$D$22*H1242^2</f>
        <v>161.30968008430932</v>
      </c>
      <c r="E1242" s="22">
        <f>Sheet1!$D$3/Sheet1!$O$11*H1242</f>
        <v>2021894.4821502271</v>
      </c>
      <c r="F1242" s="22">
        <f>Sheet1!$D$21*Sheet1!$D$3/Sheet1!$O$14*H1242</f>
        <v>1988232.671312267</v>
      </c>
      <c r="G1242" s="25">
        <f>(A1242-C1242-D1242)/Sheet1!$D$2</f>
        <v>-8.4174646167906289E-6</v>
      </c>
      <c r="H1242" s="25">
        <f t="shared" si="254"/>
        <v>11.186832244305636</v>
      </c>
      <c r="I1242" s="25">
        <f t="shared" si="255"/>
        <v>40.272596079500289</v>
      </c>
      <c r="J1242" s="25">
        <f t="shared" si="256"/>
        <v>1123.2140359692908</v>
      </c>
      <c r="K1242" s="25">
        <f t="shared" si="265"/>
        <v>123.99999999999723</v>
      </c>
      <c r="L1242">
        <f t="shared" si="257"/>
        <v>1804.4360410064992</v>
      </c>
      <c r="M1242" s="34">
        <f t="shared" si="258"/>
        <v>1.8044360410064992</v>
      </c>
      <c r="N1242">
        <f t="shared" si="259"/>
        <v>180.44360410063967</v>
      </c>
      <c r="O1242">
        <f t="shared" si="263"/>
        <v>228089.49320875213</v>
      </c>
      <c r="P1242">
        <f t="shared" si="260"/>
        <v>228.08949320875212</v>
      </c>
      <c r="Q1242">
        <f t="shared" si="261"/>
        <v>63.358192557986705</v>
      </c>
      <c r="R1242">
        <f t="shared" si="262"/>
        <v>6.3358192557986706E-2</v>
      </c>
    </row>
    <row r="1243" spans="1:18" x14ac:dyDescent="0.25">
      <c r="A1243" s="1">
        <f t="shared" si="264"/>
        <v>161.30000000000001</v>
      </c>
      <c r="B1243" s="1">
        <f>A1243*Sheet1!$D$8</f>
        <v>40.74438</v>
      </c>
      <c r="C1243" s="1">
        <f>Sheet1!$D$2*Sheet1!$D$10*SIN(Sheet1!$D$28)</f>
        <v>0</v>
      </c>
      <c r="D1243" s="1">
        <f>0.5*Sheet1!$D$20*Sheet1!$D$21*Sheet1!$D$22*H1243^2</f>
        <v>161.30965580901062</v>
      </c>
      <c r="E1243" s="22">
        <f>Sheet1!$D$3/Sheet1!$O$11*H1243</f>
        <v>2021894.3300139934</v>
      </c>
      <c r="F1243" s="22">
        <f>Sheet1!$D$21*Sheet1!$D$3/Sheet1!$O$14*H1243</f>
        <v>1988232.5217088959</v>
      </c>
      <c r="G1243" s="25">
        <f>(A1243-C1243-D1243)/Sheet1!$D$2</f>
        <v>-8.3963556614000238E-6</v>
      </c>
      <c r="H1243" s="25">
        <f t="shared" si="254"/>
        <v>11.186831402559175</v>
      </c>
      <c r="I1243" s="25">
        <f t="shared" si="255"/>
        <v>40.272593049213029</v>
      </c>
      <c r="J1243" s="25">
        <f t="shared" si="256"/>
        <v>1124.332718772848</v>
      </c>
      <c r="K1243" s="25">
        <f t="shared" si="265"/>
        <v>124.09999999999722</v>
      </c>
      <c r="L1243">
        <f t="shared" si="257"/>
        <v>1804.435905232795</v>
      </c>
      <c r="M1243" s="34">
        <f t="shared" si="258"/>
        <v>1.804435905232795</v>
      </c>
      <c r="N1243">
        <f t="shared" si="259"/>
        <v>180.44359052326925</v>
      </c>
      <c r="O1243">
        <f t="shared" si="263"/>
        <v>228269.9367992754</v>
      </c>
      <c r="P1243">
        <f t="shared" si="260"/>
        <v>228.2699367992754</v>
      </c>
      <c r="Q1243">
        <f t="shared" si="261"/>
        <v>63.408315777576497</v>
      </c>
      <c r="R1243">
        <f t="shared" si="262"/>
        <v>6.3408315777576496E-2</v>
      </c>
    </row>
    <row r="1244" spans="1:18" x14ac:dyDescent="0.25">
      <c r="A1244" s="1">
        <f t="shared" si="264"/>
        <v>161.30000000000001</v>
      </c>
      <c r="B1244" s="1">
        <f>A1244*Sheet1!$D$8</f>
        <v>40.74438</v>
      </c>
      <c r="C1244" s="1">
        <f>Sheet1!$D$2*Sheet1!$D$10*SIN(Sheet1!$D$28)</f>
        <v>0</v>
      </c>
      <c r="D1244" s="1">
        <f>0.5*Sheet1!$D$20*Sheet1!$D$21*Sheet1!$D$22*H1244^2</f>
        <v>161.30963159459026</v>
      </c>
      <c r="E1244" s="22">
        <f>Sheet1!$D$3/Sheet1!$O$11*H1244</f>
        <v>2021894.1782592803</v>
      </c>
      <c r="F1244" s="22">
        <f>Sheet1!$D$21*Sheet1!$D$3/Sheet1!$O$14*H1244</f>
        <v>1988232.3724806937</v>
      </c>
      <c r="G1244" s="25">
        <f>(A1244-C1244-D1244)/Sheet1!$D$2</f>
        <v>-8.3752996436922561E-6</v>
      </c>
      <c r="H1244" s="25">
        <f t="shared" si="254"/>
        <v>11.186830562923609</v>
      </c>
      <c r="I1244" s="25">
        <f t="shared" si="255"/>
        <v>40.272590026524995</v>
      </c>
      <c r="J1244" s="25">
        <f t="shared" si="256"/>
        <v>1125.4514014932861</v>
      </c>
      <c r="K1244" s="25">
        <f t="shared" si="265"/>
        <v>124.19999999999722</v>
      </c>
      <c r="L1244">
        <f t="shared" si="257"/>
        <v>1804.4357697995781</v>
      </c>
      <c r="M1244" s="34">
        <f t="shared" si="258"/>
        <v>1.8044357697995781</v>
      </c>
      <c r="N1244">
        <f t="shared" si="259"/>
        <v>180.44357697994755</v>
      </c>
      <c r="O1244">
        <f t="shared" si="263"/>
        <v>228450.38037625534</v>
      </c>
      <c r="P1244">
        <f t="shared" si="260"/>
        <v>228.45038037625534</v>
      </c>
      <c r="Q1244">
        <f t="shared" si="261"/>
        <v>63.458438993404265</v>
      </c>
      <c r="R1244">
        <f t="shared" si="262"/>
        <v>6.3458438993404268E-2</v>
      </c>
    </row>
    <row r="1245" spans="1:18" x14ac:dyDescent="0.25">
      <c r="A1245" s="1">
        <f t="shared" si="264"/>
        <v>161.30000000000001</v>
      </c>
      <c r="B1245" s="1">
        <f>A1245*Sheet1!$D$8</f>
        <v>40.74438</v>
      </c>
      <c r="C1245" s="1">
        <f>Sheet1!$D$2*Sheet1!$D$10*SIN(Sheet1!$D$28)</f>
        <v>0</v>
      </c>
      <c r="D1245" s="1">
        <f>0.5*Sheet1!$D$20*Sheet1!$D$21*Sheet1!$D$22*H1245^2</f>
        <v>161.30960744089558</v>
      </c>
      <c r="E1245" s="22">
        <f>Sheet1!$D$3/Sheet1!$O$11*H1245</f>
        <v>2021894.0268851311</v>
      </c>
      <c r="F1245" s="22">
        <f>Sheet1!$D$21*Sheet1!$D$3/Sheet1!$O$14*H1245</f>
        <v>1988232.2236267196</v>
      </c>
      <c r="G1245" s="25">
        <f>(A1245-C1245-D1245)/Sheet1!$D$2</f>
        <v>-8.3542964309255857E-6</v>
      </c>
      <c r="H1245" s="25">
        <f t="shared" ref="H1245:H1308" si="266">G1244*(K1245-K1244)+H1244</f>
        <v>11.186829725393645</v>
      </c>
      <c r="I1245" s="25">
        <f t="shared" ref="I1245:I1308" si="267">H1245*3.6</f>
        <v>40.272587011417123</v>
      </c>
      <c r="J1245" s="25">
        <f t="shared" ref="J1245:J1308" si="268">0.5*G1244*(K1245-K1244)+H1244*(K1245-K1244)+J1244</f>
        <v>1126.5700841308135</v>
      </c>
      <c r="K1245" s="25">
        <f t="shared" si="265"/>
        <v>124.29999999999721</v>
      </c>
      <c r="L1245">
        <f t="shared" ref="L1245:L1308" si="269">A1245*H1245</f>
        <v>1804.435634705995</v>
      </c>
      <c r="M1245" s="34">
        <f t="shared" ref="M1245:M1308" si="270">L1245/1000</f>
        <v>1.8044356347059949</v>
      </c>
      <c r="N1245">
        <f t="shared" ref="N1245:N1308" si="271">L1245*(K1245-K1244)</f>
        <v>180.44356347058925</v>
      </c>
      <c r="O1245">
        <f t="shared" si="263"/>
        <v>228630.82393972593</v>
      </c>
      <c r="P1245">
        <f t="shared" ref="P1245:P1308" si="272">O1245/1000</f>
        <v>228.63082393972593</v>
      </c>
      <c r="Q1245">
        <f t="shared" ref="Q1245:Q1308" si="273">O1245/3600</f>
        <v>63.508562205479429</v>
      </c>
      <c r="R1245">
        <f t="shared" ref="R1245:R1308" si="274">Q1245/1000</f>
        <v>6.350856220547943E-2</v>
      </c>
    </row>
    <row r="1246" spans="1:18" x14ac:dyDescent="0.25">
      <c r="A1246" s="1">
        <f t="shared" si="264"/>
        <v>161.30000000000001</v>
      </c>
      <c r="B1246" s="1">
        <f>A1246*Sheet1!$D$8</f>
        <v>40.74438</v>
      </c>
      <c r="C1246" s="1">
        <f>Sheet1!$D$2*Sheet1!$D$10*SIN(Sheet1!$D$28)</f>
        <v>0</v>
      </c>
      <c r="D1246" s="1">
        <f>0.5*Sheet1!$D$20*Sheet1!$D$21*Sheet1!$D$22*H1246^2</f>
        <v>161.30958334777426</v>
      </c>
      <c r="E1246" s="22">
        <f>Sheet1!$D$3/Sheet1!$O$11*H1246</f>
        <v>2021893.8758905914</v>
      </c>
      <c r="F1246" s="22">
        <f>Sheet1!$D$21*Sheet1!$D$3/Sheet1!$O$14*H1246</f>
        <v>1988232.0751460348</v>
      </c>
      <c r="G1246" s="25">
        <f>(A1246-C1246-D1246)/Sheet1!$D$2</f>
        <v>-8.3333458906548443E-6</v>
      </c>
      <c r="H1246" s="25">
        <f t="shared" si="266"/>
        <v>11.186828889964001</v>
      </c>
      <c r="I1246" s="25">
        <f t="shared" si="267"/>
        <v>40.272584003870406</v>
      </c>
      <c r="J1246" s="25">
        <f t="shared" si="268"/>
        <v>1127.688766685638</v>
      </c>
      <c r="K1246" s="25">
        <f t="shared" si="265"/>
        <v>124.39999999999721</v>
      </c>
      <c r="L1246">
        <f t="shared" si="269"/>
        <v>1804.4354999511936</v>
      </c>
      <c r="M1246" s="34">
        <f t="shared" si="270"/>
        <v>1.8044354999511936</v>
      </c>
      <c r="N1246">
        <f t="shared" si="271"/>
        <v>180.44354999510909</v>
      </c>
      <c r="O1246">
        <f t="shared" si="263"/>
        <v>228811.26748972104</v>
      </c>
      <c r="P1246">
        <f t="shared" si="272"/>
        <v>228.81126748972105</v>
      </c>
      <c r="Q1246">
        <f t="shared" si="273"/>
        <v>63.558685413811396</v>
      </c>
      <c r="R1246">
        <f t="shared" si="274"/>
        <v>6.3558685413811392E-2</v>
      </c>
    </row>
    <row r="1247" spans="1:18" x14ac:dyDescent="0.25">
      <c r="A1247" s="1">
        <f t="shared" si="264"/>
        <v>161.30000000000001</v>
      </c>
      <c r="B1247" s="1">
        <f>A1247*Sheet1!$D$8</f>
        <v>40.74438</v>
      </c>
      <c r="C1247" s="1">
        <f>Sheet1!$D$2*Sheet1!$D$10*SIN(Sheet1!$D$28)</f>
        <v>0</v>
      </c>
      <c r="D1247" s="1">
        <f>0.5*Sheet1!$D$20*Sheet1!$D$21*Sheet1!$D$22*H1247^2</f>
        <v>161.30955931507447</v>
      </c>
      <c r="E1247" s="22">
        <f>Sheet1!$D$3/Sheet1!$O$11*H1247</f>
        <v>2021893.7252747091</v>
      </c>
      <c r="F1247" s="22">
        <f>Sheet1!$D$21*Sheet1!$D$3/Sheet1!$O$14*H1247</f>
        <v>1988231.9270377036</v>
      </c>
      <c r="G1247" s="25">
        <f>(A1247-C1247-D1247)/Sheet1!$D$2</f>
        <v>-8.3124478908302991E-6</v>
      </c>
      <c r="H1247" s="25">
        <f t="shared" si="266"/>
        <v>11.186828056629412</v>
      </c>
      <c r="I1247" s="25">
        <f t="shared" si="267"/>
        <v>40.272581003865888</v>
      </c>
      <c r="J1247" s="25">
        <f t="shared" si="268"/>
        <v>1128.8074491579671</v>
      </c>
      <c r="K1247" s="25">
        <f t="shared" si="265"/>
        <v>124.4999999999972</v>
      </c>
      <c r="L1247">
        <f t="shared" si="269"/>
        <v>1804.4353655343243</v>
      </c>
      <c r="M1247" s="34">
        <f t="shared" si="270"/>
        <v>1.8044353655343244</v>
      </c>
      <c r="N1247">
        <f t="shared" si="271"/>
        <v>180.44353655342218</v>
      </c>
      <c r="O1247">
        <f t="shared" si="263"/>
        <v>228991.71102627445</v>
      </c>
      <c r="P1247">
        <f t="shared" si="272"/>
        <v>228.99171102627446</v>
      </c>
      <c r="Q1247">
        <f t="shared" si="273"/>
        <v>63.608808618409569</v>
      </c>
      <c r="R1247">
        <f t="shared" si="274"/>
        <v>6.3608808618409562E-2</v>
      </c>
    </row>
    <row r="1248" spans="1:18" x14ac:dyDescent="0.25">
      <c r="A1248" s="1">
        <f t="shared" si="264"/>
        <v>161.30000000000001</v>
      </c>
      <c r="B1248" s="1">
        <f>A1248*Sheet1!$D$8</f>
        <v>40.74438</v>
      </c>
      <c r="C1248" s="1">
        <f>Sheet1!$D$2*Sheet1!$D$10*SIN(Sheet1!$D$28)</f>
        <v>0</v>
      </c>
      <c r="D1248" s="1">
        <f>0.5*Sheet1!$D$20*Sheet1!$D$21*Sheet1!$D$22*H1248^2</f>
        <v>161.30953534264458</v>
      </c>
      <c r="E1248" s="22">
        <f>Sheet1!$D$3/Sheet1!$O$11*H1248</f>
        <v>2021893.575036535</v>
      </c>
      <c r="F1248" s="22">
        <f>Sheet1!$D$21*Sheet1!$D$3/Sheet1!$O$14*H1248</f>
        <v>1988231.7793007919</v>
      </c>
      <c r="G1248" s="25">
        <f>(A1248-C1248-D1248)/Sheet1!$D$2</f>
        <v>-8.2916022996246482E-6</v>
      </c>
      <c r="H1248" s="25">
        <f t="shared" si="266"/>
        <v>11.186827225384624</v>
      </c>
      <c r="I1248" s="25">
        <f t="shared" si="267"/>
        <v>40.272578011384645</v>
      </c>
      <c r="J1248" s="25">
        <f t="shared" si="268"/>
        <v>1129.9261315480076</v>
      </c>
      <c r="K1248" s="25">
        <f t="shared" si="265"/>
        <v>124.59999999999719</v>
      </c>
      <c r="L1248">
        <f t="shared" si="269"/>
        <v>1804.4352314545399</v>
      </c>
      <c r="M1248" s="34">
        <f t="shared" si="270"/>
        <v>1.80443523145454</v>
      </c>
      <c r="N1248">
        <f t="shared" si="271"/>
        <v>180.44352314544375</v>
      </c>
      <c r="O1248">
        <f t="shared" si="263"/>
        <v>229172.15454941991</v>
      </c>
      <c r="P1248">
        <f t="shared" si="272"/>
        <v>229.1721545494199</v>
      </c>
      <c r="Q1248">
        <f t="shared" si="273"/>
        <v>63.65893181928331</v>
      </c>
      <c r="R1248">
        <f t="shared" si="274"/>
        <v>6.365893181928331E-2</v>
      </c>
    </row>
    <row r="1249" spans="1:18" x14ac:dyDescent="0.25">
      <c r="A1249" s="1">
        <f t="shared" si="264"/>
        <v>161.30000000000001</v>
      </c>
      <c r="B1249" s="1">
        <f>A1249*Sheet1!$D$8</f>
        <v>40.74438</v>
      </c>
      <c r="C1249" s="1">
        <f>Sheet1!$D$2*Sheet1!$D$10*SIN(Sheet1!$D$28)</f>
        <v>0</v>
      </c>
      <c r="D1249" s="1">
        <f>0.5*Sheet1!$D$20*Sheet1!$D$21*Sheet1!$D$22*H1249^2</f>
        <v>161.30951143033346</v>
      </c>
      <c r="E1249" s="22">
        <f>Sheet1!$D$3/Sheet1!$O$11*H1249</f>
        <v>2021893.4251751213</v>
      </c>
      <c r="F1249" s="22">
        <f>Sheet1!$D$21*Sheet1!$D$3/Sheet1!$O$14*H1249</f>
        <v>1988231.6319343683</v>
      </c>
      <c r="G1249" s="25">
        <f>(A1249-C1249-D1249)/Sheet1!$D$2</f>
        <v>-8.2708089856060203E-6</v>
      </c>
      <c r="H1249" s="25">
        <f t="shared" si="266"/>
        <v>11.186826396224394</v>
      </c>
      <c r="I1249" s="25">
        <f t="shared" si="267"/>
        <v>40.272575026407821</v>
      </c>
      <c r="J1249" s="25">
        <f t="shared" si="268"/>
        <v>1131.0448138559659</v>
      </c>
      <c r="K1249" s="25">
        <f t="shared" si="265"/>
        <v>124.69999999999719</v>
      </c>
      <c r="L1249">
        <f t="shared" si="269"/>
        <v>1804.4350977109948</v>
      </c>
      <c r="M1249" s="34">
        <f t="shared" si="270"/>
        <v>1.8044350977109949</v>
      </c>
      <c r="N1249">
        <f t="shared" si="271"/>
        <v>180.44350977108923</v>
      </c>
      <c r="O1249">
        <f t="shared" si="263"/>
        <v>229352.59805919099</v>
      </c>
      <c r="P1249">
        <f t="shared" si="272"/>
        <v>229.352598059191</v>
      </c>
      <c r="Q1249">
        <f t="shared" si="273"/>
        <v>63.709055016441944</v>
      </c>
      <c r="R1249">
        <f t="shared" si="274"/>
        <v>6.3709055016441946E-2</v>
      </c>
    </row>
    <row r="1250" spans="1:18" x14ac:dyDescent="0.25">
      <c r="A1250" s="1">
        <f t="shared" si="264"/>
        <v>161.30000000000001</v>
      </c>
      <c r="B1250" s="1">
        <f>A1250*Sheet1!$D$8</f>
        <v>40.74438</v>
      </c>
      <c r="C1250" s="1">
        <f>Sheet1!$D$2*Sheet1!$D$10*SIN(Sheet1!$D$28)</f>
        <v>0</v>
      </c>
      <c r="D1250" s="1">
        <f>0.5*Sheet1!$D$20*Sheet1!$D$21*Sheet1!$D$22*H1250^2</f>
        <v>161.30948757799038</v>
      </c>
      <c r="E1250" s="22">
        <f>Sheet1!$D$3/Sheet1!$O$11*H1250</f>
        <v>2021893.2756895237</v>
      </c>
      <c r="F1250" s="22">
        <f>Sheet1!$D$21*Sheet1!$D$3/Sheet1!$O$14*H1250</f>
        <v>1988231.4849375039</v>
      </c>
      <c r="G1250" s="25">
        <f>(A1250-C1250-D1250)/Sheet1!$D$2</f>
        <v>-8.2500678177132649E-6</v>
      </c>
      <c r="H1250" s="25">
        <f t="shared" si="266"/>
        <v>11.186825569143496</v>
      </c>
      <c r="I1250" s="25">
        <f t="shared" si="267"/>
        <v>40.272572048916587</v>
      </c>
      <c r="J1250" s="25">
        <f t="shared" si="268"/>
        <v>1132.1634960820479</v>
      </c>
      <c r="K1250" s="25">
        <f t="shared" si="265"/>
        <v>124.79999999999718</v>
      </c>
      <c r="L1250">
        <f t="shared" si="269"/>
        <v>1804.4349643028461</v>
      </c>
      <c r="M1250" s="34">
        <f t="shared" si="270"/>
        <v>1.8044349643028461</v>
      </c>
      <c r="N1250">
        <f t="shared" si="271"/>
        <v>180.44349643027437</v>
      </c>
      <c r="O1250">
        <f t="shared" si="263"/>
        <v>229533.04155562125</v>
      </c>
      <c r="P1250">
        <f t="shared" si="272"/>
        <v>229.53304155562125</v>
      </c>
      <c r="Q1250">
        <f t="shared" si="273"/>
        <v>63.759178209894792</v>
      </c>
      <c r="R1250">
        <f t="shared" si="274"/>
        <v>6.3759178209894796E-2</v>
      </c>
    </row>
    <row r="1251" spans="1:18" x14ac:dyDescent="0.25">
      <c r="A1251" s="1">
        <f t="shared" si="264"/>
        <v>161.30000000000001</v>
      </c>
      <c r="B1251" s="1">
        <f>A1251*Sheet1!$D$8</f>
        <v>40.74438</v>
      </c>
      <c r="C1251" s="1">
        <f>Sheet1!$D$2*Sheet1!$D$10*SIN(Sheet1!$D$28)</f>
        <v>0</v>
      </c>
      <c r="D1251" s="1">
        <f>0.5*Sheet1!$D$20*Sheet1!$D$21*Sheet1!$D$22*H1251^2</f>
        <v>161.30946378546489</v>
      </c>
      <c r="E1251" s="22">
        <f>Sheet1!$D$3/Sheet1!$O$11*H1251</f>
        <v>2021893.1265787994</v>
      </c>
      <c r="F1251" s="22">
        <f>Sheet1!$D$21*Sheet1!$D$3/Sheet1!$O$14*H1251</f>
        <v>1988231.3383092715</v>
      </c>
      <c r="G1251" s="25">
        <f>(A1251-C1251-D1251)/Sheet1!$D$2</f>
        <v>-8.2293786651076591E-6</v>
      </c>
      <c r="H1251" s="25">
        <f t="shared" si="266"/>
        <v>11.186824744136715</v>
      </c>
      <c r="I1251" s="25">
        <f t="shared" si="267"/>
        <v>40.272569078892175</v>
      </c>
      <c r="J1251" s="25">
        <f t="shared" si="268"/>
        <v>1133.2821782264589</v>
      </c>
      <c r="K1251" s="25">
        <f t="shared" si="265"/>
        <v>124.89999999999718</v>
      </c>
      <c r="L1251">
        <f t="shared" si="269"/>
        <v>1804.4348312292523</v>
      </c>
      <c r="M1251" s="34">
        <f t="shared" si="270"/>
        <v>1.8044348312292522</v>
      </c>
      <c r="N1251">
        <f t="shared" si="271"/>
        <v>180.44348312291498</v>
      </c>
      <c r="O1251">
        <f t="shared" si="263"/>
        <v>229713.48503874417</v>
      </c>
      <c r="P1251">
        <f t="shared" si="272"/>
        <v>229.71348503874418</v>
      </c>
      <c r="Q1251">
        <f t="shared" si="273"/>
        <v>63.809301399651162</v>
      </c>
      <c r="R1251">
        <f t="shared" si="274"/>
        <v>6.3809301399651158E-2</v>
      </c>
    </row>
    <row r="1252" spans="1:18" x14ac:dyDescent="0.25">
      <c r="A1252" s="1">
        <f t="shared" si="264"/>
        <v>161.30000000000001</v>
      </c>
      <c r="B1252" s="1">
        <f>A1252*Sheet1!$D$8</f>
        <v>40.74438</v>
      </c>
      <c r="C1252" s="1">
        <f>Sheet1!$D$2*Sheet1!$D$10*SIN(Sheet1!$D$28)</f>
        <v>0</v>
      </c>
      <c r="D1252" s="1">
        <f>0.5*Sheet1!$D$20*Sheet1!$D$21*Sheet1!$D$22*H1252^2</f>
        <v>161.30944005260696</v>
      </c>
      <c r="E1252" s="22">
        <f>Sheet1!$D$3/Sheet1!$O$11*H1252</f>
        <v>2021892.977842008</v>
      </c>
      <c r="F1252" s="22">
        <f>Sheet1!$D$21*Sheet1!$D$3/Sheet1!$O$14*H1252</f>
        <v>1988231.1920487469</v>
      </c>
      <c r="G1252" s="25">
        <f>(A1252-C1252-D1252)/Sheet1!$D$2</f>
        <v>-8.2087413973459155E-6</v>
      </c>
      <c r="H1252" s="25">
        <f t="shared" si="266"/>
        <v>11.186823921198847</v>
      </c>
      <c r="I1252" s="25">
        <f t="shared" si="267"/>
        <v>40.272566116315851</v>
      </c>
      <c r="J1252" s="25">
        <f t="shared" si="268"/>
        <v>1134.4008602894035</v>
      </c>
      <c r="K1252" s="25">
        <f t="shared" si="265"/>
        <v>124.99999999999717</v>
      </c>
      <c r="L1252">
        <f t="shared" si="269"/>
        <v>1804.4346984893741</v>
      </c>
      <c r="M1252" s="34">
        <f t="shared" si="270"/>
        <v>1.8044346984893742</v>
      </c>
      <c r="N1252">
        <f t="shared" si="271"/>
        <v>180.44346984892715</v>
      </c>
      <c r="O1252">
        <f t="shared" si="263"/>
        <v>229893.92850859309</v>
      </c>
      <c r="P1252">
        <f t="shared" si="272"/>
        <v>229.89392850859309</v>
      </c>
      <c r="Q1252">
        <f t="shared" si="273"/>
        <v>63.859424585720305</v>
      </c>
      <c r="R1252">
        <f t="shared" si="274"/>
        <v>6.3859424585720304E-2</v>
      </c>
    </row>
    <row r="1253" spans="1:18" x14ac:dyDescent="0.25">
      <c r="A1253" s="1">
        <f t="shared" si="264"/>
        <v>161.30000000000001</v>
      </c>
      <c r="B1253" s="1">
        <f>A1253*Sheet1!$D$8</f>
        <v>40.74438</v>
      </c>
      <c r="C1253" s="1">
        <f>Sheet1!$D$2*Sheet1!$D$10*SIN(Sheet1!$D$28)</f>
        <v>0</v>
      </c>
      <c r="D1253" s="1">
        <f>0.5*Sheet1!$D$20*Sheet1!$D$21*Sheet1!$D$22*H1253^2</f>
        <v>161.30941637926696</v>
      </c>
      <c r="E1253" s="22">
        <f>Sheet1!$D$3/Sheet1!$O$11*H1253</f>
        <v>2021892.8294782122</v>
      </c>
      <c r="F1253" s="22">
        <f>Sheet1!$D$21*Sheet1!$D$3/Sheet1!$O$14*H1253</f>
        <v>1988231.0461550078</v>
      </c>
      <c r="G1253" s="25">
        <f>(A1253-C1253-D1253)/Sheet1!$D$2</f>
        <v>-8.1881558843060299E-6</v>
      </c>
      <c r="H1253" s="25">
        <f t="shared" si="266"/>
        <v>11.186823100324707</v>
      </c>
      <c r="I1253" s="25">
        <f t="shared" si="267"/>
        <v>40.272563161168947</v>
      </c>
      <c r="J1253" s="25">
        <f t="shared" si="268"/>
        <v>1135.5195422710863</v>
      </c>
      <c r="K1253" s="25">
        <f t="shared" si="265"/>
        <v>125.09999999999717</v>
      </c>
      <c r="L1253">
        <f t="shared" si="269"/>
        <v>1804.4345660823753</v>
      </c>
      <c r="M1253" s="34">
        <f t="shared" si="270"/>
        <v>1.8044345660823753</v>
      </c>
      <c r="N1253">
        <f t="shared" si="271"/>
        <v>180.44345660822728</v>
      </c>
      <c r="O1253">
        <f t="shared" si="263"/>
        <v>230074.37196520131</v>
      </c>
      <c r="P1253">
        <f t="shared" si="272"/>
        <v>230.07437196520132</v>
      </c>
      <c r="Q1253">
        <f t="shared" si="273"/>
        <v>63.909547768111473</v>
      </c>
      <c r="R1253">
        <f t="shared" si="274"/>
        <v>6.3909547768111474E-2</v>
      </c>
    </row>
    <row r="1254" spans="1:18" x14ac:dyDescent="0.25">
      <c r="A1254" s="1">
        <f t="shared" si="264"/>
        <v>161.30000000000001</v>
      </c>
      <c r="B1254" s="1">
        <f>A1254*Sheet1!$D$8</f>
        <v>40.74438</v>
      </c>
      <c r="C1254" s="1">
        <f>Sheet1!$D$2*Sheet1!$D$10*SIN(Sheet1!$D$28)</f>
        <v>0</v>
      </c>
      <c r="D1254" s="1">
        <f>0.5*Sheet1!$D$20*Sheet1!$D$21*Sheet1!$D$22*H1254^2</f>
        <v>161.30939276529568</v>
      </c>
      <c r="E1254" s="22">
        <f>Sheet1!$D$3/Sheet1!$O$11*H1254</f>
        <v>2021892.6814864767</v>
      </c>
      <c r="F1254" s="22">
        <f>Sheet1!$D$21*Sheet1!$D$3/Sheet1!$O$14*H1254</f>
        <v>1988230.9006271346</v>
      </c>
      <c r="G1254" s="25">
        <f>(A1254-C1254-D1254)/Sheet1!$D$2</f>
        <v>-8.1676219962367255E-6</v>
      </c>
      <c r="H1254" s="25">
        <f t="shared" si="266"/>
        <v>11.186822281509119</v>
      </c>
      <c r="I1254" s="25">
        <f t="shared" si="267"/>
        <v>40.272560213432833</v>
      </c>
      <c r="J1254" s="25">
        <f t="shared" si="268"/>
        <v>1136.6382241717108</v>
      </c>
      <c r="K1254" s="25">
        <f t="shared" si="265"/>
        <v>125.19999999999716</v>
      </c>
      <c r="L1254">
        <f t="shared" si="269"/>
        <v>1804.434434007421</v>
      </c>
      <c r="M1254" s="34">
        <f t="shared" si="270"/>
        <v>1.804434434007421</v>
      </c>
      <c r="N1254">
        <f t="shared" si="271"/>
        <v>180.44344340073184</v>
      </c>
      <c r="O1254">
        <f t="shared" si="263"/>
        <v>230254.81540860204</v>
      </c>
      <c r="P1254">
        <f t="shared" si="272"/>
        <v>230.25481540860204</v>
      </c>
      <c r="Q1254">
        <f t="shared" si="273"/>
        <v>63.959670946833896</v>
      </c>
      <c r="R1254">
        <f t="shared" si="274"/>
        <v>6.3959670946833899E-2</v>
      </c>
    </row>
    <row r="1255" spans="1:18" x14ac:dyDescent="0.25">
      <c r="A1255" s="1">
        <f t="shared" si="264"/>
        <v>161.30000000000001</v>
      </c>
      <c r="B1255" s="1">
        <f>A1255*Sheet1!$D$8</f>
        <v>40.74438</v>
      </c>
      <c r="C1255" s="1">
        <f>Sheet1!$D$2*Sheet1!$D$10*SIN(Sheet1!$D$28)</f>
        <v>0</v>
      </c>
      <c r="D1255" s="1">
        <f>0.5*Sheet1!$D$20*Sheet1!$D$21*Sheet1!$D$22*H1255^2</f>
        <v>161.30936921054416</v>
      </c>
      <c r="E1255" s="22">
        <f>Sheet1!$D$3/Sheet1!$O$11*H1255</f>
        <v>2021892.5338658681</v>
      </c>
      <c r="F1255" s="22">
        <f>Sheet1!$D$21*Sheet1!$D$3/Sheet1!$O$14*H1255</f>
        <v>1988230.7554642097</v>
      </c>
      <c r="G1255" s="25">
        <f>(A1255-C1255-D1255)/Sheet1!$D$2</f>
        <v>-8.1471396036091464E-6</v>
      </c>
      <c r="H1255" s="25">
        <f t="shared" si="266"/>
        <v>11.18682146474692</v>
      </c>
      <c r="I1255" s="25">
        <f t="shared" si="267"/>
        <v>40.272557273088914</v>
      </c>
      <c r="J1255" s="25">
        <f t="shared" si="268"/>
        <v>1137.7569059914806</v>
      </c>
      <c r="K1255" s="25">
        <f t="shared" si="265"/>
        <v>125.29999999999715</v>
      </c>
      <c r="L1255">
        <f t="shared" si="269"/>
        <v>1804.4343022636783</v>
      </c>
      <c r="M1255" s="34">
        <f t="shared" si="270"/>
        <v>1.8044343022636784</v>
      </c>
      <c r="N1255">
        <f t="shared" si="271"/>
        <v>180.44343022635758</v>
      </c>
      <c r="O1255">
        <f t="shared" si="263"/>
        <v>230435.25883882839</v>
      </c>
      <c r="P1255">
        <f t="shared" si="272"/>
        <v>230.43525883882839</v>
      </c>
      <c r="Q1255">
        <f t="shared" si="273"/>
        <v>64.009794121896775</v>
      </c>
      <c r="R1255">
        <f t="shared" si="274"/>
        <v>6.4009794121896779E-2</v>
      </c>
    </row>
    <row r="1256" spans="1:18" x14ac:dyDescent="0.25">
      <c r="A1256" s="1">
        <f t="shared" si="264"/>
        <v>161.30000000000001</v>
      </c>
      <c r="B1256" s="1">
        <f>A1256*Sheet1!$D$8</f>
        <v>40.74438</v>
      </c>
      <c r="C1256" s="1">
        <f>Sheet1!$D$2*Sheet1!$D$10*SIN(Sheet1!$D$28)</f>
        <v>0</v>
      </c>
      <c r="D1256" s="1">
        <f>0.5*Sheet1!$D$20*Sheet1!$D$21*Sheet1!$D$22*H1256^2</f>
        <v>161.30934571486387</v>
      </c>
      <c r="E1256" s="22">
        <f>Sheet1!$D$3/Sheet1!$O$11*H1256</f>
        <v>2021892.3866154558</v>
      </c>
      <c r="F1256" s="22">
        <f>Sheet1!$D$21*Sheet1!$D$3/Sheet1!$O$14*H1256</f>
        <v>1988230.6106653179</v>
      </c>
      <c r="G1256" s="25">
        <f>(A1256-C1256-D1256)/Sheet1!$D$2</f>
        <v>-8.1267085772651625E-6</v>
      </c>
      <c r="H1256" s="25">
        <f t="shared" si="266"/>
        <v>11.18682065003296</v>
      </c>
      <c r="I1256" s="25">
        <f t="shared" si="267"/>
        <v>40.27255434011866</v>
      </c>
      <c r="J1256" s="25">
        <f t="shared" si="268"/>
        <v>1138.8755877305982</v>
      </c>
      <c r="K1256" s="25">
        <f t="shared" si="265"/>
        <v>125.39999999999715</v>
      </c>
      <c r="L1256">
        <f t="shared" si="269"/>
        <v>1804.4341708503166</v>
      </c>
      <c r="M1256" s="34">
        <f t="shared" si="270"/>
        <v>1.8044341708503167</v>
      </c>
      <c r="N1256">
        <f t="shared" si="271"/>
        <v>180.44341708502139</v>
      </c>
      <c r="O1256">
        <f t="shared" si="263"/>
        <v>230615.70225591341</v>
      </c>
      <c r="P1256">
        <f t="shared" si="272"/>
        <v>230.61570225591342</v>
      </c>
      <c r="Q1256">
        <f t="shared" si="273"/>
        <v>64.059917293309283</v>
      </c>
      <c r="R1256">
        <f t="shared" si="274"/>
        <v>6.4059917293309288E-2</v>
      </c>
    </row>
    <row r="1257" spans="1:18" x14ac:dyDescent="0.25">
      <c r="A1257" s="1">
        <f t="shared" si="264"/>
        <v>161.30000000000001</v>
      </c>
      <c r="B1257" s="1">
        <f>A1257*Sheet1!$D$8</f>
        <v>40.74438</v>
      </c>
      <c r="C1257" s="1">
        <f>Sheet1!$D$2*Sheet1!$D$10*SIN(Sheet1!$D$28)</f>
        <v>0</v>
      </c>
      <c r="D1257" s="1">
        <f>0.5*Sheet1!$D$20*Sheet1!$D$21*Sheet1!$D$22*H1257^2</f>
        <v>161.30932227810666</v>
      </c>
      <c r="E1257" s="22">
        <f>Sheet1!$D$3/Sheet1!$O$11*H1257</f>
        <v>2021892.2397343111</v>
      </c>
      <c r="F1257" s="22">
        <f>Sheet1!$D$21*Sheet1!$D$3/Sheet1!$O$14*H1257</f>
        <v>1988230.4662295457</v>
      </c>
      <c r="G1257" s="25">
        <f>(A1257-C1257-D1257)/Sheet1!$D$2</f>
        <v>-8.1063287883926417E-6</v>
      </c>
      <c r="H1257" s="25">
        <f t="shared" si="266"/>
        <v>11.186819837362101</v>
      </c>
      <c r="I1257" s="25">
        <f t="shared" si="267"/>
        <v>40.272551414503567</v>
      </c>
      <c r="J1257" s="25">
        <f t="shared" si="268"/>
        <v>1139.994269389266</v>
      </c>
      <c r="K1257" s="25">
        <f t="shared" si="265"/>
        <v>125.49999999999714</v>
      </c>
      <c r="L1257">
        <f t="shared" si="269"/>
        <v>1804.4340397665071</v>
      </c>
      <c r="M1257" s="34">
        <f t="shared" si="270"/>
        <v>1.8044340397665071</v>
      </c>
      <c r="N1257">
        <f t="shared" si="271"/>
        <v>180.44340397664047</v>
      </c>
      <c r="O1257">
        <f t="shared" si="263"/>
        <v>230796.14565989005</v>
      </c>
      <c r="P1257">
        <f t="shared" si="272"/>
        <v>230.79614565989004</v>
      </c>
      <c r="Q1257">
        <f t="shared" si="273"/>
        <v>64.110040461080573</v>
      </c>
      <c r="R1257">
        <f t="shared" si="274"/>
        <v>6.411004046108057E-2</v>
      </c>
    </row>
    <row r="1258" spans="1:18" x14ac:dyDescent="0.25">
      <c r="A1258" s="1">
        <f t="shared" si="264"/>
        <v>161.30000000000001</v>
      </c>
      <c r="B1258" s="1">
        <f>A1258*Sheet1!$D$8</f>
        <v>40.74438</v>
      </c>
      <c r="C1258" s="1">
        <f>Sheet1!$D$2*Sheet1!$D$10*SIN(Sheet1!$D$28)</f>
        <v>0</v>
      </c>
      <c r="D1258" s="1">
        <f>0.5*Sheet1!$D$20*Sheet1!$D$21*Sheet1!$D$22*H1258^2</f>
        <v>161.30929890012484</v>
      </c>
      <c r="E1258" s="22">
        <f>Sheet1!$D$3/Sheet1!$O$11*H1258</f>
        <v>2021892.0932215087</v>
      </c>
      <c r="F1258" s="22">
        <f>Sheet1!$D$21*Sheet1!$D$3/Sheet1!$O$14*H1258</f>
        <v>1988230.3221559834</v>
      </c>
      <c r="G1258" s="25">
        <f>(A1258-C1258-D1258)/Sheet1!$D$2</f>
        <v>-8.0860001085501726E-6</v>
      </c>
      <c r="H1258" s="25">
        <f t="shared" si="266"/>
        <v>11.186819026729223</v>
      </c>
      <c r="I1258" s="25">
        <f t="shared" si="267"/>
        <v>40.272548496225205</v>
      </c>
      <c r="J1258" s="25">
        <f t="shared" si="268"/>
        <v>1141.1129509676857</v>
      </c>
      <c r="K1258" s="25">
        <f t="shared" si="265"/>
        <v>125.59999999999714</v>
      </c>
      <c r="L1258">
        <f t="shared" si="269"/>
        <v>1804.4339090114238</v>
      </c>
      <c r="M1258" s="34">
        <f t="shared" si="270"/>
        <v>1.8044339090114239</v>
      </c>
      <c r="N1258">
        <f t="shared" si="271"/>
        <v>180.44339090113212</v>
      </c>
      <c r="O1258">
        <f t="shared" si="263"/>
        <v>230976.5890507912</v>
      </c>
      <c r="P1258">
        <f t="shared" si="272"/>
        <v>230.9765890507912</v>
      </c>
      <c r="Q1258">
        <f t="shared" si="273"/>
        <v>64.160163625219781</v>
      </c>
      <c r="R1258">
        <f t="shared" si="274"/>
        <v>6.4160163625219785E-2</v>
      </c>
    </row>
    <row r="1259" spans="1:18" x14ac:dyDescent="0.25">
      <c r="A1259" s="1">
        <f t="shared" si="264"/>
        <v>161.30000000000001</v>
      </c>
      <c r="B1259" s="1">
        <f>A1259*Sheet1!$D$8</f>
        <v>40.74438</v>
      </c>
      <c r="C1259" s="1">
        <f>Sheet1!$D$2*Sheet1!$D$10*SIN(Sheet1!$D$28)</f>
        <v>0</v>
      </c>
      <c r="D1259" s="1">
        <f>0.5*Sheet1!$D$20*Sheet1!$D$21*Sheet1!$D$22*H1259^2</f>
        <v>161.30927558077093</v>
      </c>
      <c r="E1259" s="22">
        <f>Sheet1!$D$3/Sheet1!$O$11*H1259</f>
        <v>2021891.9470761244</v>
      </c>
      <c r="F1259" s="22">
        <f>Sheet1!$D$21*Sheet1!$D$3/Sheet1!$O$14*H1259</f>
        <v>1988230.1784437222</v>
      </c>
      <c r="G1259" s="25">
        <f>(A1259-C1259-D1259)/Sheet1!$D$2</f>
        <v>-8.0657224094940599E-6</v>
      </c>
      <c r="H1259" s="25">
        <f t="shared" si="266"/>
        <v>11.186818218129213</v>
      </c>
      <c r="I1259" s="25">
        <f t="shared" si="267"/>
        <v>40.272545585265171</v>
      </c>
      <c r="J1259" s="25">
        <f t="shared" si="268"/>
        <v>1142.2316324660585</v>
      </c>
      <c r="K1259" s="25">
        <f t="shared" si="265"/>
        <v>125.69999999999713</v>
      </c>
      <c r="L1259">
        <f t="shared" si="269"/>
        <v>1804.4337785842422</v>
      </c>
      <c r="M1259" s="34">
        <f t="shared" si="270"/>
        <v>1.8044337785842421</v>
      </c>
      <c r="N1259">
        <f t="shared" si="271"/>
        <v>180.44337785841395</v>
      </c>
      <c r="O1259">
        <f t="shared" si="263"/>
        <v>231157.0324286496</v>
      </c>
      <c r="P1259">
        <f t="shared" si="272"/>
        <v>231.15703242864961</v>
      </c>
      <c r="Q1259">
        <f t="shared" si="273"/>
        <v>64.210286785736002</v>
      </c>
      <c r="R1259">
        <f t="shared" si="274"/>
        <v>6.4210286785736009E-2</v>
      </c>
    </row>
    <row r="1260" spans="1:18" x14ac:dyDescent="0.25">
      <c r="A1260" s="1">
        <f t="shared" si="264"/>
        <v>161.30000000000001</v>
      </c>
      <c r="B1260" s="1">
        <f>A1260*Sheet1!$D$8</f>
        <v>40.74438</v>
      </c>
      <c r="C1260" s="1">
        <f>Sheet1!$D$2*Sheet1!$D$10*SIN(Sheet1!$D$28)</f>
        <v>0</v>
      </c>
      <c r="D1260" s="1">
        <f>0.5*Sheet1!$D$20*Sheet1!$D$21*Sheet1!$D$22*H1260^2</f>
        <v>161.30925231989789</v>
      </c>
      <c r="E1260" s="22">
        <f>Sheet1!$D$3/Sheet1!$O$11*H1260</f>
        <v>2021891.8012972365</v>
      </c>
      <c r="F1260" s="22">
        <f>Sheet1!$D$21*Sheet1!$D$3/Sheet1!$O$14*H1260</f>
        <v>1988230.0350918558</v>
      </c>
      <c r="G1260" s="25">
        <f>(A1260-C1260-D1260)/Sheet1!$D$2</f>
        <v>-8.045495563376039E-6</v>
      </c>
      <c r="H1260" s="25">
        <f t="shared" si="266"/>
        <v>11.186817411556973</v>
      </c>
      <c r="I1260" s="25">
        <f t="shared" si="267"/>
        <v>40.272542681605103</v>
      </c>
      <c r="J1260" s="25">
        <f t="shared" si="268"/>
        <v>1143.3503138845851</v>
      </c>
      <c r="K1260" s="25">
        <f t="shared" si="265"/>
        <v>125.79999999999713</v>
      </c>
      <c r="L1260">
        <f t="shared" si="269"/>
        <v>1804.4336484841399</v>
      </c>
      <c r="M1260" s="34">
        <f t="shared" si="270"/>
        <v>1.8044336484841399</v>
      </c>
      <c r="N1260">
        <f t="shared" si="271"/>
        <v>180.44336484840375</v>
      </c>
      <c r="O1260">
        <f t="shared" si="263"/>
        <v>231337.47579349802</v>
      </c>
      <c r="P1260">
        <f t="shared" si="272"/>
        <v>231.33747579349802</v>
      </c>
      <c r="Q1260">
        <f t="shared" si="273"/>
        <v>64.260409942638333</v>
      </c>
      <c r="R1260">
        <f t="shared" si="274"/>
        <v>6.4260409942638333E-2</v>
      </c>
    </row>
    <row r="1261" spans="1:18" x14ac:dyDescent="0.25">
      <c r="A1261" s="1">
        <f t="shared" si="264"/>
        <v>161.30000000000001</v>
      </c>
      <c r="B1261" s="1">
        <f>A1261*Sheet1!$D$8</f>
        <v>40.74438</v>
      </c>
      <c r="C1261" s="1">
        <f>Sheet1!$D$2*Sheet1!$D$10*SIN(Sheet1!$D$28)</f>
        <v>0</v>
      </c>
      <c r="D1261" s="1">
        <f>0.5*Sheet1!$D$20*Sheet1!$D$21*Sheet1!$D$22*H1261^2</f>
        <v>161.30922911735908</v>
      </c>
      <c r="E1261" s="22">
        <f>Sheet1!$D$3/Sheet1!$O$11*H1261</f>
        <v>2021891.6558839264</v>
      </c>
      <c r="F1261" s="22">
        <f>Sheet1!$D$21*Sheet1!$D$3/Sheet1!$O$14*H1261</f>
        <v>1988229.8920994808</v>
      </c>
      <c r="G1261" s="25">
        <f>(A1261-C1261-D1261)/Sheet1!$D$2</f>
        <v>-8.0253194426691349E-6</v>
      </c>
      <c r="H1261" s="25">
        <f t="shared" si="266"/>
        <v>11.186816607007417</v>
      </c>
      <c r="I1261" s="25">
        <f t="shared" si="267"/>
        <v>40.272539785226705</v>
      </c>
      <c r="J1261" s="25">
        <f t="shared" si="268"/>
        <v>1144.468995223466</v>
      </c>
      <c r="K1261" s="25">
        <f t="shared" si="265"/>
        <v>125.89999999999712</v>
      </c>
      <c r="L1261">
        <f t="shared" si="269"/>
        <v>1804.4335187102965</v>
      </c>
      <c r="M1261" s="34">
        <f t="shared" si="270"/>
        <v>1.8044335187102964</v>
      </c>
      <c r="N1261">
        <f t="shared" si="271"/>
        <v>180.44335187101939</v>
      </c>
      <c r="O1261">
        <f t="shared" si="263"/>
        <v>231517.91914536903</v>
      </c>
      <c r="P1261">
        <f t="shared" si="272"/>
        <v>231.51791914536904</v>
      </c>
      <c r="Q1261">
        <f t="shared" si="273"/>
        <v>64.310533095935838</v>
      </c>
      <c r="R1261">
        <f t="shared" si="274"/>
        <v>6.4310533095935832E-2</v>
      </c>
    </row>
    <row r="1262" spans="1:18" x14ac:dyDescent="0.25">
      <c r="A1262" s="1">
        <f t="shared" si="264"/>
        <v>161.30000000000001</v>
      </c>
      <c r="B1262" s="1">
        <f>A1262*Sheet1!$D$8</f>
        <v>40.74438</v>
      </c>
      <c r="C1262" s="1">
        <f>Sheet1!$D$2*Sheet1!$D$10*SIN(Sheet1!$D$28)</f>
        <v>0</v>
      </c>
      <c r="D1262" s="1">
        <f>0.5*Sheet1!$D$20*Sheet1!$D$21*Sheet1!$D$22*H1262^2</f>
        <v>161.30920597300815</v>
      </c>
      <c r="E1262" s="22">
        <f>Sheet1!$D$3/Sheet1!$O$11*H1262</f>
        <v>2021891.5108352767</v>
      </c>
      <c r="F1262" s="22">
        <f>Sheet1!$D$21*Sheet1!$D$3/Sheet1!$O$14*H1262</f>
        <v>1988229.7494656951</v>
      </c>
      <c r="G1262" s="25">
        <f>(A1262-C1262-D1262)/Sheet1!$D$2</f>
        <v>-8.0051939201182348E-6</v>
      </c>
      <c r="H1262" s="25">
        <f t="shared" si="266"/>
        <v>11.186815804475472</v>
      </c>
      <c r="I1262" s="25">
        <f t="shared" si="267"/>
        <v>40.272536896111703</v>
      </c>
      <c r="J1262" s="25">
        <f t="shared" si="268"/>
        <v>1145.5876764829006</v>
      </c>
      <c r="K1262" s="25">
        <f t="shared" si="265"/>
        <v>125.99999999999712</v>
      </c>
      <c r="L1262">
        <f t="shared" si="269"/>
        <v>1804.4333892618938</v>
      </c>
      <c r="M1262" s="34">
        <f t="shared" si="270"/>
        <v>1.8044333892618938</v>
      </c>
      <c r="N1262">
        <f t="shared" si="271"/>
        <v>180.44333892617914</v>
      </c>
      <c r="O1262">
        <f t="shared" si="263"/>
        <v>231698.36248429521</v>
      </c>
      <c r="P1262">
        <f t="shared" si="272"/>
        <v>231.69836248429522</v>
      </c>
      <c r="Q1262">
        <f t="shared" si="273"/>
        <v>64.360656245637557</v>
      </c>
      <c r="R1262">
        <f t="shared" si="274"/>
        <v>6.4360656245637554E-2</v>
      </c>
    </row>
    <row r="1263" spans="1:18" x14ac:dyDescent="0.25">
      <c r="A1263" s="1">
        <f t="shared" si="264"/>
        <v>161.30000000000001</v>
      </c>
      <c r="B1263" s="1">
        <f>A1263*Sheet1!$D$8</f>
        <v>40.74438</v>
      </c>
      <c r="C1263" s="1">
        <f>Sheet1!$D$2*Sheet1!$D$10*SIN(Sheet1!$D$28)</f>
        <v>0</v>
      </c>
      <c r="D1263" s="1">
        <f>0.5*Sheet1!$D$20*Sheet1!$D$21*Sheet1!$D$22*H1263^2</f>
        <v>161.30918288669923</v>
      </c>
      <c r="E1263" s="22">
        <f>Sheet1!$D$3/Sheet1!$O$11*H1263</f>
        <v>2021891.3661503736</v>
      </c>
      <c r="F1263" s="22">
        <f>Sheet1!$D$21*Sheet1!$D$3/Sheet1!$O$14*H1263</f>
        <v>1988229.6071896001</v>
      </c>
      <c r="G1263" s="25">
        <f>(A1263-C1263-D1263)/Sheet1!$D$2</f>
        <v>-7.985118868888371E-6</v>
      </c>
      <c r="H1263" s="25">
        <f t="shared" si="266"/>
        <v>11.186815003956081</v>
      </c>
      <c r="I1263" s="25">
        <f t="shared" si="267"/>
        <v>40.272534014241891</v>
      </c>
      <c r="J1263" s="25">
        <f t="shared" si="268"/>
        <v>1146.7063576630885</v>
      </c>
      <c r="K1263" s="25">
        <f t="shared" si="265"/>
        <v>126.09999999999711</v>
      </c>
      <c r="L1263">
        <f t="shared" si="269"/>
        <v>1804.4332601381159</v>
      </c>
      <c r="M1263" s="34">
        <f t="shared" si="270"/>
        <v>1.8044332601381159</v>
      </c>
      <c r="N1263">
        <f t="shared" si="271"/>
        <v>180.44332601380134</v>
      </c>
      <c r="O1263">
        <f t="shared" si="263"/>
        <v>231878.80581030902</v>
      </c>
      <c r="P1263">
        <f t="shared" si="272"/>
        <v>231.87880581030902</v>
      </c>
      <c r="Q1263">
        <f t="shared" si="273"/>
        <v>64.410779391752499</v>
      </c>
      <c r="R1263">
        <f t="shared" si="274"/>
        <v>6.4410779391752493E-2</v>
      </c>
    </row>
    <row r="1264" spans="1:18" x14ac:dyDescent="0.25">
      <c r="A1264" s="1">
        <f t="shared" si="264"/>
        <v>161.30000000000001</v>
      </c>
      <c r="B1264" s="1">
        <f>A1264*Sheet1!$D$8</f>
        <v>40.74438</v>
      </c>
      <c r="C1264" s="1">
        <f>Sheet1!$D$2*Sheet1!$D$10*SIN(Sheet1!$D$28)</f>
        <v>0</v>
      </c>
      <c r="D1264" s="1">
        <f>0.5*Sheet1!$D$20*Sheet1!$D$21*Sheet1!$D$22*H1264^2</f>
        <v>161.30915985828668</v>
      </c>
      <c r="E1264" s="22">
        <f>Sheet1!$D$3/Sheet1!$O$11*H1264</f>
        <v>2021891.221828304</v>
      </c>
      <c r="F1264" s="22">
        <f>Sheet1!$D$21*Sheet1!$D$3/Sheet1!$O$14*H1264</f>
        <v>1988229.4652702981</v>
      </c>
      <c r="G1264" s="25">
        <f>(A1264-C1264-D1264)/Sheet1!$D$2</f>
        <v>-7.9650941623175755E-6</v>
      </c>
      <c r="H1264" s="25">
        <f t="shared" si="266"/>
        <v>11.186814205444193</v>
      </c>
      <c r="I1264" s="25">
        <f t="shared" si="267"/>
        <v>40.272531139599096</v>
      </c>
      <c r="J1264" s="25">
        <f t="shared" si="268"/>
        <v>1147.8250387642281</v>
      </c>
      <c r="K1264" s="25">
        <f t="shared" si="265"/>
        <v>126.1999999999971</v>
      </c>
      <c r="L1264">
        <f t="shared" si="269"/>
        <v>1804.4331313381485</v>
      </c>
      <c r="M1264" s="34">
        <f t="shared" si="270"/>
        <v>1.8044331313381485</v>
      </c>
      <c r="N1264">
        <f t="shared" si="271"/>
        <v>180.44331313380459</v>
      </c>
      <c r="O1264">
        <f t="shared" si="263"/>
        <v>232059.24912344283</v>
      </c>
      <c r="P1264">
        <f t="shared" si="272"/>
        <v>232.05924912344284</v>
      </c>
      <c r="Q1264">
        <f t="shared" si="273"/>
        <v>64.460902534289673</v>
      </c>
      <c r="R1264">
        <f t="shared" si="274"/>
        <v>6.4460902534289669E-2</v>
      </c>
    </row>
    <row r="1265" spans="1:18" x14ac:dyDescent="0.25">
      <c r="A1265" s="1">
        <f t="shared" si="264"/>
        <v>161.30000000000001</v>
      </c>
      <c r="B1265" s="1">
        <f>A1265*Sheet1!$D$8</f>
        <v>40.74438</v>
      </c>
      <c r="C1265" s="1">
        <f>Sheet1!$D$2*Sheet1!$D$10*SIN(Sheet1!$D$28)</f>
        <v>0</v>
      </c>
      <c r="D1265" s="1">
        <f>0.5*Sheet1!$D$20*Sheet1!$D$21*Sheet1!$D$22*H1265^2</f>
        <v>161.30913688762536</v>
      </c>
      <c r="E1265" s="22">
        <f>Sheet1!$D$3/Sheet1!$O$11*H1265</f>
        <v>2021891.0778681589</v>
      </c>
      <c r="F1265" s="22">
        <f>Sheet1!$D$21*Sheet1!$D$3/Sheet1!$O$14*H1265</f>
        <v>1988229.3237068946</v>
      </c>
      <c r="G1265" s="25">
        <f>(A1265-C1265-D1265)/Sheet1!$D$2</f>
        <v>-7.9451196742134603E-6</v>
      </c>
      <c r="H1265" s="25">
        <f t="shared" si="266"/>
        <v>11.186813408934777</v>
      </c>
      <c r="I1265" s="25">
        <f t="shared" si="267"/>
        <v>40.272528272165196</v>
      </c>
      <c r="J1265" s="25">
        <f t="shared" si="268"/>
        <v>1148.9437197865177</v>
      </c>
      <c r="K1265" s="25">
        <f t="shared" si="265"/>
        <v>126.2999999999971</v>
      </c>
      <c r="L1265">
        <f t="shared" si="269"/>
        <v>1804.4330028611796</v>
      </c>
      <c r="M1265" s="34">
        <f t="shared" si="270"/>
        <v>1.8044330028611797</v>
      </c>
      <c r="N1265">
        <f t="shared" si="271"/>
        <v>180.4433002861077</v>
      </c>
      <c r="O1265">
        <f t="shared" si="263"/>
        <v>232239.69242372893</v>
      </c>
      <c r="P1265">
        <f t="shared" si="272"/>
        <v>232.23969242372894</v>
      </c>
      <c r="Q1265">
        <f t="shared" si="273"/>
        <v>64.511025673258032</v>
      </c>
      <c r="R1265">
        <f t="shared" si="274"/>
        <v>6.4511025673258032E-2</v>
      </c>
    </row>
    <row r="1266" spans="1:18" x14ac:dyDescent="0.25">
      <c r="A1266" s="1">
        <f t="shared" si="264"/>
        <v>161.30000000000001</v>
      </c>
      <c r="B1266" s="1">
        <f>A1266*Sheet1!$D$8</f>
        <v>40.74438</v>
      </c>
      <c r="C1266" s="1">
        <f>Sheet1!$D$2*Sheet1!$D$10*SIN(Sheet1!$D$28)</f>
        <v>0</v>
      </c>
      <c r="D1266" s="1">
        <f>0.5*Sheet1!$D$20*Sheet1!$D$21*Sheet1!$D$22*H1266^2</f>
        <v>161.30911397457041</v>
      </c>
      <c r="E1266" s="22">
        <f>Sheet1!$D$3/Sheet1!$O$11*H1266</f>
        <v>2021890.9342690301</v>
      </c>
      <c r="F1266" s="22">
        <f>Sheet1!$D$21*Sheet1!$D$3/Sheet1!$O$14*H1266</f>
        <v>1988229.1824984974</v>
      </c>
      <c r="G1266" s="25">
        <f>(A1266-C1266-D1266)/Sheet1!$D$2</f>
        <v>-7.9251952786060664E-6</v>
      </c>
      <c r="H1266" s="25">
        <f t="shared" si="266"/>
        <v>11.186812614422809</v>
      </c>
      <c r="I1266" s="25">
        <f t="shared" si="267"/>
        <v>40.272525411922118</v>
      </c>
      <c r="J1266" s="25">
        <f t="shared" si="268"/>
        <v>1150.0624007301551</v>
      </c>
      <c r="K1266" s="25">
        <f t="shared" si="265"/>
        <v>126.39999999999709</v>
      </c>
      <c r="L1266">
        <f t="shared" si="269"/>
        <v>1804.4328747063992</v>
      </c>
      <c r="M1266" s="34">
        <f t="shared" si="270"/>
        <v>1.8044328747063991</v>
      </c>
      <c r="N1266">
        <f t="shared" si="271"/>
        <v>180.44328747062966</v>
      </c>
      <c r="O1266">
        <f t="shared" si="263"/>
        <v>232420.13571119957</v>
      </c>
      <c r="P1266">
        <f t="shared" si="272"/>
        <v>232.42013571119958</v>
      </c>
      <c r="Q1266">
        <f t="shared" si="273"/>
        <v>64.561148808666545</v>
      </c>
      <c r="R1266">
        <f t="shared" si="274"/>
        <v>6.4561148808666549E-2</v>
      </c>
    </row>
    <row r="1267" spans="1:18" x14ac:dyDescent="0.25">
      <c r="A1267" s="1">
        <f t="shared" si="264"/>
        <v>161.30000000000001</v>
      </c>
      <c r="B1267" s="1">
        <f>A1267*Sheet1!$D$8</f>
        <v>40.74438</v>
      </c>
      <c r="C1267" s="1">
        <f>Sheet1!$D$2*Sheet1!$D$10*SIN(Sheet1!$D$28)</f>
        <v>0</v>
      </c>
      <c r="D1267" s="1">
        <f>0.5*Sheet1!$D$20*Sheet1!$D$21*Sheet1!$D$22*H1267^2</f>
        <v>161.30909111897736</v>
      </c>
      <c r="E1267" s="22">
        <f>Sheet1!$D$3/Sheet1!$O$11*H1267</f>
        <v>2021890.7910300128</v>
      </c>
      <c r="F1267" s="22">
        <f>Sheet1!$D$21*Sheet1!$D$3/Sheet1!$O$14*H1267</f>
        <v>1988229.041644216</v>
      </c>
      <c r="G1267" s="25">
        <f>(A1267-C1267-D1267)/Sheet1!$D$2</f>
        <v>-7.9053208498714377E-6</v>
      </c>
      <c r="H1267" s="25">
        <f t="shared" si="266"/>
        <v>11.186811821903282</v>
      </c>
      <c r="I1267" s="25">
        <f t="shared" si="267"/>
        <v>40.272522558851819</v>
      </c>
      <c r="J1267" s="25">
        <f t="shared" si="268"/>
        <v>1151.1810815953374</v>
      </c>
      <c r="K1267" s="25">
        <f t="shared" si="265"/>
        <v>126.49999999999709</v>
      </c>
      <c r="L1267">
        <f t="shared" si="269"/>
        <v>1804.4327468729996</v>
      </c>
      <c r="M1267" s="34">
        <f t="shared" si="270"/>
        <v>1.8044327468729995</v>
      </c>
      <c r="N1267">
        <f t="shared" si="271"/>
        <v>180.44327468728972</v>
      </c>
      <c r="O1267">
        <f t="shared" si="263"/>
        <v>232600.57898588685</v>
      </c>
      <c r="P1267">
        <f t="shared" si="272"/>
        <v>232.60057898588684</v>
      </c>
      <c r="Q1267">
        <f t="shared" si="273"/>
        <v>64.611271940524119</v>
      </c>
      <c r="R1267">
        <f t="shared" si="274"/>
        <v>6.4611271940524115E-2</v>
      </c>
    </row>
    <row r="1268" spans="1:18" x14ac:dyDescent="0.25">
      <c r="A1268" s="1">
        <f t="shared" si="264"/>
        <v>161.30000000000001</v>
      </c>
      <c r="B1268" s="1">
        <f>A1268*Sheet1!$D$8</f>
        <v>40.74438</v>
      </c>
      <c r="C1268" s="1">
        <f>Sheet1!$D$2*Sheet1!$D$10*SIN(Sheet1!$D$28)</f>
        <v>0</v>
      </c>
      <c r="D1268" s="1">
        <f>0.5*Sheet1!$D$20*Sheet1!$D$21*Sheet1!$D$22*H1268^2</f>
        <v>161.30906832070212</v>
      </c>
      <c r="E1268" s="22">
        <f>Sheet1!$D$3/Sheet1!$O$11*H1268</f>
        <v>2021890.6481502033</v>
      </c>
      <c r="F1268" s="22">
        <f>Sheet1!$D$21*Sheet1!$D$3/Sheet1!$O$14*H1268</f>
        <v>1988228.9011431625</v>
      </c>
      <c r="G1268" s="25">
        <f>(A1268-C1268-D1268)/Sheet1!$D$2</f>
        <v>-7.8854962627069061E-6</v>
      </c>
      <c r="H1268" s="25">
        <f t="shared" si="266"/>
        <v>11.186811031371198</v>
      </c>
      <c r="I1268" s="25">
        <f t="shared" si="267"/>
        <v>40.272519712936315</v>
      </c>
      <c r="J1268" s="25">
        <f t="shared" si="268"/>
        <v>1152.2997623822616</v>
      </c>
      <c r="K1268" s="25">
        <f t="shared" si="265"/>
        <v>126.59999999999708</v>
      </c>
      <c r="L1268">
        <f t="shared" si="269"/>
        <v>1804.4326193601744</v>
      </c>
      <c r="M1268" s="34">
        <f t="shared" si="270"/>
        <v>1.8044326193601743</v>
      </c>
      <c r="N1268">
        <f t="shared" si="271"/>
        <v>180.44326193600719</v>
      </c>
      <c r="O1268">
        <f t="shared" si="263"/>
        <v>232781.02224782287</v>
      </c>
      <c r="P1268">
        <f t="shared" si="272"/>
        <v>232.78102224782288</v>
      </c>
      <c r="Q1268">
        <f t="shared" si="273"/>
        <v>64.661395068839681</v>
      </c>
      <c r="R1268">
        <f t="shared" si="274"/>
        <v>6.466139506883968E-2</v>
      </c>
    </row>
    <row r="1269" spans="1:18" x14ac:dyDescent="0.25">
      <c r="A1269" s="1">
        <f t="shared" si="264"/>
        <v>161.30000000000001</v>
      </c>
      <c r="B1269" s="1">
        <f>A1269*Sheet1!$D$8</f>
        <v>40.74438</v>
      </c>
      <c r="C1269" s="1">
        <f>Sheet1!$D$2*Sheet1!$D$10*SIN(Sheet1!$D$28)</f>
        <v>0</v>
      </c>
      <c r="D1269" s="1">
        <f>0.5*Sheet1!$D$20*Sheet1!$D$21*Sheet1!$D$22*H1269^2</f>
        <v>161.30904557960091</v>
      </c>
      <c r="E1269" s="22">
        <f>Sheet1!$D$3/Sheet1!$O$11*H1269</f>
        <v>2021890.5056287011</v>
      </c>
      <c r="F1269" s="22">
        <f>Sheet1!$D$21*Sheet1!$D$3/Sheet1!$O$14*H1269</f>
        <v>1988228.7609944507</v>
      </c>
      <c r="G1269" s="25">
        <f>(A1269-C1269-D1269)/Sheet1!$D$2</f>
        <v>-7.8657213920816654E-6</v>
      </c>
      <c r="H1269" s="25">
        <f t="shared" si="266"/>
        <v>11.186810242821572</v>
      </c>
      <c r="I1269" s="25">
        <f t="shared" si="267"/>
        <v>40.27251687415766</v>
      </c>
      <c r="J1269" s="25">
        <f t="shared" si="268"/>
        <v>1153.4184430911239</v>
      </c>
      <c r="K1269" s="25">
        <f t="shared" si="265"/>
        <v>126.69999999999708</v>
      </c>
      <c r="L1269">
        <f t="shared" si="269"/>
        <v>1804.4324921671198</v>
      </c>
      <c r="M1269" s="34">
        <f t="shared" si="270"/>
        <v>1.8044324921671198</v>
      </c>
      <c r="N1269">
        <f t="shared" si="271"/>
        <v>180.44324921670173</v>
      </c>
      <c r="O1269">
        <f t="shared" si="263"/>
        <v>232961.46549703958</v>
      </c>
      <c r="P1269">
        <f t="shared" si="272"/>
        <v>232.96146549703957</v>
      </c>
      <c r="Q1269">
        <f t="shared" si="273"/>
        <v>64.711518193622112</v>
      </c>
      <c r="R1269">
        <f t="shared" si="274"/>
        <v>6.4711518193622114E-2</v>
      </c>
    </row>
    <row r="1270" spans="1:18" x14ac:dyDescent="0.25">
      <c r="A1270" s="1">
        <f t="shared" si="264"/>
        <v>161.30000000000001</v>
      </c>
      <c r="B1270" s="1">
        <f>A1270*Sheet1!$D$8</f>
        <v>40.74438</v>
      </c>
      <c r="C1270" s="1">
        <f>Sheet1!$D$2*Sheet1!$D$10*SIN(Sheet1!$D$28)</f>
        <v>0</v>
      </c>
      <c r="D1270" s="1">
        <f>0.5*Sheet1!$D$20*Sheet1!$D$21*Sheet1!$D$22*H1270^2</f>
        <v>161.30902289553032</v>
      </c>
      <c r="E1270" s="22">
        <f>Sheet1!$D$3/Sheet1!$O$11*H1270</f>
        <v>2021890.3634646074</v>
      </c>
      <c r="F1270" s="22">
        <f>Sheet1!$D$21*Sheet1!$D$3/Sheet1!$O$14*H1270</f>
        <v>1988228.6211971969</v>
      </c>
      <c r="G1270" s="25">
        <f>(A1270-C1270-D1270)/Sheet1!$D$2</f>
        <v>-7.8459961133109142E-6</v>
      </c>
      <c r="H1270" s="25">
        <f t="shared" si="266"/>
        <v>11.186809456249433</v>
      </c>
      <c r="I1270" s="25">
        <f t="shared" si="267"/>
        <v>40.27251404249796</v>
      </c>
      <c r="J1270" s="25">
        <f t="shared" si="268"/>
        <v>1154.53712372212</v>
      </c>
      <c r="K1270" s="25">
        <f t="shared" si="265"/>
        <v>126.79999999999707</v>
      </c>
      <c r="L1270">
        <f t="shared" si="269"/>
        <v>1804.4323652930336</v>
      </c>
      <c r="M1270" s="34">
        <f t="shared" si="270"/>
        <v>1.8044323652930336</v>
      </c>
      <c r="N1270">
        <f t="shared" si="271"/>
        <v>180.4432365292931</v>
      </c>
      <c r="O1270">
        <f t="shared" si="263"/>
        <v>233141.90873356888</v>
      </c>
      <c r="P1270">
        <f t="shared" si="272"/>
        <v>233.14190873356887</v>
      </c>
      <c r="Q1270">
        <f t="shared" si="273"/>
        <v>64.761641314880251</v>
      </c>
      <c r="R1270">
        <f t="shared" si="274"/>
        <v>6.4761641314880256E-2</v>
      </c>
    </row>
    <row r="1271" spans="1:18" x14ac:dyDescent="0.25">
      <c r="A1271" s="1">
        <f t="shared" si="264"/>
        <v>161.30000000000001</v>
      </c>
      <c r="B1271" s="1">
        <f>A1271*Sheet1!$D$8</f>
        <v>40.74438</v>
      </c>
      <c r="C1271" s="1">
        <f>Sheet1!$D$2*Sheet1!$D$10*SIN(Sheet1!$D$28)</f>
        <v>0</v>
      </c>
      <c r="D1271" s="1">
        <f>0.5*Sheet1!$D$20*Sheet1!$D$21*Sheet1!$D$22*H1271^2</f>
        <v>161.30900026834735</v>
      </c>
      <c r="E1271" s="22">
        <f>Sheet1!$D$3/Sheet1!$O$11*H1271</f>
        <v>2021890.2216570259</v>
      </c>
      <c r="F1271" s="22">
        <f>Sheet1!$D$21*Sheet1!$D$3/Sheet1!$O$14*H1271</f>
        <v>1988228.4817505199</v>
      </c>
      <c r="G1271" s="25">
        <f>(A1271-C1271-D1271)/Sheet1!$D$2</f>
        <v>-7.8263203020311353E-6</v>
      </c>
      <c r="H1271" s="25">
        <f t="shared" si="266"/>
        <v>11.186808671649821</v>
      </c>
      <c r="I1271" s="25">
        <f t="shared" si="267"/>
        <v>40.272511217939361</v>
      </c>
      <c r="J1271" s="25">
        <f t="shared" si="268"/>
        <v>1155.655804275445</v>
      </c>
      <c r="K1271" s="25">
        <f t="shared" si="265"/>
        <v>126.89999999999706</v>
      </c>
      <c r="L1271">
        <f t="shared" si="269"/>
        <v>1804.4322387371162</v>
      </c>
      <c r="M1271" s="34">
        <f t="shared" si="270"/>
        <v>1.8044322387371161</v>
      </c>
      <c r="N1271">
        <f t="shared" si="271"/>
        <v>180.44322387370136</v>
      </c>
      <c r="O1271">
        <f t="shared" si="263"/>
        <v>233322.35195744259</v>
      </c>
      <c r="P1271">
        <f t="shared" si="272"/>
        <v>233.32235195744258</v>
      </c>
      <c r="Q1271">
        <f t="shared" si="273"/>
        <v>64.811764432622937</v>
      </c>
      <c r="R1271">
        <f t="shared" si="274"/>
        <v>6.4811764432622931E-2</v>
      </c>
    </row>
    <row r="1272" spans="1:18" x14ac:dyDescent="0.25">
      <c r="A1272" s="1">
        <f t="shared" si="264"/>
        <v>161.30000000000001</v>
      </c>
      <c r="B1272" s="1">
        <f>A1272*Sheet1!$D$8</f>
        <v>40.74438</v>
      </c>
      <c r="C1272" s="1">
        <f>Sheet1!$D$2*Sheet1!$D$10*SIN(Sheet1!$D$28)</f>
        <v>0</v>
      </c>
      <c r="D1272" s="1">
        <f>0.5*Sheet1!$D$20*Sheet1!$D$21*Sheet1!$D$22*H1272^2</f>
        <v>161.30897769790928</v>
      </c>
      <c r="E1272" s="22">
        <f>Sheet1!$D$3/Sheet1!$O$11*H1272</f>
        <v>2021890.0802050624</v>
      </c>
      <c r="F1272" s="22">
        <f>Sheet1!$D$21*Sheet1!$D$3/Sheet1!$O$14*H1272</f>
        <v>1988228.3426535407</v>
      </c>
      <c r="G1272" s="25">
        <f>(A1272-C1272-D1272)/Sheet1!$D$2</f>
        <v>-7.8066938341506741E-6</v>
      </c>
      <c r="H1272" s="25">
        <f t="shared" si="266"/>
        <v>11.186807889017791</v>
      </c>
      <c r="I1272" s="25">
        <f t="shared" si="267"/>
        <v>40.272508400464048</v>
      </c>
      <c r="J1272" s="25">
        <f t="shared" si="268"/>
        <v>1156.7744847512938</v>
      </c>
      <c r="K1272" s="25">
        <f t="shared" si="265"/>
        <v>126.99999999999706</v>
      </c>
      <c r="L1272">
        <f t="shared" si="269"/>
        <v>1804.4321124985697</v>
      </c>
      <c r="M1272" s="34">
        <f t="shared" si="270"/>
        <v>1.8044321124985698</v>
      </c>
      <c r="N1272">
        <f t="shared" si="271"/>
        <v>180.44321124984671</v>
      </c>
      <c r="O1272">
        <f t="shared" si="263"/>
        <v>233502.79516869242</v>
      </c>
      <c r="P1272">
        <f t="shared" si="272"/>
        <v>233.50279516869242</v>
      </c>
      <c r="Q1272">
        <f t="shared" si="273"/>
        <v>64.861887546859009</v>
      </c>
      <c r="R1272">
        <f t="shared" si="274"/>
        <v>6.4861887546859009E-2</v>
      </c>
    </row>
    <row r="1273" spans="1:18" x14ac:dyDescent="0.25">
      <c r="A1273" s="1">
        <f t="shared" si="264"/>
        <v>161.30000000000001</v>
      </c>
      <c r="B1273" s="1">
        <f>A1273*Sheet1!$D$8</f>
        <v>40.74438</v>
      </c>
      <c r="C1273" s="1">
        <f>Sheet1!$D$2*Sheet1!$D$10*SIN(Sheet1!$D$28)</f>
        <v>0</v>
      </c>
      <c r="D1273" s="1">
        <f>0.5*Sheet1!$D$20*Sheet1!$D$21*Sheet1!$D$22*H1273^2</f>
        <v>161.30895518407391</v>
      </c>
      <c r="E1273" s="22">
        <f>Sheet1!$D$3/Sheet1!$O$11*H1273</f>
        <v>2021889.9391078257</v>
      </c>
      <c r="F1273" s="22">
        <f>Sheet1!$D$21*Sheet1!$D$3/Sheet1!$O$14*H1273</f>
        <v>1988228.2039053822</v>
      </c>
      <c r="G1273" s="25">
        <f>(A1273-C1273-D1273)/Sheet1!$D$2</f>
        <v>-7.7871165859980224E-6</v>
      </c>
      <c r="H1273" s="25">
        <f t="shared" si="266"/>
        <v>11.186807108348408</v>
      </c>
      <c r="I1273" s="25">
        <f t="shared" si="267"/>
        <v>40.272505590054266</v>
      </c>
      <c r="J1273" s="25">
        <f t="shared" si="268"/>
        <v>1157.8931651498608</v>
      </c>
      <c r="K1273" s="25">
        <f t="shared" si="265"/>
        <v>127.09999999999705</v>
      </c>
      <c r="L1273">
        <f t="shared" si="269"/>
        <v>1804.4319865765983</v>
      </c>
      <c r="M1273" s="34">
        <f t="shared" si="270"/>
        <v>1.8044319865765983</v>
      </c>
      <c r="N1273">
        <f t="shared" si="271"/>
        <v>180.44319865764959</v>
      </c>
      <c r="O1273">
        <f t="shared" si="263"/>
        <v>233683.23836735007</v>
      </c>
      <c r="P1273">
        <f t="shared" si="272"/>
        <v>233.68323836735007</v>
      </c>
      <c r="Q1273">
        <f t="shared" si="273"/>
        <v>64.912010657597236</v>
      </c>
      <c r="R1273">
        <f t="shared" si="274"/>
        <v>6.4912010657597233E-2</v>
      </c>
    </row>
    <row r="1274" spans="1:18" x14ac:dyDescent="0.25">
      <c r="A1274" s="1">
        <f t="shared" si="264"/>
        <v>161.30000000000001</v>
      </c>
      <c r="B1274" s="1">
        <f>A1274*Sheet1!$D$8</f>
        <v>40.74438</v>
      </c>
      <c r="C1274" s="1">
        <f>Sheet1!$D$2*Sheet1!$D$10*SIN(Sheet1!$D$28)</f>
        <v>0</v>
      </c>
      <c r="D1274" s="1">
        <f>0.5*Sheet1!$D$20*Sheet1!$D$21*Sheet1!$D$22*H1274^2</f>
        <v>161.30893272669917</v>
      </c>
      <c r="E1274" s="22">
        <f>Sheet1!$D$3/Sheet1!$O$11*H1274</f>
        <v>2021889.7983644255</v>
      </c>
      <c r="F1274" s="22">
        <f>Sheet1!$D$21*Sheet1!$D$3/Sheet1!$O$14*H1274</f>
        <v>1988228.0655051696</v>
      </c>
      <c r="G1274" s="25">
        <f>(A1274-C1274-D1274)/Sheet1!$D$2</f>
        <v>-7.7675884340499624E-6</v>
      </c>
      <c r="H1274" s="25">
        <f t="shared" si="266"/>
        <v>11.186806329636749</v>
      </c>
      <c r="I1274" s="25">
        <f t="shared" si="267"/>
        <v>40.2725027866923</v>
      </c>
      <c r="J1274" s="25">
        <f t="shared" si="268"/>
        <v>1159.0118454713397</v>
      </c>
      <c r="K1274" s="25">
        <f t="shared" si="265"/>
        <v>127.19999999999705</v>
      </c>
      <c r="L1274">
        <f t="shared" si="269"/>
        <v>1804.4318609704078</v>
      </c>
      <c r="M1274" s="34">
        <f t="shared" si="270"/>
        <v>1.8044318609704078</v>
      </c>
      <c r="N1274">
        <f t="shared" si="271"/>
        <v>180.44318609703052</v>
      </c>
      <c r="O1274">
        <f t="shared" si="263"/>
        <v>233863.6815534471</v>
      </c>
      <c r="P1274">
        <f t="shared" si="272"/>
        <v>233.86368155344709</v>
      </c>
      <c r="Q1274">
        <f t="shared" si="273"/>
        <v>64.962133764846413</v>
      </c>
      <c r="R1274">
        <f t="shared" si="274"/>
        <v>6.4962133764846414E-2</v>
      </c>
    </row>
    <row r="1275" spans="1:18" x14ac:dyDescent="0.25">
      <c r="A1275" s="1">
        <f t="shared" si="264"/>
        <v>161.30000000000001</v>
      </c>
      <c r="B1275" s="1">
        <f>A1275*Sheet1!$D$8</f>
        <v>40.74438</v>
      </c>
      <c r="C1275" s="1">
        <f>Sheet1!$D$2*Sheet1!$D$10*SIN(Sheet1!$D$28)</f>
        <v>0</v>
      </c>
      <c r="D1275" s="1">
        <f>0.5*Sheet1!$D$20*Sheet1!$D$21*Sheet1!$D$22*H1275^2</f>
        <v>161.30891032564347</v>
      </c>
      <c r="E1275" s="22">
        <f>Sheet1!$D$3/Sheet1!$O$11*H1275</f>
        <v>2021889.6579739749</v>
      </c>
      <c r="F1275" s="22">
        <f>Sheet1!$D$21*Sheet1!$D$3/Sheet1!$O$14*H1275</f>
        <v>1988227.9274520301</v>
      </c>
      <c r="G1275" s="25">
        <f>(A1275-C1275-D1275)/Sheet1!$D$2</f>
        <v>-7.7481092551787017E-6</v>
      </c>
      <c r="H1275" s="25">
        <f t="shared" si="266"/>
        <v>11.186805552877905</v>
      </c>
      <c r="I1275" s="25">
        <f t="shared" si="267"/>
        <v>40.272499990360458</v>
      </c>
      <c r="J1275" s="25">
        <f t="shared" si="268"/>
        <v>1160.1305257159238</v>
      </c>
      <c r="K1275" s="25">
        <f t="shared" si="265"/>
        <v>127.29999999999704</v>
      </c>
      <c r="L1275">
        <f t="shared" si="269"/>
        <v>1804.4317356792062</v>
      </c>
      <c r="M1275" s="34">
        <f t="shared" si="270"/>
        <v>1.8044317356792061</v>
      </c>
      <c r="N1275">
        <f t="shared" si="271"/>
        <v>180.44317356791038</v>
      </c>
      <c r="O1275">
        <f t="shared" si="263"/>
        <v>234044.12472701501</v>
      </c>
      <c r="P1275">
        <f t="shared" si="272"/>
        <v>234.044124727015</v>
      </c>
      <c r="Q1275">
        <f t="shared" si="273"/>
        <v>65.012256868615282</v>
      </c>
      <c r="R1275">
        <f t="shared" si="274"/>
        <v>6.5012256868615281E-2</v>
      </c>
    </row>
    <row r="1276" spans="1:18" x14ac:dyDescent="0.25">
      <c r="A1276" s="1">
        <f t="shared" si="264"/>
        <v>161.30000000000001</v>
      </c>
      <c r="B1276" s="1">
        <f>A1276*Sheet1!$D$8</f>
        <v>40.74438</v>
      </c>
      <c r="C1276" s="1">
        <f>Sheet1!$D$2*Sheet1!$D$10*SIN(Sheet1!$D$28)</f>
        <v>0</v>
      </c>
      <c r="D1276" s="1">
        <f>0.5*Sheet1!$D$20*Sheet1!$D$21*Sheet1!$D$22*H1276^2</f>
        <v>161.30888798076566</v>
      </c>
      <c r="E1276" s="22">
        <f>Sheet1!$D$3/Sheet1!$O$11*H1276</f>
        <v>2021889.5179355887</v>
      </c>
      <c r="F1276" s="22">
        <f>Sheet1!$D$21*Sheet1!$D$3/Sheet1!$O$14*H1276</f>
        <v>1988227.789745094</v>
      </c>
      <c r="G1276" s="25">
        <f>(A1276-C1276-D1276)/Sheet1!$D$2</f>
        <v>-7.7286789266518886E-6</v>
      </c>
      <c r="H1276" s="25">
        <f t="shared" si="266"/>
        <v>11.18680477806698</v>
      </c>
      <c r="I1276" s="25">
        <f t="shared" si="267"/>
        <v>40.272497201041126</v>
      </c>
      <c r="J1276" s="25">
        <f t="shared" si="268"/>
        <v>1161.2492058838061</v>
      </c>
      <c r="K1276" s="25">
        <f t="shared" si="265"/>
        <v>127.39999999999704</v>
      </c>
      <c r="L1276">
        <f t="shared" si="269"/>
        <v>1804.4316107022041</v>
      </c>
      <c r="M1276" s="34">
        <f t="shared" si="270"/>
        <v>1.804431610702204</v>
      </c>
      <c r="N1276">
        <f t="shared" si="271"/>
        <v>180.44316107021015</v>
      </c>
      <c r="O1276">
        <f t="shared" si="263"/>
        <v>234224.56788808521</v>
      </c>
      <c r="P1276">
        <f t="shared" si="272"/>
        <v>234.2245678880852</v>
      </c>
      <c r="Q1276">
        <f t="shared" si="273"/>
        <v>65.062379968912552</v>
      </c>
      <c r="R1276">
        <f t="shared" si="274"/>
        <v>6.5062379968912551E-2</v>
      </c>
    </row>
    <row r="1277" spans="1:18" x14ac:dyDescent="0.25">
      <c r="A1277" s="1">
        <f t="shared" si="264"/>
        <v>161.30000000000001</v>
      </c>
      <c r="B1277" s="1">
        <f>A1277*Sheet1!$D$8</f>
        <v>40.74438</v>
      </c>
      <c r="C1277" s="1">
        <f>Sheet1!$D$2*Sheet1!$D$10*SIN(Sheet1!$D$28)</f>
        <v>0</v>
      </c>
      <c r="D1277" s="1">
        <f>0.5*Sheet1!$D$20*Sheet1!$D$21*Sheet1!$D$22*H1277^2</f>
        <v>161.30886569192475</v>
      </c>
      <c r="E1277" s="22">
        <f>Sheet1!$D$3/Sheet1!$O$11*H1277</f>
        <v>2021889.378248384</v>
      </c>
      <c r="F1277" s="22">
        <f>Sheet1!$D$21*Sheet1!$D$3/Sheet1!$O$14*H1277</f>
        <v>1988227.6523834923</v>
      </c>
      <c r="G1277" s="25">
        <f>(A1277-C1277-D1277)/Sheet1!$D$2</f>
        <v>-7.7092973258607383E-6</v>
      </c>
      <c r="H1277" s="25">
        <f t="shared" si="266"/>
        <v>11.186804005199088</v>
      </c>
      <c r="I1277" s="25">
        <f t="shared" si="267"/>
        <v>40.272494418716718</v>
      </c>
      <c r="J1277" s="25">
        <f t="shared" si="268"/>
        <v>1162.3678859751788</v>
      </c>
      <c r="K1277" s="25">
        <f t="shared" si="265"/>
        <v>127.49999999999703</v>
      </c>
      <c r="L1277">
        <f t="shared" si="269"/>
        <v>1804.431486038613</v>
      </c>
      <c r="M1277" s="34">
        <f t="shared" si="270"/>
        <v>1.804431486038613</v>
      </c>
      <c r="N1277">
        <f t="shared" si="271"/>
        <v>180.44314860385106</v>
      </c>
      <c r="O1277">
        <f t="shared" si="263"/>
        <v>234405.01103668904</v>
      </c>
      <c r="P1277">
        <f t="shared" si="272"/>
        <v>234.40501103668905</v>
      </c>
      <c r="Q1277">
        <f t="shared" si="273"/>
        <v>65.112503065746964</v>
      </c>
      <c r="R1277">
        <f t="shared" si="274"/>
        <v>6.5112503065746966E-2</v>
      </c>
    </row>
    <row r="1278" spans="1:18" x14ac:dyDescent="0.25">
      <c r="A1278" s="1">
        <f t="shared" si="264"/>
        <v>161.30000000000001</v>
      </c>
      <c r="B1278" s="1">
        <f>A1278*Sheet1!$D$8</f>
        <v>40.74438</v>
      </c>
      <c r="C1278" s="1">
        <f>Sheet1!$D$2*Sheet1!$D$10*SIN(Sheet1!$D$28)</f>
        <v>0</v>
      </c>
      <c r="D1278" s="1">
        <f>0.5*Sheet1!$D$20*Sheet1!$D$21*Sheet1!$D$22*H1278^2</f>
        <v>161.30884345898022</v>
      </c>
      <c r="E1278" s="22">
        <f>Sheet1!$D$3/Sheet1!$O$11*H1278</f>
        <v>2021889.2389114797</v>
      </c>
      <c r="F1278" s="22">
        <f>Sheet1!$D$21*Sheet1!$D$3/Sheet1!$O$14*H1278</f>
        <v>1988227.5153663594</v>
      </c>
      <c r="G1278" s="25">
        <f>(A1278-C1278-D1278)/Sheet1!$D$2</f>
        <v>-7.6899643306166146E-6</v>
      </c>
      <c r="H1278" s="25">
        <f t="shared" si="266"/>
        <v>11.186803234269355</v>
      </c>
      <c r="I1278" s="25">
        <f t="shared" si="267"/>
        <v>40.272491643369683</v>
      </c>
      <c r="J1278" s="25">
        <f t="shared" si="268"/>
        <v>1163.4865659902337</v>
      </c>
      <c r="K1278" s="25">
        <f t="shared" si="265"/>
        <v>127.59999999999702</v>
      </c>
      <c r="L1278">
        <f t="shared" si="269"/>
        <v>1804.431361687647</v>
      </c>
      <c r="M1278" s="34">
        <f t="shared" si="270"/>
        <v>1.8044313616876471</v>
      </c>
      <c r="N1278">
        <f t="shared" si="271"/>
        <v>180.44313616875445</v>
      </c>
      <c r="O1278">
        <f t="shared" si="263"/>
        <v>234585.4541728578</v>
      </c>
      <c r="P1278">
        <f t="shared" si="272"/>
        <v>234.58545417285779</v>
      </c>
      <c r="Q1278">
        <f t="shared" si="273"/>
        <v>65.162626159127171</v>
      </c>
      <c r="R1278">
        <f t="shared" si="274"/>
        <v>6.5162626159127171E-2</v>
      </c>
    </row>
    <row r="1279" spans="1:18" x14ac:dyDescent="0.25">
      <c r="A1279" s="1">
        <f t="shared" si="264"/>
        <v>161.30000000000001</v>
      </c>
      <c r="B1279" s="1">
        <f>A1279*Sheet1!$D$8</f>
        <v>40.74438</v>
      </c>
      <c r="C1279" s="1">
        <f>Sheet1!$D$2*Sheet1!$D$10*SIN(Sheet1!$D$28)</f>
        <v>0</v>
      </c>
      <c r="D1279" s="1">
        <f>0.5*Sheet1!$D$20*Sheet1!$D$21*Sheet1!$D$22*H1279^2</f>
        <v>161.30882128179192</v>
      </c>
      <c r="E1279" s="22">
        <f>Sheet1!$D$3/Sheet1!$O$11*H1279</f>
        <v>2021889.0999239979</v>
      </c>
      <c r="F1279" s="22">
        <f>Sheet1!$D$21*Sheet1!$D$3/Sheet1!$O$14*H1279</f>
        <v>1988227.3786928311</v>
      </c>
      <c r="G1279" s="25">
        <f>(A1279-C1279-D1279)/Sheet1!$D$2</f>
        <v>-7.6706798190521711E-6</v>
      </c>
      <c r="H1279" s="25">
        <f t="shared" si="266"/>
        <v>11.186802465272923</v>
      </c>
      <c r="I1279" s="25">
        <f t="shared" si="267"/>
        <v>40.272488874982521</v>
      </c>
      <c r="J1279" s="25">
        <f t="shared" si="268"/>
        <v>1164.6052459291623</v>
      </c>
      <c r="K1279" s="25">
        <f t="shared" si="265"/>
        <v>127.69999999999702</v>
      </c>
      <c r="L1279">
        <f t="shared" si="269"/>
        <v>1804.4312376485225</v>
      </c>
      <c r="M1279" s="34">
        <f t="shared" si="270"/>
        <v>1.8044312376485225</v>
      </c>
      <c r="N1279">
        <f t="shared" si="271"/>
        <v>180.443123764842</v>
      </c>
      <c r="O1279">
        <f t="shared" si="263"/>
        <v>234765.89729662266</v>
      </c>
      <c r="P1279">
        <f t="shared" si="272"/>
        <v>234.76589729662265</v>
      </c>
      <c r="Q1279">
        <f t="shared" si="273"/>
        <v>65.212749249061844</v>
      </c>
      <c r="R1279">
        <f t="shared" si="274"/>
        <v>6.5212749249061841E-2</v>
      </c>
    </row>
    <row r="1280" spans="1:18" x14ac:dyDescent="0.25">
      <c r="A1280" s="1">
        <f t="shared" si="264"/>
        <v>161.30000000000001</v>
      </c>
      <c r="B1280" s="1">
        <f>A1280*Sheet1!$D$8</f>
        <v>40.74438</v>
      </c>
      <c r="C1280" s="1">
        <f>Sheet1!$D$2*Sheet1!$D$10*SIN(Sheet1!$D$28)</f>
        <v>0</v>
      </c>
      <c r="D1280" s="1">
        <f>0.5*Sheet1!$D$20*Sheet1!$D$21*Sheet1!$D$22*H1280^2</f>
        <v>161.30879916021996</v>
      </c>
      <c r="E1280" s="22">
        <f>Sheet1!$D$3/Sheet1!$O$11*H1280</f>
        <v>2021888.9612850617</v>
      </c>
      <c r="F1280" s="22">
        <f>Sheet1!$D$21*Sheet1!$D$3/Sheet1!$O$14*H1280</f>
        <v>1988227.2423620459</v>
      </c>
      <c r="G1280" s="25">
        <f>(A1280-C1280-D1280)/Sheet1!$D$2</f>
        <v>-7.6514436695224906E-6</v>
      </c>
      <c r="H1280" s="25">
        <f t="shared" si="266"/>
        <v>11.18680169820494</v>
      </c>
      <c r="I1280" s="25">
        <f t="shared" si="267"/>
        <v>40.272486113537788</v>
      </c>
      <c r="J1280" s="25">
        <f t="shared" si="268"/>
        <v>1165.7239257921556</v>
      </c>
      <c r="K1280" s="25">
        <f t="shared" si="265"/>
        <v>127.79999999999701</v>
      </c>
      <c r="L1280">
        <f t="shared" si="269"/>
        <v>1804.4311139204569</v>
      </c>
      <c r="M1280" s="34">
        <f t="shared" si="270"/>
        <v>1.804431113920457</v>
      </c>
      <c r="N1280">
        <f t="shared" si="271"/>
        <v>180.44311139203543</v>
      </c>
      <c r="O1280">
        <f t="shared" si="263"/>
        <v>234946.34040801469</v>
      </c>
      <c r="P1280">
        <f t="shared" si="272"/>
        <v>234.94634040801469</v>
      </c>
      <c r="Q1280">
        <f t="shared" si="273"/>
        <v>65.262872335559635</v>
      </c>
      <c r="R1280">
        <f t="shared" si="274"/>
        <v>6.5262872335559635E-2</v>
      </c>
    </row>
    <row r="1281" spans="1:18" x14ac:dyDescent="0.25">
      <c r="A1281" s="1">
        <f t="shared" si="264"/>
        <v>161.30000000000001</v>
      </c>
      <c r="B1281" s="1">
        <f>A1281*Sheet1!$D$8</f>
        <v>40.74438</v>
      </c>
      <c r="C1281" s="1">
        <f>Sheet1!$D$2*Sheet1!$D$10*SIN(Sheet1!$D$28)</f>
        <v>0</v>
      </c>
      <c r="D1281" s="1">
        <f>0.5*Sheet1!$D$20*Sheet1!$D$21*Sheet1!$D$22*H1281^2</f>
        <v>161.30877709412491</v>
      </c>
      <c r="E1281" s="22">
        <f>Sheet1!$D$3/Sheet1!$O$11*H1281</f>
        <v>2021888.8229937975</v>
      </c>
      <c r="F1281" s="22">
        <f>Sheet1!$D$21*Sheet1!$D$3/Sheet1!$O$14*H1281</f>
        <v>1988227.1063731443</v>
      </c>
      <c r="G1281" s="25">
        <f>(A1281-C1281-D1281)/Sheet1!$D$2</f>
        <v>-7.6322557607780881E-6</v>
      </c>
      <c r="H1281" s="25">
        <f t="shared" si="266"/>
        <v>11.186800933060573</v>
      </c>
      <c r="I1281" s="25">
        <f t="shared" si="267"/>
        <v>40.272483359018061</v>
      </c>
      <c r="J1281" s="25">
        <f t="shared" si="268"/>
        <v>1166.8426055794039</v>
      </c>
      <c r="K1281" s="25">
        <f t="shared" si="265"/>
        <v>127.89999999999701</v>
      </c>
      <c r="L1281">
        <f t="shared" si="269"/>
        <v>1804.4309905026705</v>
      </c>
      <c r="M1281" s="34">
        <f t="shared" si="270"/>
        <v>1.8044309905026705</v>
      </c>
      <c r="N1281">
        <f t="shared" si="271"/>
        <v>180.44309905025679</v>
      </c>
      <c r="O1281">
        <f t="shared" si="263"/>
        <v>235126.78350706495</v>
      </c>
      <c r="P1281">
        <f t="shared" si="272"/>
        <v>235.12678350706494</v>
      </c>
      <c r="Q1281">
        <f t="shared" si="273"/>
        <v>65.312995418629157</v>
      </c>
      <c r="R1281">
        <f t="shared" si="274"/>
        <v>6.5312995418629158E-2</v>
      </c>
    </row>
    <row r="1282" spans="1:18" x14ac:dyDescent="0.25">
      <c r="A1282" s="1">
        <f t="shared" si="264"/>
        <v>161.30000000000001</v>
      </c>
      <c r="B1282" s="1">
        <f>A1282*Sheet1!$D$8</f>
        <v>40.74438</v>
      </c>
      <c r="C1282" s="1">
        <f>Sheet1!$D$2*Sheet1!$D$10*SIN(Sheet1!$D$28)</f>
        <v>0</v>
      </c>
      <c r="D1282" s="1">
        <f>0.5*Sheet1!$D$20*Sheet1!$D$21*Sheet1!$D$22*H1282^2</f>
        <v>161.3087550833676</v>
      </c>
      <c r="E1282" s="22">
        <f>Sheet1!$D$3/Sheet1!$O$11*H1282</f>
        <v>2021888.6850493329</v>
      </c>
      <c r="F1282" s="22">
        <f>Sheet1!$D$21*Sheet1!$D$3/Sheet1!$O$14*H1282</f>
        <v>1988226.9707252688</v>
      </c>
      <c r="G1282" s="25">
        <f>(A1282-C1282-D1282)/Sheet1!$D$2</f>
        <v>-7.6131159718166283E-6</v>
      </c>
      <c r="H1282" s="25">
        <f t="shared" si="266"/>
        <v>11.186800169834996</v>
      </c>
      <c r="I1282" s="25">
        <f t="shared" si="267"/>
        <v>40.272480611405989</v>
      </c>
      <c r="J1282" s="25">
        <f t="shared" si="268"/>
        <v>1167.9612852910971</v>
      </c>
      <c r="K1282" s="25">
        <f t="shared" si="265"/>
        <v>127.999999999997</v>
      </c>
      <c r="L1282">
        <f t="shared" si="269"/>
        <v>1804.4308673943849</v>
      </c>
      <c r="M1282" s="34">
        <f t="shared" si="270"/>
        <v>1.804430867394385</v>
      </c>
      <c r="N1282">
        <f t="shared" si="271"/>
        <v>180.44308673942822</v>
      </c>
      <c r="O1282">
        <f t="shared" si="263"/>
        <v>235307.22659380437</v>
      </c>
      <c r="P1282">
        <f t="shared" si="272"/>
        <v>235.30722659380436</v>
      </c>
      <c r="Q1282">
        <f t="shared" si="273"/>
        <v>65.363118498278993</v>
      </c>
      <c r="R1282">
        <f t="shared" si="274"/>
        <v>6.5363118498278999E-2</v>
      </c>
    </row>
    <row r="1283" spans="1:18" x14ac:dyDescent="0.25">
      <c r="A1283" s="1">
        <f t="shared" si="264"/>
        <v>161.30000000000001</v>
      </c>
      <c r="B1283" s="1">
        <f>A1283*Sheet1!$D$8</f>
        <v>40.74438</v>
      </c>
      <c r="C1283" s="1">
        <f>Sheet1!$D$2*Sheet1!$D$10*SIN(Sheet1!$D$28)</f>
        <v>0</v>
      </c>
      <c r="D1283" s="1">
        <f>0.5*Sheet1!$D$20*Sheet1!$D$21*Sheet1!$D$22*H1283^2</f>
        <v>161.30873312780926</v>
      </c>
      <c r="E1283" s="22">
        <f>Sheet1!$D$3/Sheet1!$O$11*H1283</f>
        <v>2021888.547450799</v>
      </c>
      <c r="F1283" s="22">
        <f>Sheet1!$D$21*Sheet1!$D$3/Sheet1!$O$14*H1283</f>
        <v>1988226.8354175645</v>
      </c>
      <c r="G1283" s="25">
        <f>(A1283-C1283-D1283)/Sheet1!$D$2</f>
        <v>-7.5940241819570591E-6</v>
      </c>
      <c r="H1283" s="25">
        <f t="shared" si="266"/>
        <v>11.186799408523399</v>
      </c>
      <c r="I1283" s="25">
        <f t="shared" si="267"/>
        <v>40.272477870684234</v>
      </c>
      <c r="J1283" s="25">
        <f t="shared" si="268"/>
        <v>1169.079964927425</v>
      </c>
      <c r="K1283" s="25">
        <f t="shared" si="265"/>
        <v>128.09999999999701</v>
      </c>
      <c r="L1283">
        <f t="shared" si="269"/>
        <v>1804.4307445948243</v>
      </c>
      <c r="M1283" s="34">
        <f t="shared" si="270"/>
        <v>1.8044307445948242</v>
      </c>
      <c r="N1283">
        <f t="shared" si="271"/>
        <v>180.44307445949781</v>
      </c>
      <c r="O1283">
        <f t="shared" si="263"/>
        <v>235487.66966826387</v>
      </c>
      <c r="P1283">
        <f t="shared" si="272"/>
        <v>235.48766966826386</v>
      </c>
      <c r="Q1283">
        <f t="shared" si="273"/>
        <v>65.413241574517741</v>
      </c>
      <c r="R1283">
        <f t="shared" si="274"/>
        <v>6.5413241574517736E-2</v>
      </c>
    </row>
    <row r="1284" spans="1:18" x14ac:dyDescent="0.25">
      <c r="A1284" s="1">
        <f t="shared" si="264"/>
        <v>161.30000000000001</v>
      </c>
      <c r="B1284" s="1">
        <f>A1284*Sheet1!$D$8</f>
        <v>40.74438</v>
      </c>
      <c r="C1284" s="1">
        <f>Sheet1!$D$2*Sheet1!$D$10*SIN(Sheet1!$D$28)</f>
        <v>0</v>
      </c>
      <c r="D1284" s="1">
        <f>0.5*Sheet1!$D$20*Sheet1!$D$21*Sheet1!$D$22*H1284^2</f>
        <v>161.30871122731148</v>
      </c>
      <c r="E1284" s="22">
        <f>Sheet1!$D$3/Sheet1!$O$11*H1284</f>
        <v>2021888.4101973276</v>
      </c>
      <c r="F1284" s="22">
        <f>Sheet1!$D$21*Sheet1!$D$3/Sheet1!$O$14*H1284</f>
        <v>1988226.700449178</v>
      </c>
      <c r="G1284" s="25">
        <f>(A1284-C1284-D1284)/Sheet1!$D$2</f>
        <v>-7.5749802708396207E-6</v>
      </c>
      <c r="H1284" s="25">
        <f t="shared" si="266"/>
        <v>11.186798649120981</v>
      </c>
      <c r="I1284" s="25">
        <f t="shared" si="267"/>
        <v>40.272475136835531</v>
      </c>
      <c r="J1284" s="25">
        <f t="shared" si="268"/>
        <v>1170.1986444885761</v>
      </c>
      <c r="K1284" s="25">
        <f t="shared" si="265"/>
        <v>128.199999999997</v>
      </c>
      <c r="L1284">
        <f t="shared" si="269"/>
        <v>1804.4306221032143</v>
      </c>
      <c r="M1284" s="34">
        <f t="shared" si="270"/>
        <v>1.8044306221032143</v>
      </c>
      <c r="N1284">
        <f t="shared" si="271"/>
        <v>180.44306221031118</v>
      </c>
      <c r="O1284">
        <f t="shared" si="263"/>
        <v>235668.11273047418</v>
      </c>
      <c r="P1284">
        <f t="shared" si="272"/>
        <v>235.66811273047418</v>
      </c>
      <c r="Q1284">
        <f t="shared" si="273"/>
        <v>65.463364647353941</v>
      </c>
      <c r="R1284">
        <f t="shared" si="274"/>
        <v>6.5463364647353944E-2</v>
      </c>
    </row>
    <row r="1285" spans="1:18" x14ac:dyDescent="0.25">
      <c r="A1285" s="1">
        <f t="shared" si="264"/>
        <v>161.30000000000001</v>
      </c>
      <c r="B1285" s="1">
        <f>A1285*Sheet1!$D$8</f>
        <v>40.74438</v>
      </c>
      <c r="C1285" s="1">
        <f>Sheet1!$D$2*Sheet1!$D$10*SIN(Sheet1!$D$28)</f>
        <v>0</v>
      </c>
      <c r="D1285" s="1">
        <f>0.5*Sheet1!$D$20*Sheet1!$D$21*Sheet1!$D$22*H1285^2</f>
        <v>161.30868938173614</v>
      </c>
      <c r="E1285" s="22">
        <f>Sheet1!$D$3/Sheet1!$O$11*H1285</f>
        <v>2021888.2732880537</v>
      </c>
      <c r="F1285" s="22">
        <f>Sheet1!$D$21*Sheet1!$D$3/Sheet1!$O$14*H1285</f>
        <v>1988226.5658192583</v>
      </c>
      <c r="G1285" s="25">
        <f>(A1285-C1285-D1285)/Sheet1!$D$2</f>
        <v>-7.5559841183764116E-6</v>
      </c>
      <c r="H1285" s="25">
        <f t="shared" si="266"/>
        <v>11.186797891622954</v>
      </c>
      <c r="I1285" s="25">
        <f t="shared" si="267"/>
        <v>40.272472409842635</v>
      </c>
      <c r="J1285" s="25">
        <f t="shared" si="268"/>
        <v>1171.3173239747391</v>
      </c>
      <c r="K1285" s="25">
        <f t="shared" si="265"/>
        <v>128.299999999997</v>
      </c>
      <c r="L1285">
        <f t="shared" si="269"/>
        <v>1804.4304999187825</v>
      </c>
      <c r="M1285" s="34">
        <f t="shared" si="270"/>
        <v>1.8044304999187826</v>
      </c>
      <c r="N1285">
        <f t="shared" si="271"/>
        <v>180.44304999186801</v>
      </c>
      <c r="O1285">
        <f t="shared" ref="O1285:O1348" si="275">O1284+N1285</f>
        <v>235848.55578046606</v>
      </c>
      <c r="P1285">
        <f t="shared" si="272"/>
        <v>235.84855578046606</v>
      </c>
      <c r="Q1285">
        <f t="shared" si="273"/>
        <v>65.513487716796135</v>
      </c>
      <c r="R1285">
        <f t="shared" si="274"/>
        <v>6.5513487716796132E-2</v>
      </c>
    </row>
    <row r="1286" spans="1:18" x14ac:dyDescent="0.25">
      <c r="A1286" s="1">
        <f t="shared" si="264"/>
        <v>161.30000000000001</v>
      </c>
      <c r="B1286" s="1">
        <f>A1286*Sheet1!$D$8</f>
        <v>40.74438</v>
      </c>
      <c r="C1286" s="1">
        <f>Sheet1!$D$2*Sheet1!$D$10*SIN(Sheet1!$D$28)</f>
        <v>0</v>
      </c>
      <c r="D1286" s="1">
        <f>0.5*Sheet1!$D$20*Sheet1!$D$21*Sheet1!$D$22*H1286^2</f>
        <v>161.30866759094548</v>
      </c>
      <c r="E1286" s="22">
        <f>Sheet1!$D$3/Sheet1!$O$11*H1286</f>
        <v>2021888.1367221137</v>
      </c>
      <c r="F1286" s="22">
        <f>Sheet1!$D$21*Sheet1!$D$3/Sheet1!$O$14*H1286</f>
        <v>1988226.4315269566</v>
      </c>
      <c r="G1286" s="25">
        <f>(A1286-C1286-D1286)/Sheet1!$D$2</f>
        <v>-7.5370356047513902E-6</v>
      </c>
      <c r="H1286" s="25">
        <f t="shared" si="266"/>
        <v>11.186797136024541</v>
      </c>
      <c r="I1286" s="25">
        <f t="shared" si="267"/>
        <v>40.27246968968835</v>
      </c>
      <c r="J1286" s="25">
        <f t="shared" si="268"/>
        <v>1172.4360033861021</v>
      </c>
      <c r="K1286" s="25">
        <f t="shared" si="265"/>
        <v>128.39999999999699</v>
      </c>
      <c r="L1286">
        <f t="shared" si="269"/>
        <v>1804.4303780407586</v>
      </c>
      <c r="M1286" s="34">
        <f t="shared" si="270"/>
        <v>1.8044303780407587</v>
      </c>
      <c r="N1286">
        <f t="shared" si="271"/>
        <v>180.4430378040656</v>
      </c>
      <c r="O1286">
        <f t="shared" si="275"/>
        <v>236028.99881827013</v>
      </c>
      <c r="P1286">
        <f t="shared" si="272"/>
        <v>236.02899881827014</v>
      </c>
      <c r="Q1286">
        <f t="shared" si="273"/>
        <v>65.56361078285282</v>
      </c>
      <c r="R1286">
        <f t="shared" si="274"/>
        <v>6.5563610782852819E-2</v>
      </c>
    </row>
    <row r="1287" spans="1:18" x14ac:dyDescent="0.25">
      <c r="A1287" s="1">
        <f t="shared" si="264"/>
        <v>161.30000000000001</v>
      </c>
      <c r="B1287" s="1">
        <f>A1287*Sheet1!$D$8</f>
        <v>40.74438</v>
      </c>
      <c r="C1287" s="1">
        <f>Sheet1!$D$2*Sheet1!$D$10*SIN(Sheet1!$D$28)</f>
        <v>0</v>
      </c>
      <c r="D1287" s="1">
        <f>0.5*Sheet1!$D$20*Sheet1!$D$21*Sheet1!$D$22*H1287^2</f>
        <v>161.30864585480217</v>
      </c>
      <c r="E1287" s="22">
        <f>Sheet1!$D$3/Sheet1!$O$11*H1287</f>
        <v>2021888.0004986471</v>
      </c>
      <c r="F1287" s="22">
        <f>Sheet1!$D$21*Sheet1!$D$3/Sheet1!$O$14*H1287</f>
        <v>1988226.2975714267</v>
      </c>
      <c r="G1287" s="25">
        <f>(A1287-C1287-D1287)/Sheet1!$D$2</f>
        <v>-7.5181346105686632E-6</v>
      </c>
      <c r="H1287" s="25">
        <f t="shared" si="266"/>
        <v>11.186796382320981</v>
      </c>
      <c r="I1287" s="25">
        <f t="shared" si="267"/>
        <v>40.272466976355531</v>
      </c>
      <c r="J1287" s="25">
        <f t="shared" si="268"/>
        <v>1173.5546827228527</v>
      </c>
      <c r="K1287" s="25">
        <f t="shared" si="265"/>
        <v>128.49999999999699</v>
      </c>
      <c r="L1287">
        <f t="shared" si="269"/>
        <v>1804.4302564683744</v>
      </c>
      <c r="M1287" s="34">
        <f t="shared" si="270"/>
        <v>1.8044302564683745</v>
      </c>
      <c r="N1287">
        <f t="shared" si="271"/>
        <v>180.44302564682718</v>
      </c>
      <c r="O1287">
        <f t="shared" si="275"/>
        <v>236209.44184391695</v>
      </c>
      <c r="P1287">
        <f t="shared" si="272"/>
        <v>236.20944184391695</v>
      </c>
      <c r="Q1287">
        <f t="shared" si="273"/>
        <v>65.613733845532494</v>
      </c>
      <c r="R1287">
        <f t="shared" si="274"/>
        <v>6.5613733845532499E-2</v>
      </c>
    </row>
    <row r="1288" spans="1:18" x14ac:dyDescent="0.25">
      <c r="A1288" s="1">
        <f t="shared" si="264"/>
        <v>161.30000000000001</v>
      </c>
      <c r="B1288" s="1">
        <f>A1288*Sheet1!$D$8</f>
        <v>40.74438</v>
      </c>
      <c r="C1288" s="1">
        <f>Sheet1!$D$2*Sheet1!$D$10*SIN(Sheet1!$D$28)</f>
        <v>0</v>
      </c>
      <c r="D1288" s="1">
        <f>0.5*Sheet1!$D$20*Sheet1!$D$21*Sheet1!$D$22*H1288^2</f>
        <v>161.30862417316908</v>
      </c>
      <c r="E1288" s="22">
        <f>Sheet1!$D$3/Sheet1!$O$11*H1288</f>
        <v>2021887.8646167945</v>
      </c>
      <c r="F1288" s="22">
        <f>Sheet1!$D$21*Sheet1!$D$3/Sheet1!$O$14*H1288</f>
        <v>1988226.1639518235</v>
      </c>
      <c r="G1288" s="25">
        <f>(A1288-C1288-D1288)/Sheet1!$D$2</f>
        <v>-7.4992810165806234E-6</v>
      </c>
      <c r="H1288" s="25">
        <f t="shared" si="266"/>
        <v>11.18679563050752</v>
      </c>
      <c r="I1288" s="25">
        <f t="shared" si="267"/>
        <v>40.272464269827076</v>
      </c>
      <c r="J1288" s="25">
        <f t="shared" si="268"/>
        <v>1174.673361985178</v>
      </c>
      <c r="K1288" s="25">
        <f t="shared" si="265"/>
        <v>128.59999999999698</v>
      </c>
      <c r="L1288">
        <f t="shared" si="269"/>
        <v>1804.4301352008631</v>
      </c>
      <c r="M1288" s="34">
        <f t="shared" si="270"/>
        <v>1.8044301352008632</v>
      </c>
      <c r="N1288">
        <f t="shared" si="271"/>
        <v>180.44301352007605</v>
      </c>
      <c r="O1288">
        <f t="shared" si="275"/>
        <v>236389.88485743702</v>
      </c>
      <c r="P1288">
        <f t="shared" si="272"/>
        <v>236.38988485743701</v>
      </c>
      <c r="Q1288">
        <f t="shared" si="273"/>
        <v>65.663856904843612</v>
      </c>
      <c r="R1288">
        <f t="shared" si="274"/>
        <v>6.5663856904843609E-2</v>
      </c>
    </row>
    <row r="1289" spans="1:18" x14ac:dyDescent="0.25">
      <c r="A1289" s="1">
        <f t="shared" si="264"/>
        <v>161.30000000000001</v>
      </c>
      <c r="B1289" s="1">
        <f>A1289*Sheet1!$D$8</f>
        <v>40.74438</v>
      </c>
      <c r="C1289" s="1">
        <f>Sheet1!$D$2*Sheet1!$D$10*SIN(Sheet1!$D$28)</f>
        <v>0</v>
      </c>
      <c r="D1289" s="1">
        <f>0.5*Sheet1!$D$20*Sheet1!$D$21*Sheet1!$D$22*H1289^2</f>
        <v>161.30860254590954</v>
      </c>
      <c r="E1289" s="22">
        <f>Sheet1!$D$3/Sheet1!$O$11*H1289</f>
        <v>2021887.7290756996</v>
      </c>
      <c r="F1289" s="22">
        <f>Sheet1!$D$21*Sheet1!$D$3/Sheet1!$O$14*H1289</f>
        <v>1988226.0306673045</v>
      </c>
      <c r="G1289" s="25">
        <f>(A1289-C1289-D1289)/Sheet1!$D$2</f>
        <v>-7.4804747039350964E-6</v>
      </c>
      <c r="H1289" s="25">
        <f t="shared" si="266"/>
        <v>11.186794880579418</v>
      </c>
      <c r="I1289" s="25">
        <f t="shared" si="267"/>
        <v>40.272461570085909</v>
      </c>
      <c r="J1289" s="25">
        <f t="shared" si="268"/>
        <v>1175.7920411732646</v>
      </c>
      <c r="K1289" s="25">
        <f t="shared" si="265"/>
        <v>128.69999999999698</v>
      </c>
      <c r="L1289">
        <f t="shared" si="269"/>
        <v>1804.4300142374602</v>
      </c>
      <c r="M1289" s="34">
        <f t="shared" si="270"/>
        <v>1.8044300142374603</v>
      </c>
      <c r="N1289">
        <f t="shared" si="271"/>
        <v>180.44300142373578</v>
      </c>
      <c r="O1289">
        <f t="shared" si="275"/>
        <v>236570.32785886075</v>
      </c>
      <c r="P1289">
        <f t="shared" si="272"/>
        <v>236.57032785886074</v>
      </c>
      <c r="Q1289">
        <f t="shared" si="273"/>
        <v>65.713979960794646</v>
      </c>
      <c r="R1289">
        <f t="shared" si="274"/>
        <v>6.5713979960794644E-2</v>
      </c>
    </row>
    <row r="1290" spans="1:18" x14ac:dyDescent="0.25">
      <c r="A1290" s="1">
        <f t="shared" si="264"/>
        <v>161.30000000000001</v>
      </c>
      <c r="B1290" s="1">
        <f>A1290*Sheet1!$D$8</f>
        <v>40.74438</v>
      </c>
      <c r="C1290" s="1">
        <f>Sheet1!$D$2*Sheet1!$D$10*SIN(Sheet1!$D$28)</f>
        <v>0</v>
      </c>
      <c r="D1290" s="1">
        <f>0.5*Sheet1!$D$20*Sheet1!$D$21*Sheet1!$D$22*H1290^2</f>
        <v>161.30858097288717</v>
      </c>
      <c r="E1290" s="22">
        <f>Sheet1!$D$3/Sheet1!$O$11*H1290</f>
        <v>2021887.5938745076</v>
      </c>
      <c r="F1290" s="22">
        <f>Sheet1!$D$21*Sheet1!$D$3/Sheet1!$O$14*H1290</f>
        <v>1988225.8977170296</v>
      </c>
      <c r="G1290" s="25">
        <f>(A1290-C1290-D1290)/Sheet1!$D$2</f>
        <v>-7.4617155540517676E-6</v>
      </c>
      <c r="H1290" s="25">
        <f t="shared" si="266"/>
        <v>11.186794132531947</v>
      </c>
      <c r="I1290" s="25">
        <f t="shared" si="267"/>
        <v>40.272458877115014</v>
      </c>
      <c r="J1290" s="25">
        <f t="shared" si="268"/>
        <v>1176.9107202872988</v>
      </c>
      <c r="K1290" s="25">
        <f t="shared" si="265"/>
        <v>128.79999999999697</v>
      </c>
      <c r="L1290">
        <f t="shared" si="269"/>
        <v>1804.4298935774032</v>
      </c>
      <c r="M1290" s="34">
        <f t="shared" si="270"/>
        <v>1.8044298935774032</v>
      </c>
      <c r="N1290">
        <f t="shared" si="271"/>
        <v>180.44298935773006</v>
      </c>
      <c r="O1290">
        <f t="shared" si="275"/>
        <v>236750.77084821847</v>
      </c>
      <c r="P1290">
        <f t="shared" si="272"/>
        <v>236.75077084821848</v>
      </c>
      <c r="Q1290">
        <f t="shared" si="273"/>
        <v>65.764103013394021</v>
      </c>
      <c r="R1290">
        <f t="shared" si="274"/>
        <v>6.5764103013394026E-2</v>
      </c>
    </row>
    <row r="1291" spans="1:18" x14ac:dyDescent="0.25">
      <c r="A1291" s="1">
        <f t="shared" si="264"/>
        <v>161.30000000000001</v>
      </c>
      <c r="B1291" s="1">
        <f>A1291*Sheet1!$D$8</f>
        <v>40.74438</v>
      </c>
      <c r="C1291" s="1">
        <f>Sheet1!$D$2*Sheet1!$D$10*SIN(Sheet1!$D$28)</f>
        <v>0</v>
      </c>
      <c r="D1291" s="1">
        <f>0.5*Sheet1!$D$20*Sheet1!$D$21*Sheet1!$D$22*H1291^2</f>
        <v>161.30855945396596</v>
      </c>
      <c r="E1291" s="22">
        <f>Sheet1!$D$3/Sheet1!$O$11*H1291</f>
        <v>2021887.4590123664</v>
      </c>
      <c r="F1291" s="22">
        <f>Sheet1!$D$21*Sheet1!$D$3/Sheet1!$O$14*H1291</f>
        <v>1988225.7651001608</v>
      </c>
      <c r="G1291" s="25">
        <f>(A1291-C1291-D1291)/Sheet1!$D$2</f>
        <v>-7.4430034486468964E-6</v>
      </c>
      <c r="H1291" s="25">
        <f t="shared" si="266"/>
        <v>11.186793386360392</v>
      </c>
      <c r="I1291" s="25">
        <f t="shared" si="267"/>
        <v>40.272456190897415</v>
      </c>
      <c r="J1291" s="25">
        <f t="shared" si="268"/>
        <v>1178.0293993274661</v>
      </c>
      <c r="K1291" s="25">
        <f t="shared" si="265"/>
        <v>128.89999999999696</v>
      </c>
      <c r="L1291">
        <f t="shared" si="269"/>
        <v>1804.4297732199313</v>
      </c>
      <c r="M1291" s="34">
        <f t="shared" si="270"/>
        <v>1.8044297732199313</v>
      </c>
      <c r="N1291">
        <f t="shared" si="271"/>
        <v>180.44297732198288</v>
      </c>
      <c r="O1291">
        <f t="shared" si="275"/>
        <v>236931.21382554044</v>
      </c>
      <c r="P1291">
        <f t="shared" si="272"/>
        <v>236.93121382554045</v>
      </c>
      <c r="Q1291">
        <f t="shared" si="273"/>
        <v>65.814226062650121</v>
      </c>
      <c r="R1291">
        <f t="shared" si="274"/>
        <v>6.5814226062650125E-2</v>
      </c>
    </row>
    <row r="1292" spans="1:18" x14ac:dyDescent="0.25">
      <c r="A1292" s="1">
        <f t="shared" ref="A1292:A1355" si="276">A1291</f>
        <v>161.30000000000001</v>
      </c>
      <c r="B1292" s="1">
        <f>A1292*Sheet1!$D$8</f>
        <v>40.74438</v>
      </c>
      <c r="C1292" s="1">
        <f>Sheet1!$D$2*Sheet1!$D$10*SIN(Sheet1!$D$28)</f>
        <v>0</v>
      </c>
      <c r="D1292" s="1">
        <f>0.5*Sheet1!$D$20*Sheet1!$D$21*Sheet1!$D$22*H1292^2</f>
        <v>161.30853798901026</v>
      </c>
      <c r="E1292" s="22">
        <f>Sheet1!$D$3/Sheet1!$O$11*H1292</f>
        <v>2021887.3244884256</v>
      </c>
      <c r="F1292" s="22">
        <f>Sheet1!$D$21*Sheet1!$D$3/Sheet1!$O$14*H1292</f>
        <v>1988225.6328158618</v>
      </c>
      <c r="G1292" s="25">
        <f>(A1292-C1292-D1292)/Sheet1!$D$2</f>
        <v>-7.4243382697827457E-6</v>
      </c>
      <c r="H1292" s="25">
        <f t="shared" si="266"/>
        <v>11.186792642060048</v>
      </c>
      <c r="I1292" s="25">
        <f t="shared" si="267"/>
        <v>40.272453511416174</v>
      </c>
      <c r="J1292" s="25">
        <f t="shared" si="268"/>
        <v>1179.1480782939518</v>
      </c>
      <c r="K1292" s="25">
        <f t="shared" ref="K1292:K1355" si="277">K1291+0.1</f>
        <v>128.99999999999696</v>
      </c>
      <c r="L1292">
        <f t="shared" si="269"/>
        <v>1804.4296531642858</v>
      </c>
      <c r="M1292" s="34">
        <f t="shared" si="270"/>
        <v>1.8044296531642858</v>
      </c>
      <c r="N1292">
        <f t="shared" si="271"/>
        <v>180.44296531641834</v>
      </c>
      <c r="O1292">
        <f t="shared" si="275"/>
        <v>237111.65679085685</v>
      </c>
      <c r="P1292">
        <f t="shared" si="272"/>
        <v>237.11165679085684</v>
      </c>
      <c r="Q1292">
        <f t="shared" si="273"/>
        <v>65.864349108571346</v>
      </c>
      <c r="R1292">
        <f t="shared" si="274"/>
        <v>6.5864349108571349E-2</v>
      </c>
    </row>
    <row r="1293" spans="1:18" x14ac:dyDescent="0.25">
      <c r="A1293" s="1">
        <f t="shared" si="276"/>
        <v>161.30000000000001</v>
      </c>
      <c r="B1293" s="1">
        <f>A1293*Sheet1!$D$8</f>
        <v>40.74438</v>
      </c>
      <c r="C1293" s="1">
        <f>Sheet1!$D$2*Sheet1!$D$10*SIN(Sheet1!$D$28)</f>
        <v>0</v>
      </c>
      <c r="D1293" s="1">
        <f>0.5*Sheet1!$D$20*Sheet1!$D$21*Sheet1!$D$22*H1293^2</f>
        <v>161.30851657788466</v>
      </c>
      <c r="E1293" s="22">
        <f>Sheet1!$D$3/Sheet1!$O$11*H1293</f>
        <v>2021887.1903018369</v>
      </c>
      <c r="F1293" s="22">
        <f>Sheet1!$D$21*Sheet1!$D$3/Sheet1!$O$14*H1293</f>
        <v>1988225.5008632985</v>
      </c>
      <c r="G1293" s="25">
        <f>(A1293-C1293-D1293)/Sheet1!$D$2</f>
        <v>-7.405719899694581E-6</v>
      </c>
      <c r="H1293" s="25">
        <f t="shared" si="266"/>
        <v>11.186791899626222</v>
      </c>
      <c r="I1293" s="25">
        <f t="shared" si="267"/>
        <v>40.2724508386544</v>
      </c>
      <c r="J1293" s="25">
        <f t="shared" si="268"/>
        <v>1180.2667571869408</v>
      </c>
      <c r="K1293" s="25">
        <f t="shared" si="277"/>
        <v>129.09999999999695</v>
      </c>
      <c r="L1293">
        <f t="shared" si="269"/>
        <v>1804.4295334097096</v>
      </c>
      <c r="M1293" s="34">
        <f t="shared" si="270"/>
        <v>1.8044295334097096</v>
      </c>
      <c r="N1293">
        <f t="shared" si="271"/>
        <v>180.44295334096071</v>
      </c>
      <c r="O1293">
        <f t="shared" si="275"/>
        <v>237292.09974419783</v>
      </c>
      <c r="P1293">
        <f t="shared" si="272"/>
        <v>237.29209974419783</v>
      </c>
      <c r="Q1293">
        <f t="shared" si="273"/>
        <v>65.914472151166066</v>
      </c>
      <c r="R1293">
        <f t="shared" si="274"/>
        <v>6.5914472151166068E-2</v>
      </c>
    </row>
    <row r="1294" spans="1:18" x14ac:dyDescent="0.25">
      <c r="A1294" s="1">
        <f t="shared" si="276"/>
        <v>161.30000000000001</v>
      </c>
      <c r="B1294" s="1">
        <f>A1294*Sheet1!$D$8</f>
        <v>40.74438</v>
      </c>
      <c r="C1294" s="1">
        <f>Sheet1!$D$2*Sheet1!$D$10*SIN(Sheet1!$D$28)</f>
        <v>0</v>
      </c>
      <c r="D1294" s="1">
        <f>0.5*Sheet1!$D$20*Sheet1!$D$21*Sheet1!$D$22*H1294^2</f>
        <v>161.3084952204542</v>
      </c>
      <c r="E1294" s="22">
        <f>Sheet1!$D$3/Sheet1!$O$11*H1294</f>
        <v>2021887.0564517544</v>
      </c>
      <c r="F1294" s="22">
        <f>Sheet1!$D$21*Sheet1!$D$3/Sheet1!$O$14*H1294</f>
        <v>1988225.369241639</v>
      </c>
      <c r="G1294" s="25">
        <f>(A1294-C1294-D1294)/Sheet1!$D$2</f>
        <v>-7.3871482210378144E-6</v>
      </c>
      <c r="H1294" s="25">
        <f t="shared" si="266"/>
        <v>11.186791159054232</v>
      </c>
      <c r="I1294" s="25">
        <f t="shared" si="267"/>
        <v>40.27244817259524</v>
      </c>
      <c r="J1294" s="25">
        <f t="shared" si="268"/>
        <v>1181.3854360066173</v>
      </c>
      <c r="K1294" s="25">
        <f t="shared" si="277"/>
        <v>129.19999999999695</v>
      </c>
      <c r="L1294">
        <f t="shared" si="269"/>
        <v>1804.4294139554479</v>
      </c>
      <c r="M1294" s="34">
        <f t="shared" si="270"/>
        <v>1.804429413955448</v>
      </c>
      <c r="N1294">
        <f t="shared" si="271"/>
        <v>180.44294139553455</v>
      </c>
      <c r="O1294">
        <f t="shared" si="275"/>
        <v>237472.54268559336</v>
      </c>
      <c r="P1294">
        <f t="shared" si="272"/>
        <v>237.47254268559337</v>
      </c>
      <c r="Q1294">
        <f t="shared" si="273"/>
        <v>65.964595190442594</v>
      </c>
      <c r="R1294">
        <f t="shared" si="274"/>
        <v>6.5964595190442593E-2</v>
      </c>
    </row>
    <row r="1295" spans="1:18" x14ac:dyDescent="0.25">
      <c r="A1295" s="1">
        <f t="shared" si="276"/>
        <v>161.30000000000001</v>
      </c>
      <c r="B1295" s="1">
        <f>A1295*Sheet1!$D$8</f>
        <v>40.74438</v>
      </c>
      <c r="C1295" s="1">
        <f>Sheet1!$D$2*Sheet1!$D$10*SIN(Sheet1!$D$28)</f>
        <v>0</v>
      </c>
      <c r="D1295" s="1">
        <f>0.5*Sheet1!$D$20*Sheet1!$D$21*Sheet1!$D$22*H1295^2</f>
        <v>161.30847391658415</v>
      </c>
      <c r="E1295" s="22">
        <f>Sheet1!$D$3/Sheet1!$O$11*H1295</f>
        <v>2021886.922937334</v>
      </c>
      <c r="F1295" s="22">
        <f>Sheet1!$D$21*Sheet1!$D$3/Sheet1!$O$14*H1295</f>
        <v>1988225.2379500533</v>
      </c>
      <c r="G1295" s="25">
        <f>(A1295-C1295-D1295)/Sheet1!$D$2</f>
        <v>-7.368623116640858E-6</v>
      </c>
      <c r="H1295" s="25">
        <f t="shared" si="266"/>
        <v>11.18679042033941</v>
      </c>
      <c r="I1295" s="25">
        <f t="shared" si="267"/>
        <v>40.272445513221875</v>
      </c>
      <c r="J1295" s="25">
        <f t="shared" si="268"/>
        <v>1182.5041147531651</v>
      </c>
      <c r="K1295" s="25">
        <f t="shared" si="277"/>
        <v>129.29999999999694</v>
      </c>
      <c r="L1295">
        <f t="shared" si="269"/>
        <v>1804.4292948007469</v>
      </c>
      <c r="M1295" s="34">
        <f t="shared" si="270"/>
        <v>1.804429294800747</v>
      </c>
      <c r="N1295">
        <f t="shared" si="271"/>
        <v>180.44292948006444</v>
      </c>
      <c r="O1295">
        <f t="shared" si="275"/>
        <v>237652.98561507341</v>
      </c>
      <c r="P1295">
        <f t="shared" si="272"/>
        <v>237.65298561507342</v>
      </c>
      <c r="Q1295">
        <f t="shared" si="273"/>
        <v>66.014718226409286</v>
      </c>
      <c r="R1295">
        <f t="shared" si="274"/>
        <v>6.601471822640928E-2</v>
      </c>
    </row>
    <row r="1296" spans="1:18" x14ac:dyDescent="0.25">
      <c r="A1296" s="1">
        <f t="shared" si="276"/>
        <v>161.30000000000001</v>
      </c>
      <c r="B1296" s="1">
        <f>A1296*Sheet1!$D$8</f>
        <v>40.74438</v>
      </c>
      <c r="C1296" s="1">
        <f>Sheet1!$D$2*Sheet1!$D$10*SIN(Sheet1!$D$28)</f>
        <v>0</v>
      </c>
      <c r="D1296" s="1">
        <f>0.5*Sheet1!$D$20*Sheet1!$D$21*Sheet1!$D$22*H1296^2</f>
        <v>161.30845266614025</v>
      </c>
      <c r="E1296" s="22">
        <f>Sheet1!$D$3/Sheet1!$O$11*H1296</f>
        <v>2021886.7897577342</v>
      </c>
      <c r="F1296" s="22">
        <f>Sheet1!$D$21*Sheet1!$D$3/Sheet1!$O$14*H1296</f>
        <v>1988225.1069877138</v>
      </c>
      <c r="G1296" s="25">
        <f>(A1296-C1296-D1296)/Sheet1!$D$2</f>
        <v>-7.350144469776988E-6</v>
      </c>
      <c r="H1296" s="25">
        <f t="shared" si="266"/>
        <v>11.186789683477098</v>
      </c>
      <c r="I1296" s="25">
        <f t="shared" si="267"/>
        <v>40.272442860517558</v>
      </c>
      <c r="J1296" s="25">
        <f t="shared" si="268"/>
        <v>1183.6227934267679</v>
      </c>
      <c r="K1296" s="25">
        <f t="shared" si="277"/>
        <v>129.39999999999694</v>
      </c>
      <c r="L1296">
        <f t="shared" si="269"/>
        <v>1804.4291759448561</v>
      </c>
      <c r="M1296" s="34">
        <f t="shared" si="270"/>
        <v>1.8044291759448561</v>
      </c>
      <c r="N1296">
        <f t="shared" si="271"/>
        <v>180.44291759447535</v>
      </c>
      <c r="O1296">
        <f t="shared" si="275"/>
        <v>237833.42853266789</v>
      </c>
      <c r="P1296">
        <f t="shared" si="272"/>
        <v>237.83342853266788</v>
      </c>
      <c r="Q1296">
        <f t="shared" si="273"/>
        <v>66.064841259074413</v>
      </c>
      <c r="R1296">
        <f t="shared" si="274"/>
        <v>6.6064841259074414E-2</v>
      </c>
    </row>
    <row r="1297" spans="1:18" x14ac:dyDescent="0.25">
      <c r="A1297" s="1">
        <f t="shared" si="276"/>
        <v>161.30000000000001</v>
      </c>
      <c r="B1297" s="1">
        <f>A1297*Sheet1!$D$8</f>
        <v>40.74438</v>
      </c>
      <c r="C1297" s="1">
        <f>Sheet1!$D$2*Sheet1!$D$10*SIN(Sheet1!$D$28)</f>
        <v>0</v>
      </c>
      <c r="D1297" s="1">
        <f>0.5*Sheet1!$D$20*Sheet1!$D$21*Sheet1!$D$22*H1297^2</f>
        <v>161.30843146898852</v>
      </c>
      <c r="E1297" s="22">
        <f>Sheet1!$D$3/Sheet1!$O$11*H1297</f>
        <v>2021886.6569121149</v>
      </c>
      <c r="F1297" s="22">
        <f>Sheet1!$D$21*Sheet1!$D$3/Sheet1!$O$14*H1297</f>
        <v>1988224.9763537948</v>
      </c>
      <c r="G1297" s="25">
        <f>(A1297-C1297-D1297)/Sheet1!$D$2</f>
        <v>-7.3317121639171959E-6</v>
      </c>
      <c r="H1297" s="25">
        <f t="shared" si="266"/>
        <v>11.186788948462651</v>
      </c>
      <c r="I1297" s="25">
        <f t="shared" si="267"/>
        <v>40.27244021446554</v>
      </c>
      <c r="J1297" s="25">
        <f t="shared" si="268"/>
        <v>1184.7414720276083</v>
      </c>
      <c r="K1297" s="25">
        <f t="shared" si="277"/>
        <v>129.49999999999693</v>
      </c>
      <c r="L1297">
        <f t="shared" si="269"/>
        <v>1804.4290573870258</v>
      </c>
      <c r="M1297" s="34">
        <f t="shared" si="270"/>
        <v>1.8044290573870259</v>
      </c>
      <c r="N1297">
        <f t="shared" si="271"/>
        <v>180.44290573869233</v>
      </c>
      <c r="O1297">
        <f t="shared" si="275"/>
        <v>238013.87143840658</v>
      </c>
      <c r="P1297">
        <f t="shared" si="272"/>
        <v>238.0138714384066</v>
      </c>
      <c r="Q1297">
        <f t="shared" si="273"/>
        <v>66.114964288446274</v>
      </c>
      <c r="R1297">
        <f t="shared" si="274"/>
        <v>6.6114964288446279E-2</v>
      </c>
    </row>
    <row r="1298" spans="1:18" x14ac:dyDescent="0.25">
      <c r="A1298" s="1">
        <f t="shared" si="276"/>
        <v>161.30000000000001</v>
      </c>
      <c r="B1298" s="1">
        <f>A1298*Sheet1!$D$8</f>
        <v>40.74438</v>
      </c>
      <c r="C1298" s="1">
        <f>Sheet1!$D$2*Sheet1!$D$10*SIN(Sheet1!$D$28)</f>
        <v>0</v>
      </c>
      <c r="D1298" s="1">
        <f>0.5*Sheet1!$D$20*Sheet1!$D$21*Sheet1!$D$22*H1298^2</f>
        <v>161.30841032499526</v>
      </c>
      <c r="E1298" s="22">
        <f>Sheet1!$D$3/Sheet1!$O$11*H1298</f>
        <v>2021886.5243996393</v>
      </c>
      <c r="F1298" s="22">
        <f>Sheet1!$D$21*Sheet1!$D$3/Sheet1!$O$14*H1298</f>
        <v>1988224.8460474727</v>
      </c>
      <c r="G1298" s="25">
        <f>(A1298-C1298-D1298)/Sheet1!$D$2</f>
        <v>-7.3133260828290474E-6</v>
      </c>
      <c r="H1298" s="25">
        <f t="shared" si="266"/>
        <v>11.186788215291434</v>
      </c>
      <c r="I1298" s="25">
        <f t="shared" si="267"/>
        <v>40.272437575049167</v>
      </c>
      <c r="J1298" s="25">
        <f t="shared" si="268"/>
        <v>1185.8601505558688</v>
      </c>
      <c r="K1298" s="25">
        <f t="shared" si="277"/>
        <v>129.59999999999692</v>
      </c>
      <c r="L1298">
        <f t="shared" si="269"/>
        <v>1804.4289391265086</v>
      </c>
      <c r="M1298" s="34">
        <f t="shared" si="270"/>
        <v>1.8044289391265085</v>
      </c>
      <c r="N1298">
        <f t="shared" si="271"/>
        <v>180.44289391264061</v>
      </c>
      <c r="O1298">
        <f t="shared" si="275"/>
        <v>238194.31433231922</v>
      </c>
      <c r="P1298">
        <f t="shared" si="272"/>
        <v>238.19431433231921</v>
      </c>
      <c r="Q1298">
        <f t="shared" si="273"/>
        <v>66.16508731453311</v>
      </c>
      <c r="R1298">
        <f t="shared" si="274"/>
        <v>6.6165087314533105E-2</v>
      </c>
    </row>
    <row r="1299" spans="1:18" x14ac:dyDescent="0.25">
      <c r="A1299" s="1">
        <f t="shared" si="276"/>
        <v>161.30000000000001</v>
      </c>
      <c r="B1299" s="1">
        <f>A1299*Sheet1!$D$8</f>
        <v>40.74438</v>
      </c>
      <c r="C1299" s="1">
        <f>Sheet1!$D$2*Sheet1!$D$10*SIN(Sheet1!$D$28)</f>
        <v>0</v>
      </c>
      <c r="D1299" s="1">
        <f>0.5*Sheet1!$D$20*Sheet1!$D$21*Sheet1!$D$22*H1299^2</f>
        <v>161.30838923402715</v>
      </c>
      <c r="E1299" s="22">
        <f>Sheet1!$D$3/Sheet1!$O$11*H1299</f>
        <v>2021886.3922194713</v>
      </c>
      <c r="F1299" s="22">
        <f>Sheet1!$D$21*Sheet1!$D$3/Sheet1!$O$14*H1299</f>
        <v>1988224.7160679258</v>
      </c>
      <c r="G1299" s="25">
        <f>(A1299-C1299-D1299)/Sheet1!$D$2</f>
        <v>-7.2949861105519667E-6</v>
      </c>
      <c r="H1299" s="25">
        <f t="shared" si="266"/>
        <v>11.186787483958826</v>
      </c>
      <c r="I1299" s="25">
        <f t="shared" si="267"/>
        <v>40.27243494225177</v>
      </c>
      <c r="J1299" s="25">
        <f t="shared" si="268"/>
        <v>1186.9788290117315</v>
      </c>
      <c r="K1299" s="25">
        <f t="shared" si="277"/>
        <v>129.69999999999692</v>
      </c>
      <c r="L1299">
        <f t="shared" si="269"/>
        <v>1804.4288211625587</v>
      </c>
      <c r="M1299" s="34">
        <f t="shared" si="270"/>
        <v>1.8044288211625588</v>
      </c>
      <c r="N1299">
        <f t="shared" si="271"/>
        <v>180.44288211624561</v>
      </c>
      <c r="O1299">
        <f t="shared" si="275"/>
        <v>238374.75721443546</v>
      </c>
      <c r="P1299">
        <f t="shared" si="272"/>
        <v>238.37475721443548</v>
      </c>
      <c r="Q1299">
        <f t="shared" si="273"/>
        <v>66.21521033734318</v>
      </c>
      <c r="R1299">
        <f t="shared" si="274"/>
        <v>6.6215210337343178E-2</v>
      </c>
    </row>
    <row r="1300" spans="1:18" x14ac:dyDescent="0.25">
      <c r="A1300" s="1">
        <f t="shared" si="276"/>
        <v>161.30000000000001</v>
      </c>
      <c r="B1300" s="1">
        <f>A1300*Sheet1!$D$8</f>
        <v>40.74438</v>
      </c>
      <c r="C1300" s="1">
        <f>Sheet1!$D$2*Sheet1!$D$10*SIN(Sheet1!$D$28)</f>
        <v>0</v>
      </c>
      <c r="D1300" s="1">
        <f>0.5*Sheet1!$D$20*Sheet1!$D$21*Sheet1!$D$22*H1300^2</f>
        <v>161.30836819595126</v>
      </c>
      <c r="E1300" s="22">
        <f>Sheet1!$D$3/Sheet1!$O$11*H1300</f>
        <v>2021886.2603707777</v>
      </c>
      <c r="F1300" s="22">
        <f>Sheet1!$D$21*Sheet1!$D$3/Sheet1!$O$14*H1300</f>
        <v>1988224.5864143348</v>
      </c>
      <c r="G1300" s="25">
        <f>(A1300-C1300-D1300)/Sheet1!$D$2</f>
        <v>-7.276692131520814E-6</v>
      </c>
      <c r="H1300" s="25">
        <f t="shared" si="266"/>
        <v>11.186786754460215</v>
      </c>
      <c r="I1300" s="25">
        <f t="shared" si="267"/>
        <v>40.272432316056772</v>
      </c>
      <c r="J1300" s="25">
        <f t="shared" si="268"/>
        <v>1188.097507395378</v>
      </c>
      <c r="K1300" s="25">
        <f t="shared" si="277"/>
        <v>129.79999999999691</v>
      </c>
      <c r="L1300">
        <f t="shared" si="269"/>
        <v>1804.4287034944327</v>
      </c>
      <c r="M1300" s="34">
        <f t="shared" si="270"/>
        <v>1.8044287034944326</v>
      </c>
      <c r="N1300">
        <f t="shared" si="271"/>
        <v>180.44287034943301</v>
      </c>
      <c r="O1300">
        <f t="shared" si="275"/>
        <v>238555.20008478488</v>
      </c>
      <c r="P1300">
        <f t="shared" si="272"/>
        <v>238.55520008478487</v>
      </c>
      <c r="Q1300">
        <f t="shared" si="273"/>
        <v>66.265333356884696</v>
      </c>
      <c r="R1300">
        <f t="shared" si="274"/>
        <v>6.6265333356884698E-2</v>
      </c>
    </row>
    <row r="1301" spans="1:18" x14ac:dyDescent="0.25">
      <c r="A1301" s="1">
        <f t="shared" si="276"/>
        <v>161.30000000000001</v>
      </c>
      <c r="B1301" s="1">
        <f>A1301*Sheet1!$D$8</f>
        <v>40.74438</v>
      </c>
      <c r="C1301" s="1">
        <f>Sheet1!$D$2*Sheet1!$D$10*SIN(Sheet1!$D$28)</f>
        <v>0</v>
      </c>
      <c r="D1301" s="1">
        <f>0.5*Sheet1!$D$20*Sheet1!$D$21*Sheet1!$D$22*H1301^2</f>
        <v>161.30834721063491</v>
      </c>
      <c r="E1301" s="22">
        <f>Sheet1!$D$3/Sheet1!$O$11*H1301</f>
        <v>2021886.1288527271</v>
      </c>
      <c r="F1301" s="22">
        <f>Sheet1!$D$21*Sheet1!$D$3/Sheet1!$O$14*H1301</f>
        <v>1988224.4570858821</v>
      </c>
      <c r="G1301" s="25">
        <f>(A1301-C1301-D1301)/Sheet1!$D$2</f>
        <v>-7.258444030343447E-6</v>
      </c>
      <c r="H1301" s="25">
        <f t="shared" si="266"/>
        <v>11.186786026791001</v>
      </c>
      <c r="I1301" s="25">
        <f t="shared" si="267"/>
        <v>40.272429696447603</v>
      </c>
      <c r="J1301" s="25">
        <f t="shared" si="268"/>
        <v>1189.2161857069893</v>
      </c>
      <c r="K1301" s="25">
        <f t="shared" si="277"/>
        <v>129.89999999999691</v>
      </c>
      <c r="L1301">
        <f t="shared" si="269"/>
        <v>1804.4285861213887</v>
      </c>
      <c r="M1301" s="34">
        <f t="shared" si="270"/>
        <v>1.8044285861213887</v>
      </c>
      <c r="N1301">
        <f t="shared" si="271"/>
        <v>180.44285861212862</v>
      </c>
      <c r="O1301">
        <f t="shared" si="275"/>
        <v>238735.64294339702</v>
      </c>
      <c r="P1301">
        <f t="shared" si="272"/>
        <v>238.73564294339701</v>
      </c>
      <c r="Q1301">
        <f t="shared" si="273"/>
        <v>66.315456373165844</v>
      </c>
      <c r="R1301">
        <f t="shared" si="274"/>
        <v>6.631545637316584E-2</v>
      </c>
    </row>
    <row r="1302" spans="1:18" x14ac:dyDescent="0.25">
      <c r="A1302" s="1">
        <f t="shared" si="276"/>
        <v>161.30000000000001</v>
      </c>
      <c r="B1302" s="1">
        <f>A1302*Sheet1!$D$8</f>
        <v>40.74438</v>
      </c>
      <c r="C1302" s="1">
        <f>Sheet1!$D$2*Sheet1!$D$10*SIN(Sheet1!$D$28)</f>
        <v>0</v>
      </c>
      <c r="D1302" s="1">
        <f>0.5*Sheet1!$D$20*Sheet1!$D$21*Sheet1!$D$22*H1302^2</f>
        <v>161.30832627794572</v>
      </c>
      <c r="E1302" s="22">
        <f>Sheet1!$D$3/Sheet1!$O$11*H1302</f>
        <v>2021885.9976644907</v>
      </c>
      <c r="F1302" s="22">
        <f>Sheet1!$D$21*Sheet1!$D$3/Sheet1!$O$14*H1302</f>
        <v>1988224.3280817524</v>
      </c>
      <c r="G1302" s="25">
        <f>(A1302-C1302-D1302)/Sheet1!$D$2</f>
        <v>-7.2402416919243004E-6</v>
      </c>
      <c r="H1302" s="25">
        <f t="shared" si="266"/>
        <v>11.186785300946598</v>
      </c>
      <c r="I1302" s="25">
        <f t="shared" si="267"/>
        <v>40.272427083407756</v>
      </c>
      <c r="J1302" s="25">
        <f t="shared" si="268"/>
        <v>1190.3348639467463</v>
      </c>
      <c r="K1302" s="25">
        <f t="shared" si="277"/>
        <v>129.9999999999969</v>
      </c>
      <c r="L1302">
        <f t="shared" si="269"/>
        <v>1804.4284690426864</v>
      </c>
      <c r="M1302" s="34">
        <f t="shared" si="270"/>
        <v>1.8044284690426864</v>
      </c>
      <c r="N1302">
        <f t="shared" si="271"/>
        <v>180.44284690425837</v>
      </c>
      <c r="O1302">
        <f t="shared" si="275"/>
        <v>238916.08579030127</v>
      </c>
      <c r="P1302">
        <f t="shared" si="272"/>
        <v>238.91608579030125</v>
      </c>
      <c r="Q1302">
        <f t="shared" si="273"/>
        <v>66.365579386194796</v>
      </c>
      <c r="R1302">
        <f t="shared" si="274"/>
        <v>6.6365579386194792E-2</v>
      </c>
    </row>
    <row r="1303" spans="1:18" x14ac:dyDescent="0.25">
      <c r="A1303" s="1">
        <f t="shared" si="276"/>
        <v>161.30000000000001</v>
      </c>
      <c r="B1303" s="1">
        <f>A1303*Sheet1!$D$8</f>
        <v>40.74438</v>
      </c>
      <c r="C1303" s="1">
        <f>Sheet1!$D$2*Sheet1!$D$10*SIN(Sheet1!$D$28)</f>
        <v>0</v>
      </c>
      <c r="D1303" s="1">
        <f>0.5*Sheet1!$D$20*Sheet1!$D$21*Sheet1!$D$22*H1303^2</f>
        <v>161.30830539775184</v>
      </c>
      <c r="E1303" s="22">
        <f>Sheet1!$D$3/Sheet1!$O$11*H1303</f>
        <v>2021885.8668052412</v>
      </c>
      <c r="F1303" s="22">
        <f>Sheet1!$D$21*Sheet1!$D$3/Sheet1!$O$14*H1303</f>
        <v>1988224.1994011328</v>
      </c>
      <c r="G1303" s="25">
        <f>(A1303-C1303-D1303)/Sheet1!$D$2</f>
        <v>-7.222085001587956E-6</v>
      </c>
      <c r="H1303" s="25">
        <f t="shared" si="266"/>
        <v>11.186784576922429</v>
      </c>
      <c r="I1303" s="25">
        <f t="shared" si="267"/>
        <v>40.272424476920747</v>
      </c>
      <c r="J1303" s="25">
        <f t="shared" si="268"/>
        <v>1191.4535421148289</v>
      </c>
      <c r="K1303" s="25">
        <f t="shared" si="277"/>
        <v>130.0999999999969</v>
      </c>
      <c r="L1303">
        <f t="shared" si="269"/>
        <v>1804.4283522575879</v>
      </c>
      <c r="M1303" s="34">
        <f t="shared" si="270"/>
        <v>1.8044283522575879</v>
      </c>
      <c r="N1303">
        <f t="shared" si="271"/>
        <v>180.44283522574852</v>
      </c>
      <c r="O1303">
        <f t="shared" si="275"/>
        <v>239096.52862552702</v>
      </c>
      <c r="P1303">
        <f t="shared" si="272"/>
        <v>239.09652862552701</v>
      </c>
      <c r="Q1303">
        <f t="shared" si="273"/>
        <v>66.415702395979721</v>
      </c>
      <c r="R1303">
        <f t="shared" si="274"/>
        <v>6.6415702395979728E-2</v>
      </c>
    </row>
    <row r="1304" spans="1:18" x14ac:dyDescent="0.25">
      <c r="A1304" s="1">
        <f t="shared" si="276"/>
        <v>161.30000000000001</v>
      </c>
      <c r="B1304" s="1">
        <f>A1304*Sheet1!$D$8</f>
        <v>40.74438</v>
      </c>
      <c r="C1304" s="1">
        <f>Sheet1!$D$2*Sheet1!$D$10*SIN(Sheet1!$D$28)</f>
        <v>0</v>
      </c>
      <c r="D1304" s="1">
        <f>0.5*Sheet1!$D$20*Sheet1!$D$21*Sheet1!$D$22*H1304^2</f>
        <v>161.30828456992151</v>
      </c>
      <c r="E1304" s="22">
        <f>Sheet1!$D$3/Sheet1!$O$11*H1304</f>
        <v>2021885.7362741532</v>
      </c>
      <c r="F1304" s="22">
        <f>Sheet1!$D$21*Sheet1!$D$3/Sheet1!$O$14*H1304</f>
        <v>1988224.071043211</v>
      </c>
      <c r="G1304" s="25">
        <f>(A1304-C1304-D1304)/Sheet1!$D$2</f>
        <v>-7.2039738447825665E-6</v>
      </c>
      <c r="H1304" s="25">
        <f t="shared" si="266"/>
        <v>11.186783854713928</v>
      </c>
      <c r="I1304" s="25">
        <f t="shared" si="267"/>
        <v>40.272421876970142</v>
      </c>
      <c r="J1304" s="25">
        <f t="shared" si="268"/>
        <v>1192.5722202114168</v>
      </c>
      <c r="K1304" s="25">
        <f t="shared" si="277"/>
        <v>130.19999999999689</v>
      </c>
      <c r="L1304">
        <f t="shared" si="269"/>
        <v>1804.4282357653567</v>
      </c>
      <c r="M1304" s="34">
        <f t="shared" si="270"/>
        <v>1.8044282357653567</v>
      </c>
      <c r="N1304">
        <f t="shared" si="271"/>
        <v>180.44282357652543</v>
      </c>
      <c r="O1304">
        <f t="shared" si="275"/>
        <v>239276.97144910356</v>
      </c>
      <c r="P1304">
        <f t="shared" si="272"/>
        <v>239.27697144910354</v>
      </c>
      <c r="Q1304">
        <f t="shared" si="273"/>
        <v>66.465825402528765</v>
      </c>
      <c r="R1304">
        <f t="shared" si="274"/>
        <v>6.6465825402528766E-2</v>
      </c>
    </row>
    <row r="1305" spans="1:18" x14ac:dyDescent="0.25">
      <c r="A1305" s="1">
        <f t="shared" si="276"/>
        <v>161.30000000000001</v>
      </c>
      <c r="B1305" s="1">
        <f>A1305*Sheet1!$D$8</f>
        <v>40.74438</v>
      </c>
      <c r="C1305" s="1">
        <f>Sheet1!$D$2*Sheet1!$D$10*SIN(Sheet1!$D$28)</f>
        <v>0</v>
      </c>
      <c r="D1305" s="1">
        <f>0.5*Sheet1!$D$20*Sheet1!$D$21*Sheet1!$D$22*H1305^2</f>
        <v>161.30826379432341</v>
      </c>
      <c r="E1305" s="22">
        <f>Sheet1!$D$3/Sheet1!$O$11*H1305</f>
        <v>2021885.6060704044</v>
      </c>
      <c r="F1305" s="22">
        <f>Sheet1!$D$21*Sheet1!$D$3/Sheet1!$O$14*H1305</f>
        <v>1988223.9430071786</v>
      </c>
      <c r="G1305" s="25">
        <f>(A1305-C1305-D1305)/Sheet1!$D$2</f>
        <v>-7.1859081073022899E-6</v>
      </c>
      <c r="H1305" s="25">
        <f t="shared" si="266"/>
        <v>11.186783134316544</v>
      </c>
      <c r="I1305" s="25">
        <f t="shared" si="267"/>
        <v>40.272419283539556</v>
      </c>
      <c r="J1305" s="25">
        <f t="shared" si="268"/>
        <v>1193.6908982366895</v>
      </c>
      <c r="K1305" s="25">
        <f t="shared" si="277"/>
        <v>130.29999999999688</v>
      </c>
      <c r="L1305">
        <f t="shared" si="269"/>
        <v>1804.4281195652586</v>
      </c>
      <c r="M1305" s="34">
        <f t="shared" si="270"/>
        <v>1.8044281195652585</v>
      </c>
      <c r="N1305">
        <f t="shared" si="271"/>
        <v>180.44281195651561</v>
      </c>
      <c r="O1305">
        <f t="shared" si="275"/>
        <v>239457.41426106007</v>
      </c>
      <c r="P1305">
        <f t="shared" si="272"/>
        <v>239.45741426106008</v>
      </c>
      <c r="Q1305">
        <f t="shared" si="273"/>
        <v>66.515948405850025</v>
      </c>
      <c r="R1305">
        <f t="shared" si="274"/>
        <v>6.6515948405850026E-2</v>
      </c>
    </row>
    <row r="1306" spans="1:18" x14ac:dyDescent="0.25">
      <c r="A1306" s="1">
        <f t="shared" si="276"/>
        <v>161.30000000000001</v>
      </c>
      <c r="B1306" s="1">
        <f>A1306*Sheet1!$D$8</f>
        <v>40.74438</v>
      </c>
      <c r="C1306" s="1">
        <f>Sheet1!$D$2*Sheet1!$D$10*SIN(Sheet1!$D$28)</f>
        <v>0</v>
      </c>
      <c r="D1306" s="1">
        <f>0.5*Sheet1!$D$20*Sheet1!$D$21*Sheet1!$D$22*H1306^2</f>
        <v>161.30824307082662</v>
      </c>
      <c r="E1306" s="22">
        <f>Sheet1!$D$3/Sheet1!$O$11*H1306</f>
        <v>2021885.4761931736</v>
      </c>
      <c r="F1306" s="22">
        <f>Sheet1!$D$21*Sheet1!$D$3/Sheet1!$O$14*H1306</f>
        <v>1988223.815292228</v>
      </c>
      <c r="G1306" s="25">
        <f>(A1306-C1306-D1306)/Sheet1!$D$2</f>
        <v>-7.1678876753120002E-6</v>
      </c>
      <c r="H1306" s="25">
        <f t="shared" si="266"/>
        <v>11.186782415725734</v>
      </c>
      <c r="I1306" s="25">
        <f t="shared" si="267"/>
        <v>40.272416696612645</v>
      </c>
      <c r="J1306" s="25">
        <f t="shared" si="268"/>
        <v>1194.8095761908257</v>
      </c>
      <c r="K1306" s="25">
        <f t="shared" si="277"/>
        <v>130.39999999999688</v>
      </c>
      <c r="L1306">
        <f t="shared" si="269"/>
        <v>1804.428003656561</v>
      </c>
      <c r="M1306" s="34">
        <f t="shared" si="270"/>
        <v>1.804428003656561</v>
      </c>
      <c r="N1306">
        <f t="shared" si="271"/>
        <v>180.44280036564584</v>
      </c>
      <c r="O1306">
        <f t="shared" si="275"/>
        <v>239637.85706142572</v>
      </c>
      <c r="P1306">
        <f t="shared" si="272"/>
        <v>239.63785706142571</v>
      </c>
      <c r="Q1306">
        <f t="shared" si="273"/>
        <v>66.56607140595159</v>
      </c>
      <c r="R1306">
        <f t="shared" si="274"/>
        <v>6.6566071405951596E-2</v>
      </c>
    </row>
    <row r="1307" spans="1:18" x14ac:dyDescent="0.25">
      <c r="A1307" s="1">
        <f t="shared" si="276"/>
        <v>161.30000000000001</v>
      </c>
      <c r="B1307" s="1">
        <f>A1307*Sheet1!$D$8</f>
        <v>40.74438</v>
      </c>
      <c r="C1307" s="1">
        <f>Sheet1!$D$2*Sheet1!$D$10*SIN(Sheet1!$D$28)</f>
        <v>0</v>
      </c>
      <c r="D1307" s="1">
        <f>0.5*Sheet1!$D$20*Sheet1!$D$21*Sheet1!$D$22*H1307^2</f>
        <v>161.3082223993004</v>
      </c>
      <c r="E1307" s="22">
        <f>Sheet1!$D$3/Sheet1!$O$11*H1307</f>
        <v>2021885.3466416418</v>
      </c>
      <c r="F1307" s="22">
        <f>Sheet1!$D$21*Sheet1!$D$3/Sheet1!$O$14*H1307</f>
        <v>1988223.6878975544</v>
      </c>
      <c r="G1307" s="25">
        <f>(A1307-C1307-D1307)/Sheet1!$D$2</f>
        <v>-7.1499124351248614E-6</v>
      </c>
      <c r="H1307" s="25">
        <f t="shared" si="266"/>
        <v>11.186781698936967</v>
      </c>
      <c r="I1307" s="25">
        <f t="shared" si="267"/>
        <v>40.272414116173081</v>
      </c>
      <c r="J1307" s="25">
        <f t="shared" si="268"/>
        <v>1195.9282540740039</v>
      </c>
      <c r="K1307" s="25">
        <f t="shared" si="277"/>
        <v>130.49999999999687</v>
      </c>
      <c r="L1307">
        <f t="shared" si="269"/>
        <v>1804.427888038533</v>
      </c>
      <c r="M1307" s="34">
        <f t="shared" si="270"/>
        <v>1.8044278880385329</v>
      </c>
      <c r="N1307">
        <f t="shared" si="271"/>
        <v>180.44278880384303</v>
      </c>
      <c r="O1307">
        <f t="shared" si="275"/>
        <v>239818.29985022955</v>
      </c>
      <c r="P1307">
        <f t="shared" si="272"/>
        <v>239.81829985022955</v>
      </c>
      <c r="Q1307">
        <f t="shared" si="273"/>
        <v>66.616194402841543</v>
      </c>
      <c r="R1307">
        <f t="shared" si="274"/>
        <v>6.6616194402841541E-2</v>
      </c>
    </row>
    <row r="1308" spans="1:18" x14ac:dyDescent="0.25">
      <c r="A1308" s="1">
        <f t="shared" si="276"/>
        <v>161.30000000000001</v>
      </c>
      <c r="B1308" s="1">
        <f>A1308*Sheet1!$D$8</f>
        <v>40.74438</v>
      </c>
      <c r="C1308" s="1">
        <f>Sheet1!$D$2*Sheet1!$D$10*SIN(Sheet1!$D$28)</f>
        <v>0</v>
      </c>
      <c r="D1308" s="1">
        <f>0.5*Sheet1!$D$20*Sheet1!$D$21*Sheet1!$D$22*H1308^2</f>
        <v>161.30820177961445</v>
      </c>
      <c r="E1308" s="22">
        <f>Sheet1!$D$3/Sheet1!$O$11*H1308</f>
        <v>2021885.2174149924</v>
      </c>
      <c r="F1308" s="22">
        <f>Sheet1!$D$21*Sheet1!$D$3/Sheet1!$O$14*H1308</f>
        <v>1988223.5608223539</v>
      </c>
      <c r="G1308" s="25">
        <f>(A1308-C1308-D1308)/Sheet1!$D$2</f>
        <v>-7.1319822734247523E-6</v>
      </c>
      <c r="H1308" s="25">
        <f t="shared" si="266"/>
        <v>11.186780983945724</v>
      </c>
      <c r="I1308" s="25">
        <f t="shared" si="267"/>
        <v>40.272411542204608</v>
      </c>
      <c r="J1308" s="25">
        <f t="shared" si="268"/>
        <v>1197.046931886402</v>
      </c>
      <c r="K1308" s="25">
        <f t="shared" si="277"/>
        <v>130.59999999999687</v>
      </c>
      <c r="L1308">
        <f t="shared" si="269"/>
        <v>1804.4277727104454</v>
      </c>
      <c r="M1308" s="34">
        <f t="shared" si="270"/>
        <v>1.8044277727104454</v>
      </c>
      <c r="N1308">
        <f t="shared" si="271"/>
        <v>180.44277727103429</v>
      </c>
      <c r="O1308">
        <f t="shared" si="275"/>
        <v>239998.74262750059</v>
      </c>
      <c r="P1308">
        <f t="shared" si="272"/>
        <v>239.99874262750058</v>
      </c>
      <c r="Q1308">
        <f t="shared" si="273"/>
        <v>66.666317396527944</v>
      </c>
      <c r="R1308">
        <f t="shared" si="274"/>
        <v>6.6666317396527938E-2</v>
      </c>
    </row>
    <row r="1309" spans="1:18" x14ac:dyDescent="0.25">
      <c r="A1309" s="1">
        <f t="shared" si="276"/>
        <v>161.30000000000001</v>
      </c>
      <c r="B1309" s="1">
        <f>A1309*Sheet1!$D$8</f>
        <v>40.74438</v>
      </c>
      <c r="C1309" s="1">
        <f>Sheet1!$D$2*Sheet1!$D$10*SIN(Sheet1!$D$28)</f>
        <v>0</v>
      </c>
      <c r="D1309" s="1">
        <f>0.5*Sheet1!$D$20*Sheet1!$D$21*Sheet1!$D$22*H1309^2</f>
        <v>161.30818121163873</v>
      </c>
      <c r="E1309" s="22">
        <f>Sheet1!$D$3/Sheet1!$O$11*H1309</f>
        <v>2021885.0885124102</v>
      </c>
      <c r="F1309" s="22">
        <f>Sheet1!$D$21*Sheet1!$D$3/Sheet1!$O$14*H1309</f>
        <v>1988223.4340658255</v>
      </c>
      <c r="G1309" s="25">
        <f>(A1309-C1309-D1309)/Sheet1!$D$2</f>
        <v>-7.1140970771426985E-6</v>
      </c>
      <c r="H1309" s="25">
        <f t="shared" ref="H1309:H1372" si="278">G1308*(K1309-K1308)+H1308</f>
        <v>11.186780270747496</v>
      </c>
      <c r="I1309" s="25">
        <f t="shared" ref="I1309:I1372" si="279">H1309*3.6</f>
        <v>40.27240897469099</v>
      </c>
      <c r="J1309" s="25">
        <f t="shared" ref="J1309:J1372" si="280">0.5*G1308*(K1309-K1308)+H1308*(K1309-K1308)+J1308</f>
        <v>1198.1656096281974</v>
      </c>
      <c r="K1309" s="25">
        <f t="shared" si="277"/>
        <v>130.69999999999686</v>
      </c>
      <c r="L1309">
        <f t="shared" ref="L1309:L1372" si="281">A1309*H1309</f>
        <v>1804.4276576715713</v>
      </c>
      <c r="M1309" s="34">
        <f t="shared" ref="M1309:M1372" si="282">L1309/1000</f>
        <v>1.8044276576715712</v>
      </c>
      <c r="N1309">
        <f t="shared" ref="N1309:N1372" si="283">L1309*(K1309-K1308)</f>
        <v>180.44276576714688</v>
      </c>
      <c r="O1309">
        <f t="shared" si="275"/>
        <v>240179.18539326772</v>
      </c>
      <c r="P1309">
        <f t="shared" ref="P1309:P1372" si="284">O1309/1000</f>
        <v>240.17918539326772</v>
      </c>
      <c r="Q1309">
        <f t="shared" ref="Q1309:Q1372" si="285">O1309/3600</f>
        <v>66.716440387018807</v>
      </c>
      <c r="R1309">
        <f t="shared" ref="R1309:R1372" si="286">Q1309/1000</f>
        <v>6.6716440387018808E-2</v>
      </c>
    </row>
    <row r="1310" spans="1:18" x14ac:dyDescent="0.25">
      <c r="A1310" s="1">
        <f t="shared" si="276"/>
        <v>161.30000000000001</v>
      </c>
      <c r="B1310" s="1">
        <f>A1310*Sheet1!$D$8</f>
        <v>40.74438</v>
      </c>
      <c r="C1310" s="1">
        <f>Sheet1!$D$2*Sheet1!$D$10*SIN(Sheet1!$D$28)</f>
        <v>0</v>
      </c>
      <c r="D1310" s="1">
        <f>0.5*Sheet1!$D$20*Sheet1!$D$21*Sheet1!$D$22*H1310^2</f>
        <v>161.30816069524354</v>
      </c>
      <c r="E1310" s="22">
        <f>Sheet1!$D$3/Sheet1!$O$11*H1310</f>
        <v>2021884.959933083</v>
      </c>
      <c r="F1310" s="22">
        <f>Sheet1!$D$21*Sheet1!$D$3/Sheet1!$O$14*H1310</f>
        <v>1988223.3076271706</v>
      </c>
      <c r="G1310" s="25">
        <f>(A1310-C1310-D1310)/Sheet1!$D$2</f>
        <v>-7.0962567335063002E-6</v>
      </c>
      <c r="H1310" s="25">
        <f t="shared" si="278"/>
        <v>11.186779559337788</v>
      </c>
      <c r="I1310" s="25">
        <f t="shared" si="279"/>
        <v>40.272406413616039</v>
      </c>
      <c r="J1310" s="25">
        <f t="shared" si="280"/>
        <v>1199.2842872995673</v>
      </c>
      <c r="K1310" s="25">
        <f t="shared" si="277"/>
        <v>130.79999999999686</v>
      </c>
      <c r="L1310">
        <f t="shared" si="281"/>
        <v>1804.4275429211852</v>
      </c>
      <c r="M1310" s="34">
        <f t="shared" si="282"/>
        <v>1.8044275429211853</v>
      </c>
      <c r="N1310">
        <f t="shared" si="283"/>
        <v>180.44275429210828</v>
      </c>
      <c r="O1310">
        <f t="shared" si="275"/>
        <v>240359.62814755982</v>
      </c>
      <c r="P1310">
        <f t="shared" si="284"/>
        <v>240.35962814755982</v>
      </c>
      <c r="Q1310">
        <f t="shared" si="285"/>
        <v>66.766563374322175</v>
      </c>
      <c r="R1310">
        <f t="shared" si="286"/>
        <v>6.6766563374322171E-2</v>
      </c>
    </row>
    <row r="1311" spans="1:18" x14ac:dyDescent="0.25">
      <c r="A1311" s="1">
        <f t="shared" si="276"/>
        <v>161.30000000000001</v>
      </c>
      <c r="B1311" s="1">
        <f>A1311*Sheet1!$D$8</f>
        <v>40.74438</v>
      </c>
      <c r="C1311" s="1">
        <f>Sheet1!$D$2*Sheet1!$D$10*SIN(Sheet1!$D$28)</f>
        <v>0</v>
      </c>
      <c r="D1311" s="1">
        <f>0.5*Sheet1!$D$20*Sheet1!$D$21*Sheet1!$D$22*H1311^2</f>
        <v>161.30814023029953</v>
      </c>
      <c r="E1311" s="22">
        <f>Sheet1!$D$3/Sheet1!$O$11*H1311</f>
        <v>2021884.8316762</v>
      </c>
      <c r="F1311" s="22">
        <f>Sheet1!$D$21*Sheet1!$D$3/Sheet1!$O$14*H1311</f>
        <v>1988223.1815055914</v>
      </c>
      <c r="G1311" s="25">
        <f>(A1311-C1311-D1311)/Sheet1!$D$2</f>
        <v>-7.0784611300150174E-6</v>
      </c>
      <c r="H1311" s="25">
        <f t="shared" si="278"/>
        <v>11.186778849712114</v>
      </c>
      <c r="I1311" s="25">
        <f t="shared" si="279"/>
        <v>40.272403858963614</v>
      </c>
      <c r="J1311" s="25">
        <f t="shared" si="280"/>
        <v>1200.4029649006882</v>
      </c>
      <c r="K1311" s="25">
        <f t="shared" si="277"/>
        <v>130.89999999999685</v>
      </c>
      <c r="L1311">
        <f t="shared" si="281"/>
        <v>1804.4274284585642</v>
      </c>
      <c r="M1311" s="34">
        <f t="shared" si="282"/>
        <v>1.8044274284585642</v>
      </c>
      <c r="N1311">
        <f t="shared" si="283"/>
        <v>180.44274284584617</v>
      </c>
      <c r="O1311">
        <f t="shared" si="275"/>
        <v>240540.07089040568</v>
      </c>
      <c r="P1311">
        <f t="shared" si="284"/>
        <v>240.54007089040567</v>
      </c>
      <c r="Q1311">
        <f t="shared" si="285"/>
        <v>66.81668635844602</v>
      </c>
      <c r="R1311">
        <f t="shared" si="286"/>
        <v>6.6816686358446023E-2</v>
      </c>
    </row>
    <row r="1312" spans="1:18" x14ac:dyDescent="0.25">
      <c r="A1312" s="1">
        <f t="shared" si="276"/>
        <v>161.30000000000001</v>
      </c>
      <c r="B1312" s="1">
        <f>A1312*Sheet1!$D$8</f>
        <v>40.74438</v>
      </c>
      <c r="C1312" s="1">
        <f>Sheet1!$D$2*Sheet1!$D$10*SIN(Sheet1!$D$28)</f>
        <v>0</v>
      </c>
      <c r="D1312" s="1">
        <f>0.5*Sheet1!$D$20*Sheet1!$D$21*Sheet1!$D$22*H1312^2</f>
        <v>161.30811981667773</v>
      </c>
      <c r="E1312" s="22">
        <f>Sheet1!$D$3/Sheet1!$O$11*H1312</f>
        <v>2021884.7037409528</v>
      </c>
      <c r="F1312" s="22">
        <f>Sheet1!$D$21*Sheet1!$D$3/Sheet1!$O$14*H1312</f>
        <v>1988223.055700293</v>
      </c>
      <c r="G1312" s="25">
        <f>(A1312-C1312-D1312)/Sheet1!$D$2</f>
        <v>-7.0607101545390283E-6</v>
      </c>
      <c r="H1312" s="25">
        <f t="shared" si="278"/>
        <v>11.186778141866002</v>
      </c>
      <c r="I1312" s="25">
        <f t="shared" si="279"/>
        <v>40.272401310717605</v>
      </c>
      <c r="J1312" s="25">
        <f t="shared" si="280"/>
        <v>1201.5216424317362</v>
      </c>
      <c r="K1312" s="25">
        <f t="shared" si="277"/>
        <v>130.99999999999685</v>
      </c>
      <c r="L1312">
        <f t="shared" si="281"/>
        <v>1804.4273142829863</v>
      </c>
      <c r="M1312" s="34">
        <f t="shared" si="282"/>
        <v>1.8044273142829863</v>
      </c>
      <c r="N1312">
        <f t="shared" si="283"/>
        <v>180.44273142828837</v>
      </c>
      <c r="O1312">
        <f t="shared" si="275"/>
        <v>240720.51362183396</v>
      </c>
      <c r="P1312">
        <f t="shared" si="284"/>
        <v>240.72051362183396</v>
      </c>
      <c r="Q1312">
        <f t="shared" si="285"/>
        <v>66.866809339398316</v>
      </c>
      <c r="R1312">
        <f t="shared" si="286"/>
        <v>6.6866809339398314E-2</v>
      </c>
    </row>
    <row r="1313" spans="1:18" x14ac:dyDescent="0.25">
      <c r="A1313" s="1">
        <f t="shared" si="276"/>
        <v>161.30000000000001</v>
      </c>
      <c r="B1313" s="1">
        <f>A1313*Sheet1!$D$8</f>
        <v>40.74438</v>
      </c>
      <c r="C1313" s="1">
        <f>Sheet1!$D$2*Sheet1!$D$10*SIN(Sheet1!$D$28)</f>
        <v>0</v>
      </c>
      <c r="D1313" s="1">
        <f>0.5*Sheet1!$D$20*Sheet1!$D$21*Sheet1!$D$22*H1313^2</f>
        <v>161.30809945424937</v>
      </c>
      <c r="E1313" s="22">
        <f>Sheet1!$D$3/Sheet1!$O$11*H1313</f>
        <v>2021884.5761265347</v>
      </c>
      <c r="F1313" s="22">
        <f>Sheet1!$D$21*Sheet1!$D$3/Sheet1!$O$14*H1313</f>
        <v>1988222.9302104823</v>
      </c>
      <c r="G1313" s="25">
        <f>(A1313-C1313-D1313)/Sheet1!$D$2</f>
        <v>-7.0430036950967961E-6</v>
      </c>
      <c r="H1313" s="25">
        <f t="shared" si="278"/>
        <v>11.186777435794987</v>
      </c>
      <c r="I1313" s="25">
        <f t="shared" si="279"/>
        <v>40.272398768861954</v>
      </c>
      <c r="J1313" s="25">
        <f t="shared" si="280"/>
        <v>1202.6403198928872</v>
      </c>
      <c r="K1313" s="25">
        <f t="shared" si="277"/>
        <v>131.09999999999684</v>
      </c>
      <c r="L1313">
        <f t="shared" si="281"/>
        <v>1804.4272003937315</v>
      </c>
      <c r="M1313" s="34">
        <f t="shared" si="282"/>
        <v>1.8044272003937314</v>
      </c>
      <c r="N1313">
        <f t="shared" si="283"/>
        <v>180.44272003936288</v>
      </c>
      <c r="O1313">
        <f t="shared" si="275"/>
        <v>240900.95634187333</v>
      </c>
      <c r="P1313">
        <f t="shared" si="284"/>
        <v>240.90095634187333</v>
      </c>
      <c r="Q1313">
        <f t="shared" si="285"/>
        <v>66.916932317187033</v>
      </c>
      <c r="R1313">
        <f t="shared" si="286"/>
        <v>6.6916932317187039E-2</v>
      </c>
    </row>
    <row r="1314" spans="1:18" x14ac:dyDescent="0.25">
      <c r="A1314" s="1">
        <f t="shared" si="276"/>
        <v>161.30000000000001</v>
      </c>
      <c r="B1314" s="1">
        <f>A1314*Sheet1!$D$8</f>
        <v>40.74438</v>
      </c>
      <c r="C1314" s="1">
        <f>Sheet1!$D$2*Sheet1!$D$10*SIN(Sheet1!$D$28)</f>
        <v>0</v>
      </c>
      <c r="D1314" s="1">
        <f>0.5*Sheet1!$D$20*Sheet1!$D$21*Sheet1!$D$22*H1314^2</f>
        <v>161.30807914288604</v>
      </c>
      <c r="E1314" s="22">
        <f>Sheet1!$D$3/Sheet1!$O$11*H1314</f>
        <v>2021884.4488321408</v>
      </c>
      <c r="F1314" s="22">
        <f>Sheet1!$D$21*Sheet1!$D$3/Sheet1!$O$14*H1314</f>
        <v>1988222.8050353681</v>
      </c>
      <c r="G1314" s="25">
        <f>(A1314-C1314-D1314)/Sheet1!$D$2</f>
        <v>-7.0253416400280755E-6</v>
      </c>
      <c r="H1314" s="25">
        <f t="shared" si="278"/>
        <v>11.186776731494618</v>
      </c>
      <c r="I1314" s="25">
        <f t="shared" si="279"/>
        <v>40.272396233380626</v>
      </c>
      <c r="J1314" s="25">
        <f t="shared" si="280"/>
        <v>1203.7589972843164</v>
      </c>
      <c r="K1314" s="25">
        <f t="shared" si="277"/>
        <v>131.19999999999683</v>
      </c>
      <c r="L1314">
        <f t="shared" si="281"/>
        <v>1804.4270867900821</v>
      </c>
      <c r="M1314" s="34">
        <f t="shared" si="282"/>
        <v>1.804427086790082</v>
      </c>
      <c r="N1314">
        <f t="shared" si="283"/>
        <v>180.44270867899795</v>
      </c>
      <c r="O1314">
        <f t="shared" si="275"/>
        <v>241081.39905055234</v>
      </c>
      <c r="P1314">
        <f t="shared" si="284"/>
        <v>241.08139905055233</v>
      </c>
      <c r="Q1314">
        <f t="shared" si="285"/>
        <v>66.967055291820088</v>
      </c>
      <c r="R1314">
        <f t="shared" si="286"/>
        <v>6.6967055291820093E-2</v>
      </c>
    </row>
    <row r="1315" spans="1:18" x14ac:dyDescent="0.25">
      <c r="A1315" s="1">
        <f t="shared" si="276"/>
        <v>161.30000000000001</v>
      </c>
      <c r="B1315" s="1">
        <f>A1315*Sheet1!$D$8</f>
        <v>40.74438</v>
      </c>
      <c r="C1315" s="1">
        <f>Sheet1!$D$2*Sheet1!$D$10*SIN(Sheet1!$D$28)</f>
        <v>0</v>
      </c>
      <c r="D1315" s="1">
        <f>0.5*Sheet1!$D$20*Sheet1!$D$21*Sheet1!$D$22*H1315^2</f>
        <v>161.3080588824597</v>
      </c>
      <c r="E1315" s="22">
        <f>Sheet1!$D$3/Sheet1!$O$11*H1315</f>
        <v>2021884.3218569686</v>
      </c>
      <c r="F1315" s="22">
        <f>Sheet1!$D$21*Sheet1!$D$3/Sheet1!$O$14*H1315</f>
        <v>1988222.680174161</v>
      </c>
      <c r="G1315" s="25">
        <f>(A1315-C1315-D1315)/Sheet1!$D$2</f>
        <v>-7.0077238779939093E-6</v>
      </c>
      <c r="H1315" s="25">
        <f t="shared" si="278"/>
        <v>11.186776028960454</v>
      </c>
      <c r="I1315" s="25">
        <f t="shared" si="279"/>
        <v>40.272393704257631</v>
      </c>
      <c r="J1315" s="25">
        <f t="shared" si="280"/>
        <v>1204.8776746061988</v>
      </c>
      <c r="K1315" s="25">
        <f t="shared" si="277"/>
        <v>131.29999999999683</v>
      </c>
      <c r="L1315">
        <f t="shared" si="281"/>
        <v>1804.4269734713214</v>
      </c>
      <c r="M1315" s="34">
        <f t="shared" si="282"/>
        <v>1.8044269734713214</v>
      </c>
      <c r="N1315">
        <f t="shared" si="283"/>
        <v>180.44269734712188</v>
      </c>
      <c r="O1315">
        <f t="shared" si="275"/>
        <v>241261.84174789945</v>
      </c>
      <c r="P1315">
        <f t="shared" si="284"/>
        <v>241.26184174789944</v>
      </c>
      <c r="Q1315">
        <f t="shared" si="285"/>
        <v>67.017178263305397</v>
      </c>
      <c r="R1315">
        <f t="shared" si="286"/>
        <v>6.7017178263305402E-2</v>
      </c>
    </row>
    <row r="1316" spans="1:18" x14ac:dyDescent="0.25">
      <c r="A1316" s="1">
        <f t="shared" si="276"/>
        <v>161.30000000000001</v>
      </c>
      <c r="B1316" s="1">
        <f>A1316*Sheet1!$D$8</f>
        <v>40.74438</v>
      </c>
      <c r="C1316" s="1">
        <f>Sheet1!$D$2*Sheet1!$D$10*SIN(Sheet1!$D$28)</f>
        <v>0</v>
      </c>
      <c r="D1316" s="1">
        <f>0.5*Sheet1!$D$20*Sheet1!$D$21*Sheet1!$D$22*H1316^2</f>
        <v>161.30803867284263</v>
      </c>
      <c r="E1316" s="22">
        <f>Sheet1!$D$3/Sheet1!$O$11*H1316</f>
        <v>2021884.1952002177</v>
      </c>
      <c r="F1316" s="22">
        <f>Sheet1!$D$21*Sheet1!$D$3/Sheet1!$O$14*H1316</f>
        <v>1988222.5556260739</v>
      </c>
      <c r="G1316" s="25">
        <f>(A1316-C1316-D1316)/Sheet1!$D$2</f>
        <v>-6.9901502979271996E-6</v>
      </c>
      <c r="H1316" s="25">
        <f t="shared" si="278"/>
        <v>11.186775328188066</v>
      </c>
      <c r="I1316" s="25">
        <f t="shared" si="279"/>
        <v>40.27239118147704</v>
      </c>
      <c r="J1316" s="25">
        <f t="shared" si="280"/>
        <v>1205.9963518587085</v>
      </c>
      <c r="K1316" s="25">
        <f t="shared" si="277"/>
        <v>131.39999999999682</v>
      </c>
      <c r="L1316">
        <f t="shared" si="281"/>
        <v>1804.4268604367351</v>
      </c>
      <c r="M1316" s="34">
        <f t="shared" si="282"/>
        <v>1.8044268604367351</v>
      </c>
      <c r="N1316">
        <f t="shared" si="283"/>
        <v>180.44268604366326</v>
      </c>
      <c r="O1316">
        <f t="shared" si="275"/>
        <v>241442.2844339431</v>
      </c>
      <c r="P1316">
        <f t="shared" si="284"/>
        <v>241.44228443394312</v>
      </c>
      <c r="Q1316">
        <f t="shared" si="285"/>
        <v>67.067301231650859</v>
      </c>
      <c r="R1316">
        <f t="shared" si="286"/>
        <v>6.7067301231650861E-2</v>
      </c>
    </row>
    <row r="1317" spans="1:18" x14ac:dyDescent="0.25">
      <c r="A1317" s="1">
        <f t="shared" si="276"/>
        <v>161.30000000000001</v>
      </c>
      <c r="B1317" s="1">
        <f>A1317*Sheet1!$D$8</f>
        <v>40.74438</v>
      </c>
      <c r="C1317" s="1">
        <f>Sheet1!$D$2*Sheet1!$D$10*SIN(Sheet1!$D$28)</f>
        <v>0</v>
      </c>
      <c r="D1317" s="1">
        <f>0.5*Sheet1!$D$20*Sheet1!$D$21*Sheet1!$D$22*H1317^2</f>
        <v>161.30801851390734</v>
      </c>
      <c r="E1317" s="22">
        <f>Sheet1!$D$3/Sheet1!$O$11*H1317</f>
        <v>2021884.0688610899</v>
      </c>
      <c r="F1317" s="22">
        <f>Sheet1!$D$21*Sheet1!$D$3/Sheet1!$O$14*H1317</f>
        <v>1988222.4313903218</v>
      </c>
      <c r="G1317" s="25">
        <f>(A1317-C1317-D1317)/Sheet1!$D$2</f>
        <v>-6.9726207889832794E-6</v>
      </c>
      <c r="H1317" s="25">
        <f t="shared" si="278"/>
        <v>11.186774629173037</v>
      </c>
      <c r="I1317" s="25">
        <f t="shared" si="279"/>
        <v>40.272388665022937</v>
      </c>
      <c r="J1317" s="25">
        <f t="shared" si="280"/>
        <v>1207.1150290420198</v>
      </c>
      <c r="K1317" s="25">
        <f t="shared" si="277"/>
        <v>131.49999999999682</v>
      </c>
      <c r="L1317">
        <f t="shared" si="281"/>
        <v>1804.426747685611</v>
      </c>
      <c r="M1317" s="34">
        <f t="shared" si="282"/>
        <v>1.8044267476856111</v>
      </c>
      <c r="N1317">
        <f t="shared" si="283"/>
        <v>180.44267476855083</v>
      </c>
      <c r="O1317">
        <f t="shared" si="275"/>
        <v>241622.72710871167</v>
      </c>
      <c r="P1317">
        <f t="shared" si="284"/>
        <v>241.62272710871167</v>
      </c>
      <c r="Q1317">
        <f t="shared" si="285"/>
        <v>67.117424196864349</v>
      </c>
      <c r="R1317">
        <f t="shared" si="286"/>
        <v>6.7117424196864353E-2</v>
      </c>
    </row>
    <row r="1318" spans="1:18" x14ac:dyDescent="0.25">
      <c r="A1318" s="1">
        <f t="shared" si="276"/>
        <v>161.30000000000001</v>
      </c>
      <c r="B1318" s="1">
        <f>A1318*Sheet1!$D$8</f>
        <v>40.74438</v>
      </c>
      <c r="C1318" s="1">
        <f>Sheet1!$D$2*Sheet1!$D$10*SIN(Sheet1!$D$28)</f>
        <v>0</v>
      </c>
      <c r="D1318" s="1">
        <f>0.5*Sheet1!$D$20*Sheet1!$D$21*Sheet1!$D$22*H1318^2</f>
        <v>161.30799840552675</v>
      </c>
      <c r="E1318" s="22">
        <f>Sheet1!$D$3/Sheet1!$O$11*H1318</f>
        <v>2021883.942838788</v>
      </c>
      <c r="F1318" s="22">
        <f>Sheet1!$D$21*Sheet1!$D$3/Sheet1!$O$14*H1318</f>
        <v>1988222.3074661209</v>
      </c>
      <c r="G1318" s="25">
        <f>(A1318-C1318-D1318)/Sheet1!$D$2</f>
        <v>-6.9551352406387709E-6</v>
      </c>
      <c r="H1318" s="25">
        <f t="shared" si="278"/>
        <v>11.186773931910958</v>
      </c>
      <c r="I1318" s="25">
        <f t="shared" si="279"/>
        <v>40.272386154879449</v>
      </c>
      <c r="J1318" s="25">
        <f t="shared" si="280"/>
        <v>1208.233706156306</v>
      </c>
      <c r="K1318" s="25">
        <f t="shared" si="277"/>
        <v>131.59999999999681</v>
      </c>
      <c r="L1318">
        <f t="shared" si="281"/>
        <v>1804.4266352172376</v>
      </c>
      <c r="M1318" s="34">
        <f t="shared" si="282"/>
        <v>1.8044266352172376</v>
      </c>
      <c r="N1318">
        <f t="shared" si="283"/>
        <v>180.44266352171351</v>
      </c>
      <c r="O1318">
        <f t="shared" si="275"/>
        <v>241803.16977223338</v>
      </c>
      <c r="P1318">
        <f t="shared" si="284"/>
        <v>241.80316977223339</v>
      </c>
      <c r="Q1318">
        <f t="shared" si="285"/>
        <v>67.16754715895371</v>
      </c>
      <c r="R1318">
        <f t="shared" si="286"/>
        <v>6.7167547158953705E-2</v>
      </c>
    </row>
    <row r="1319" spans="1:18" x14ac:dyDescent="0.25">
      <c r="A1319" s="1">
        <f t="shared" si="276"/>
        <v>161.30000000000001</v>
      </c>
      <c r="B1319" s="1">
        <f>A1319*Sheet1!$D$8</f>
        <v>40.74438</v>
      </c>
      <c r="C1319" s="1">
        <f>Sheet1!$D$2*Sheet1!$D$10*SIN(Sheet1!$D$28)</f>
        <v>0</v>
      </c>
      <c r="D1319" s="1">
        <f>0.5*Sheet1!$D$20*Sheet1!$D$21*Sheet1!$D$22*H1319^2</f>
        <v>161.30797834757411</v>
      </c>
      <c r="E1319" s="22">
        <f>Sheet1!$D$3/Sheet1!$O$11*H1319</f>
        <v>2021883.8171325177</v>
      </c>
      <c r="F1319" s="22">
        <f>Sheet1!$D$21*Sheet1!$D$3/Sheet1!$O$14*H1319</f>
        <v>1988222.1838526903</v>
      </c>
      <c r="G1319" s="25">
        <f>(A1319-C1319-D1319)/Sheet1!$D$2</f>
        <v>-6.9376935426915856E-6</v>
      </c>
      <c r="H1319" s="25">
        <f t="shared" si="278"/>
        <v>11.186773236397434</v>
      </c>
      <c r="I1319" s="25">
        <f t="shared" si="279"/>
        <v>40.272383651030765</v>
      </c>
      <c r="J1319" s="25">
        <f t="shared" si="280"/>
        <v>1209.3523832017402</v>
      </c>
      <c r="K1319" s="25">
        <f t="shared" si="277"/>
        <v>131.69999999999681</v>
      </c>
      <c r="L1319">
        <f t="shared" si="281"/>
        <v>1804.4265230309061</v>
      </c>
      <c r="M1319" s="34">
        <f t="shared" si="282"/>
        <v>1.804426523030906</v>
      </c>
      <c r="N1319">
        <f t="shared" si="283"/>
        <v>180.44265230308037</v>
      </c>
      <c r="O1319">
        <f t="shared" si="275"/>
        <v>241983.61242453646</v>
      </c>
      <c r="P1319">
        <f t="shared" si="284"/>
        <v>241.98361242453646</v>
      </c>
      <c r="Q1319">
        <f t="shared" si="285"/>
        <v>67.217670117926801</v>
      </c>
      <c r="R1319">
        <f t="shared" si="286"/>
        <v>6.72176701179268E-2</v>
      </c>
    </row>
    <row r="1320" spans="1:18" x14ac:dyDescent="0.25">
      <c r="A1320" s="1">
        <f t="shared" si="276"/>
        <v>161.30000000000001</v>
      </c>
      <c r="B1320" s="1">
        <f>A1320*Sheet1!$D$8</f>
        <v>40.74438</v>
      </c>
      <c r="C1320" s="1">
        <f>Sheet1!$D$2*Sheet1!$D$10*SIN(Sheet1!$D$28)</f>
        <v>0</v>
      </c>
      <c r="D1320" s="1">
        <f>0.5*Sheet1!$D$20*Sheet1!$D$21*Sheet1!$D$22*H1320^2</f>
        <v>161.30795833992289</v>
      </c>
      <c r="E1320" s="22">
        <f>Sheet1!$D$3/Sheet1!$O$11*H1320</f>
        <v>2021883.6917414865</v>
      </c>
      <c r="F1320" s="22">
        <f>Sheet1!$D$21*Sheet1!$D$3/Sheet1!$O$14*H1320</f>
        <v>1988222.0605492503</v>
      </c>
      <c r="G1320" s="25">
        <f>(A1320-C1320-D1320)/Sheet1!$D$2</f>
        <v>-6.9202955851126359E-6</v>
      </c>
      <c r="H1320" s="25">
        <f t="shared" si="278"/>
        <v>11.186772542628079</v>
      </c>
      <c r="I1320" s="25">
        <f t="shared" si="279"/>
        <v>40.272381153461083</v>
      </c>
      <c r="J1320" s="25">
        <f t="shared" si="280"/>
        <v>1210.4710601784952</v>
      </c>
      <c r="K1320" s="25">
        <f t="shared" si="277"/>
        <v>131.7999999999968</v>
      </c>
      <c r="L1320">
        <f t="shared" si="281"/>
        <v>1804.4264111259092</v>
      </c>
      <c r="M1320" s="34">
        <f t="shared" si="282"/>
        <v>1.8044264111259092</v>
      </c>
      <c r="N1320">
        <f t="shared" si="283"/>
        <v>180.44264111258067</v>
      </c>
      <c r="O1320">
        <f t="shared" si="275"/>
        <v>242164.05506564904</v>
      </c>
      <c r="P1320">
        <f t="shared" si="284"/>
        <v>242.16405506564905</v>
      </c>
      <c r="Q1320">
        <f t="shared" si="285"/>
        <v>67.267793073791395</v>
      </c>
      <c r="R1320">
        <f t="shared" si="286"/>
        <v>6.7267793073791396E-2</v>
      </c>
    </row>
    <row r="1321" spans="1:18" x14ac:dyDescent="0.25">
      <c r="A1321" s="1">
        <f t="shared" si="276"/>
        <v>161.30000000000001</v>
      </c>
      <c r="B1321" s="1">
        <f>A1321*Sheet1!$D$8</f>
        <v>40.74438</v>
      </c>
      <c r="C1321" s="1">
        <f>Sheet1!$D$2*Sheet1!$D$10*SIN(Sheet1!$D$28)</f>
        <v>0</v>
      </c>
      <c r="D1321" s="1">
        <f>0.5*Sheet1!$D$20*Sheet1!$D$21*Sheet1!$D$22*H1321^2</f>
        <v>161.30793838244696</v>
      </c>
      <c r="E1321" s="22">
        <f>Sheet1!$D$3/Sheet1!$O$11*H1321</f>
        <v>2021883.5666649041</v>
      </c>
      <c r="F1321" s="22">
        <f>Sheet1!$D$21*Sheet1!$D$3/Sheet1!$O$14*H1321</f>
        <v>1988221.9375550237</v>
      </c>
      <c r="G1321" s="25">
        <f>(A1321-C1321-D1321)/Sheet1!$D$2</f>
        <v>-6.9029412582188385E-6</v>
      </c>
      <c r="H1321" s="25">
        <f t="shared" si="278"/>
        <v>11.18677185059852</v>
      </c>
      <c r="I1321" s="25">
        <f t="shared" si="279"/>
        <v>40.272378662154672</v>
      </c>
      <c r="J1321" s="25">
        <f t="shared" si="280"/>
        <v>1211.5897370867433</v>
      </c>
      <c r="K1321" s="25">
        <f t="shared" si="277"/>
        <v>131.89999999999679</v>
      </c>
      <c r="L1321">
        <f t="shared" si="281"/>
        <v>1804.4262995015413</v>
      </c>
      <c r="M1321" s="34">
        <f t="shared" si="282"/>
        <v>1.8044262995015412</v>
      </c>
      <c r="N1321">
        <f t="shared" si="283"/>
        <v>180.44262995014387</v>
      </c>
      <c r="O1321">
        <f t="shared" si="275"/>
        <v>242344.49769559919</v>
      </c>
      <c r="P1321">
        <f t="shared" si="284"/>
        <v>242.34449769559919</v>
      </c>
      <c r="Q1321">
        <f t="shared" si="285"/>
        <v>67.317916026555324</v>
      </c>
      <c r="R1321">
        <f t="shared" si="286"/>
        <v>6.7317916026555319E-2</v>
      </c>
    </row>
    <row r="1322" spans="1:18" x14ac:dyDescent="0.25">
      <c r="A1322" s="1">
        <f t="shared" si="276"/>
        <v>161.30000000000001</v>
      </c>
      <c r="B1322" s="1">
        <f>A1322*Sheet1!$D$8</f>
        <v>40.74438</v>
      </c>
      <c r="C1322" s="1">
        <f>Sheet1!$D$2*Sheet1!$D$10*SIN(Sheet1!$D$28)</f>
        <v>0</v>
      </c>
      <c r="D1322" s="1">
        <f>0.5*Sheet1!$D$20*Sheet1!$D$21*Sheet1!$D$22*H1322^2</f>
        <v>161.3079184750205</v>
      </c>
      <c r="E1322" s="22">
        <f>Sheet1!$D$3/Sheet1!$O$11*H1322</f>
        <v>2021883.4419019816</v>
      </c>
      <c r="F1322" s="22">
        <f>Sheet1!$D$21*Sheet1!$D$3/Sheet1!$O$14*H1322</f>
        <v>1988221.8148692353</v>
      </c>
      <c r="G1322" s="25">
        <f>(A1322-C1322-D1322)/Sheet1!$D$2</f>
        <v>-6.885630452598968E-6</v>
      </c>
      <c r="H1322" s="25">
        <f t="shared" si="278"/>
        <v>11.186771160304394</v>
      </c>
      <c r="I1322" s="25">
        <f t="shared" si="279"/>
        <v>40.272376177095822</v>
      </c>
      <c r="J1322" s="25">
        <f t="shared" si="280"/>
        <v>1212.708413926656</v>
      </c>
      <c r="K1322" s="25">
        <f t="shared" si="277"/>
        <v>131.99999999999679</v>
      </c>
      <c r="L1322">
        <f t="shared" si="281"/>
        <v>1804.426188157099</v>
      </c>
      <c r="M1322" s="34">
        <f t="shared" si="282"/>
        <v>1.8044261881570989</v>
      </c>
      <c r="N1322">
        <f t="shared" si="283"/>
        <v>180.44261881569963</v>
      </c>
      <c r="O1322">
        <f t="shared" si="275"/>
        <v>242524.94031441488</v>
      </c>
      <c r="P1322">
        <f t="shared" si="284"/>
        <v>242.52494031441489</v>
      </c>
      <c r="Q1322">
        <f t="shared" si="285"/>
        <v>67.368038976226359</v>
      </c>
      <c r="R1322">
        <f t="shared" si="286"/>
        <v>6.7368038976226355E-2</v>
      </c>
    </row>
    <row r="1323" spans="1:18" x14ac:dyDescent="0.25">
      <c r="A1323" s="1">
        <f t="shared" si="276"/>
        <v>161.30000000000001</v>
      </c>
      <c r="B1323" s="1">
        <f>A1323*Sheet1!$D$8</f>
        <v>40.74438</v>
      </c>
      <c r="C1323" s="1">
        <f>Sheet1!$D$2*Sheet1!$D$10*SIN(Sheet1!$D$28)</f>
        <v>0</v>
      </c>
      <c r="D1323" s="1">
        <f>0.5*Sheet1!$D$20*Sheet1!$D$21*Sheet1!$D$22*H1323^2</f>
        <v>161.30789861751802</v>
      </c>
      <c r="E1323" s="22">
        <f>Sheet1!$D$3/Sheet1!$O$11*H1323</f>
        <v>2021883.3174519325</v>
      </c>
      <c r="F1323" s="22">
        <f>Sheet1!$D$21*Sheet1!$D$3/Sheet1!$O$14*H1323</f>
        <v>1988221.6924911116</v>
      </c>
      <c r="G1323" s="25">
        <f>(A1323-C1323-D1323)/Sheet1!$D$2</f>
        <v>-6.8683630591383756E-6</v>
      </c>
      <c r="H1323" s="25">
        <f t="shared" si="278"/>
        <v>11.186770471741349</v>
      </c>
      <c r="I1323" s="25">
        <f t="shared" si="279"/>
        <v>40.272373698268858</v>
      </c>
      <c r="J1323" s="25">
        <f t="shared" si="280"/>
        <v>1213.8270906984048</v>
      </c>
      <c r="K1323" s="25">
        <f t="shared" si="277"/>
        <v>132.09999999999678</v>
      </c>
      <c r="L1323">
        <f t="shared" si="281"/>
        <v>1804.4260770918797</v>
      </c>
      <c r="M1323" s="34">
        <f t="shared" si="282"/>
        <v>1.8044260770918796</v>
      </c>
      <c r="N1323">
        <f t="shared" si="283"/>
        <v>180.44260770917771</v>
      </c>
      <c r="O1323">
        <f t="shared" si="275"/>
        <v>242705.38292212406</v>
      </c>
      <c r="P1323">
        <f t="shared" si="284"/>
        <v>242.70538292212407</v>
      </c>
      <c r="Q1323">
        <f t="shared" si="285"/>
        <v>67.418161922812246</v>
      </c>
      <c r="R1323">
        <f t="shared" si="286"/>
        <v>6.7418161922812248E-2</v>
      </c>
    </row>
    <row r="1324" spans="1:18" x14ac:dyDescent="0.25">
      <c r="A1324" s="1">
        <f t="shared" si="276"/>
        <v>161.30000000000001</v>
      </c>
      <c r="B1324" s="1">
        <f>A1324*Sheet1!$D$8</f>
        <v>40.74438</v>
      </c>
      <c r="C1324" s="1">
        <f>Sheet1!$D$2*Sheet1!$D$10*SIN(Sheet1!$D$28)</f>
        <v>0</v>
      </c>
      <c r="D1324" s="1">
        <f>0.5*Sheet1!$D$20*Sheet1!$D$21*Sheet1!$D$22*H1324^2</f>
        <v>161.30787880981427</v>
      </c>
      <c r="E1324" s="22">
        <f>Sheet1!$D$3/Sheet1!$O$11*H1324</f>
        <v>2021883.1933139723</v>
      </c>
      <c r="F1324" s="22">
        <f>Sheet1!$D$21*Sheet1!$D$3/Sheet1!$O$14*H1324</f>
        <v>1988221.5704198806</v>
      </c>
      <c r="G1324" s="25">
        <f>(A1324-C1324-D1324)/Sheet1!$D$2</f>
        <v>-6.8511389689201279E-6</v>
      </c>
      <c r="H1324" s="25">
        <f t="shared" si="278"/>
        <v>11.186769784905044</v>
      </c>
      <c r="I1324" s="25">
        <f t="shared" si="279"/>
        <v>40.272371225658162</v>
      </c>
      <c r="J1324" s="25">
        <f t="shared" si="280"/>
        <v>1214.9457674021608</v>
      </c>
      <c r="K1324" s="25">
        <f t="shared" si="277"/>
        <v>132.19999999999678</v>
      </c>
      <c r="L1324">
        <f t="shared" si="281"/>
        <v>1804.4259663051837</v>
      </c>
      <c r="M1324" s="34">
        <f t="shared" si="282"/>
        <v>1.8044259663051836</v>
      </c>
      <c r="N1324">
        <f t="shared" si="283"/>
        <v>180.44259663050812</v>
      </c>
      <c r="O1324">
        <f t="shared" si="275"/>
        <v>242885.82551875457</v>
      </c>
      <c r="P1324">
        <f t="shared" si="284"/>
        <v>242.88582551875459</v>
      </c>
      <c r="Q1324">
        <f t="shared" si="285"/>
        <v>67.468284866320715</v>
      </c>
      <c r="R1324">
        <f t="shared" si="286"/>
        <v>6.7468284866320713E-2</v>
      </c>
    </row>
    <row r="1325" spans="1:18" x14ac:dyDescent="0.25">
      <c r="A1325" s="1">
        <f t="shared" si="276"/>
        <v>161.30000000000001</v>
      </c>
      <c r="B1325" s="1">
        <f>A1325*Sheet1!$D$8</f>
        <v>40.74438</v>
      </c>
      <c r="C1325" s="1">
        <f>Sheet1!$D$2*Sheet1!$D$10*SIN(Sheet1!$D$28)</f>
        <v>0</v>
      </c>
      <c r="D1325" s="1">
        <f>0.5*Sheet1!$D$20*Sheet1!$D$21*Sheet1!$D$22*H1325^2</f>
        <v>161.30785905178439</v>
      </c>
      <c r="E1325" s="22">
        <f>Sheet1!$D$3/Sheet1!$O$11*H1325</f>
        <v>2021883.0694873184</v>
      </c>
      <c r="F1325" s="22">
        <f>Sheet1!$D$21*Sheet1!$D$3/Sheet1!$O$14*H1325</f>
        <v>1988221.4486547729</v>
      </c>
      <c r="G1325" s="25">
        <f>(A1325-C1325-D1325)/Sheet1!$D$2</f>
        <v>-6.833958073373295E-6</v>
      </c>
      <c r="H1325" s="25">
        <f t="shared" si="278"/>
        <v>11.186769099791148</v>
      </c>
      <c r="I1325" s="25">
        <f t="shared" si="279"/>
        <v>40.272368759248131</v>
      </c>
      <c r="J1325" s="25">
        <f t="shared" si="280"/>
        <v>1216.0644440380943</v>
      </c>
      <c r="K1325" s="25">
        <f t="shared" si="277"/>
        <v>132.29999999999677</v>
      </c>
      <c r="L1325">
        <f t="shared" si="281"/>
        <v>1804.4258557963124</v>
      </c>
      <c r="M1325" s="34">
        <f t="shared" si="282"/>
        <v>1.8044258557963124</v>
      </c>
      <c r="N1325">
        <f t="shared" si="283"/>
        <v>180.44258557962098</v>
      </c>
      <c r="O1325">
        <f t="shared" si="275"/>
        <v>243066.26810433419</v>
      </c>
      <c r="P1325">
        <f t="shared" si="284"/>
        <v>243.0662681043342</v>
      </c>
      <c r="Q1325">
        <f t="shared" si="285"/>
        <v>67.518407806759498</v>
      </c>
      <c r="R1325">
        <f t="shared" si="286"/>
        <v>6.7518407806759495E-2</v>
      </c>
    </row>
    <row r="1326" spans="1:18" x14ac:dyDescent="0.25">
      <c r="A1326" s="1">
        <f t="shared" si="276"/>
        <v>161.30000000000001</v>
      </c>
      <c r="B1326" s="1">
        <f>A1326*Sheet1!$D$8</f>
        <v>40.74438</v>
      </c>
      <c r="C1326" s="1">
        <f>Sheet1!$D$2*Sheet1!$D$10*SIN(Sheet1!$D$28)</f>
        <v>0</v>
      </c>
      <c r="D1326" s="1">
        <f>0.5*Sheet1!$D$20*Sheet1!$D$21*Sheet1!$D$22*H1326^2</f>
        <v>161.30783934330373</v>
      </c>
      <c r="E1326" s="22">
        <f>Sheet1!$D$3/Sheet1!$O$11*H1326</f>
        <v>2021882.9459711895</v>
      </c>
      <c r="F1326" s="22">
        <f>Sheet1!$D$21*Sheet1!$D$3/Sheet1!$O$14*H1326</f>
        <v>1988221.3271950209</v>
      </c>
      <c r="G1326" s="25">
        <f>(A1326-C1326-D1326)/Sheet1!$D$2</f>
        <v>-6.8168202640999485E-6</v>
      </c>
      <c r="H1326" s="25">
        <f t="shared" si="278"/>
        <v>11.18676841639534</v>
      </c>
      <c r="I1326" s="25">
        <f t="shared" si="279"/>
        <v>40.272366299023226</v>
      </c>
      <c r="J1326" s="25">
        <f t="shared" si="280"/>
        <v>1217.1831206063755</v>
      </c>
      <c r="K1326" s="25">
        <f t="shared" si="277"/>
        <v>132.39999999999677</v>
      </c>
      <c r="L1326">
        <f t="shared" si="281"/>
        <v>1804.4257455645686</v>
      </c>
      <c r="M1326" s="34">
        <f t="shared" si="282"/>
        <v>1.8044257455645687</v>
      </c>
      <c r="N1326">
        <f t="shared" si="283"/>
        <v>180.4425745564466</v>
      </c>
      <c r="O1326">
        <f t="shared" si="275"/>
        <v>243246.71067889064</v>
      </c>
      <c r="P1326">
        <f t="shared" si="284"/>
        <v>243.24671067889065</v>
      </c>
      <c r="Q1326">
        <f t="shared" si="285"/>
        <v>67.568530744136282</v>
      </c>
      <c r="R1326">
        <f t="shared" si="286"/>
        <v>6.7568530744136282E-2</v>
      </c>
    </row>
    <row r="1327" spans="1:18" x14ac:dyDescent="0.25">
      <c r="A1327" s="1">
        <f t="shared" si="276"/>
        <v>161.30000000000001</v>
      </c>
      <c r="B1327" s="1">
        <f>A1327*Sheet1!$D$8</f>
        <v>40.74438</v>
      </c>
      <c r="C1327" s="1">
        <f>Sheet1!$D$2*Sheet1!$D$10*SIN(Sheet1!$D$28)</f>
        <v>0</v>
      </c>
      <c r="D1327" s="1">
        <f>0.5*Sheet1!$D$20*Sheet1!$D$21*Sheet1!$D$22*H1327^2</f>
        <v>161.30781968424807</v>
      </c>
      <c r="E1327" s="22">
        <f>Sheet1!$D$3/Sheet1!$O$11*H1327</f>
        <v>2021882.8227648074</v>
      </c>
      <c r="F1327" s="22">
        <f>Sheet1!$D$21*Sheet1!$D$3/Sheet1!$O$14*H1327</f>
        <v>1988221.2060398585</v>
      </c>
      <c r="G1327" s="25">
        <f>(A1327-C1327-D1327)/Sheet1!$D$2</f>
        <v>-6.7997254330975923E-6</v>
      </c>
      <c r="H1327" s="25">
        <f t="shared" si="278"/>
        <v>11.186767734713314</v>
      </c>
      <c r="I1327" s="25">
        <f t="shared" si="279"/>
        <v>40.272363844967934</v>
      </c>
      <c r="J1327" s="25">
        <f t="shared" si="280"/>
        <v>1218.301797107174</v>
      </c>
      <c r="K1327" s="25">
        <f t="shared" si="277"/>
        <v>132.49999999999676</v>
      </c>
      <c r="L1327">
        <f t="shared" si="281"/>
        <v>1804.4256356092576</v>
      </c>
      <c r="M1327" s="34">
        <f t="shared" si="282"/>
        <v>1.8044256356092576</v>
      </c>
      <c r="N1327">
        <f t="shared" si="283"/>
        <v>180.44256356091552</v>
      </c>
      <c r="O1327">
        <f t="shared" si="275"/>
        <v>243427.15324245155</v>
      </c>
      <c r="P1327">
        <f t="shared" si="284"/>
        <v>243.42715324245154</v>
      </c>
      <c r="Q1327">
        <f t="shared" si="285"/>
        <v>67.618653678458756</v>
      </c>
      <c r="R1327">
        <f t="shared" si="286"/>
        <v>6.7618653678458762E-2</v>
      </c>
    </row>
    <row r="1328" spans="1:18" x14ac:dyDescent="0.25">
      <c r="A1328" s="1">
        <f t="shared" si="276"/>
        <v>161.30000000000001</v>
      </c>
      <c r="B1328" s="1">
        <f>A1328*Sheet1!$D$8</f>
        <v>40.74438</v>
      </c>
      <c r="C1328" s="1">
        <f>Sheet1!$D$2*Sheet1!$D$10*SIN(Sheet1!$D$28)</f>
        <v>0</v>
      </c>
      <c r="D1328" s="1">
        <f>0.5*Sheet1!$D$20*Sheet1!$D$21*Sheet1!$D$22*H1328^2</f>
        <v>161.30780007449343</v>
      </c>
      <c r="E1328" s="22">
        <f>Sheet1!$D$3/Sheet1!$O$11*H1328</f>
        <v>2021882.699867395</v>
      </c>
      <c r="F1328" s="22">
        <f>Sheet1!$D$21*Sheet1!$D$3/Sheet1!$O$14*H1328</f>
        <v>1988221.085188522</v>
      </c>
      <c r="G1328" s="25">
        <f>(A1328-C1328-D1328)/Sheet1!$D$2</f>
        <v>-6.7826734725367315E-6</v>
      </c>
      <c r="H1328" s="25">
        <f t="shared" si="278"/>
        <v>11.18676705474077</v>
      </c>
      <c r="I1328" s="25">
        <f t="shared" si="279"/>
        <v>40.272361397066774</v>
      </c>
      <c r="J1328" s="25">
        <f t="shared" si="280"/>
        <v>1219.420473540659</v>
      </c>
      <c r="K1328" s="25">
        <f t="shared" si="277"/>
        <v>132.59999999999675</v>
      </c>
      <c r="L1328">
        <f t="shared" si="281"/>
        <v>1804.4255259296863</v>
      </c>
      <c r="M1328" s="34">
        <f t="shared" si="282"/>
        <v>1.8044255259296862</v>
      </c>
      <c r="N1328">
        <f t="shared" si="283"/>
        <v>180.44255259295838</v>
      </c>
      <c r="O1328">
        <f t="shared" si="275"/>
        <v>243607.5957950445</v>
      </c>
      <c r="P1328">
        <f t="shared" si="284"/>
        <v>243.60759579504449</v>
      </c>
      <c r="Q1328">
        <f t="shared" si="285"/>
        <v>67.668776609734579</v>
      </c>
      <c r="R1328">
        <f t="shared" si="286"/>
        <v>6.7668776609734582E-2</v>
      </c>
    </row>
    <row r="1329" spans="1:18" x14ac:dyDescent="0.25">
      <c r="A1329" s="1">
        <f t="shared" si="276"/>
        <v>161.30000000000001</v>
      </c>
      <c r="B1329" s="1">
        <f>A1329*Sheet1!$D$8</f>
        <v>40.74438</v>
      </c>
      <c r="C1329" s="1">
        <f>Sheet1!$D$2*Sheet1!$D$10*SIN(Sheet1!$D$28)</f>
        <v>0</v>
      </c>
      <c r="D1329" s="1">
        <f>0.5*Sheet1!$D$20*Sheet1!$D$21*Sheet1!$D$22*H1329^2</f>
        <v>161.30778051391621</v>
      </c>
      <c r="E1329" s="22">
        <f>Sheet1!$D$3/Sheet1!$O$11*H1329</f>
        <v>2021882.577278178</v>
      </c>
      <c r="F1329" s="22">
        <f>Sheet1!$D$21*Sheet1!$D$3/Sheet1!$O$14*H1329</f>
        <v>1988220.9646402495</v>
      </c>
      <c r="G1329" s="25">
        <f>(A1329-C1329-D1329)/Sheet1!$D$2</f>
        <v>-6.7656642749585915E-6</v>
      </c>
      <c r="H1329" s="25">
        <f t="shared" si="278"/>
        <v>11.186766376473422</v>
      </c>
      <c r="I1329" s="25">
        <f t="shared" si="279"/>
        <v>40.27235895530432</v>
      </c>
      <c r="J1329" s="25">
        <f t="shared" si="280"/>
        <v>1220.5391499069995</v>
      </c>
      <c r="K1329" s="25">
        <f t="shared" si="277"/>
        <v>132.69999999999675</v>
      </c>
      <c r="L1329">
        <f t="shared" si="281"/>
        <v>1804.425416525163</v>
      </c>
      <c r="M1329" s="34">
        <f t="shared" si="282"/>
        <v>1.804425416525163</v>
      </c>
      <c r="N1329">
        <f t="shared" si="283"/>
        <v>180.44254165250604</v>
      </c>
      <c r="O1329">
        <f t="shared" si="275"/>
        <v>243788.03833669701</v>
      </c>
      <c r="P1329">
        <f t="shared" si="284"/>
        <v>243.78803833669701</v>
      </c>
      <c r="Q1329">
        <f t="shared" si="285"/>
        <v>67.718899537971396</v>
      </c>
      <c r="R1329">
        <f t="shared" si="286"/>
        <v>6.7718899537971403E-2</v>
      </c>
    </row>
    <row r="1330" spans="1:18" x14ac:dyDescent="0.25">
      <c r="A1330" s="1">
        <f t="shared" si="276"/>
        <v>161.30000000000001</v>
      </c>
      <c r="B1330" s="1">
        <f>A1330*Sheet1!$D$8</f>
        <v>40.74438</v>
      </c>
      <c r="C1330" s="1">
        <f>Sheet1!$D$2*Sheet1!$D$10*SIN(Sheet1!$D$28)</f>
        <v>0</v>
      </c>
      <c r="D1330" s="1">
        <f>0.5*Sheet1!$D$20*Sheet1!$D$21*Sheet1!$D$22*H1330^2</f>
        <v>161.30776100239305</v>
      </c>
      <c r="E1330" s="22">
        <f>Sheet1!$D$3/Sheet1!$O$11*H1330</f>
        <v>2021882.4549963828</v>
      </c>
      <c r="F1330" s="22">
        <f>Sheet1!$D$21*Sheet1!$D$3/Sheet1!$O$14*H1330</f>
        <v>1988220.8443942813</v>
      </c>
      <c r="G1330" s="25">
        <f>(A1330-C1330-D1330)/Sheet1!$D$2</f>
        <v>-6.7486977330773972E-6</v>
      </c>
      <c r="H1330" s="25">
        <f t="shared" si="278"/>
        <v>11.186765699906994</v>
      </c>
      <c r="I1330" s="25">
        <f t="shared" si="279"/>
        <v>40.27235651966518</v>
      </c>
      <c r="J1330" s="25">
        <f t="shared" si="280"/>
        <v>1221.6578262063636</v>
      </c>
      <c r="K1330" s="25">
        <f t="shared" si="277"/>
        <v>132.79999999999674</v>
      </c>
      <c r="L1330">
        <f t="shared" si="281"/>
        <v>1804.4253073949983</v>
      </c>
      <c r="M1330" s="34">
        <f t="shared" si="282"/>
        <v>1.8044253073949983</v>
      </c>
      <c r="N1330">
        <f t="shared" si="283"/>
        <v>180.44253073948957</v>
      </c>
      <c r="O1330">
        <f t="shared" si="275"/>
        <v>243968.4808674365</v>
      </c>
      <c r="P1330">
        <f t="shared" si="284"/>
        <v>243.96848086743651</v>
      </c>
      <c r="Q1330">
        <f t="shared" si="285"/>
        <v>67.76902246317681</v>
      </c>
      <c r="R1330">
        <f t="shared" si="286"/>
        <v>6.7769022463176815E-2</v>
      </c>
    </row>
    <row r="1331" spans="1:18" x14ac:dyDescent="0.25">
      <c r="A1331" s="1">
        <f t="shared" si="276"/>
        <v>161.30000000000001</v>
      </c>
      <c r="B1331" s="1">
        <f>A1331*Sheet1!$D$8</f>
        <v>40.74438</v>
      </c>
      <c r="C1331" s="1">
        <f>Sheet1!$D$2*Sheet1!$D$10*SIN(Sheet1!$D$28)</f>
        <v>0</v>
      </c>
      <c r="D1331" s="1">
        <f>0.5*Sheet1!$D$20*Sheet1!$D$21*Sheet1!$D$22*H1331^2</f>
        <v>161.30774153980101</v>
      </c>
      <c r="E1331" s="22">
        <f>Sheet1!$D$3/Sheet1!$O$11*H1331</f>
        <v>2021882.3330212394</v>
      </c>
      <c r="F1331" s="22">
        <f>Sheet1!$D$21*Sheet1!$D$3/Sheet1!$O$14*H1331</f>
        <v>1988220.724449859</v>
      </c>
      <c r="G1331" s="25">
        <f>(A1331-C1331-D1331)/Sheet1!$D$2</f>
        <v>-6.7317737400028068E-6</v>
      </c>
      <c r="H1331" s="25">
        <f t="shared" si="278"/>
        <v>11.186765025037221</v>
      </c>
      <c r="I1331" s="25">
        <f t="shared" si="279"/>
        <v>40.272354090134002</v>
      </c>
      <c r="J1331" s="25">
        <f t="shared" si="280"/>
        <v>1222.7765024389194</v>
      </c>
      <c r="K1331" s="25">
        <f t="shared" si="277"/>
        <v>132.89999999999674</v>
      </c>
      <c r="L1331">
        <f t="shared" si="281"/>
        <v>1804.425198538504</v>
      </c>
      <c r="M1331" s="34">
        <f t="shared" si="282"/>
        <v>1.804425198538504</v>
      </c>
      <c r="N1331">
        <f t="shared" si="283"/>
        <v>180.44251985384014</v>
      </c>
      <c r="O1331">
        <f t="shared" si="275"/>
        <v>244148.92338729036</v>
      </c>
      <c r="P1331">
        <f t="shared" si="284"/>
        <v>244.14892338729035</v>
      </c>
      <c r="Q1331">
        <f t="shared" si="285"/>
        <v>67.819145385358439</v>
      </c>
      <c r="R1331">
        <f t="shared" si="286"/>
        <v>6.7819145385358437E-2</v>
      </c>
    </row>
    <row r="1332" spans="1:18" x14ac:dyDescent="0.25">
      <c r="A1332" s="1">
        <f t="shared" si="276"/>
        <v>161.30000000000001</v>
      </c>
      <c r="B1332" s="1">
        <f>A1332*Sheet1!$D$8</f>
        <v>40.74438</v>
      </c>
      <c r="C1332" s="1">
        <f>Sheet1!$D$2*Sheet1!$D$10*SIN(Sheet1!$D$28)</f>
        <v>0</v>
      </c>
      <c r="D1332" s="1">
        <f>0.5*Sheet1!$D$20*Sheet1!$D$21*Sheet1!$D$22*H1332^2</f>
        <v>161.30772212601724</v>
      </c>
      <c r="E1332" s="22">
        <f>Sheet1!$D$3/Sheet1!$O$11*H1332</f>
        <v>2021882.2113519779</v>
      </c>
      <c r="F1332" s="22">
        <f>Sheet1!$D$21*Sheet1!$D$3/Sheet1!$O$14*H1332</f>
        <v>1988220.6048062264</v>
      </c>
      <c r="G1332" s="25">
        <f>(A1332-C1332-D1332)/Sheet1!$D$2</f>
        <v>-6.7148921888939068E-6</v>
      </c>
      <c r="H1332" s="25">
        <f t="shared" si="278"/>
        <v>11.186764351859848</v>
      </c>
      <c r="I1332" s="25">
        <f t="shared" si="279"/>
        <v>40.272351666695457</v>
      </c>
      <c r="J1332" s="25">
        <f t="shared" si="280"/>
        <v>1223.8951786048344</v>
      </c>
      <c r="K1332" s="25">
        <f t="shared" si="277"/>
        <v>132.99999999999673</v>
      </c>
      <c r="L1332">
        <f t="shared" si="281"/>
        <v>1804.4250899549936</v>
      </c>
      <c r="M1332" s="34">
        <f t="shared" si="282"/>
        <v>1.8044250899549936</v>
      </c>
      <c r="N1332">
        <f t="shared" si="283"/>
        <v>180.44250899548911</v>
      </c>
      <c r="O1332">
        <f t="shared" si="275"/>
        <v>244329.36589628583</v>
      </c>
      <c r="P1332">
        <f t="shared" si="284"/>
        <v>244.32936589628582</v>
      </c>
      <c r="Q1332">
        <f t="shared" si="285"/>
        <v>67.869268304523843</v>
      </c>
      <c r="R1332">
        <f t="shared" si="286"/>
        <v>6.7869268304523847E-2</v>
      </c>
    </row>
    <row r="1333" spans="1:18" x14ac:dyDescent="0.25">
      <c r="A1333" s="1">
        <f t="shared" si="276"/>
        <v>161.30000000000001</v>
      </c>
      <c r="B1333" s="1">
        <f>A1333*Sheet1!$D$8</f>
        <v>40.74438</v>
      </c>
      <c r="C1333" s="1">
        <f>Sheet1!$D$2*Sheet1!$D$10*SIN(Sheet1!$D$28)</f>
        <v>0</v>
      </c>
      <c r="D1333" s="1">
        <f>0.5*Sheet1!$D$20*Sheet1!$D$21*Sheet1!$D$22*H1333^2</f>
        <v>161.30770276091945</v>
      </c>
      <c r="E1333" s="22">
        <f>Sheet1!$D$3/Sheet1!$O$11*H1333</f>
        <v>2021882.0899878317</v>
      </c>
      <c r="F1333" s="22">
        <f>Sheet1!$D$21*Sheet1!$D$3/Sheet1!$O$14*H1333</f>
        <v>1988220.485462629</v>
      </c>
      <c r="G1333" s="25">
        <f>(A1333-C1333-D1333)/Sheet1!$D$2</f>
        <v>-6.6980529734287891E-6</v>
      </c>
      <c r="H1333" s="25">
        <f t="shared" si="278"/>
        <v>11.18676368037063</v>
      </c>
      <c r="I1333" s="25">
        <f t="shared" si="279"/>
        <v>40.272349249334269</v>
      </c>
      <c r="J1333" s="25">
        <f t="shared" si="280"/>
        <v>1225.0138547042757</v>
      </c>
      <c r="K1333" s="25">
        <f t="shared" si="277"/>
        <v>133.09999999999673</v>
      </c>
      <c r="L1333">
        <f t="shared" si="281"/>
        <v>1804.4249816437828</v>
      </c>
      <c r="M1333" s="34">
        <f t="shared" si="282"/>
        <v>1.8044249816437827</v>
      </c>
      <c r="N1333">
        <f t="shared" si="283"/>
        <v>180.44249816436803</v>
      </c>
      <c r="O1333">
        <f t="shared" si="275"/>
        <v>244509.8083944502</v>
      </c>
      <c r="P1333">
        <f t="shared" si="284"/>
        <v>244.5098083944502</v>
      </c>
      <c r="Q1333">
        <f t="shared" si="285"/>
        <v>67.919391220680609</v>
      </c>
      <c r="R1333">
        <f t="shared" si="286"/>
        <v>6.7919391220680608E-2</v>
      </c>
    </row>
    <row r="1334" spans="1:18" x14ac:dyDescent="0.25">
      <c r="A1334" s="1">
        <f t="shared" si="276"/>
        <v>161.30000000000001</v>
      </c>
      <c r="B1334" s="1">
        <f>A1334*Sheet1!$D$8</f>
        <v>40.74438</v>
      </c>
      <c r="C1334" s="1">
        <f>Sheet1!$D$2*Sheet1!$D$10*SIN(Sheet1!$D$28)</f>
        <v>0</v>
      </c>
      <c r="D1334" s="1">
        <f>0.5*Sheet1!$D$20*Sheet1!$D$21*Sheet1!$D$22*H1334^2</f>
        <v>161.30768344438542</v>
      </c>
      <c r="E1334" s="22">
        <f>Sheet1!$D$3/Sheet1!$O$11*H1334</f>
        <v>2021881.9689280351</v>
      </c>
      <c r="F1334" s="22">
        <f>Sheet1!$D$21*Sheet1!$D$3/Sheet1!$O$14*H1334</f>
        <v>1988220.3664183146</v>
      </c>
      <c r="G1334" s="25">
        <f>(A1334-C1334-D1334)/Sheet1!$D$2</f>
        <v>-6.6812559873102618E-6</v>
      </c>
      <c r="H1334" s="25">
        <f t="shared" si="278"/>
        <v>11.186763010565333</v>
      </c>
      <c r="I1334" s="25">
        <f t="shared" si="279"/>
        <v>40.272346838035197</v>
      </c>
      <c r="J1334" s="25">
        <f t="shared" si="280"/>
        <v>1226.13253073741</v>
      </c>
      <c r="K1334" s="25">
        <f t="shared" si="277"/>
        <v>133.19999999999672</v>
      </c>
      <c r="L1334">
        <f t="shared" si="281"/>
        <v>1804.4248736041882</v>
      </c>
      <c r="M1334" s="34">
        <f t="shared" si="282"/>
        <v>1.8044248736041881</v>
      </c>
      <c r="N1334">
        <f t="shared" si="283"/>
        <v>180.44248736040856</v>
      </c>
      <c r="O1334">
        <f t="shared" si="275"/>
        <v>244690.25088181061</v>
      </c>
      <c r="P1334">
        <f t="shared" si="284"/>
        <v>244.69025088181061</v>
      </c>
      <c r="Q1334">
        <f t="shared" si="285"/>
        <v>67.969514133836284</v>
      </c>
      <c r="R1334">
        <f t="shared" si="286"/>
        <v>6.7969514133836284E-2</v>
      </c>
    </row>
    <row r="1335" spans="1:18" x14ac:dyDescent="0.25">
      <c r="A1335" s="1">
        <f t="shared" si="276"/>
        <v>161.30000000000001</v>
      </c>
      <c r="B1335" s="1">
        <f>A1335*Sheet1!$D$8</f>
        <v>40.74438</v>
      </c>
      <c r="C1335" s="1">
        <f>Sheet1!$D$2*Sheet1!$D$10*SIN(Sheet1!$D$28)</f>
        <v>0</v>
      </c>
      <c r="D1335" s="1">
        <f>0.5*Sheet1!$D$20*Sheet1!$D$21*Sheet1!$D$22*H1335^2</f>
        <v>161.30766417629343</v>
      </c>
      <c r="E1335" s="22">
        <f>Sheet1!$D$3/Sheet1!$O$11*H1335</f>
        <v>2021881.8481718253</v>
      </c>
      <c r="F1335" s="22">
        <f>Sheet1!$D$21*Sheet1!$D$3/Sheet1!$O$14*H1335</f>
        <v>1988220.2476725325</v>
      </c>
      <c r="G1335" s="25">
        <f>(A1335-C1335-D1335)/Sheet1!$D$2</f>
        <v>-6.664501124710707E-6</v>
      </c>
      <c r="H1335" s="25">
        <f t="shared" si="278"/>
        <v>11.186762342439733</v>
      </c>
      <c r="I1335" s="25">
        <f t="shared" si="279"/>
        <v>40.272344432783044</v>
      </c>
      <c r="J1335" s="25">
        <f t="shared" si="280"/>
        <v>1227.2512067044036</v>
      </c>
      <c r="K1335" s="25">
        <f t="shared" si="277"/>
        <v>133.29999999999671</v>
      </c>
      <c r="L1335">
        <f t="shared" si="281"/>
        <v>1804.4247658355291</v>
      </c>
      <c r="M1335" s="34">
        <f t="shared" si="282"/>
        <v>1.804424765835529</v>
      </c>
      <c r="N1335">
        <f t="shared" si="283"/>
        <v>180.44247658354266</v>
      </c>
      <c r="O1335">
        <f t="shared" si="275"/>
        <v>244870.69335839414</v>
      </c>
      <c r="P1335">
        <f t="shared" si="284"/>
        <v>244.87069335839413</v>
      </c>
      <c r="Q1335">
        <f t="shared" si="285"/>
        <v>68.019637043998372</v>
      </c>
      <c r="R1335">
        <f t="shared" si="286"/>
        <v>6.8019637043998368E-2</v>
      </c>
    </row>
    <row r="1336" spans="1:18" x14ac:dyDescent="0.25">
      <c r="A1336" s="1">
        <f t="shared" si="276"/>
        <v>161.30000000000001</v>
      </c>
      <c r="B1336" s="1">
        <f>A1336*Sheet1!$D$8</f>
        <v>40.74438</v>
      </c>
      <c r="C1336" s="1">
        <f>Sheet1!$D$2*Sheet1!$D$10*SIN(Sheet1!$D$28)</f>
        <v>0</v>
      </c>
      <c r="D1336" s="1">
        <f>0.5*Sheet1!$D$20*Sheet1!$D$21*Sheet1!$D$22*H1336^2</f>
        <v>161.30764495652198</v>
      </c>
      <c r="E1336" s="22">
        <f>Sheet1!$D$3/Sheet1!$O$11*H1336</f>
        <v>2021881.7277184406</v>
      </c>
      <c r="F1336" s="22">
        <f>Sheet1!$D$21*Sheet1!$D$3/Sheet1!$O$14*H1336</f>
        <v>1988220.1292245339</v>
      </c>
      <c r="G1336" s="25">
        <f>(A1336-C1336-D1336)/Sheet1!$D$2</f>
        <v>-6.6477882799755088E-6</v>
      </c>
      <c r="H1336" s="25">
        <f t="shared" si="278"/>
        <v>11.18676167598962</v>
      </c>
      <c r="I1336" s="25">
        <f t="shared" si="279"/>
        <v>40.272342033562637</v>
      </c>
      <c r="J1336" s="25">
        <f t="shared" si="280"/>
        <v>1228.3698826054224</v>
      </c>
      <c r="K1336" s="25">
        <f t="shared" si="277"/>
        <v>133.39999999999671</v>
      </c>
      <c r="L1336">
        <f t="shared" si="281"/>
        <v>1804.4246583371259</v>
      </c>
      <c r="M1336" s="34">
        <f t="shared" si="282"/>
        <v>1.804424658337126</v>
      </c>
      <c r="N1336">
        <f t="shared" si="283"/>
        <v>180.44246583370233</v>
      </c>
      <c r="O1336">
        <f t="shared" si="275"/>
        <v>245051.13582422785</v>
      </c>
      <c r="P1336">
        <f t="shared" si="284"/>
        <v>245.05113582422786</v>
      </c>
      <c r="Q1336">
        <f t="shared" si="285"/>
        <v>68.069759951174404</v>
      </c>
      <c r="R1336">
        <f t="shared" si="286"/>
        <v>6.8069759951174411E-2</v>
      </c>
    </row>
    <row r="1337" spans="1:18" x14ac:dyDescent="0.25">
      <c r="A1337" s="1">
        <f t="shared" si="276"/>
        <v>161.30000000000001</v>
      </c>
      <c r="B1337" s="1">
        <f>A1337*Sheet1!$D$8</f>
        <v>40.74438</v>
      </c>
      <c r="C1337" s="1">
        <f>Sheet1!$D$2*Sheet1!$D$10*SIN(Sheet1!$D$28)</f>
        <v>0</v>
      </c>
      <c r="D1337" s="1">
        <f>0.5*Sheet1!$D$20*Sheet1!$D$21*Sheet1!$D$22*H1337^2</f>
        <v>161.30762578494989</v>
      </c>
      <c r="E1337" s="22">
        <f>Sheet1!$D$3/Sheet1!$O$11*H1337</f>
        <v>2021881.6075671222</v>
      </c>
      <c r="F1337" s="22">
        <f>Sheet1!$D$21*Sheet1!$D$3/Sheet1!$O$14*H1337</f>
        <v>1988220.0110735726</v>
      </c>
      <c r="G1337" s="25">
        <f>(A1337-C1337-D1337)/Sheet1!$D$2</f>
        <v>-6.6311173477219121E-6</v>
      </c>
      <c r="H1337" s="25">
        <f t="shared" si="278"/>
        <v>11.186761011210793</v>
      </c>
      <c r="I1337" s="25">
        <f t="shared" si="279"/>
        <v>40.272339640358858</v>
      </c>
      <c r="J1337" s="25">
        <f t="shared" si="280"/>
        <v>1229.4885584406318</v>
      </c>
      <c r="K1337" s="25">
        <f t="shared" si="277"/>
        <v>133.4999999999967</v>
      </c>
      <c r="L1337">
        <f t="shared" si="281"/>
        <v>1804.4245511083011</v>
      </c>
      <c r="M1337" s="34">
        <f t="shared" si="282"/>
        <v>1.804424551108301</v>
      </c>
      <c r="N1337">
        <f t="shared" si="283"/>
        <v>180.44245511081985</v>
      </c>
      <c r="O1337">
        <f t="shared" si="275"/>
        <v>245231.57827933866</v>
      </c>
      <c r="P1337">
        <f t="shared" si="284"/>
        <v>245.23157827933866</v>
      </c>
      <c r="Q1337">
        <f t="shared" si="285"/>
        <v>68.119882855371856</v>
      </c>
      <c r="R1337">
        <f t="shared" si="286"/>
        <v>6.8119882855371849E-2</v>
      </c>
    </row>
    <row r="1338" spans="1:18" x14ac:dyDescent="0.25">
      <c r="A1338" s="1">
        <f t="shared" si="276"/>
        <v>161.30000000000001</v>
      </c>
      <c r="B1338" s="1">
        <f>A1338*Sheet1!$D$8</f>
        <v>40.74438</v>
      </c>
      <c r="C1338" s="1">
        <f>Sheet1!$D$2*Sheet1!$D$10*SIN(Sheet1!$D$28)</f>
        <v>0</v>
      </c>
      <c r="D1338" s="1">
        <f>0.5*Sheet1!$D$20*Sheet1!$D$21*Sheet1!$D$22*H1338^2</f>
        <v>161.30760666145628</v>
      </c>
      <c r="E1338" s="22">
        <f>Sheet1!$D$3/Sheet1!$O$11*H1338</f>
        <v>2021881.4877171123</v>
      </c>
      <c r="F1338" s="22">
        <f>Sheet1!$D$21*Sheet1!$D$3/Sheet1!$O$14*H1338</f>
        <v>1988219.8932189033</v>
      </c>
      <c r="G1338" s="25">
        <f>(A1338-C1338-D1338)/Sheet1!$D$2</f>
        <v>-6.6144882228390206E-6</v>
      </c>
      <c r="H1338" s="25">
        <f t="shared" si="278"/>
        <v>11.186760348099059</v>
      </c>
      <c r="I1338" s="25">
        <f t="shared" si="279"/>
        <v>40.272337253156614</v>
      </c>
      <c r="J1338" s="25">
        <f t="shared" si="280"/>
        <v>1230.607234210197</v>
      </c>
      <c r="K1338" s="25">
        <f t="shared" si="277"/>
        <v>133.5999999999967</v>
      </c>
      <c r="L1338">
        <f t="shared" si="281"/>
        <v>1804.4244441483784</v>
      </c>
      <c r="M1338" s="34">
        <f t="shared" si="282"/>
        <v>1.8044244441483783</v>
      </c>
      <c r="N1338">
        <f t="shared" si="283"/>
        <v>180.44244441482758</v>
      </c>
      <c r="O1338">
        <f t="shared" si="275"/>
        <v>245412.02072375349</v>
      </c>
      <c r="P1338">
        <f t="shared" si="284"/>
        <v>245.4120207237535</v>
      </c>
      <c r="Q1338">
        <f t="shared" si="285"/>
        <v>68.170005756598187</v>
      </c>
      <c r="R1338">
        <f t="shared" si="286"/>
        <v>6.8170005756598193E-2</v>
      </c>
    </row>
    <row r="1339" spans="1:18" x14ac:dyDescent="0.25">
      <c r="A1339" s="1">
        <f t="shared" si="276"/>
        <v>161.30000000000001</v>
      </c>
      <c r="B1339" s="1">
        <f>A1339*Sheet1!$D$8</f>
        <v>40.74438</v>
      </c>
      <c r="C1339" s="1">
        <f>Sheet1!$D$2*Sheet1!$D$10*SIN(Sheet1!$D$28)</f>
        <v>0</v>
      </c>
      <c r="D1339" s="1">
        <f>0.5*Sheet1!$D$20*Sheet1!$D$21*Sheet1!$D$22*H1339^2</f>
        <v>161.30758758592054</v>
      </c>
      <c r="E1339" s="22">
        <f>Sheet1!$D$3/Sheet1!$O$11*H1339</f>
        <v>2021881.3681676548</v>
      </c>
      <c r="F1339" s="22">
        <f>Sheet1!$D$21*Sheet1!$D$3/Sheet1!$O$14*H1339</f>
        <v>1988219.7756597828</v>
      </c>
      <c r="G1339" s="25">
        <f>(A1339-C1339-D1339)/Sheet1!$D$2</f>
        <v>-6.5979008004630843E-6</v>
      </c>
      <c r="H1339" s="25">
        <f t="shared" si="278"/>
        <v>11.186759686650236</v>
      </c>
      <c r="I1339" s="25">
        <f t="shared" si="279"/>
        <v>40.272334871940849</v>
      </c>
      <c r="J1339" s="25">
        <f t="shared" si="280"/>
        <v>1231.7259099142825</v>
      </c>
      <c r="K1339" s="25">
        <f t="shared" si="277"/>
        <v>133.69999999999669</v>
      </c>
      <c r="L1339">
        <f t="shared" si="281"/>
        <v>1804.4243374566831</v>
      </c>
      <c r="M1339" s="34">
        <f t="shared" si="282"/>
        <v>1.8044243374566831</v>
      </c>
      <c r="N1339">
        <f t="shared" si="283"/>
        <v>180.44243374565806</v>
      </c>
      <c r="O1339">
        <f t="shared" si="275"/>
        <v>245592.46315749915</v>
      </c>
      <c r="P1339">
        <f t="shared" si="284"/>
        <v>245.59246315749914</v>
      </c>
      <c r="Q1339">
        <f t="shared" si="285"/>
        <v>68.220128654860872</v>
      </c>
      <c r="R1339">
        <f t="shared" si="286"/>
        <v>6.8220128654860879E-2</v>
      </c>
    </row>
    <row r="1340" spans="1:18" x14ac:dyDescent="0.25">
      <c r="A1340" s="1">
        <f t="shared" si="276"/>
        <v>161.30000000000001</v>
      </c>
      <c r="B1340" s="1">
        <f>A1340*Sheet1!$D$8</f>
        <v>40.74438</v>
      </c>
      <c r="C1340" s="1">
        <f>Sheet1!$D$2*Sheet1!$D$10*SIN(Sheet1!$D$28)</f>
        <v>0</v>
      </c>
      <c r="D1340" s="1">
        <f>0.5*Sheet1!$D$20*Sheet1!$D$21*Sheet1!$D$22*H1340^2</f>
        <v>161.30756855822244</v>
      </c>
      <c r="E1340" s="22">
        <f>Sheet1!$D$3/Sheet1!$O$11*H1340</f>
        <v>2021881.2489179964</v>
      </c>
      <c r="F1340" s="22">
        <f>Sheet1!$D$21*Sheet1!$D$3/Sheet1!$O$14*H1340</f>
        <v>1988219.6583954701</v>
      </c>
      <c r="G1340" s="25">
        <f>(A1340-C1340-D1340)/Sheet1!$D$2</f>
        <v>-6.5813549760269267E-6</v>
      </c>
      <c r="H1340" s="25">
        <f t="shared" si="278"/>
        <v>11.186759026860155</v>
      </c>
      <c r="I1340" s="25">
        <f t="shared" si="279"/>
        <v>40.272332496696563</v>
      </c>
      <c r="J1340" s="25">
        <f t="shared" si="280"/>
        <v>1232.8445855530524</v>
      </c>
      <c r="K1340" s="25">
        <f t="shared" si="277"/>
        <v>133.79999999999669</v>
      </c>
      <c r="L1340">
        <f t="shared" si="281"/>
        <v>1804.4242310325433</v>
      </c>
      <c r="M1340" s="34">
        <f t="shared" si="282"/>
        <v>1.8044242310325433</v>
      </c>
      <c r="N1340">
        <f t="shared" si="283"/>
        <v>180.44242310324407</v>
      </c>
      <c r="O1340">
        <f t="shared" si="275"/>
        <v>245772.90558060238</v>
      </c>
      <c r="P1340">
        <f t="shared" si="284"/>
        <v>245.77290558060238</v>
      </c>
      <c r="Q1340">
        <f t="shared" si="285"/>
        <v>68.27025155016733</v>
      </c>
      <c r="R1340">
        <f t="shared" si="286"/>
        <v>6.8270251550167332E-2</v>
      </c>
    </row>
    <row r="1341" spans="1:18" x14ac:dyDescent="0.25">
      <c r="A1341" s="1">
        <f t="shared" si="276"/>
        <v>161.30000000000001</v>
      </c>
      <c r="B1341" s="1">
        <f>A1341*Sheet1!$D$8</f>
        <v>40.74438</v>
      </c>
      <c r="C1341" s="1">
        <f>Sheet1!$D$2*Sheet1!$D$10*SIN(Sheet1!$D$28)</f>
        <v>0</v>
      </c>
      <c r="D1341" s="1">
        <f>0.5*Sheet1!$D$20*Sheet1!$D$21*Sheet1!$D$22*H1341^2</f>
        <v>161.30754957824198</v>
      </c>
      <c r="E1341" s="22">
        <f>Sheet1!$D$3/Sheet1!$O$11*H1341</f>
        <v>2021881.1299673852</v>
      </c>
      <c r="F1341" s="22">
        <f>Sheet1!$D$21*Sheet1!$D$3/Sheet1!$O$14*H1341</f>
        <v>1988219.541425226</v>
      </c>
      <c r="G1341" s="25">
        <f>(A1341-C1341-D1341)/Sheet1!$D$2</f>
        <v>-6.5648506451858026E-6</v>
      </c>
      <c r="H1341" s="25">
        <f t="shared" si="278"/>
        <v>11.186758368724657</v>
      </c>
      <c r="I1341" s="25">
        <f t="shared" si="279"/>
        <v>40.272330127408765</v>
      </c>
      <c r="J1341" s="25">
        <f t="shared" si="280"/>
        <v>1233.9632611266707</v>
      </c>
      <c r="K1341" s="25">
        <f t="shared" si="277"/>
        <v>133.89999999999668</v>
      </c>
      <c r="L1341">
        <f t="shared" si="281"/>
        <v>1804.4241248752874</v>
      </c>
      <c r="M1341" s="34">
        <f t="shared" si="282"/>
        <v>1.8044241248752875</v>
      </c>
      <c r="N1341">
        <f t="shared" si="283"/>
        <v>180.44241248751848</v>
      </c>
      <c r="O1341">
        <f t="shared" si="275"/>
        <v>245953.3479930899</v>
      </c>
      <c r="P1341">
        <f t="shared" si="284"/>
        <v>245.95334799308989</v>
      </c>
      <c r="Q1341">
        <f t="shared" si="285"/>
        <v>68.320374442524979</v>
      </c>
      <c r="R1341">
        <f t="shared" si="286"/>
        <v>6.8320374442524978E-2</v>
      </c>
    </row>
    <row r="1342" spans="1:18" x14ac:dyDescent="0.25">
      <c r="A1342" s="1">
        <f t="shared" si="276"/>
        <v>161.30000000000001</v>
      </c>
      <c r="B1342" s="1">
        <f>A1342*Sheet1!$D$8</f>
        <v>40.74438</v>
      </c>
      <c r="C1342" s="1">
        <f>Sheet1!$D$2*Sheet1!$D$10*SIN(Sheet1!$D$28)</f>
        <v>0</v>
      </c>
      <c r="D1342" s="1">
        <f>0.5*Sheet1!$D$20*Sheet1!$D$21*Sheet1!$D$22*H1342^2</f>
        <v>161.30753064585954</v>
      </c>
      <c r="E1342" s="22">
        <f>Sheet1!$D$3/Sheet1!$O$11*H1342</f>
        <v>2021881.0113150717</v>
      </c>
      <c r="F1342" s="22">
        <f>Sheet1!$D$21*Sheet1!$D$3/Sheet1!$O$14*H1342</f>
        <v>1988219.4247483129</v>
      </c>
      <c r="G1342" s="25">
        <f>(A1342-C1342-D1342)/Sheet1!$D$2</f>
        <v>-6.5483877039409696E-6</v>
      </c>
      <c r="H1342" s="25">
        <f t="shared" si="278"/>
        <v>11.186757712239594</v>
      </c>
      <c r="I1342" s="25">
        <f t="shared" si="279"/>
        <v>40.272327764062538</v>
      </c>
      <c r="J1342" s="25">
        <f t="shared" si="280"/>
        <v>1235.0819366353005</v>
      </c>
      <c r="K1342" s="25">
        <f t="shared" si="277"/>
        <v>133.99999999999667</v>
      </c>
      <c r="L1342">
        <f t="shared" si="281"/>
        <v>1804.4240189842467</v>
      </c>
      <c r="M1342" s="34">
        <f t="shared" si="282"/>
        <v>1.8044240189842466</v>
      </c>
      <c r="N1342">
        <f t="shared" si="283"/>
        <v>180.4424018984144</v>
      </c>
      <c r="O1342">
        <f t="shared" si="275"/>
        <v>246133.79039498832</v>
      </c>
      <c r="P1342">
        <f t="shared" si="284"/>
        <v>246.13379039498832</v>
      </c>
      <c r="Q1342">
        <f t="shared" si="285"/>
        <v>68.370497331941195</v>
      </c>
      <c r="R1342">
        <f t="shared" si="286"/>
        <v>6.8370497331941199E-2</v>
      </c>
    </row>
    <row r="1343" spans="1:18" x14ac:dyDescent="0.25">
      <c r="A1343" s="1">
        <f t="shared" si="276"/>
        <v>161.30000000000001</v>
      </c>
      <c r="B1343" s="1">
        <f>A1343*Sheet1!$D$8</f>
        <v>40.74438</v>
      </c>
      <c r="C1343" s="1">
        <f>Sheet1!$D$2*Sheet1!$D$10*SIN(Sheet1!$D$28)</f>
        <v>0</v>
      </c>
      <c r="D1343" s="1">
        <f>0.5*Sheet1!$D$20*Sheet1!$D$21*Sheet1!$D$22*H1343^2</f>
        <v>161.30751176095572</v>
      </c>
      <c r="E1343" s="22">
        <f>Sheet1!$D$3/Sheet1!$O$11*H1343</f>
        <v>2021880.8929603072</v>
      </c>
      <c r="F1343" s="22">
        <f>Sheet1!$D$21*Sheet1!$D$3/Sheet1!$O$14*H1343</f>
        <v>1988219.3083639955</v>
      </c>
      <c r="G1343" s="25">
        <f>(A1343-C1343-D1343)/Sheet1!$D$2</f>
        <v>-6.5319660484419724E-6</v>
      </c>
      <c r="H1343" s="25">
        <f t="shared" si="278"/>
        <v>11.186757057400824</v>
      </c>
      <c r="I1343" s="25">
        <f t="shared" si="279"/>
        <v>40.272325406642963</v>
      </c>
      <c r="J1343" s="25">
        <f t="shared" si="280"/>
        <v>1236.200612079105</v>
      </c>
      <c r="K1343" s="25">
        <f t="shared" si="277"/>
        <v>134.09999999999667</v>
      </c>
      <c r="L1343">
        <f t="shared" si="281"/>
        <v>1804.423913358753</v>
      </c>
      <c r="M1343" s="34">
        <f t="shared" si="282"/>
        <v>1.804423913358753</v>
      </c>
      <c r="N1343">
        <f t="shared" si="283"/>
        <v>180.44239133586504</v>
      </c>
      <c r="O1343">
        <f t="shared" si="275"/>
        <v>246314.2327863242</v>
      </c>
      <c r="P1343">
        <f t="shared" si="284"/>
        <v>246.3142327863242</v>
      </c>
      <c r="Q1343">
        <f t="shared" si="285"/>
        <v>68.420620218423394</v>
      </c>
      <c r="R1343">
        <f t="shared" si="286"/>
        <v>6.8420620218423392E-2</v>
      </c>
    </row>
    <row r="1344" spans="1:18" x14ac:dyDescent="0.25">
      <c r="A1344" s="1">
        <f t="shared" si="276"/>
        <v>161.30000000000001</v>
      </c>
      <c r="B1344" s="1">
        <f>A1344*Sheet1!$D$8</f>
        <v>40.74438</v>
      </c>
      <c r="C1344" s="1">
        <f>Sheet1!$D$2*Sheet1!$D$10*SIN(Sheet1!$D$28)</f>
        <v>0</v>
      </c>
      <c r="D1344" s="1">
        <f>0.5*Sheet1!$D$20*Sheet1!$D$21*Sheet1!$D$22*H1344^2</f>
        <v>161.30749292341139</v>
      </c>
      <c r="E1344" s="22">
        <f>Sheet1!$D$3/Sheet1!$O$11*H1344</f>
        <v>2021880.7749023458</v>
      </c>
      <c r="F1344" s="22">
        <f>Sheet1!$D$21*Sheet1!$D$3/Sheet1!$O$14*H1344</f>
        <v>1988219.1922715395</v>
      </c>
      <c r="G1344" s="25">
        <f>(A1344-C1344-D1344)/Sheet1!$D$2</f>
        <v>-6.5155855751102183E-6</v>
      </c>
      <c r="H1344" s="25">
        <f t="shared" si="278"/>
        <v>11.186756404204219</v>
      </c>
      <c r="I1344" s="25">
        <f t="shared" si="279"/>
        <v>40.272323055135189</v>
      </c>
      <c r="J1344" s="25">
        <f t="shared" si="280"/>
        <v>1237.3192874582467</v>
      </c>
      <c r="K1344" s="25">
        <f t="shared" si="277"/>
        <v>134.19999999999666</v>
      </c>
      <c r="L1344">
        <f t="shared" si="281"/>
        <v>1804.4238079981408</v>
      </c>
      <c r="M1344" s="34">
        <f t="shared" si="282"/>
        <v>1.8044238079981407</v>
      </c>
      <c r="N1344">
        <f t="shared" si="283"/>
        <v>180.44238079980383</v>
      </c>
      <c r="O1344">
        <f t="shared" si="275"/>
        <v>246494.67516712399</v>
      </c>
      <c r="P1344">
        <f t="shared" si="284"/>
        <v>246.494675167124</v>
      </c>
      <c r="Q1344">
        <f t="shared" si="285"/>
        <v>68.470743101978883</v>
      </c>
      <c r="R1344">
        <f t="shared" si="286"/>
        <v>6.8470743101978884E-2</v>
      </c>
    </row>
    <row r="1345" spans="1:18" x14ac:dyDescent="0.25">
      <c r="A1345" s="1">
        <f t="shared" si="276"/>
        <v>161.30000000000001</v>
      </c>
      <c r="B1345" s="1">
        <f>A1345*Sheet1!$D$8</f>
        <v>40.74438</v>
      </c>
      <c r="C1345" s="1">
        <f>Sheet1!$D$2*Sheet1!$D$10*SIN(Sheet1!$D$28)</f>
        <v>0</v>
      </c>
      <c r="D1345" s="1">
        <f>0.5*Sheet1!$D$20*Sheet1!$D$21*Sheet1!$D$22*H1345^2</f>
        <v>161.3074741331078</v>
      </c>
      <c r="E1345" s="22">
        <f>Sheet1!$D$3/Sheet1!$O$11*H1345</f>
        <v>2021880.6571404426</v>
      </c>
      <c r="F1345" s="22">
        <f>Sheet1!$D$21*Sheet1!$D$3/Sheet1!$O$14*H1345</f>
        <v>1988219.076470213</v>
      </c>
      <c r="G1345" s="25">
        <f>(A1345-C1345-D1345)/Sheet1!$D$2</f>
        <v>-6.4992461806883987E-6</v>
      </c>
      <c r="H1345" s="25">
        <f t="shared" si="278"/>
        <v>11.186755752645661</v>
      </c>
      <c r="I1345" s="25">
        <f t="shared" si="279"/>
        <v>40.272320709524379</v>
      </c>
      <c r="J1345" s="25">
        <f t="shared" si="280"/>
        <v>1238.4379627728877</v>
      </c>
      <c r="K1345" s="25">
        <f t="shared" si="277"/>
        <v>134.29999999999666</v>
      </c>
      <c r="L1345">
        <f t="shared" si="281"/>
        <v>1804.4237029017452</v>
      </c>
      <c r="M1345" s="34">
        <f t="shared" si="282"/>
        <v>1.8044237029017451</v>
      </c>
      <c r="N1345">
        <f t="shared" si="283"/>
        <v>180.44237029016426</v>
      </c>
      <c r="O1345">
        <f t="shared" si="275"/>
        <v>246675.11753741416</v>
      </c>
      <c r="P1345">
        <f t="shared" si="284"/>
        <v>246.67511753741417</v>
      </c>
      <c r="Q1345">
        <f t="shared" si="285"/>
        <v>68.520865982615049</v>
      </c>
      <c r="R1345">
        <f t="shared" si="286"/>
        <v>6.8520865982615045E-2</v>
      </c>
    </row>
    <row r="1346" spans="1:18" x14ac:dyDescent="0.25">
      <c r="A1346" s="1">
        <f t="shared" si="276"/>
        <v>161.30000000000001</v>
      </c>
      <c r="B1346" s="1">
        <f>A1346*Sheet1!$D$8</f>
        <v>40.74438</v>
      </c>
      <c r="C1346" s="1">
        <f>Sheet1!$D$2*Sheet1!$D$10*SIN(Sheet1!$D$28)</f>
        <v>0</v>
      </c>
      <c r="D1346" s="1">
        <f>0.5*Sheet1!$D$20*Sheet1!$D$21*Sheet1!$D$22*H1346^2</f>
        <v>161.30745538992656</v>
      </c>
      <c r="E1346" s="22">
        <f>Sheet1!$D$3/Sheet1!$O$11*H1346</f>
        <v>2021880.5396738562</v>
      </c>
      <c r="F1346" s="22">
        <f>Sheet1!$D$21*Sheet1!$D$3/Sheet1!$O$14*H1346</f>
        <v>1988218.9609592864</v>
      </c>
      <c r="G1346" s="25">
        <f>(A1346-C1346-D1346)/Sheet1!$D$2</f>
        <v>-6.482947762215783E-6</v>
      </c>
      <c r="H1346" s="25">
        <f t="shared" si="278"/>
        <v>11.186755102721044</v>
      </c>
      <c r="I1346" s="25">
        <f t="shared" si="279"/>
        <v>40.272318369795762</v>
      </c>
      <c r="J1346" s="25">
        <f t="shared" si="280"/>
        <v>1239.5566380231899</v>
      </c>
      <c r="K1346" s="25">
        <f t="shared" si="277"/>
        <v>134.39999999999665</v>
      </c>
      <c r="L1346">
        <f t="shared" si="281"/>
        <v>1804.4235980689045</v>
      </c>
      <c r="M1346" s="34">
        <f t="shared" si="282"/>
        <v>1.8044235980689045</v>
      </c>
      <c r="N1346">
        <f t="shared" si="283"/>
        <v>180.44235980688021</v>
      </c>
      <c r="O1346">
        <f t="shared" si="275"/>
        <v>246855.55989722104</v>
      </c>
      <c r="P1346">
        <f t="shared" si="284"/>
        <v>246.85555989722104</v>
      </c>
      <c r="Q1346">
        <f t="shared" si="285"/>
        <v>68.570988860339185</v>
      </c>
      <c r="R1346">
        <f t="shared" si="286"/>
        <v>6.8570988860339188E-2</v>
      </c>
    </row>
    <row r="1347" spans="1:18" x14ac:dyDescent="0.25">
      <c r="A1347" s="1">
        <f t="shared" si="276"/>
        <v>161.30000000000001</v>
      </c>
      <c r="B1347" s="1">
        <f>A1347*Sheet1!$D$8</f>
        <v>40.74438</v>
      </c>
      <c r="C1347" s="1">
        <f>Sheet1!$D$2*Sheet1!$D$10*SIN(Sheet1!$D$28)</f>
        <v>0</v>
      </c>
      <c r="D1347" s="1">
        <f>0.5*Sheet1!$D$20*Sheet1!$D$21*Sheet1!$D$22*H1347^2</f>
        <v>161.30743669374939</v>
      </c>
      <c r="E1347" s="22">
        <f>Sheet1!$D$3/Sheet1!$O$11*H1347</f>
        <v>2021880.4225018453</v>
      </c>
      <c r="F1347" s="22">
        <f>Sheet1!$D$21*Sheet1!$D$3/Sheet1!$O$14*H1347</f>
        <v>1988218.8457380312</v>
      </c>
      <c r="G1347" s="25">
        <f>(A1347-C1347-D1347)/Sheet1!$D$2</f>
        <v>-6.4666902168552123E-6</v>
      </c>
      <c r="H1347" s="25">
        <f t="shared" si="278"/>
        <v>11.186754454426268</v>
      </c>
      <c r="I1347" s="25">
        <f t="shared" si="279"/>
        <v>40.272316035934566</v>
      </c>
      <c r="J1347" s="25">
        <f t="shared" si="280"/>
        <v>1240.6753132093145</v>
      </c>
      <c r="K1347" s="25">
        <f t="shared" si="277"/>
        <v>134.49999999999665</v>
      </c>
      <c r="L1347">
        <f t="shared" si="281"/>
        <v>1804.4234934989572</v>
      </c>
      <c r="M1347" s="34">
        <f t="shared" si="282"/>
        <v>1.8044234934989571</v>
      </c>
      <c r="N1347">
        <f t="shared" si="283"/>
        <v>180.44234934988546</v>
      </c>
      <c r="O1347">
        <f t="shared" si="275"/>
        <v>247036.00224657092</v>
      </c>
      <c r="P1347">
        <f t="shared" si="284"/>
        <v>247.03600224657092</v>
      </c>
      <c r="Q1347">
        <f t="shared" si="285"/>
        <v>68.621111735158593</v>
      </c>
      <c r="R1347">
        <f t="shared" si="286"/>
        <v>6.8621111735158599E-2</v>
      </c>
    </row>
    <row r="1348" spans="1:18" x14ac:dyDescent="0.25">
      <c r="A1348" s="1">
        <f t="shared" si="276"/>
        <v>161.30000000000001</v>
      </c>
      <c r="B1348" s="1">
        <f>A1348*Sheet1!$D$8</f>
        <v>40.74438</v>
      </c>
      <c r="C1348" s="1">
        <f>Sheet1!$D$2*Sheet1!$D$10*SIN(Sheet1!$D$28)</f>
        <v>0</v>
      </c>
      <c r="D1348" s="1">
        <f>0.5*Sheet1!$D$20*Sheet1!$D$21*Sheet1!$D$22*H1348^2</f>
        <v>161.30741804445844</v>
      </c>
      <c r="E1348" s="22">
        <f>Sheet1!$D$3/Sheet1!$O$11*H1348</f>
        <v>2021880.305623671</v>
      </c>
      <c r="F1348" s="22">
        <f>Sheet1!$D$21*Sheet1!$D$3/Sheet1!$O$14*H1348</f>
        <v>1988218.7308057204</v>
      </c>
      <c r="G1348" s="25">
        <f>(A1348-C1348-D1348)/Sheet1!$D$2</f>
        <v>-6.4504734421155306E-6</v>
      </c>
      <c r="H1348" s="25">
        <f t="shared" si="278"/>
        <v>11.186753807757245</v>
      </c>
      <c r="I1348" s="25">
        <f t="shared" si="279"/>
        <v>40.272313707926088</v>
      </c>
      <c r="J1348" s="25">
        <f t="shared" si="280"/>
        <v>1241.7939883314225</v>
      </c>
      <c r="K1348" s="25">
        <f t="shared" si="277"/>
        <v>134.59999999999664</v>
      </c>
      <c r="L1348">
        <f t="shared" si="281"/>
        <v>1804.4233891912438</v>
      </c>
      <c r="M1348" s="34">
        <f t="shared" si="282"/>
        <v>1.8044233891912438</v>
      </c>
      <c r="N1348">
        <f t="shared" si="283"/>
        <v>180.44233891911412</v>
      </c>
      <c r="O1348">
        <f t="shared" si="275"/>
        <v>247216.44458549004</v>
      </c>
      <c r="P1348">
        <f t="shared" si="284"/>
        <v>247.21644458549005</v>
      </c>
      <c r="Q1348">
        <f t="shared" si="285"/>
        <v>68.671234607080564</v>
      </c>
      <c r="R1348">
        <f t="shared" si="286"/>
        <v>6.8671234607080564E-2</v>
      </c>
    </row>
    <row r="1349" spans="1:18" x14ac:dyDescent="0.25">
      <c r="A1349" s="1">
        <f t="shared" si="276"/>
        <v>161.30000000000001</v>
      </c>
      <c r="B1349" s="1">
        <f>A1349*Sheet1!$D$8</f>
        <v>40.74438</v>
      </c>
      <c r="C1349" s="1">
        <f>Sheet1!$D$2*Sheet1!$D$10*SIN(Sheet1!$D$28)</f>
        <v>0</v>
      </c>
      <c r="D1349" s="1">
        <f>0.5*Sheet1!$D$20*Sheet1!$D$21*Sheet1!$D$22*H1349^2</f>
        <v>161.30739944193616</v>
      </c>
      <c r="E1349" s="22">
        <f>Sheet1!$D$3/Sheet1!$O$11*H1349</f>
        <v>2021880.189038597</v>
      </c>
      <c r="F1349" s="22">
        <f>Sheet1!$D$21*Sheet1!$D$3/Sheet1!$O$14*H1349</f>
        <v>1988218.6161616305</v>
      </c>
      <c r="G1349" s="25">
        <f>(A1349-C1349-D1349)/Sheet1!$D$2</f>
        <v>-6.4342973357774413E-6</v>
      </c>
      <c r="H1349" s="25">
        <f t="shared" si="278"/>
        <v>11.186753162709902</v>
      </c>
      <c r="I1349" s="25">
        <f t="shared" si="279"/>
        <v>40.27231138575565</v>
      </c>
      <c r="J1349" s="25">
        <f t="shared" si="280"/>
        <v>1242.9126633896744</v>
      </c>
      <c r="K1349" s="25">
        <f t="shared" si="277"/>
        <v>134.69999999999663</v>
      </c>
      <c r="L1349">
        <f t="shared" si="281"/>
        <v>1804.4232851451072</v>
      </c>
      <c r="M1349" s="34">
        <f t="shared" si="282"/>
        <v>1.8044232851451072</v>
      </c>
      <c r="N1349">
        <f t="shared" si="283"/>
        <v>180.44232851450047</v>
      </c>
      <c r="O1349">
        <f t="shared" ref="O1349:O1412" si="287">O1348+N1349</f>
        <v>247396.88691400454</v>
      </c>
      <c r="P1349">
        <f t="shared" si="284"/>
        <v>247.39688691400454</v>
      </c>
      <c r="Q1349">
        <f t="shared" si="285"/>
        <v>68.721357476112374</v>
      </c>
      <c r="R1349">
        <f t="shared" si="286"/>
        <v>6.8721357476112369E-2</v>
      </c>
    </row>
    <row r="1350" spans="1:18" x14ac:dyDescent="0.25">
      <c r="A1350" s="1">
        <f t="shared" si="276"/>
        <v>161.30000000000001</v>
      </c>
      <c r="B1350" s="1">
        <f>A1350*Sheet1!$D$8</f>
        <v>40.74438</v>
      </c>
      <c r="C1350" s="1">
        <f>Sheet1!$D$2*Sheet1!$D$10*SIN(Sheet1!$D$28)</f>
        <v>0</v>
      </c>
      <c r="D1350" s="1">
        <f>0.5*Sheet1!$D$20*Sheet1!$D$21*Sheet1!$D$22*H1350^2</f>
        <v>161.30738088606518</v>
      </c>
      <c r="E1350" s="22">
        <f>Sheet1!$D$3/Sheet1!$O$11*H1350</f>
        <v>2021880.0727458878</v>
      </c>
      <c r="F1350" s="22">
        <f>Sheet1!$D$21*Sheet1!$D$3/Sheet1!$O$14*H1350</f>
        <v>1988218.5018050377</v>
      </c>
      <c r="G1350" s="25">
        <f>(A1350-C1350-D1350)/Sheet1!$D$2</f>
        <v>-6.4181617957946518E-6</v>
      </c>
      <c r="H1350" s="25">
        <f t="shared" si="278"/>
        <v>11.186752519280168</v>
      </c>
      <c r="I1350" s="25">
        <f t="shared" si="279"/>
        <v>40.272309069408607</v>
      </c>
      <c r="J1350" s="25">
        <f t="shared" si="280"/>
        <v>1244.0313383842306</v>
      </c>
      <c r="K1350" s="25">
        <f t="shared" si="277"/>
        <v>134.79999999999663</v>
      </c>
      <c r="L1350">
        <f t="shared" si="281"/>
        <v>1804.4231813598913</v>
      </c>
      <c r="M1350" s="34">
        <f t="shared" si="282"/>
        <v>1.8044231813598912</v>
      </c>
      <c r="N1350">
        <f t="shared" si="283"/>
        <v>180.44231813597887</v>
      </c>
      <c r="O1350">
        <f t="shared" si="287"/>
        <v>247577.32923214053</v>
      </c>
      <c r="P1350">
        <f t="shared" si="284"/>
        <v>247.57732923214053</v>
      </c>
      <c r="Q1350">
        <f t="shared" si="285"/>
        <v>68.771480342261256</v>
      </c>
      <c r="R1350">
        <f t="shared" si="286"/>
        <v>6.8771480342261257E-2</v>
      </c>
    </row>
    <row r="1351" spans="1:18" x14ac:dyDescent="0.25">
      <c r="A1351" s="1">
        <f t="shared" si="276"/>
        <v>161.30000000000001</v>
      </c>
      <c r="B1351" s="1">
        <f>A1351*Sheet1!$D$8</f>
        <v>40.74438</v>
      </c>
      <c r="C1351" s="1">
        <f>Sheet1!$D$2*Sheet1!$D$10*SIN(Sheet1!$D$28)</f>
        <v>0</v>
      </c>
      <c r="D1351" s="1">
        <f>0.5*Sheet1!$D$20*Sheet1!$D$21*Sheet1!$D$22*H1351^2</f>
        <v>161.30736237672858</v>
      </c>
      <c r="E1351" s="22">
        <f>Sheet1!$D$3/Sheet1!$O$11*H1351</f>
        <v>2021879.9567448106</v>
      </c>
      <c r="F1351" s="22">
        <f>Sheet1!$D$21*Sheet1!$D$3/Sheet1!$O$14*H1351</f>
        <v>1988218.3877352218</v>
      </c>
      <c r="G1351" s="25">
        <f>(A1351-C1351-D1351)/Sheet1!$D$2</f>
        <v>-6.4020667204915854E-6</v>
      </c>
      <c r="H1351" s="25">
        <f t="shared" si="278"/>
        <v>11.186751877463989</v>
      </c>
      <c r="I1351" s="25">
        <f t="shared" si="279"/>
        <v>40.272306758870357</v>
      </c>
      <c r="J1351" s="25">
        <f t="shared" si="280"/>
        <v>1245.1500133152504</v>
      </c>
      <c r="K1351" s="25">
        <f t="shared" si="277"/>
        <v>134.89999999999662</v>
      </c>
      <c r="L1351">
        <f t="shared" si="281"/>
        <v>1804.4230778349415</v>
      </c>
      <c r="M1351" s="34">
        <f t="shared" si="282"/>
        <v>1.8044230778349415</v>
      </c>
      <c r="N1351">
        <f t="shared" si="283"/>
        <v>180.4423077834839</v>
      </c>
      <c r="O1351">
        <f t="shared" si="287"/>
        <v>247757.77153992403</v>
      </c>
      <c r="P1351">
        <f t="shared" si="284"/>
        <v>247.75777153992402</v>
      </c>
      <c r="Q1351">
        <f t="shared" si="285"/>
        <v>68.821603205534458</v>
      </c>
      <c r="R1351">
        <f t="shared" si="286"/>
        <v>6.882160320553446E-2</v>
      </c>
    </row>
    <row r="1352" spans="1:18" x14ac:dyDescent="0.25">
      <c r="A1352" s="1">
        <f t="shared" si="276"/>
        <v>161.30000000000001</v>
      </c>
      <c r="B1352" s="1">
        <f>A1352*Sheet1!$D$8</f>
        <v>40.74438</v>
      </c>
      <c r="C1352" s="1">
        <f>Sheet1!$D$2*Sheet1!$D$10*SIN(Sheet1!$D$28)</f>
        <v>0</v>
      </c>
      <c r="D1352" s="1">
        <f>0.5*Sheet1!$D$20*Sheet1!$D$21*Sheet1!$D$22*H1352^2</f>
        <v>161.30734391380963</v>
      </c>
      <c r="E1352" s="22">
        <f>Sheet1!$D$3/Sheet1!$O$11*H1352</f>
        <v>2021879.8410346338</v>
      </c>
      <c r="F1352" s="22">
        <f>Sheet1!$D$21*Sheet1!$D$3/Sheet1!$O$14*H1352</f>
        <v>1988218.2739514629</v>
      </c>
      <c r="G1352" s="25">
        <f>(A1352-C1352-D1352)/Sheet1!$D$2</f>
        <v>-6.3860120083656665E-6</v>
      </c>
      <c r="H1352" s="25">
        <f t="shared" si="278"/>
        <v>11.186751237257317</v>
      </c>
      <c r="I1352" s="25">
        <f t="shared" si="279"/>
        <v>40.272304454126342</v>
      </c>
      <c r="J1352" s="25">
        <f t="shared" si="280"/>
        <v>1246.2686881828934</v>
      </c>
      <c r="K1352" s="25">
        <f t="shared" si="277"/>
        <v>134.99999999999662</v>
      </c>
      <c r="L1352">
        <f t="shared" si="281"/>
        <v>1804.4229745696055</v>
      </c>
      <c r="M1352" s="34">
        <f t="shared" si="282"/>
        <v>1.8044229745696054</v>
      </c>
      <c r="N1352">
        <f t="shared" si="283"/>
        <v>180.44229745695029</v>
      </c>
      <c r="O1352">
        <f t="shared" si="287"/>
        <v>247938.21383738099</v>
      </c>
      <c r="P1352">
        <f t="shared" si="284"/>
        <v>247.938213837381</v>
      </c>
      <c r="Q1352">
        <f t="shared" si="285"/>
        <v>68.871726065939157</v>
      </c>
      <c r="R1352">
        <f t="shared" si="286"/>
        <v>6.8871726065939151E-2</v>
      </c>
    </row>
    <row r="1353" spans="1:18" x14ac:dyDescent="0.25">
      <c r="A1353" s="1">
        <f t="shared" si="276"/>
        <v>161.30000000000001</v>
      </c>
      <c r="B1353" s="1">
        <f>A1353*Sheet1!$D$8</f>
        <v>40.74438</v>
      </c>
      <c r="C1353" s="1">
        <f>Sheet1!$D$2*Sheet1!$D$10*SIN(Sheet1!$D$28)</f>
        <v>0</v>
      </c>
      <c r="D1353" s="1">
        <f>0.5*Sheet1!$D$20*Sheet1!$D$21*Sheet1!$D$22*H1353^2</f>
        <v>161.30732549719193</v>
      </c>
      <c r="E1353" s="22">
        <f>Sheet1!$D$3/Sheet1!$O$11*H1353</f>
        <v>2021879.7256146281</v>
      </c>
      <c r="F1353" s="22">
        <f>Sheet1!$D$21*Sheet1!$D$3/Sheet1!$O$14*H1353</f>
        <v>1988218.1604530443</v>
      </c>
      <c r="G1353" s="25">
        <f>(A1353-C1353-D1353)/Sheet1!$D$2</f>
        <v>-6.3699975581861827E-6</v>
      </c>
      <c r="H1353" s="25">
        <f t="shared" si="278"/>
        <v>11.186750598656117</v>
      </c>
      <c r="I1353" s="25">
        <f t="shared" si="279"/>
        <v>40.272302155162023</v>
      </c>
      <c r="J1353" s="25">
        <f t="shared" si="280"/>
        <v>1247.3873629873185</v>
      </c>
      <c r="K1353" s="25">
        <f t="shared" si="277"/>
        <v>135.09999999999661</v>
      </c>
      <c r="L1353">
        <f t="shared" si="281"/>
        <v>1804.4228715632316</v>
      </c>
      <c r="M1353" s="34">
        <f t="shared" si="282"/>
        <v>1.8044228715632316</v>
      </c>
      <c r="N1353">
        <f t="shared" si="283"/>
        <v>180.44228715631291</v>
      </c>
      <c r="O1353">
        <f t="shared" si="287"/>
        <v>248118.65612453729</v>
      </c>
      <c r="P1353">
        <f t="shared" si="284"/>
        <v>248.1186561245373</v>
      </c>
      <c r="Q1353">
        <f t="shared" si="285"/>
        <v>68.921848923482585</v>
      </c>
      <c r="R1353">
        <f t="shared" si="286"/>
        <v>6.892184892348259E-2</v>
      </c>
    </row>
    <row r="1354" spans="1:18" x14ac:dyDescent="0.25">
      <c r="A1354" s="1">
        <f t="shared" si="276"/>
        <v>161.30000000000001</v>
      </c>
      <c r="B1354" s="1">
        <f>A1354*Sheet1!$D$8</f>
        <v>40.74438</v>
      </c>
      <c r="C1354" s="1">
        <f>Sheet1!$D$2*Sheet1!$D$10*SIN(Sheet1!$D$28)</f>
        <v>0</v>
      </c>
      <c r="D1354" s="1">
        <f>0.5*Sheet1!$D$20*Sheet1!$D$21*Sheet1!$D$22*H1354^2</f>
        <v>161.3073071267593</v>
      </c>
      <c r="E1354" s="22">
        <f>Sheet1!$D$3/Sheet1!$O$11*H1354</f>
        <v>2021879.6104840653</v>
      </c>
      <c r="F1354" s="22">
        <f>Sheet1!$D$21*Sheet1!$D$3/Sheet1!$O$14*H1354</f>
        <v>1988218.0472392498</v>
      </c>
      <c r="G1354" s="25">
        <f>(A1354-C1354-D1354)/Sheet1!$D$2</f>
        <v>-6.3540232689448481E-6</v>
      </c>
      <c r="H1354" s="25">
        <f t="shared" si="278"/>
        <v>11.186749961656361</v>
      </c>
      <c r="I1354" s="25">
        <f t="shared" si="279"/>
        <v>40.2722998619629</v>
      </c>
      <c r="J1354" s="25">
        <f t="shared" si="280"/>
        <v>1248.5060377286841</v>
      </c>
      <c r="K1354" s="25">
        <f t="shared" si="277"/>
        <v>135.19999999999661</v>
      </c>
      <c r="L1354">
        <f t="shared" si="281"/>
        <v>1804.4227688151711</v>
      </c>
      <c r="M1354" s="34">
        <f t="shared" si="282"/>
        <v>1.8044227688151711</v>
      </c>
      <c r="N1354">
        <f t="shared" si="283"/>
        <v>180.44227688150687</v>
      </c>
      <c r="O1354">
        <f t="shared" si="287"/>
        <v>248299.0984014188</v>
      </c>
      <c r="P1354">
        <f t="shared" si="284"/>
        <v>248.2990984014188</v>
      </c>
      <c r="Q1354">
        <f t="shared" si="285"/>
        <v>68.971971778171891</v>
      </c>
      <c r="R1354">
        <f t="shared" si="286"/>
        <v>6.8971971778171895E-2</v>
      </c>
    </row>
    <row r="1355" spans="1:18" x14ac:dyDescent="0.25">
      <c r="A1355" s="1">
        <f t="shared" si="276"/>
        <v>161.30000000000001</v>
      </c>
      <c r="B1355" s="1">
        <f>A1355*Sheet1!$D$8</f>
        <v>40.74438</v>
      </c>
      <c r="C1355" s="1">
        <f>Sheet1!$D$2*Sheet1!$D$10*SIN(Sheet1!$D$28)</f>
        <v>0</v>
      </c>
      <c r="D1355" s="1">
        <f>0.5*Sheet1!$D$20*Sheet1!$D$21*Sheet1!$D$22*H1355^2</f>
        <v>161.30728880239596</v>
      </c>
      <c r="E1355" s="22">
        <f>Sheet1!$D$3/Sheet1!$O$11*H1355</f>
        <v>2021879.4956422199</v>
      </c>
      <c r="F1355" s="22">
        <f>Sheet1!$D$21*Sheet1!$D$3/Sheet1!$O$14*H1355</f>
        <v>1988217.9343093659</v>
      </c>
      <c r="G1355" s="25">
        <f>(A1355-C1355-D1355)/Sheet1!$D$2</f>
        <v>-6.3380890399546681E-6</v>
      </c>
      <c r="H1355" s="25">
        <f t="shared" si="278"/>
        <v>11.186749326254034</v>
      </c>
      <c r="I1355" s="25">
        <f t="shared" si="279"/>
        <v>40.272297574514525</v>
      </c>
      <c r="J1355" s="25">
        <f t="shared" si="280"/>
        <v>1249.6247124071485</v>
      </c>
      <c r="K1355" s="25">
        <f t="shared" si="277"/>
        <v>135.2999999999966</v>
      </c>
      <c r="L1355">
        <f t="shared" si="281"/>
        <v>1804.4226663247759</v>
      </c>
      <c r="M1355" s="34">
        <f t="shared" si="282"/>
        <v>1.804422666324776</v>
      </c>
      <c r="N1355">
        <f t="shared" si="283"/>
        <v>180.44226663246735</v>
      </c>
      <c r="O1355">
        <f t="shared" si="287"/>
        <v>248479.54066805125</v>
      </c>
      <c r="P1355">
        <f t="shared" si="284"/>
        <v>248.47954066805124</v>
      </c>
      <c r="Q1355">
        <f t="shared" si="285"/>
        <v>69.022094630014237</v>
      </c>
      <c r="R1355">
        <f t="shared" si="286"/>
        <v>6.9022094630014241E-2</v>
      </c>
    </row>
    <row r="1356" spans="1:18" x14ac:dyDescent="0.25">
      <c r="A1356" s="1">
        <f t="shared" ref="A1356:A1419" si="288">A1355</f>
        <v>161.30000000000001</v>
      </c>
      <c r="B1356" s="1">
        <f>A1356*Sheet1!$D$8</f>
        <v>40.74438</v>
      </c>
      <c r="C1356" s="1">
        <f>Sheet1!$D$2*Sheet1!$D$10*SIN(Sheet1!$D$28)</f>
        <v>0</v>
      </c>
      <c r="D1356" s="1">
        <f>0.5*Sheet1!$D$20*Sheet1!$D$21*Sheet1!$D$22*H1356^2</f>
        <v>161.3072705239864</v>
      </c>
      <c r="E1356" s="22">
        <f>Sheet1!$D$3/Sheet1!$O$11*H1356</f>
        <v>2021879.3810883679</v>
      </c>
      <c r="F1356" s="22">
        <f>Sheet1!$D$21*Sheet1!$D$3/Sheet1!$O$14*H1356</f>
        <v>1988217.8216626807</v>
      </c>
      <c r="G1356" s="25">
        <f>(A1356-C1356-D1356)/Sheet1!$D$2</f>
        <v>-6.3221947707757946E-6</v>
      </c>
      <c r="H1356" s="25">
        <f t="shared" si="278"/>
        <v>11.18674869244513</v>
      </c>
      <c r="I1356" s="25">
        <f t="shared" si="279"/>
        <v>40.272295292802468</v>
      </c>
      <c r="J1356" s="25">
        <f t="shared" si="280"/>
        <v>1250.7433870228695</v>
      </c>
      <c r="K1356" s="25">
        <f t="shared" ref="K1356:K1419" si="289">K1355+0.1</f>
        <v>135.3999999999966</v>
      </c>
      <c r="L1356">
        <f t="shared" si="281"/>
        <v>1804.4225640913996</v>
      </c>
      <c r="M1356" s="34">
        <f t="shared" si="282"/>
        <v>1.8044225640913996</v>
      </c>
      <c r="N1356">
        <f t="shared" si="283"/>
        <v>180.4422564091297</v>
      </c>
      <c r="O1356">
        <f t="shared" si="287"/>
        <v>248659.98292446038</v>
      </c>
      <c r="P1356">
        <f t="shared" si="284"/>
        <v>248.65998292446037</v>
      </c>
      <c r="Q1356">
        <f t="shared" si="285"/>
        <v>69.072217479016771</v>
      </c>
      <c r="R1356">
        <f t="shared" si="286"/>
        <v>6.9072217479016776E-2</v>
      </c>
    </row>
    <row r="1357" spans="1:18" x14ac:dyDescent="0.25">
      <c r="A1357" s="1">
        <f t="shared" si="288"/>
        <v>161.30000000000001</v>
      </c>
      <c r="B1357" s="1">
        <f>A1357*Sheet1!$D$8</f>
        <v>40.74438</v>
      </c>
      <c r="C1357" s="1">
        <f>Sheet1!$D$2*Sheet1!$D$10*SIN(Sheet1!$D$28)</f>
        <v>0</v>
      </c>
      <c r="D1357" s="1">
        <f>0.5*Sheet1!$D$20*Sheet1!$D$21*Sheet1!$D$22*H1357^2</f>
        <v>161.30725229141532</v>
      </c>
      <c r="E1357" s="22">
        <f>Sheet1!$D$3/Sheet1!$O$11*H1357</f>
        <v>2021879.266821787</v>
      </c>
      <c r="F1357" s="22">
        <f>Sheet1!$D$21*Sheet1!$D$3/Sheet1!$O$14*H1357</f>
        <v>1988217.709298484</v>
      </c>
      <c r="G1357" s="25">
        <f>(A1357-C1357-D1357)/Sheet1!$D$2</f>
        <v>-6.3063403611413777E-6</v>
      </c>
      <c r="H1357" s="25">
        <f t="shared" si="278"/>
        <v>11.186748060225653</v>
      </c>
      <c r="I1357" s="25">
        <f t="shared" si="279"/>
        <v>40.272293016812355</v>
      </c>
      <c r="J1357" s="25">
        <f t="shared" si="280"/>
        <v>1251.8620615760042</v>
      </c>
      <c r="K1357" s="25">
        <f t="shared" si="289"/>
        <v>135.49999999999659</v>
      </c>
      <c r="L1357">
        <f t="shared" si="281"/>
        <v>1804.4224621143981</v>
      </c>
      <c r="M1357" s="34">
        <f t="shared" si="282"/>
        <v>1.8044224621143981</v>
      </c>
      <c r="N1357">
        <f t="shared" si="283"/>
        <v>180.44224621142956</v>
      </c>
      <c r="O1357">
        <f t="shared" si="287"/>
        <v>248840.42517067181</v>
      </c>
      <c r="P1357">
        <f t="shared" si="284"/>
        <v>248.84042517067181</v>
      </c>
      <c r="Q1357">
        <f t="shared" si="285"/>
        <v>69.122340325186613</v>
      </c>
      <c r="R1357">
        <f t="shared" si="286"/>
        <v>6.9122340325186618E-2</v>
      </c>
    </row>
    <row r="1358" spans="1:18" x14ac:dyDescent="0.25">
      <c r="A1358" s="1">
        <f t="shared" si="288"/>
        <v>161.30000000000001</v>
      </c>
      <c r="B1358" s="1">
        <f>A1358*Sheet1!$D$8</f>
        <v>40.74438</v>
      </c>
      <c r="C1358" s="1">
        <f>Sheet1!$D$2*Sheet1!$D$10*SIN(Sheet1!$D$28)</f>
        <v>0</v>
      </c>
      <c r="D1358" s="1">
        <f>0.5*Sheet1!$D$20*Sheet1!$D$21*Sheet1!$D$22*H1358^2</f>
        <v>161.30723410456781</v>
      </c>
      <c r="E1358" s="22">
        <f>Sheet1!$D$3/Sheet1!$O$11*H1358</f>
        <v>2021879.1528417568</v>
      </c>
      <c r="F1358" s="22">
        <f>Sheet1!$D$21*Sheet1!$D$3/Sheet1!$O$14*H1358</f>
        <v>1988217.5972160674</v>
      </c>
      <c r="G1358" s="25">
        <f>(A1358-C1358-D1358)/Sheet1!$D$2</f>
        <v>-6.2905257111305735E-6</v>
      </c>
      <c r="H1358" s="25">
        <f t="shared" si="278"/>
        <v>11.186747429591618</v>
      </c>
      <c r="I1358" s="25">
        <f t="shared" si="279"/>
        <v>40.272290746529826</v>
      </c>
      <c r="J1358" s="25">
        <f t="shared" si="280"/>
        <v>1252.9807360667096</v>
      </c>
      <c r="K1358" s="25">
        <f t="shared" si="289"/>
        <v>135.59999999999658</v>
      </c>
      <c r="L1358">
        <f t="shared" si="281"/>
        <v>1804.422360393128</v>
      </c>
      <c r="M1358" s="34">
        <f t="shared" si="282"/>
        <v>1.804422360393128</v>
      </c>
      <c r="N1358">
        <f t="shared" si="283"/>
        <v>180.44223603930254</v>
      </c>
      <c r="O1358">
        <f t="shared" si="287"/>
        <v>249020.8674067111</v>
      </c>
      <c r="P1358">
        <f t="shared" si="284"/>
        <v>249.02086740671109</v>
      </c>
      <c r="Q1358">
        <f t="shared" si="285"/>
        <v>69.172463168530854</v>
      </c>
      <c r="R1358">
        <f t="shared" si="286"/>
        <v>6.9172463168530859E-2</v>
      </c>
    </row>
    <row r="1359" spans="1:18" x14ac:dyDescent="0.25">
      <c r="A1359" s="1">
        <f t="shared" si="288"/>
        <v>161.30000000000001</v>
      </c>
      <c r="B1359" s="1">
        <f>A1359*Sheet1!$D$8</f>
        <v>40.74438</v>
      </c>
      <c r="C1359" s="1">
        <f>Sheet1!$D$2*Sheet1!$D$10*SIN(Sheet1!$D$28)</f>
        <v>0</v>
      </c>
      <c r="D1359" s="1">
        <f>0.5*Sheet1!$D$20*Sheet1!$D$21*Sheet1!$D$22*H1359^2</f>
        <v>161.30721596332913</v>
      </c>
      <c r="E1359" s="22">
        <f>Sheet1!$D$3/Sheet1!$O$11*H1359</f>
        <v>2021879.0391475584</v>
      </c>
      <c r="F1359" s="22">
        <f>Sheet1!$D$21*Sheet1!$D$3/Sheet1!$O$14*H1359</f>
        <v>1988217.4854147239</v>
      </c>
      <c r="G1359" s="25">
        <f>(A1359-C1359-D1359)/Sheet1!$D$2</f>
        <v>-6.2747507209708247E-6</v>
      </c>
      <c r="H1359" s="25">
        <f t="shared" si="278"/>
        <v>11.186746800539046</v>
      </c>
      <c r="I1359" s="25">
        <f t="shared" si="279"/>
        <v>40.272288481940564</v>
      </c>
      <c r="J1359" s="25">
        <f t="shared" si="280"/>
        <v>1254.0994104951424</v>
      </c>
      <c r="K1359" s="25">
        <f t="shared" si="289"/>
        <v>135.69999999999658</v>
      </c>
      <c r="L1359">
        <f t="shared" si="281"/>
        <v>1804.4222589269482</v>
      </c>
      <c r="M1359" s="34">
        <f t="shared" si="282"/>
        <v>1.8044222589269483</v>
      </c>
      <c r="N1359">
        <f t="shared" si="283"/>
        <v>180.44222589268458</v>
      </c>
      <c r="O1359">
        <f t="shared" si="287"/>
        <v>249201.30963260378</v>
      </c>
      <c r="P1359">
        <f t="shared" si="284"/>
        <v>249.20130963260377</v>
      </c>
      <c r="Q1359">
        <f t="shared" si="285"/>
        <v>69.222586009056599</v>
      </c>
      <c r="R1359">
        <f t="shared" si="286"/>
        <v>6.9222586009056605E-2</v>
      </c>
    </row>
    <row r="1360" spans="1:18" x14ac:dyDescent="0.25">
      <c r="A1360" s="1">
        <f t="shared" si="288"/>
        <v>161.30000000000001</v>
      </c>
      <c r="B1360" s="1">
        <f>A1360*Sheet1!$D$8</f>
        <v>40.74438</v>
      </c>
      <c r="C1360" s="1">
        <f>Sheet1!$D$2*Sheet1!$D$10*SIN(Sheet1!$D$28)</f>
        <v>0</v>
      </c>
      <c r="D1360" s="1">
        <f>0.5*Sheet1!$D$20*Sheet1!$D$21*Sheet1!$D$22*H1360^2</f>
        <v>161.30719786758493</v>
      </c>
      <c r="E1360" s="22">
        <f>Sheet1!$D$3/Sheet1!$O$11*H1360</f>
        <v>2021878.9257384753</v>
      </c>
      <c r="F1360" s="22">
        <f>Sheet1!$D$21*Sheet1!$D$3/Sheet1!$O$14*H1360</f>
        <v>1988217.3738937487</v>
      </c>
      <c r="G1360" s="25">
        <f>(A1360-C1360-D1360)/Sheet1!$D$2</f>
        <v>-6.259015291235577E-6</v>
      </c>
      <c r="H1360" s="25">
        <f t="shared" si="278"/>
        <v>11.186746173063973</v>
      </c>
      <c r="I1360" s="25">
        <f t="shared" si="279"/>
        <v>40.272286223030306</v>
      </c>
      <c r="J1360" s="25">
        <f t="shared" si="280"/>
        <v>1255.2180848614587</v>
      </c>
      <c r="K1360" s="25">
        <f t="shared" si="289"/>
        <v>135.79999999999657</v>
      </c>
      <c r="L1360">
        <f t="shared" si="281"/>
        <v>1804.4221577152191</v>
      </c>
      <c r="M1360" s="34">
        <f t="shared" si="282"/>
        <v>1.8044221577152191</v>
      </c>
      <c r="N1360">
        <f t="shared" si="283"/>
        <v>180.44221577151166</v>
      </c>
      <c r="O1360">
        <f t="shared" si="287"/>
        <v>249381.75184837528</v>
      </c>
      <c r="P1360">
        <f t="shared" si="284"/>
        <v>249.38175184837527</v>
      </c>
      <c r="Q1360">
        <f t="shared" si="285"/>
        <v>69.272708846770911</v>
      </c>
      <c r="R1360">
        <f t="shared" si="286"/>
        <v>6.9272708846770906E-2</v>
      </c>
    </row>
    <row r="1361" spans="1:18" x14ac:dyDescent="0.25">
      <c r="A1361" s="1">
        <f t="shared" si="288"/>
        <v>161.30000000000001</v>
      </c>
      <c r="B1361" s="1">
        <f>A1361*Sheet1!$D$8</f>
        <v>40.74438</v>
      </c>
      <c r="C1361" s="1">
        <f>Sheet1!$D$2*Sheet1!$D$10*SIN(Sheet1!$D$28)</f>
        <v>0</v>
      </c>
      <c r="D1361" s="1">
        <f>0.5*Sheet1!$D$20*Sheet1!$D$21*Sheet1!$D$22*H1361^2</f>
        <v>161.30717981722114</v>
      </c>
      <c r="E1361" s="22">
        <f>Sheet1!$D$3/Sheet1!$O$11*H1361</f>
        <v>2021878.8126137925</v>
      </c>
      <c r="F1361" s="22">
        <f>Sheet1!$D$21*Sheet1!$D$3/Sheet1!$O$14*H1361</f>
        <v>1988217.2626524391</v>
      </c>
      <c r="G1361" s="25">
        <f>(A1361-C1361-D1361)/Sheet1!$D$2</f>
        <v>-6.2433193227207086E-6</v>
      </c>
      <c r="H1361" s="25">
        <f t="shared" si="278"/>
        <v>11.186745547162444</v>
      </c>
      <c r="I1361" s="25">
        <f t="shared" si="279"/>
        <v>40.272283969784795</v>
      </c>
      <c r="J1361" s="25">
        <f t="shared" si="280"/>
        <v>1256.3367591658143</v>
      </c>
      <c r="K1361" s="25">
        <f t="shared" si="289"/>
        <v>135.89999999999657</v>
      </c>
      <c r="L1361">
        <f t="shared" si="281"/>
        <v>1804.4220567573022</v>
      </c>
      <c r="M1361" s="34">
        <f t="shared" si="282"/>
        <v>1.8044220567573022</v>
      </c>
      <c r="N1361">
        <f t="shared" si="283"/>
        <v>180.44220567571998</v>
      </c>
      <c r="O1361">
        <f t="shared" si="287"/>
        <v>249562.19405405101</v>
      </c>
      <c r="P1361">
        <f t="shared" si="284"/>
        <v>249.56219405405102</v>
      </c>
      <c r="Q1361">
        <f t="shared" si="285"/>
        <v>69.322831681680839</v>
      </c>
      <c r="R1361">
        <f t="shared" si="286"/>
        <v>6.9322831681680838E-2</v>
      </c>
    </row>
    <row r="1362" spans="1:18" x14ac:dyDescent="0.25">
      <c r="A1362" s="1">
        <f t="shared" si="288"/>
        <v>161.30000000000001</v>
      </c>
      <c r="B1362" s="1">
        <f>A1362*Sheet1!$D$8</f>
        <v>40.74438</v>
      </c>
      <c r="C1362" s="1">
        <f>Sheet1!$D$2*Sheet1!$D$10*SIN(Sheet1!$D$28)</f>
        <v>0</v>
      </c>
      <c r="D1362" s="1">
        <f>0.5*Sheet1!$D$20*Sheet1!$D$21*Sheet1!$D$22*H1362^2</f>
        <v>161.30716181212395</v>
      </c>
      <c r="E1362" s="22">
        <f>Sheet1!$D$3/Sheet1!$O$11*H1362</f>
        <v>2021878.6997727971</v>
      </c>
      <c r="F1362" s="22">
        <f>Sheet1!$D$21*Sheet1!$D$3/Sheet1!$O$14*H1362</f>
        <v>1988217.1516900936</v>
      </c>
      <c r="G1362" s="25">
        <f>(A1362-C1362-D1362)/Sheet1!$D$2</f>
        <v>-6.2276627164692397E-6</v>
      </c>
      <c r="H1362" s="25">
        <f t="shared" si="278"/>
        <v>11.186744922830512</v>
      </c>
      <c r="I1362" s="25">
        <f t="shared" si="279"/>
        <v>40.272281722189845</v>
      </c>
      <c r="J1362" s="25">
        <f t="shared" si="280"/>
        <v>1257.4554334083646</v>
      </c>
      <c r="K1362" s="25">
        <f t="shared" si="289"/>
        <v>135.99999999999656</v>
      </c>
      <c r="L1362">
        <f t="shared" si="281"/>
        <v>1804.4219560525617</v>
      </c>
      <c r="M1362" s="34">
        <f t="shared" si="282"/>
        <v>1.8044219560525616</v>
      </c>
      <c r="N1362">
        <f t="shared" si="283"/>
        <v>180.4421956052459</v>
      </c>
      <c r="O1362">
        <f t="shared" si="287"/>
        <v>249742.63624965627</v>
      </c>
      <c r="P1362">
        <f t="shared" si="284"/>
        <v>249.74263624965627</v>
      </c>
      <c r="Q1362">
        <f t="shared" si="285"/>
        <v>69.372954513793402</v>
      </c>
      <c r="R1362">
        <f t="shared" si="286"/>
        <v>6.9372954513793397E-2</v>
      </c>
    </row>
    <row r="1363" spans="1:18" x14ac:dyDescent="0.25">
      <c r="A1363" s="1">
        <f t="shared" si="288"/>
        <v>161.30000000000001</v>
      </c>
      <c r="B1363" s="1">
        <f>A1363*Sheet1!$D$8</f>
        <v>40.74438</v>
      </c>
      <c r="C1363" s="1">
        <f>Sheet1!$D$2*Sheet1!$D$10*SIN(Sheet1!$D$28)</f>
        <v>0</v>
      </c>
      <c r="D1363" s="1">
        <f>0.5*Sheet1!$D$20*Sheet1!$D$21*Sheet1!$D$22*H1363^2</f>
        <v>161.30714385217979</v>
      </c>
      <c r="E1363" s="22">
        <f>Sheet1!$D$3/Sheet1!$O$11*H1363</f>
        <v>2021878.5872147768</v>
      </c>
      <c r="F1363" s="22">
        <f>Sheet1!$D$21*Sheet1!$D$3/Sheet1!$O$14*H1363</f>
        <v>1988217.0410060121</v>
      </c>
      <c r="G1363" s="25">
        <f>(A1363-C1363-D1363)/Sheet1!$D$2</f>
        <v>-6.2120453737219102E-6</v>
      </c>
      <c r="H1363" s="25">
        <f t="shared" si="278"/>
        <v>11.186744300064239</v>
      </c>
      <c r="I1363" s="25">
        <f t="shared" si="279"/>
        <v>40.272279480231262</v>
      </c>
      <c r="J1363" s="25">
        <f t="shared" si="280"/>
        <v>1258.5741075892645</v>
      </c>
      <c r="K1363" s="25">
        <f t="shared" si="289"/>
        <v>136.09999999999656</v>
      </c>
      <c r="L1363">
        <f t="shared" si="281"/>
        <v>1804.4218556003618</v>
      </c>
      <c r="M1363" s="34">
        <f t="shared" si="282"/>
        <v>1.8044218556003617</v>
      </c>
      <c r="N1363">
        <f t="shared" si="283"/>
        <v>180.44218556002593</v>
      </c>
      <c r="O1363">
        <f t="shared" si="287"/>
        <v>249923.0784352163</v>
      </c>
      <c r="P1363">
        <f t="shared" si="284"/>
        <v>249.9230784352163</v>
      </c>
      <c r="Q1363">
        <f t="shared" si="285"/>
        <v>69.423077343115636</v>
      </c>
      <c r="R1363">
        <f t="shared" si="286"/>
        <v>6.9423077343115633E-2</v>
      </c>
    </row>
    <row r="1364" spans="1:18" x14ac:dyDescent="0.25">
      <c r="A1364" s="1">
        <f t="shared" si="288"/>
        <v>161.30000000000001</v>
      </c>
      <c r="B1364" s="1">
        <f>A1364*Sheet1!$D$8</f>
        <v>40.74438</v>
      </c>
      <c r="C1364" s="1">
        <f>Sheet1!$D$2*Sheet1!$D$10*SIN(Sheet1!$D$28)</f>
        <v>0</v>
      </c>
      <c r="D1364" s="1">
        <f>0.5*Sheet1!$D$20*Sheet1!$D$21*Sheet1!$D$22*H1364^2</f>
        <v>161.30712593727549</v>
      </c>
      <c r="E1364" s="22">
        <f>Sheet1!$D$3/Sheet1!$O$11*H1364</f>
        <v>2021878.4749390227</v>
      </c>
      <c r="F1364" s="22">
        <f>Sheet1!$D$21*Sheet1!$D$3/Sheet1!$O$14*H1364</f>
        <v>1988216.9305994979</v>
      </c>
      <c r="G1364" s="25">
        <f>(A1364-C1364-D1364)/Sheet1!$D$2</f>
        <v>-6.1964671960654611E-6</v>
      </c>
      <c r="H1364" s="25">
        <f t="shared" si="278"/>
        <v>11.186743678859703</v>
      </c>
      <c r="I1364" s="25">
        <f t="shared" si="279"/>
        <v>40.272277243894933</v>
      </c>
      <c r="J1364" s="25">
        <f t="shared" si="280"/>
        <v>1259.6927817086687</v>
      </c>
      <c r="K1364" s="25">
        <f t="shared" si="289"/>
        <v>136.19999999999655</v>
      </c>
      <c r="L1364">
        <f t="shared" si="281"/>
        <v>1804.4217554000702</v>
      </c>
      <c r="M1364" s="34">
        <f t="shared" si="282"/>
        <v>1.8044217554000701</v>
      </c>
      <c r="N1364">
        <f t="shared" si="283"/>
        <v>180.44217553999675</v>
      </c>
      <c r="O1364">
        <f t="shared" si="287"/>
        <v>250103.5206107563</v>
      </c>
      <c r="P1364">
        <f t="shared" si="284"/>
        <v>250.10352061075631</v>
      </c>
      <c r="Q1364">
        <f t="shared" si="285"/>
        <v>69.473200169654532</v>
      </c>
      <c r="R1364">
        <f t="shared" si="286"/>
        <v>6.9473200169654539E-2</v>
      </c>
    </row>
    <row r="1365" spans="1:18" x14ac:dyDescent="0.25">
      <c r="A1365" s="1">
        <f t="shared" si="288"/>
        <v>161.30000000000001</v>
      </c>
      <c r="B1365" s="1">
        <f>A1365*Sheet1!$D$8</f>
        <v>40.74438</v>
      </c>
      <c r="C1365" s="1">
        <f>Sheet1!$D$2*Sheet1!$D$10*SIN(Sheet1!$D$28)</f>
        <v>0</v>
      </c>
      <c r="D1365" s="1">
        <f>0.5*Sheet1!$D$20*Sheet1!$D$21*Sheet1!$D$22*H1365^2</f>
        <v>161.30710806729803</v>
      </c>
      <c r="E1365" s="22">
        <f>Sheet1!$D$3/Sheet1!$O$11*H1365</f>
        <v>2021878.3629448267</v>
      </c>
      <c r="F1365" s="22">
        <f>Sheet1!$D$21*Sheet1!$D$3/Sheet1!$O$14*H1365</f>
        <v>1988216.8204698537</v>
      </c>
      <c r="G1365" s="25">
        <f>(A1365-C1365-D1365)/Sheet1!$D$2</f>
        <v>-6.1809280852349217E-6</v>
      </c>
      <c r="H1365" s="25">
        <f t="shared" si="278"/>
        <v>11.186743059212983</v>
      </c>
      <c r="I1365" s="25">
        <f t="shared" si="279"/>
        <v>40.272275013166741</v>
      </c>
      <c r="J1365" s="25">
        <f t="shared" si="280"/>
        <v>1260.8114557667313</v>
      </c>
      <c r="K1365" s="25">
        <f t="shared" si="289"/>
        <v>136.29999999999654</v>
      </c>
      <c r="L1365">
        <f t="shared" si="281"/>
        <v>1804.4216554510542</v>
      </c>
      <c r="M1365" s="34">
        <f t="shared" si="282"/>
        <v>1.8044216554510542</v>
      </c>
      <c r="N1365">
        <f t="shared" si="283"/>
        <v>180.44216554509518</v>
      </c>
      <c r="O1365">
        <f t="shared" si="287"/>
        <v>250283.9627763014</v>
      </c>
      <c r="P1365">
        <f t="shared" si="284"/>
        <v>250.28396277630139</v>
      </c>
      <c r="Q1365">
        <f t="shared" si="285"/>
        <v>69.523322993417054</v>
      </c>
      <c r="R1365">
        <f t="shared" si="286"/>
        <v>6.9523322993417055E-2</v>
      </c>
    </row>
    <row r="1366" spans="1:18" x14ac:dyDescent="0.25">
      <c r="A1366" s="1">
        <f t="shared" si="288"/>
        <v>161.30000000000001</v>
      </c>
      <c r="B1366" s="1">
        <f>A1366*Sheet1!$D$8</f>
        <v>40.74438</v>
      </c>
      <c r="C1366" s="1">
        <f>Sheet1!$D$2*Sheet1!$D$10*SIN(Sheet1!$D$28)</f>
        <v>0</v>
      </c>
      <c r="D1366" s="1">
        <f>0.5*Sheet1!$D$20*Sheet1!$D$21*Sheet1!$D$22*H1366^2</f>
        <v>161.30709024213473</v>
      </c>
      <c r="E1366" s="22">
        <f>Sheet1!$D$3/Sheet1!$O$11*H1366</f>
        <v>2021878.2512314827</v>
      </c>
      <c r="F1366" s="22">
        <f>Sheet1!$D$21*Sheet1!$D$3/Sheet1!$O$14*H1366</f>
        <v>1988216.7106163858</v>
      </c>
      <c r="G1366" s="25">
        <f>(A1366-C1366-D1366)/Sheet1!$D$2</f>
        <v>-6.1654279432371799E-6</v>
      </c>
      <c r="H1366" s="25">
        <f t="shared" si="278"/>
        <v>11.186742441120174</v>
      </c>
      <c r="I1366" s="25">
        <f t="shared" si="279"/>
        <v>40.27227278803263</v>
      </c>
      <c r="J1366" s="25">
        <f t="shared" si="280"/>
        <v>1261.9301297636061</v>
      </c>
      <c r="K1366" s="25">
        <f t="shared" si="289"/>
        <v>136.39999999999654</v>
      </c>
      <c r="L1366">
        <f t="shared" si="281"/>
        <v>1804.4215557526841</v>
      </c>
      <c r="M1366" s="34">
        <f t="shared" si="282"/>
        <v>1.8044215557526841</v>
      </c>
      <c r="N1366">
        <f t="shared" si="283"/>
        <v>180.44215557525814</v>
      </c>
      <c r="O1366">
        <f t="shared" si="287"/>
        <v>250464.40493187666</v>
      </c>
      <c r="P1366">
        <f t="shared" si="284"/>
        <v>250.46440493187666</v>
      </c>
      <c r="Q1366">
        <f t="shared" si="285"/>
        <v>69.573445814410178</v>
      </c>
      <c r="R1366">
        <f t="shared" si="286"/>
        <v>6.9573445814410176E-2</v>
      </c>
    </row>
    <row r="1367" spans="1:18" x14ac:dyDescent="0.25">
      <c r="A1367" s="1">
        <f t="shared" si="288"/>
        <v>161.30000000000001</v>
      </c>
      <c r="B1367" s="1">
        <f>A1367*Sheet1!$D$8</f>
        <v>40.74438</v>
      </c>
      <c r="C1367" s="1">
        <f>Sheet1!$D$2*Sheet1!$D$10*SIN(Sheet1!$D$28)</f>
        <v>0</v>
      </c>
      <c r="D1367" s="1">
        <f>0.5*Sheet1!$D$20*Sheet1!$D$21*Sheet1!$D$22*H1367^2</f>
        <v>161.3070724616733</v>
      </c>
      <c r="E1367" s="22">
        <f>Sheet1!$D$3/Sheet1!$O$11*H1367</f>
        <v>2021878.1397982864</v>
      </c>
      <c r="F1367" s="22">
        <f>Sheet1!$D$21*Sheet1!$D$3/Sheet1!$O$14*H1367</f>
        <v>1988216.6010384017</v>
      </c>
      <c r="G1367" s="25">
        <f>(A1367-C1367-D1367)/Sheet1!$D$2</f>
        <v>-6.1499666724251299E-6</v>
      </c>
      <c r="H1367" s="25">
        <f t="shared" si="278"/>
        <v>11.18674182457738</v>
      </c>
      <c r="I1367" s="25">
        <f t="shared" si="279"/>
        <v>40.272270568478568</v>
      </c>
      <c r="J1367" s="25">
        <f t="shared" si="280"/>
        <v>1263.0488036994468</v>
      </c>
      <c r="K1367" s="25">
        <f t="shared" si="289"/>
        <v>136.49999999999653</v>
      </c>
      <c r="L1367">
        <f t="shared" si="281"/>
        <v>1804.4214563043315</v>
      </c>
      <c r="M1367" s="34">
        <f t="shared" si="282"/>
        <v>1.8044214563043315</v>
      </c>
      <c r="N1367">
        <f t="shared" si="283"/>
        <v>180.44214563042289</v>
      </c>
      <c r="O1367">
        <f t="shared" si="287"/>
        <v>250644.84707750709</v>
      </c>
      <c r="P1367">
        <f t="shared" si="284"/>
        <v>250.64484707750708</v>
      </c>
      <c r="Q1367">
        <f t="shared" si="285"/>
        <v>69.623568632640854</v>
      </c>
      <c r="R1367">
        <f t="shared" si="286"/>
        <v>6.9623568632640853E-2</v>
      </c>
    </row>
    <row r="1368" spans="1:18" x14ac:dyDescent="0.25">
      <c r="A1368" s="1">
        <f t="shared" si="288"/>
        <v>161.30000000000001</v>
      </c>
      <c r="B1368" s="1">
        <f>A1368*Sheet1!$D$8</f>
        <v>40.74438</v>
      </c>
      <c r="C1368" s="1">
        <f>Sheet1!$D$2*Sheet1!$D$10*SIN(Sheet1!$D$28)</f>
        <v>0</v>
      </c>
      <c r="D1368" s="1">
        <f>0.5*Sheet1!$D$20*Sheet1!$D$21*Sheet1!$D$22*H1368^2</f>
        <v>161.30705472580155</v>
      </c>
      <c r="E1368" s="22">
        <f>Sheet1!$D$3/Sheet1!$O$11*H1368</f>
        <v>2021878.0286445352</v>
      </c>
      <c r="F1368" s="22">
        <f>Sheet1!$D$21*Sheet1!$D$3/Sheet1!$O$14*H1368</f>
        <v>1988216.4917352104</v>
      </c>
      <c r="G1368" s="25">
        <f>(A1368-C1368-D1368)/Sheet1!$D$2</f>
        <v>-6.1345441752505195E-6</v>
      </c>
      <c r="H1368" s="25">
        <f t="shared" si="278"/>
        <v>11.186741209580713</v>
      </c>
      <c r="I1368" s="25">
        <f t="shared" si="279"/>
        <v>40.272268354490571</v>
      </c>
      <c r="J1368" s="25">
        <f t="shared" si="280"/>
        <v>1264.1674775744061</v>
      </c>
      <c r="K1368" s="25">
        <f t="shared" si="289"/>
        <v>136.59999999999653</v>
      </c>
      <c r="L1368">
        <f t="shared" si="281"/>
        <v>1804.4213571053692</v>
      </c>
      <c r="M1368" s="34">
        <f t="shared" si="282"/>
        <v>1.8044213571053693</v>
      </c>
      <c r="N1368">
        <f t="shared" si="283"/>
        <v>180.44213571052666</v>
      </c>
      <c r="O1368">
        <f t="shared" si="287"/>
        <v>250825.28921321762</v>
      </c>
      <c r="P1368">
        <f t="shared" si="284"/>
        <v>250.82528921321762</v>
      </c>
      <c r="Q1368">
        <f t="shared" si="285"/>
        <v>69.673691448116003</v>
      </c>
      <c r="R1368">
        <f t="shared" si="286"/>
        <v>6.9673691448115999E-2</v>
      </c>
    </row>
    <row r="1369" spans="1:18" x14ac:dyDescent="0.25">
      <c r="A1369" s="1">
        <f t="shared" si="288"/>
        <v>161.30000000000001</v>
      </c>
      <c r="B1369" s="1">
        <f>A1369*Sheet1!$D$8</f>
        <v>40.74438</v>
      </c>
      <c r="C1369" s="1">
        <f>Sheet1!$D$2*Sheet1!$D$10*SIN(Sheet1!$D$28)</f>
        <v>0</v>
      </c>
      <c r="D1369" s="1">
        <f>0.5*Sheet1!$D$20*Sheet1!$D$21*Sheet1!$D$22*H1369^2</f>
        <v>161.30703703440764</v>
      </c>
      <c r="E1369" s="22">
        <f>Sheet1!$D$3/Sheet1!$O$11*H1369</f>
        <v>2021877.9177695282</v>
      </c>
      <c r="F1369" s="22">
        <f>Sheet1!$D$21*Sheet1!$D$3/Sheet1!$O$14*H1369</f>
        <v>1988216.3827061225</v>
      </c>
      <c r="G1369" s="25">
        <f>(A1369-C1369-D1369)/Sheet1!$D$2</f>
        <v>-6.1191603544616751E-6</v>
      </c>
      <c r="H1369" s="25">
        <f t="shared" si="278"/>
        <v>11.186740596126295</v>
      </c>
      <c r="I1369" s="25">
        <f t="shared" si="279"/>
        <v>40.272266146054662</v>
      </c>
      <c r="J1369" s="25">
        <f t="shared" si="280"/>
        <v>1265.2861513886369</v>
      </c>
      <c r="K1369" s="25">
        <f t="shared" si="289"/>
        <v>136.69999999999652</v>
      </c>
      <c r="L1369">
        <f t="shared" si="281"/>
        <v>1804.4212581551715</v>
      </c>
      <c r="M1369" s="34">
        <f t="shared" si="282"/>
        <v>1.8044212581551715</v>
      </c>
      <c r="N1369">
        <f t="shared" si="283"/>
        <v>180.4421258155069</v>
      </c>
      <c r="O1369">
        <f t="shared" si="287"/>
        <v>251005.73133903314</v>
      </c>
      <c r="P1369">
        <f t="shared" si="284"/>
        <v>251.00573133903313</v>
      </c>
      <c r="Q1369">
        <f t="shared" si="285"/>
        <v>69.723814260842545</v>
      </c>
      <c r="R1369">
        <f t="shared" si="286"/>
        <v>6.9723814260842551E-2</v>
      </c>
    </row>
    <row r="1370" spans="1:18" x14ac:dyDescent="0.25">
      <c r="A1370" s="1">
        <f t="shared" si="288"/>
        <v>161.30000000000001</v>
      </c>
      <c r="B1370" s="1">
        <f>A1370*Sheet1!$D$8</f>
        <v>40.74438</v>
      </c>
      <c r="C1370" s="1">
        <f>Sheet1!$D$2*Sheet1!$D$10*SIN(Sheet1!$D$28)</f>
        <v>0</v>
      </c>
      <c r="D1370" s="1">
        <f>0.5*Sheet1!$D$20*Sheet1!$D$21*Sheet1!$D$22*H1370^2</f>
        <v>161.30701938738005</v>
      </c>
      <c r="E1370" s="22">
        <f>Sheet1!$D$3/Sheet1!$O$11*H1370</f>
        <v>2021877.8071725667</v>
      </c>
      <c r="F1370" s="22">
        <f>Sheet1!$D$21*Sheet1!$D$3/Sheet1!$O$14*H1370</f>
        <v>1988216.2739504508</v>
      </c>
      <c r="G1370" s="25">
        <f>(A1370-C1370-D1370)/Sheet1!$D$2</f>
        <v>-6.1038151130787808E-6</v>
      </c>
      <c r="H1370" s="25">
        <f t="shared" si="278"/>
        <v>11.186739984210259</v>
      </c>
      <c r="I1370" s="25">
        <f t="shared" si="279"/>
        <v>40.272263943156936</v>
      </c>
      <c r="J1370" s="25">
        <f t="shared" si="280"/>
        <v>1266.4048251422914</v>
      </c>
      <c r="K1370" s="25">
        <f t="shared" si="289"/>
        <v>136.79999999999652</v>
      </c>
      <c r="L1370">
        <f t="shared" si="281"/>
        <v>1804.421159453115</v>
      </c>
      <c r="M1370" s="34">
        <f t="shared" si="282"/>
        <v>1.804421159453115</v>
      </c>
      <c r="N1370">
        <f t="shared" si="283"/>
        <v>180.44211594530125</v>
      </c>
      <c r="O1370">
        <f t="shared" si="287"/>
        <v>251186.17345497845</v>
      </c>
      <c r="P1370">
        <f t="shared" si="284"/>
        <v>251.18617345497844</v>
      </c>
      <c r="Q1370">
        <f t="shared" si="285"/>
        <v>69.773937070827344</v>
      </c>
      <c r="R1370">
        <f t="shared" si="286"/>
        <v>6.9773937070827338E-2</v>
      </c>
    </row>
    <row r="1371" spans="1:18" x14ac:dyDescent="0.25">
      <c r="A1371" s="1">
        <f t="shared" si="288"/>
        <v>161.30000000000001</v>
      </c>
      <c r="B1371" s="1">
        <f>A1371*Sheet1!$D$8</f>
        <v>40.74438</v>
      </c>
      <c r="C1371" s="1">
        <f>Sheet1!$D$2*Sheet1!$D$10*SIN(Sheet1!$D$28)</f>
        <v>0</v>
      </c>
      <c r="D1371" s="1">
        <f>0.5*Sheet1!$D$20*Sheet1!$D$21*Sheet1!$D$22*H1371^2</f>
        <v>161.30700178460756</v>
      </c>
      <c r="E1371" s="22">
        <f>Sheet1!$D$3/Sheet1!$O$11*H1371</f>
        <v>2021877.6968529532</v>
      </c>
      <c r="F1371" s="22">
        <f>Sheet1!$D$21*Sheet1!$D$3/Sheet1!$O$14*H1371</f>
        <v>1988216.1654675098</v>
      </c>
      <c r="G1371" s="25">
        <f>(A1371-C1371-D1371)/Sheet1!$D$2</f>
        <v>-6.0885083543938812E-6</v>
      </c>
      <c r="H1371" s="25">
        <f t="shared" si="278"/>
        <v>11.186739373828749</v>
      </c>
      <c r="I1371" s="25">
        <f t="shared" si="279"/>
        <v>40.272261745783496</v>
      </c>
      <c r="J1371" s="25">
        <f t="shared" si="280"/>
        <v>1267.5234988355217</v>
      </c>
      <c r="K1371" s="25">
        <f t="shared" si="289"/>
        <v>136.89999999999651</v>
      </c>
      <c r="L1371">
        <f t="shared" si="281"/>
        <v>1804.4210609985773</v>
      </c>
      <c r="M1371" s="34">
        <f t="shared" si="282"/>
        <v>1.8044210609985774</v>
      </c>
      <c r="N1371">
        <f t="shared" si="283"/>
        <v>180.44210609984748</v>
      </c>
      <c r="O1371">
        <f t="shared" si="287"/>
        <v>251366.6155610783</v>
      </c>
      <c r="P1371">
        <f t="shared" si="284"/>
        <v>251.36661556107831</v>
      </c>
      <c r="Q1371">
        <f t="shared" si="285"/>
        <v>69.824059878077307</v>
      </c>
      <c r="R1371">
        <f t="shared" si="286"/>
        <v>6.9824059878077313E-2</v>
      </c>
    </row>
    <row r="1372" spans="1:18" x14ac:dyDescent="0.25">
      <c r="A1372" s="1">
        <f t="shared" si="288"/>
        <v>161.30000000000001</v>
      </c>
      <c r="B1372" s="1">
        <f>A1372*Sheet1!$D$8</f>
        <v>40.74438</v>
      </c>
      <c r="C1372" s="1">
        <f>Sheet1!$D$2*Sheet1!$D$10*SIN(Sheet1!$D$28)</f>
        <v>0</v>
      </c>
      <c r="D1372" s="1">
        <f>0.5*Sheet1!$D$20*Sheet1!$D$21*Sheet1!$D$22*H1372^2</f>
        <v>161.30698422597911</v>
      </c>
      <c r="E1372" s="22">
        <f>Sheet1!$D$3/Sheet1!$O$11*H1372</f>
        <v>2021877.5868099923</v>
      </c>
      <c r="F1372" s="22">
        <f>Sheet1!$D$21*Sheet1!$D$3/Sheet1!$O$14*H1372</f>
        <v>1988216.0572566155</v>
      </c>
      <c r="G1372" s="25">
        <f>(A1372-C1372-D1372)/Sheet1!$D$2</f>
        <v>-6.0732399818225925E-6</v>
      </c>
      <c r="H1372" s="25">
        <f t="shared" si="278"/>
        <v>11.186738764977914</v>
      </c>
      <c r="I1372" s="25">
        <f t="shared" si="279"/>
        <v>40.272259553920492</v>
      </c>
      <c r="J1372" s="25">
        <f t="shared" si="280"/>
        <v>1268.642172468479</v>
      </c>
      <c r="K1372" s="25">
        <f t="shared" si="289"/>
        <v>136.9999999999965</v>
      </c>
      <c r="L1372">
        <f t="shared" si="281"/>
        <v>1804.4209627909377</v>
      </c>
      <c r="M1372" s="34">
        <f t="shared" si="282"/>
        <v>1.8044209627909376</v>
      </c>
      <c r="N1372">
        <f t="shared" si="283"/>
        <v>180.4420962790835</v>
      </c>
      <c r="O1372">
        <f t="shared" si="287"/>
        <v>251547.05765735739</v>
      </c>
      <c r="P1372">
        <f t="shared" si="284"/>
        <v>251.54705765735739</v>
      </c>
      <c r="Q1372">
        <f t="shared" si="285"/>
        <v>69.874182682599269</v>
      </c>
      <c r="R1372">
        <f t="shared" si="286"/>
        <v>6.9874182682599276E-2</v>
      </c>
    </row>
    <row r="1373" spans="1:18" x14ac:dyDescent="0.25">
      <c r="A1373" s="1">
        <f t="shared" si="288"/>
        <v>161.30000000000001</v>
      </c>
      <c r="B1373" s="1">
        <f>A1373*Sheet1!$D$8</f>
        <v>40.74438</v>
      </c>
      <c r="C1373" s="1">
        <f>Sheet1!$D$2*Sheet1!$D$10*SIN(Sheet1!$D$28)</f>
        <v>0</v>
      </c>
      <c r="D1373" s="1">
        <f>0.5*Sheet1!$D$20*Sheet1!$D$21*Sheet1!$D$22*H1373^2</f>
        <v>161.30696671138404</v>
      </c>
      <c r="E1373" s="22">
        <f>Sheet1!$D$3/Sheet1!$O$11*H1373</f>
        <v>2021877.4770429903</v>
      </c>
      <c r="F1373" s="22">
        <f>Sheet1!$D$21*Sheet1!$D$3/Sheet1!$O$14*H1373</f>
        <v>1988215.9493170856</v>
      </c>
      <c r="G1373" s="25">
        <f>(A1373-C1373-D1373)/Sheet1!$D$2</f>
        <v>-6.0580098991512503E-6</v>
      </c>
      <c r="H1373" s="25">
        <f t="shared" ref="H1373:H1436" si="290">G1372*(K1373-K1372)+H1372</f>
        <v>11.186738157653917</v>
      </c>
      <c r="I1373" s="25">
        <f t="shared" ref="I1373:I1436" si="291">H1373*3.6</f>
        <v>40.272257367554104</v>
      </c>
      <c r="J1373" s="25">
        <f t="shared" ref="J1373:J1436" si="292">0.5*G1372*(K1373-K1372)+H1372*(K1373-K1372)+J1372</f>
        <v>1269.7608460413146</v>
      </c>
      <c r="K1373" s="25">
        <f t="shared" si="289"/>
        <v>137.0999999999965</v>
      </c>
      <c r="L1373">
        <f t="shared" ref="L1373:L1436" si="293">A1373*H1373</f>
        <v>1804.4208648295769</v>
      </c>
      <c r="M1373" s="34">
        <f t="shared" ref="M1373:M1436" si="294">L1373/1000</f>
        <v>1.804420864829577</v>
      </c>
      <c r="N1373">
        <f t="shared" ref="N1373:N1436" si="295">L1373*(K1373-K1372)</f>
        <v>180.44208648294745</v>
      </c>
      <c r="O1373">
        <f t="shared" si="287"/>
        <v>251727.49974384034</v>
      </c>
      <c r="P1373">
        <f t="shared" ref="P1373:P1436" si="296">O1373/1000</f>
        <v>251.72749974384033</v>
      </c>
      <c r="Q1373">
        <f t="shared" ref="Q1373:Q1436" si="297">O1373/3600</f>
        <v>69.924305484400094</v>
      </c>
      <c r="R1373">
        <f t="shared" ref="R1373:R1436" si="298">Q1373/1000</f>
        <v>6.9924305484400096E-2</v>
      </c>
    </row>
    <row r="1374" spans="1:18" x14ac:dyDescent="0.25">
      <c r="A1374" s="1">
        <f t="shared" si="288"/>
        <v>161.30000000000001</v>
      </c>
      <c r="B1374" s="1">
        <f>A1374*Sheet1!$D$8</f>
        <v>40.74438</v>
      </c>
      <c r="C1374" s="1">
        <f>Sheet1!$D$2*Sheet1!$D$10*SIN(Sheet1!$D$28)</f>
        <v>0</v>
      </c>
      <c r="D1374" s="1">
        <f>0.5*Sheet1!$D$20*Sheet1!$D$21*Sheet1!$D$22*H1374^2</f>
        <v>161.3069492407119</v>
      </c>
      <c r="E1374" s="22">
        <f>Sheet1!$D$3/Sheet1!$O$11*H1374</f>
        <v>2021877.3675512546</v>
      </c>
      <c r="F1374" s="22">
        <f>Sheet1!$D$21*Sheet1!$D$3/Sheet1!$O$14*H1374</f>
        <v>1988215.8416482394</v>
      </c>
      <c r="G1374" s="25">
        <f>(A1374-C1374-D1374)/Sheet1!$D$2</f>
        <v>-6.0428180103391917E-6</v>
      </c>
      <c r="H1374" s="25">
        <f t="shared" si="290"/>
        <v>11.186737551852927</v>
      </c>
      <c r="I1374" s="25">
        <f t="shared" si="291"/>
        <v>40.272255186670534</v>
      </c>
      <c r="J1374" s="25">
        <f t="shared" si="292"/>
        <v>1270.8795195541795</v>
      </c>
      <c r="K1374" s="25">
        <f t="shared" si="289"/>
        <v>137.19999999999649</v>
      </c>
      <c r="L1374">
        <f t="shared" si="293"/>
        <v>1804.4207671138772</v>
      </c>
      <c r="M1374" s="34">
        <f t="shared" si="294"/>
        <v>1.8044207671138772</v>
      </c>
      <c r="N1374">
        <f t="shared" si="295"/>
        <v>180.44207671137747</v>
      </c>
      <c r="O1374">
        <f t="shared" si="287"/>
        <v>251907.94182055173</v>
      </c>
      <c r="P1374">
        <f t="shared" si="296"/>
        <v>251.90794182055174</v>
      </c>
      <c r="Q1374">
        <f t="shared" si="297"/>
        <v>69.974428283486588</v>
      </c>
      <c r="R1374">
        <f t="shared" si="298"/>
        <v>6.9974428283486587E-2</v>
      </c>
    </row>
    <row r="1375" spans="1:18" x14ac:dyDescent="0.25">
      <c r="A1375" s="1">
        <f t="shared" si="288"/>
        <v>161.30000000000001</v>
      </c>
      <c r="B1375" s="1">
        <f>A1375*Sheet1!$D$8</f>
        <v>40.74438</v>
      </c>
      <c r="C1375" s="1">
        <f>Sheet1!$D$2*Sheet1!$D$10*SIN(Sheet1!$D$28)</f>
        <v>0</v>
      </c>
      <c r="D1375" s="1">
        <f>0.5*Sheet1!$D$20*Sheet1!$D$21*Sheet1!$D$22*H1375^2</f>
        <v>161.30693181385249</v>
      </c>
      <c r="E1375" s="22">
        <f>Sheet1!$D$3/Sheet1!$O$11*H1375</f>
        <v>2021877.2583340954</v>
      </c>
      <c r="F1375" s="22">
        <f>Sheet1!$D$21*Sheet1!$D$3/Sheet1!$O$14*H1375</f>
        <v>1988215.7342493981</v>
      </c>
      <c r="G1375" s="25">
        <f>(A1375-C1375-D1375)/Sheet1!$D$2</f>
        <v>-6.027664219543468E-6</v>
      </c>
      <c r="H1375" s="25">
        <f t="shared" si="290"/>
        <v>11.186736947571125</v>
      </c>
      <c r="I1375" s="25">
        <f t="shared" si="291"/>
        <v>40.272253011256055</v>
      </c>
      <c r="J1375" s="25">
        <f t="shared" si="292"/>
        <v>1271.9981930072238</v>
      </c>
      <c r="K1375" s="25">
        <f t="shared" si="289"/>
        <v>137.29999999999649</v>
      </c>
      <c r="L1375">
        <f t="shared" si="293"/>
        <v>1804.4206696432227</v>
      </c>
      <c r="M1375" s="34">
        <f t="shared" si="294"/>
        <v>1.8044206696432228</v>
      </c>
      <c r="N1375">
        <f t="shared" si="295"/>
        <v>180.442066964312</v>
      </c>
      <c r="O1375">
        <f t="shared" si="287"/>
        <v>252088.38388751604</v>
      </c>
      <c r="P1375">
        <f t="shared" si="296"/>
        <v>252.08838388751604</v>
      </c>
      <c r="Q1375">
        <f t="shared" si="297"/>
        <v>70.024551079865574</v>
      </c>
      <c r="R1375">
        <f t="shared" si="298"/>
        <v>7.0024551079865577E-2</v>
      </c>
    </row>
    <row r="1376" spans="1:18" x14ac:dyDescent="0.25">
      <c r="A1376" s="1">
        <f t="shared" si="288"/>
        <v>161.30000000000001</v>
      </c>
      <c r="B1376" s="1">
        <f>A1376*Sheet1!$D$8</f>
        <v>40.74438</v>
      </c>
      <c r="C1376" s="1">
        <f>Sheet1!$D$2*Sheet1!$D$10*SIN(Sheet1!$D$28)</f>
        <v>0</v>
      </c>
      <c r="D1376" s="1">
        <f>0.5*Sheet1!$D$20*Sheet1!$D$21*Sheet1!$D$22*H1376^2</f>
        <v>161.306914430696</v>
      </c>
      <c r="E1376" s="22">
        <f>Sheet1!$D$3/Sheet1!$O$11*H1376</f>
        <v>2021877.1493908237</v>
      </c>
      <c r="F1376" s="22">
        <f>Sheet1!$D$21*Sheet1!$D$3/Sheet1!$O$14*H1376</f>
        <v>1988215.6271198851</v>
      </c>
      <c r="G1376" s="25">
        <f>(A1376-C1376-D1376)/Sheet1!$D$2</f>
        <v>-6.0125484312918516E-6</v>
      </c>
      <c r="H1376" s="25">
        <f t="shared" si="290"/>
        <v>11.186736344804704</v>
      </c>
      <c r="I1376" s="25">
        <f t="shared" si="291"/>
        <v>40.272250841296938</v>
      </c>
      <c r="J1376" s="25">
        <f t="shared" si="292"/>
        <v>1273.1168664005977</v>
      </c>
      <c r="K1376" s="25">
        <f t="shared" si="289"/>
        <v>137.39999999999648</v>
      </c>
      <c r="L1376">
        <f t="shared" si="293"/>
        <v>1804.4205724169988</v>
      </c>
      <c r="M1376" s="34">
        <f t="shared" si="294"/>
        <v>1.8044205724169988</v>
      </c>
      <c r="N1376">
        <f t="shared" si="295"/>
        <v>180.44205724168961</v>
      </c>
      <c r="O1376">
        <f t="shared" si="287"/>
        <v>252268.82594475773</v>
      </c>
      <c r="P1376">
        <f t="shared" si="296"/>
        <v>252.26882594475774</v>
      </c>
      <c r="Q1376">
        <f t="shared" si="297"/>
        <v>70.074673873543816</v>
      </c>
      <c r="R1376">
        <f t="shared" si="298"/>
        <v>7.0074673873543811E-2</v>
      </c>
    </row>
    <row r="1377" spans="1:18" x14ac:dyDescent="0.25">
      <c r="A1377" s="1">
        <f t="shared" si="288"/>
        <v>161.30000000000001</v>
      </c>
      <c r="B1377" s="1">
        <f>A1377*Sheet1!$D$8</f>
        <v>40.74438</v>
      </c>
      <c r="C1377" s="1">
        <f>Sheet1!$D$2*Sheet1!$D$10*SIN(Sheet1!$D$28)</f>
        <v>0</v>
      </c>
      <c r="D1377" s="1">
        <f>0.5*Sheet1!$D$20*Sheet1!$D$21*Sheet1!$D$22*H1377^2</f>
        <v>161.30689709113281</v>
      </c>
      <c r="E1377" s="22">
        <f>Sheet1!$D$3/Sheet1!$O$11*H1377</f>
        <v>2021877.0407207531</v>
      </c>
      <c r="F1377" s="22">
        <f>Sheet1!$D$21*Sheet1!$D$3/Sheet1!$O$14*H1377</f>
        <v>1988215.5202590241</v>
      </c>
      <c r="G1377" s="25">
        <f>(A1377-C1377-D1377)/Sheet1!$D$2</f>
        <v>-5.9974705502603998E-6</v>
      </c>
      <c r="H1377" s="25">
        <f t="shared" si="290"/>
        <v>11.18673574354986</v>
      </c>
      <c r="I1377" s="25">
        <f t="shared" si="291"/>
        <v>40.272248676779498</v>
      </c>
      <c r="J1377" s="25">
        <f t="shared" si="292"/>
        <v>1274.2355397344506</v>
      </c>
      <c r="K1377" s="25">
        <f t="shared" si="289"/>
        <v>137.49999999999648</v>
      </c>
      <c r="L1377">
        <f t="shared" si="293"/>
        <v>1804.4204754345926</v>
      </c>
      <c r="M1377" s="34">
        <f t="shared" si="294"/>
        <v>1.8044204754345927</v>
      </c>
      <c r="N1377">
        <f t="shared" si="295"/>
        <v>180.44204754344901</v>
      </c>
      <c r="O1377">
        <f t="shared" si="287"/>
        <v>252449.26799230117</v>
      </c>
      <c r="P1377">
        <f t="shared" si="296"/>
        <v>252.44926799230117</v>
      </c>
      <c r="Q1377">
        <f t="shared" si="297"/>
        <v>70.124796664528105</v>
      </c>
      <c r="R1377">
        <f t="shared" si="298"/>
        <v>7.0124796664528102E-2</v>
      </c>
    </row>
    <row r="1378" spans="1:18" x14ac:dyDescent="0.25">
      <c r="A1378" s="1">
        <f t="shared" si="288"/>
        <v>161.30000000000001</v>
      </c>
      <c r="B1378" s="1">
        <f>A1378*Sheet1!$D$8</f>
        <v>40.74438</v>
      </c>
      <c r="C1378" s="1">
        <f>Sheet1!$D$2*Sheet1!$D$10*SIN(Sheet1!$D$28)</f>
        <v>0</v>
      </c>
      <c r="D1378" s="1">
        <f>0.5*Sheet1!$D$20*Sheet1!$D$21*Sheet1!$D$22*H1378^2</f>
        <v>161.30687979505353</v>
      </c>
      <c r="E1378" s="22">
        <f>Sheet1!$D$3/Sheet1!$O$11*H1378</f>
        <v>2021876.9323231983</v>
      </c>
      <c r="F1378" s="22">
        <f>Sheet1!$D$21*Sheet1!$D$3/Sheet1!$O$14*H1378</f>
        <v>1988215.4136661422</v>
      </c>
      <c r="G1378" s="25">
        <f>(A1378-C1378-D1378)/Sheet1!$D$2</f>
        <v>-5.9824304813228869E-6</v>
      </c>
      <c r="H1378" s="25">
        <f t="shared" si="290"/>
        <v>11.186735143802805</v>
      </c>
      <c r="I1378" s="25">
        <f t="shared" si="291"/>
        <v>40.2722465176901</v>
      </c>
      <c r="J1378" s="25">
        <f t="shared" si="292"/>
        <v>1275.354213008932</v>
      </c>
      <c r="K1378" s="25">
        <f t="shared" si="289"/>
        <v>137.59999999999647</v>
      </c>
      <c r="L1378">
        <f t="shared" si="293"/>
        <v>1804.4203786953926</v>
      </c>
      <c r="M1378" s="34">
        <f t="shared" si="294"/>
        <v>1.8044203786953927</v>
      </c>
      <c r="N1378">
        <f t="shared" si="295"/>
        <v>180.442037869529</v>
      </c>
      <c r="O1378">
        <f t="shared" si="287"/>
        <v>252629.71003017071</v>
      </c>
      <c r="P1378">
        <f t="shared" si="296"/>
        <v>252.62971003017071</v>
      </c>
      <c r="Q1378">
        <f t="shared" si="297"/>
        <v>70.174919452825193</v>
      </c>
      <c r="R1378">
        <f t="shared" si="298"/>
        <v>7.0174919452825196E-2</v>
      </c>
    </row>
    <row r="1379" spans="1:18" x14ac:dyDescent="0.25">
      <c r="A1379" s="1">
        <f t="shared" si="288"/>
        <v>161.30000000000001</v>
      </c>
      <c r="B1379" s="1">
        <f>A1379*Sheet1!$D$8</f>
        <v>40.74438</v>
      </c>
      <c r="C1379" s="1">
        <f>Sheet1!$D$2*Sheet1!$D$10*SIN(Sheet1!$D$28)</f>
        <v>0</v>
      </c>
      <c r="D1379" s="1">
        <f>0.5*Sheet1!$D$20*Sheet1!$D$21*Sheet1!$D$22*H1379^2</f>
        <v>161.30686254234922</v>
      </c>
      <c r="E1379" s="22">
        <f>Sheet1!$D$3/Sheet1!$O$11*H1379</f>
        <v>2021876.8241974758</v>
      </c>
      <c r="F1379" s="22">
        <f>Sheet1!$D$21*Sheet1!$D$3/Sheet1!$O$14*H1379</f>
        <v>1988215.307340567</v>
      </c>
      <c r="G1379" s="25">
        <f>(A1379-C1379-D1379)/Sheet1!$D$2</f>
        <v>-5.9674281297485202E-6</v>
      </c>
      <c r="H1379" s="25">
        <f t="shared" si="290"/>
        <v>11.186734545559757</v>
      </c>
      <c r="I1379" s="25">
        <f t="shared" si="291"/>
        <v>40.272244364015123</v>
      </c>
      <c r="J1379" s="25">
        <f t="shared" si="292"/>
        <v>1276.4728862241907</v>
      </c>
      <c r="K1379" s="25">
        <f t="shared" si="289"/>
        <v>137.69999999999646</v>
      </c>
      <c r="L1379">
        <f t="shared" si="293"/>
        <v>1804.420282198789</v>
      </c>
      <c r="M1379" s="34">
        <f t="shared" si="294"/>
        <v>1.8044202821987889</v>
      </c>
      <c r="N1379">
        <f t="shared" si="295"/>
        <v>180.44202821986863</v>
      </c>
      <c r="O1379">
        <f t="shared" si="287"/>
        <v>252810.15205839058</v>
      </c>
      <c r="P1379">
        <f t="shared" si="296"/>
        <v>252.81015205839057</v>
      </c>
      <c r="Q1379">
        <f t="shared" si="297"/>
        <v>70.22504223844183</v>
      </c>
      <c r="R1379">
        <f t="shared" si="298"/>
        <v>7.0225042238441823E-2</v>
      </c>
    </row>
    <row r="1380" spans="1:18" x14ac:dyDescent="0.25">
      <c r="A1380" s="1">
        <f t="shared" si="288"/>
        <v>161.30000000000001</v>
      </c>
      <c r="B1380" s="1">
        <f>A1380*Sheet1!$D$8</f>
        <v>40.74438</v>
      </c>
      <c r="C1380" s="1">
        <f>Sheet1!$D$2*Sheet1!$D$10*SIN(Sheet1!$D$28)</f>
        <v>0</v>
      </c>
      <c r="D1380" s="1">
        <f>0.5*Sheet1!$D$20*Sheet1!$D$21*Sheet1!$D$22*H1380^2</f>
        <v>161.30684533291102</v>
      </c>
      <c r="E1380" s="22">
        <f>Sheet1!$D$3/Sheet1!$O$11*H1380</f>
        <v>2021876.7163429041</v>
      </c>
      <c r="F1380" s="22">
        <f>Sheet1!$D$21*Sheet1!$D$3/Sheet1!$O$14*H1380</f>
        <v>1988215.2012816279</v>
      </c>
      <c r="G1380" s="25">
        <f>(A1380-C1380-D1380)/Sheet1!$D$2</f>
        <v>-5.9524634008806495E-6</v>
      </c>
      <c r="H1380" s="25">
        <f t="shared" si="290"/>
        <v>11.186733948816943</v>
      </c>
      <c r="I1380" s="25">
        <f t="shared" si="291"/>
        <v>40.272242215740995</v>
      </c>
      <c r="J1380" s="25">
        <f t="shared" si="292"/>
        <v>1277.5915593803752</v>
      </c>
      <c r="K1380" s="25">
        <f t="shared" si="289"/>
        <v>137.79999999999646</v>
      </c>
      <c r="L1380">
        <f t="shared" si="293"/>
        <v>1804.4201859441732</v>
      </c>
      <c r="M1380" s="34">
        <f t="shared" si="294"/>
        <v>1.8044201859441733</v>
      </c>
      <c r="N1380">
        <f t="shared" si="295"/>
        <v>180.44201859440707</v>
      </c>
      <c r="O1380">
        <f t="shared" si="287"/>
        <v>252990.594076985</v>
      </c>
      <c r="P1380">
        <f t="shared" si="296"/>
        <v>252.99059407698499</v>
      </c>
      <c r="Q1380">
        <f t="shared" si="297"/>
        <v>70.275165021384723</v>
      </c>
      <c r="R1380">
        <f t="shared" si="298"/>
        <v>7.0275165021384728E-2</v>
      </c>
    </row>
    <row r="1381" spans="1:18" x14ac:dyDescent="0.25">
      <c r="A1381" s="1">
        <f t="shared" si="288"/>
        <v>161.30000000000001</v>
      </c>
      <c r="B1381" s="1">
        <f>A1381*Sheet1!$D$8</f>
        <v>40.74438</v>
      </c>
      <c r="C1381" s="1">
        <f>Sheet1!$D$2*Sheet1!$D$10*SIN(Sheet1!$D$28)</f>
        <v>0</v>
      </c>
      <c r="D1381" s="1">
        <f>0.5*Sheet1!$D$20*Sheet1!$D$21*Sheet1!$D$22*H1381^2</f>
        <v>161.30682816663048</v>
      </c>
      <c r="E1381" s="22">
        <f>Sheet1!$D$3/Sheet1!$O$11*H1381</f>
        <v>2021876.6087588032</v>
      </c>
      <c r="F1381" s="22">
        <f>Sheet1!$D$21*Sheet1!$D$3/Sheet1!$O$14*H1381</f>
        <v>1988215.095488657</v>
      </c>
      <c r="G1381" s="25">
        <f>(A1381-C1381-D1381)/Sheet1!$D$2</f>
        <v>-5.9375362004086285E-6</v>
      </c>
      <c r="H1381" s="25">
        <f t="shared" si="290"/>
        <v>11.186733353570604</v>
      </c>
      <c r="I1381" s="25">
        <f t="shared" si="291"/>
        <v>40.272240072854174</v>
      </c>
      <c r="J1381" s="25">
        <f t="shared" si="292"/>
        <v>1278.7102324776336</v>
      </c>
      <c r="K1381" s="25">
        <f t="shared" si="289"/>
        <v>137.89999999999645</v>
      </c>
      <c r="L1381">
        <f t="shared" si="293"/>
        <v>1804.4200899309385</v>
      </c>
      <c r="M1381" s="34">
        <f t="shared" si="294"/>
        <v>1.8044200899309386</v>
      </c>
      <c r="N1381">
        <f t="shared" si="295"/>
        <v>180.44200899308359</v>
      </c>
      <c r="O1381">
        <f t="shared" si="287"/>
        <v>253171.03608597809</v>
      </c>
      <c r="P1381">
        <f t="shared" si="296"/>
        <v>253.1710360859781</v>
      </c>
      <c r="Q1381">
        <f t="shared" si="297"/>
        <v>70.325287801660579</v>
      </c>
      <c r="R1381">
        <f t="shared" si="298"/>
        <v>7.0325287801660585E-2</v>
      </c>
    </row>
    <row r="1382" spans="1:18" x14ac:dyDescent="0.25">
      <c r="A1382" s="1">
        <f t="shared" si="288"/>
        <v>161.30000000000001</v>
      </c>
      <c r="B1382" s="1">
        <f>A1382*Sheet1!$D$8</f>
        <v>40.74438</v>
      </c>
      <c r="C1382" s="1">
        <f>Sheet1!$D$2*Sheet1!$D$10*SIN(Sheet1!$D$28)</f>
        <v>0</v>
      </c>
      <c r="D1382" s="1">
        <f>0.5*Sheet1!$D$20*Sheet1!$D$21*Sheet1!$D$22*H1382^2</f>
        <v>161.30681104339931</v>
      </c>
      <c r="E1382" s="22">
        <f>Sheet1!$D$3/Sheet1!$O$11*H1382</f>
        <v>2021876.5014444944</v>
      </c>
      <c r="F1382" s="22">
        <f>Sheet1!$D$21*Sheet1!$D$3/Sheet1!$O$14*H1382</f>
        <v>1988214.9899609864</v>
      </c>
      <c r="G1382" s="25">
        <f>(A1382-C1382-D1382)/Sheet1!$D$2</f>
        <v>-5.9226464341700981E-6</v>
      </c>
      <c r="H1382" s="25">
        <f t="shared" si="290"/>
        <v>11.186732759816984</v>
      </c>
      <c r="I1382" s="25">
        <f t="shared" si="291"/>
        <v>40.272237935341145</v>
      </c>
      <c r="J1382" s="25">
        <f t="shared" si="292"/>
        <v>1279.8289055161138</v>
      </c>
      <c r="K1382" s="25">
        <f t="shared" si="289"/>
        <v>137.99999999999645</v>
      </c>
      <c r="L1382">
        <f t="shared" si="293"/>
        <v>1804.4199941584795</v>
      </c>
      <c r="M1382" s="34">
        <f t="shared" si="294"/>
        <v>1.8044199941584795</v>
      </c>
      <c r="N1382">
        <f t="shared" si="295"/>
        <v>180.4419994158377</v>
      </c>
      <c r="O1382">
        <f t="shared" si="287"/>
        <v>253351.47808539393</v>
      </c>
      <c r="P1382">
        <f t="shared" si="296"/>
        <v>253.35147808539392</v>
      </c>
      <c r="Q1382">
        <f t="shared" si="297"/>
        <v>70.375410579276092</v>
      </c>
      <c r="R1382">
        <f t="shared" si="298"/>
        <v>7.0375410579276099E-2</v>
      </c>
    </row>
    <row r="1383" spans="1:18" x14ac:dyDescent="0.25">
      <c r="A1383" s="1">
        <f t="shared" si="288"/>
        <v>161.30000000000001</v>
      </c>
      <c r="B1383" s="1">
        <f>A1383*Sheet1!$D$8</f>
        <v>40.74438</v>
      </c>
      <c r="C1383" s="1">
        <f>Sheet1!$D$2*Sheet1!$D$10*SIN(Sheet1!$D$28)</f>
        <v>0</v>
      </c>
      <c r="D1383" s="1">
        <f>0.5*Sheet1!$D$20*Sheet1!$D$21*Sheet1!$D$22*H1383^2</f>
        <v>161.30679396310958</v>
      </c>
      <c r="E1383" s="22">
        <f>Sheet1!$D$3/Sheet1!$O$11*H1383</f>
        <v>2021876.3943993018</v>
      </c>
      <c r="F1383" s="22">
        <f>Sheet1!$D$21*Sheet1!$D$3/Sheet1!$O$14*H1383</f>
        <v>1988214.8846979516</v>
      </c>
      <c r="G1383" s="25">
        <f>(A1383-C1383-D1383)/Sheet1!$D$2</f>
        <v>-5.9077940083239891E-6</v>
      </c>
      <c r="H1383" s="25">
        <f t="shared" si="290"/>
        <v>11.186732167552341</v>
      </c>
      <c r="I1383" s="25">
        <f t="shared" si="291"/>
        <v>40.27223580318843</v>
      </c>
      <c r="J1383" s="25">
        <f t="shared" si="292"/>
        <v>1280.9475784959632</v>
      </c>
      <c r="K1383" s="25">
        <f t="shared" si="289"/>
        <v>138.09999999999644</v>
      </c>
      <c r="L1383">
        <f t="shared" si="293"/>
        <v>1804.4198986261927</v>
      </c>
      <c r="M1383" s="34">
        <f t="shared" si="294"/>
        <v>1.8044198986261926</v>
      </c>
      <c r="N1383">
        <f t="shared" si="295"/>
        <v>180.44198986260901</v>
      </c>
      <c r="O1383">
        <f t="shared" si="287"/>
        <v>253531.92007525655</v>
      </c>
      <c r="P1383">
        <f t="shared" si="296"/>
        <v>253.53192007525655</v>
      </c>
      <c r="Q1383">
        <f t="shared" si="297"/>
        <v>70.425533354237928</v>
      </c>
      <c r="R1383">
        <f t="shared" si="298"/>
        <v>7.0425533354237929E-2</v>
      </c>
    </row>
    <row r="1384" spans="1:18" x14ac:dyDescent="0.25">
      <c r="A1384" s="1">
        <f t="shared" si="288"/>
        <v>161.30000000000001</v>
      </c>
      <c r="B1384" s="1">
        <f>A1384*Sheet1!$D$8</f>
        <v>40.74438</v>
      </c>
      <c r="C1384" s="1">
        <f>Sheet1!$D$2*Sheet1!$D$10*SIN(Sheet1!$D$28)</f>
        <v>0</v>
      </c>
      <c r="D1384" s="1">
        <f>0.5*Sheet1!$D$20*Sheet1!$D$21*Sheet1!$D$22*H1384^2</f>
        <v>161.30677692565359</v>
      </c>
      <c r="E1384" s="22">
        <f>Sheet1!$D$3/Sheet1!$O$11*H1384</f>
        <v>2021876.28762255</v>
      </c>
      <c r="F1384" s="22">
        <f>Sheet1!$D$21*Sheet1!$D$3/Sheet1!$O$14*H1384</f>
        <v>1988214.7796988883</v>
      </c>
      <c r="G1384" s="25">
        <f>(A1384-C1384-D1384)/Sheet1!$D$2</f>
        <v>-5.8929788292022311E-6</v>
      </c>
      <c r="H1384" s="25">
        <f t="shared" si="290"/>
        <v>11.18673157677294</v>
      </c>
      <c r="I1384" s="25">
        <f t="shared" si="291"/>
        <v>40.272233676382584</v>
      </c>
      <c r="J1384" s="25">
        <f t="shared" si="292"/>
        <v>1282.0662514173287</v>
      </c>
      <c r="K1384" s="25">
        <f t="shared" si="289"/>
        <v>138.19999999999644</v>
      </c>
      <c r="L1384">
        <f t="shared" si="293"/>
        <v>1804.4198033334753</v>
      </c>
      <c r="M1384" s="34">
        <f t="shared" si="294"/>
        <v>1.8044198033334753</v>
      </c>
      <c r="N1384">
        <f t="shared" si="295"/>
        <v>180.44198033333728</v>
      </c>
      <c r="O1384">
        <f t="shared" si="287"/>
        <v>253712.36205558988</v>
      </c>
      <c r="P1384">
        <f t="shared" si="296"/>
        <v>253.71236205558989</v>
      </c>
      <c r="Q1384">
        <f t="shared" si="297"/>
        <v>70.475656126552749</v>
      </c>
      <c r="R1384">
        <f t="shared" si="298"/>
        <v>7.0475656126552752E-2</v>
      </c>
    </row>
    <row r="1385" spans="1:18" x14ac:dyDescent="0.25">
      <c r="A1385" s="1">
        <f t="shared" si="288"/>
        <v>161.30000000000001</v>
      </c>
      <c r="B1385" s="1">
        <f>A1385*Sheet1!$D$8</f>
        <v>40.74438</v>
      </c>
      <c r="C1385" s="1">
        <f>Sheet1!$D$2*Sheet1!$D$10*SIN(Sheet1!$D$28)</f>
        <v>0</v>
      </c>
      <c r="D1385" s="1">
        <f>0.5*Sheet1!$D$20*Sheet1!$D$21*Sheet1!$D$22*H1385^2</f>
        <v>161.3067599309239</v>
      </c>
      <c r="E1385" s="22">
        <f>Sheet1!$D$3/Sheet1!$O$11*H1385</f>
        <v>2021876.1811135658</v>
      </c>
      <c r="F1385" s="22">
        <f>Sheet1!$D$21*Sheet1!$D$3/Sheet1!$O$14*H1385</f>
        <v>1988214.6749631348</v>
      </c>
      <c r="G1385" s="25">
        <f>(A1385-C1385-D1385)/Sheet1!$D$2</f>
        <v>-5.8782008033839028E-6</v>
      </c>
      <c r="H1385" s="25">
        <f t="shared" si="290"/>
        <v>11.186730987475057</v>
      </c>
      <c r="I1385" s="25">
        <f t="shared" si="291"/>
        <v>40.272231554910206</v>
      </c>
      <c r="J1385" s="25">
        <f t="shared" si="292"/>
        <v>1283.1849242803569</v>
      </c>
      <c r="K1385" s="25">
        <f t="shared" si="289"/>
        <v>138.29999999999643</v>
      </c>
      <c r="L1385">
        <f t="shared" si="293"/>
        <v>1804.4197082797268</v>
      </c>
      <c r="M1385" s="34">
        <f t="shared" si="294"/>
        <v>1.8044197082797269</v>
      </c>
      <c r="N1385">
        <f t="shared" si="295"/>
        <v>180.44197082796242</v>
      </c>
      <c r="O1385">
        <f t="shared" si="287"/>
        <v>253892.80402641784</v>
      </c>
      <c r="P1385">
        <f t="shared" si="296"/>
        <v>253.89280402641785</v>
      </c>
      <c r="Q1385">
        <f t="shared" si="297"/>
        <v>70.52577889622718</v>
      </c>
      <c r="R1385">
        <f t="shared" si="298"/>
        <v>7.0525778896227187E-2</v>
      </c>
    </row>
    <row r="1386" spans="1:18" x14ac:dyDescent="0.25">
      <c r="A1386" s="1">
        <f t="shared" si="288"/>
        <v>161.30000000000001</v>
      </c>
      <c r="B1386" s="1">
        <f>A1386*Sheet1!$D$8</f>
        <v>40.74438</v>
      </c>
      <c r="C1386" s="1">
        <f>Sheet1!$D$2*Sheet1!$D$10*SIN(Sheet1!$D$28)</f>
        <v>0</v>
      </c>
      <c r="D1386" s="1">
        <f>0.5*Sheet1!$D$20*Sheet1!$D$21*Sheet1!$D$22*H1386^2</f>
        <v>161.30674297881336</v>
      </c>
      <c r="E1386" s="22">
        <f>Sheet1!$D$3/Sheet1!$O$11*H1386</f>
        <v>2021876.0748716779</v>
      </c>
      <c r="F1386" s="22">
        <f>Sheet1!$D$21*Sheet1!$D$3/Sheet1!$O$14*H1386</f>
        <v>1988214.5704900308</v>
      </c>
      <c r="G1386" s="25">
        <f>(A1386-C1386-D1386)/Sheet1!$D$2</f>
        <v>-5.8634598376952258E-6</v>
      </c>
      <c r="H1386" s="25">
        <f t="shared" si="290"/>
        <v>11.186730399654977</v>
      </c>
      <c r="I1386" s="25">
        <f t="shared" si="291"/>
        <v>40.272229438757918</v>
      </c>
      <c r="J1386" s="25">
        <f t="shared" si="292"/>
        <v>1284.3035970851943</v>
      </c>
      <c r="K1386" s="25">
        <f t="shared" si="289"/>
        <v>138.39999999999642</v>
      </c>
      <c r="L1386">
        <f t="shared" si="293"/>
        <v>1804.4196134643478</v>
      </c>
      <c r="M1386" s="34">
        <f t="shared" si="294"/>
        <v>1.8044196134643478</v>
      </c>
      <c r="N1386">
        <f t="shared" si="295"/>
        <v>180.44196134642453</v>
      </c>
      <c r="O1386">
        <f t="shared" si="287"/>
        <v>254073.24598776427</v>
      </c>
      <c r="P1386">
        <f t="shared" si="296"/>
        <v>254.07324598776427</v>
      </c>
      <c r="Q1386">
        <f t="shared" si="297"/>
        <v>70.575901663267857</v>
      </c>
      <c r="R1386">
        <f t="shared" si="298"/>
        <v>7.0575901663267854E-2</v>
      </c>
    </row>
    <row r="1387" spans="1:18" x14ac:dyDescent="0.25">
      <c r="A1387" s="1">
        <f t="shared" si="288"/>
        <v>161.30000000000001</v>
      </c>
      <c r="B1387" s="1">
        <f>A1387*Sheet1!$D$8</f>
        <v>40.74438</v>
      </c>
      <c r="C1387" s="1">
        <f>Sheet1!$D$2*Sheet1!$D$10*SIN(Sheet1!$D$28)</f>
        <v>0</v>
      </c>
      <c r="D1387" s="1">
        <f>0.5*Sheet1!$D$20*Sheet1!$D$21*Sheet1!$D$22*H1387^2</f>
        <v>161.3067260692151</v>
      </c>
      <c r="E1387" s="22">
        <f>Sheet1!$D$3/Sheet1!$O$11*H1387</f>
        <v>2021875.9688962165</v>
      </c>
      <c r="F1387" s="22">
        <f>Sheet1!$D$21*Sheet1!$D$3/Sheet1!$O$14*H1387</f>
        <v>1988214.4662789176</v>
      </c>
      <c r="G1387" s="25">
        <f>(A1387-C1387-D1387)/Sheet1!$D$2</f>
        <v>-5.8487558392095663E-6</v>
      </c>
      <c r="H1387" s="25">
        <f t="shared" si="290"/>
        <v>11.186729813308993</v>
      </c>
      <c r="I1387" s="25">
        <f t="shared" si="291"/>
        <v>40.272227327912375</v>
      </c>
      <c r="J1387" s="25">
        <f t="shared" si="292"/>
        <v>1285.4222698319868</v>
      </c>
      <c r="K1387" s="25">
        <f t="shared" si="289"/>
        <v>138.49999999999642</v>
      </c>
      <c r="L1387">
        <f t="shared" si="293"/>
        <v>1804.4195188867407</v>
      </c>
      <c r="M1387" s="34">
        <f t="shared" si="294"/>
        <v>1.8044195188867407</v>
      </c>
      <c r="N1387">
        <f t="shared" si="295"/>
        <v>180.44195188866382</v>
      </c>
      <c r="O1387">
        <f t="shared" si="287"/>
        <v>254253.68793965294</v>
      </c>
      <c r="P1387">
        <f t="shared" si="296"/>
        <v>254.25368793965293</v>
      </c>
      <c r="Q1387">
        <f t="shared" si="297"/>
        <v>70.626024427681372</v>
      </c>
      <c r="R1387">
        <f t="shared" si="298"/>
        <v>7.0626024427681372E-2</v>
      </c>
    </row>
    <row r="1388" spans="1:18" x14ac:dyDescent="0.25">
      <c r="A1388" s="1">
        <f t="shared" si="288"/>
        <v>161.30000000000001</v>
      </c>
      <c r="B1388" s="1">
        <f>A1388*Sheet1!$D$8</f>
        <v>40.74438</v>
      </c>
      <c r="C1388" s="1">
        <f>Sheet1!$D$2*Sheet1!$D$10*SIN(Sheet1!$D$28)</f>
        <v>0</v>
      </c>
      <c r="D1388" s="1">
        <f>0.5*Sheet1!$D$20*Sheet1!$D$21*Sheet1!$D$22*H1388^2</f>
        <v>161.30670920202249</v>
      </c>
      <c r="E1388" s="22">
        <f>Sheet1!$D$3/Sheet1!$O$11*H1388</f>
        <v>2021875.8631865133</v>
      </c>
      <c r="F1388" s="22">
        <f>Sheet1!$D$21*Sheet1!$D$3/Sheet1!$O$14*H1388</f>
        <v>1988214.3623291382</v>
      </c>
      <c r="G1388" s="25">
        <f>(A1388-C1388-D1388)/Sheet1!$D$2</f>
        <v>-5.8340887151980105E-6</v>
      </c>
      <c r="H1388" s="25">
        <f t="shared" si="290"/>
        <v>11.186729228433409</v>
      </c>
      <c r="I1388" s="25">
        <f t="shared" si="291"/>
        <v>40.272225222360269</v>
      </c>
      <c r="J1388" s="25">
        <f t="shared" si="292"/>
        <v>1286.5409425208798</v>
      </c>
      <c r="K1388" s="25">
        <f t="shared" si="289"/>
        <v>138.59999999999641</v>
      </c>
      <c r="L1388">
        <f t="shared" si="293"/>
        <v>1804.4194245463091</v>
      </c>
      <c r="M1388" s="34">
        <f t="shared" si="294"/>
        <v>1.804419424546309</v>
      </c>
      <c r="N1388">
        <f t="shared" si="295"/>
        <v>180.44194245462066</v>
      </c>
      <c r="O1388">
        <f t="shared" si="287"/>
        <v>254434.12988210755</v>
      </c>
      <c r="P1388">
        <f t="shared" si="296"/>
        <v>254.43412988210756</v>
      </c>
      <c r="Q1388">
        <f t="shared" si="297"/>
        <v>70.676147189474321</v>
      </c>
      <c r="R1388">
        <f t="shared" si="298"/>
        <v>7.067614718947432E-2</v>
      </c>
    </row>
    <row r="1389" spans="1:18" x14ac:dyDescent="0.25">
      <c r="A1389" s="1">
        <f t="shared" si="288"/>
        <v>161.30000000000001</v>
      </c>
      <c r="B1389" s="1">
        <f>A1389*Sheet1!$D$8</f>
        <v>40.74438</v>
      </c>
      <c r="C1389" s="1">
        <f>Sheet1!$D$2*Sheet1!$D$10*SIN(Sheet1!$D$28)</f>
        <v>0</v>
      </c>
      <c r="D1389" s="1">
        <f>0.5*Sheet1!$D$20*Sheet1!$D$21*Sheet1!$D$22*H1389^2</f>
        <v>161.30669237712922</v>
      </c>
      <c r="E1389" s="22">
        <f>Sheet1!$D$3/Sheet1!$O$11*H1389</f>
        <v>2021875.7577419018</v>
      </c>
      <c r="F1389" s="22">
        <f>Sheet1!$D$21*Sheet1!$D$3/Sheet1!$O$14*H1389</f>
        <v>1988214.2586400372</v>
      </c>
      <c r="G1389" s="25">
        <f>(A1389-C1389-D1389)/Sheet1!$D$2</f>
        <v>-5.819458373228214E-6</v>
      </c>
      <c r="H1389" s="25">
        <f t="shared" si="290"/>
        <v>11.186728645024537</v>
      </c>
      <c r="I1389" s="25">
        <f t="shared" si="291"/>
        <v>40.272223122088334</v>
      </c>
      <c r="J1389" s="25">
        <f t="shared" si="292"/>
        <v>1287.6596151520187</v>
      </c>
      <c r="K1389" s="25">
        <f t="shared" si="289"/>
        <v>138.69999999999641</v>
      </c>
      <c r="L1389">
        <f t="shared" si="293"/>
        <v>1804.419330442458</v>
      </c>
      <c r="M1389" s="34">
        <f t="shared" si="294"/>
        <v>1.8044193304424581</v>
      </c>
      <c r="N1389">
        <f t="shared" si="295"/>
        <v>180.44193304423555</v>
      </c>
      <c r="O1389">
        <f t="shared" si="287"/>
        <v>254614.57181515178</v>
      </c>
      <c r="P1389">
        <f t="shared" si="296"/>
        <v>254.61457181515178</v>
      </c>
      <c r="Q1389">
        <f t="shared" si="297"/>
        <v>70.726269948653268</v>
      </c>
      <c r="R1389">
        <f t="shared" si="298"/>
        <v>7.0726269948653261E-2</v>
      </c>
    </row>
    <row r="1390" spans="1:18" x14ac:dyDescent="0.25">
      <c r="A1390" s="1">
        <f t="shared" si="288"/>
        <v>161.30000000000001</v>
      </c>
      <c r="B1390" s="1">
        <f>A1390*Sheet1!$D$8</f>
        <v>40.74438</v>
      </c>
      <c r="C1390" s="1">
        <f>Sheet1!$D$2*Sheet1!$D$10*SIN(Sheet1!$D$28)</f>
        <v>0</v>
      </c>
      <c r="D1390" s="1">
        <f>0.5*Sheet1!$D$20*Sheet1!$D$21*Sheet1!$D$22*H1390^2</f>
        <v>161.30667559442918</v>
      </c>
      <c r="E1390" s="22">
        <f>Sheet1!$D$3/Sheet1!$O$11*H1390</f>
        <v>2021875.6525617177</v>
      </c>
      <c r="F1390" s="22">
        <f>Sheet1!$D$21*Sheet1!$D$3/Sheet1!$O$14*H1390</f>
        <v>1988214.1552109607</v>
      </c>
      <c r="G1390" s="25">
        <f>(A1390-C1390-D1390)/Sheet1!$D$2</f>
        <v>-5.8048647210161228E-6</v>
      </c>
      <c r="H1390" s="25">
        <f t="shared" si="290"/>
        <v>11.1867280630787</v>
      </c>
      <c r="I1390" s="25">
        <f t="shared" si="291"/>
        <v>40.272221027083319</v>
      </c>
      <c r="J1390" s="25">
        <f t="shared" si="292"/>
        <v>1288.7782877255481</v>
      </c>
      <c r="K1390" s="25">
        <f t="shared" si="289"/>
        <v>138.7999999999964</v>
      </c>
      <c r="L1390">
        <f t="shared" si="293"/>
        <v>1804.4192365745944</v>
      </c>
      <c r="M1390" s="34">
        <f t="shared" si="294"/>
        <v>1.8044192365745944</v>
      </c>
      <c r="N1390">
        <f t="shared" si="295"/>
        <v>180.44192365744919</v>
      </c>
      <c r="O1390">
        <f t="shared" si="287"/>
        <v>254795.01373880924</v>
      </c>
      <c r="P1390">
        <f t="shared" si="296"/>
        <v>254.79501373880925</v>
      </c>
      <c r="Q1390">
        <f t="shared" si="297"/>
        <v>70.776392705224794</v>
      </c>
      <c r="R1390">
        <f t="shared" si="298"/>
        <v>7.0776392705224789E-2</v>
      </c>
    </row>
    <row r="1391" spans="1:18" x14ac:dyDescent="0.25">
      <c r="A1391" s="1">
        <f t="shared" si="288"/>
        <v>161.30000000000001</v>
      </c>
      <c r="B1391" s="1">
        <f>A1391*Sheet1!$D$8</f>
        <v>40.74438</v>
      </c>
      <c r="C1391" s="1">
        <f>Sheet1!$D$2*Sheet1!$D$10*SIN(Sheet1!$D$28)</f>
        <v>0</v>
      </c>
      <c r="D1391" s="1">
        <f>0.5*Sheet1!$D$20*Sheet1!$D$21*Sheet1!$D$22*H1391^2</f>
        <v>161.30665885381654</v>
      </c>
      <c r="E1391" s="22">
        <f>Sheet1!$D$3/Sheet1!$O$11*H1391</f>
        <v>2021875.5476452974</v>
      </c>
      <c r="F1391" s="22">
        <f>Sheet1!$D$21*Sheet1!$D$3/Sheet1!$O$14*H1391</f>
        <v>1988214.052041257</v>
      </c>
      <c r="G1391" s="25">
        <f>(A1391-C1391-D1391)/Sheet1!$D$2</f>
        <v>-5.7903076665495422E-6</v>
      </c>
      <c r="H1391" s="25">
        <f t="shared" si="290"/>
        <v>11.186727482592229</v>
      </c>
      <c r="I1391" s="25">
        <f t="shared" si="291"/>
        <v>40.272218937332028</v>
      </c>
      <c r="J1391" s="25">
        <f t="shared" si="292"/>
        <v>1289.8969602416128</v>
      </c>
      <c r="K1391" s="25">
        <f t="shared" si="289"/>
        <v>138.8999999999964</v>
      </c>
      <c r="L1391">
        <f t="shared" si="293"/>
        <v>1804.4191429421267</v>
      </c>
      <c r="M1391" s="34">
        <f t="shared" si="294"/>
        <v>1.8044191429421266</v>
      </c>
      <c r="N1391">
        <f t="shared" si="295"/>
        <v>180.44191429420241</v>
      </c>
      <c r="O1391">
        <f t="shared" si="287"/>
        <v>254975.45565310345</v>
      </c>
      <c r="P1391">
        <f t="shared" si="296"/>
        <v>254.97545565310344</v>
      </c>
      <c r="Q1391">
        <f t="shared" si="297"/>
        <v>70.826515459195406</v>
      </c>
      <c r="R1391">
        <f t="shared" si="298"/>
        <v>7.082651545919541E-2</v>
      </c>
    </row>
    <row r="1392" spans="1:18" x14ac:dyDescent="0.25">
      <c r="A1392" s="1">
        <f t="shared" si="288"/>
        <v>161.30000000000001</v>
      </c>
      <c r="B1392" s="1">
        <f>A1392*Sheet1!$D$8</f>
        <v>40.74438</v>
      </c>
      <c r="C1392" s="1">
        <f>Sheet1!$D$2*Sheet1!$D$10*SIN(Sheet1!$D$28)</f>
        <v>0</v>
      </c>
      <c r="D1392" s="1">
        <f>0.5*Sheet1!$D$20*Sheet1!$D$21*Sheet1!$D$22*H1392^2</f>
        <v>161.30664215518578</v>
      </c>
      <c r="E1392" s="22">
        <f>Sheet1!$D$3/Sheet1!$O$11*H1392</f>
        <v>2021875.4429919794</v>
      </c>
      <c r="F1392" s="22">
        <f>Sheet1!$D$21*Sheet1!$D$3/Sheet1!$O$14*H1392</f>
        <v>1988213.9491302753</v>
      </c>
      <c r="G1392" s="25">
        <f>(A1392-C1392-D1392)/Sheet1!$D$2</f>
        <v>-5.7757871180634223E-6</v>
      </c>
      <c r="H1392" s="25">
        <f t="shared" si="290"/>
        <v>11.186726903561462</v>
      </c>
      <c r="I1392" s="25">
        <f t="shared" si="291"/>
        <v>40.272216852821266</v>
      </c>
      <c r="J1392" s="25">
        <f t="shared" si="292"/>
        <v>1291.0156327003565</v>
      </c>
      <c r="K1392" s="25">
        <f t="shared" si="289"/>
        <v>138.99999999999639</v>
      </c>
      <c r="L1392">
        <f t="shared" si="293"/>
        <v>1804.4190495444641</v>
      </c>
      <c r="M1392" s="34">
        <f t="shared" si="294"/>
        <v>1.8044190495444641</v>
      </c>
      <c r="N1392">
        <f t="shared" si="295"/>
        <v>180.44190495443615</v>
      </c>
      <c r="O1392">
        <f t="shared" si="287"/>
        <v>255155.89755805788</v>
      </c>
      <c r="P1392">
        <f t="shared" si="296"/>
        <v>255.15589755805789</v>
      </c>
      <c r="Q1392">
        <f t="shared" si="297"/>
        <v>70.876638210571627</v>
      </c>
      <c r="R1392">
        <f t="shared" si="298"/>
        <v>7.0876638210571621E-2</v>
      </c>
    </row>
    <row r="1393" spans="1:18" x14ac:dyDescent="0.25">
      <c r="A1393" s="1">
        <f t="shared" si="288"/>
        <v>161.30000000000001</v>
      </c>
      <c r="B1393" s="1">
        <f>A1393*Sheet1!$D$8</f>
        <v>40.74438</v>
      </c>
      <c r="C1393" s="1">
        <f>Sheet1!$D$2*Sheet1!$D$10*SIN(Sheet1!$D$28)</f>
        <v>0</v>
      </c>
      <c r="D1393" s="1">
        <f>0.5*Sheet1!$D$20*Sheet1!$D$21*Sheet1!$D$22*H1393^2</f>
        <v>161.30662549843157</v>
      </c>
      <c r="E1393" s="22">
        <f>Sheet1!$D$3/Sheet1!$O$11*H1393</f>
        <v>2021875.338601104</v>
      </c>
      <c r="F1393" s="22">
        <f>Sheet1!$D$21*Sheet1!$D$3/Sheet1!$O$14*H1393</f>
        <v>1988213.846477367</v>
      </c>
      <c r="G1393" s="25">
        <f>(A1393-C1393-D1393)/Sheet1!$D$2</f>
        <v>-5.7613029839657155E-6</v>
      </c>
      <c r="H1393" s="25">
        <f t="shared" si="290"/>
        <v>11.18672632598275</v>
      </c>
      <c r="I1393" s="25">
        <f t="shared" si="291"/>
        <v>40.272214773537904</v>
      </c>
      <c r="J1393" s="25">
        <f t="shared" si="292"/>
        <v>1292.1343051019232</v>
      </c>
      <c r="K1393" s="25">
        <f t="shared" si="289"/>
        <v>139.09999999999638</v>
      </c>
      <c r="L1393">
        <f t="shared" si="293"/>
        <v>1804.4189563810178</v>
      </c>
      <c r="M1393" s="34">
        <f t="shared" si="294"/>
        <v>1.8044189563810178</v>
      </c>
      <c r="N1393">
        <f t="shared" si="295"/>
        <v>180.44189563809152</v>
      </c>
      <c r="O1393">
        <f t="shared" si="287"/>
        <v>255336.33945369598</v>
      </c>
      <c r="P1393">
        <f t="shared" si="296"/>
        <v>255.33633945369598</v>
      </c>
      <c r="Q1393">
        <f t="shared" si="297"/>
        <v>70.926760959359996</v>
      </c>
      <c r="R1393">
        <f t="shared" si="298"/>
        <v>7.092676095936E-2</v>
      </c>
    </row>
    <row r="1394" spans="1:18" x14ac:dyDescent="0.25">
      <c r="A1394" s="1">
        <f t="shared" si="288"/>
        <v>161.30000000000001</v>
      </c>
      <c r="B1394" s="1">
        <f>A1394*Sheet1!$D$8</f>
        <v>40.74438</v>
      </c>
      <c r="C1394" s="1">
        <f>Sheet1!$D$2*Sheet1!$D$10*SIN(Sheet1!$D$28)</f>
        <v>0</v>
      </c>
      <c r="D1394" s="1">
        <f>0.5*Sheet1!$D$20*Sheet1!$D$21*Sheet1!$D$22*H1394^2</f>
        <v>161.30660888344892</v>
      </c>
      <c r="E1394" s="22">
        <f>Sheet1!$D$3/Sheet1!$O$11*H1394</f>
        <v>2021875.2344720131</v>
      </c>
      <c r="F1394" s="22">
        <f>Sheet1!$D$21*Sheet1!$D$3/Sheet1!$O$14*H1394</f>
        <v>1988213.7440818846</v>
      </c>
      <c r="G1394" s="25">
        <f>(A1394-C1394-D1394)/Sheet1!$D$2</f>
        <v>-5.7468551729609474E-6</v>
      </c>
      <c r="H1394" s="25">
        <f t="shared" si="290"/>
        <v>11.186725749852451</v>
      </c>
      <c r="I1394" s="25">
        <f t="shared" si="291"/>
        <v>40.272212699468824</v>
      </c>
      <c r="J1394" s="25">
        <f t="shared" si="292"/>
        <v>1293.2529774464563</v>
      </c>
      <c r="K1394" s="25">
        <f t="shared" si="289"/>
        <v>139.19999999999638</v>
      </c>
      <c r="L1394">
        <f t="shared" si="293"/>
        <v>1804.4188634512004</v>
      </c>
      <c r="M1394" s="34">
        <f t="shared" si="294"/>
        <v>1.8044188634512004</v>
      </c>
      <c r="N1394">
        <f t="shared" si="295"/>
        <v>180.44188634510979</v>
      </c>
      <c r="O1394">
        <f t="shared" si="287"/>
        <v>255516.78134004108</v>
      </c>
      <c r="P1394">
        <f t="shared" si="296"/>
        <v>255.51678134004109</v>
      </c>
      <c r="Q1394">
        <f t="shared" si="297"/>
        <v>70.976883705566962</v>
      </c>
      <c r="R1394">
        <f t="shared" si="298"/>
        <v>7.0976883705566957E-2</v>
      </c>
    </row>
    <row r="1395" spans="1:18" x14ac:dyDescent="0.25">
      <c r="A1395" s="1">
        <f t="shared" si="288"/>
        <v>161.30000000000001</v>
      </c>
      <c r="B1395" s="1">
        <f>A1395*Sheet1!$D$8</f>
        <v>40.74438</v>
      </c>
      <c r="C1395" s="1">
        <f>Sheet1!$D$2*Sheet1!$D$10*SIN(Sheet1!$D$28)</f>
        <v>0</v>
      </c>
      <c r="D1395" s="1">
        <f>0.5*Sheet1!$D$20*Sheet1!$D$21*Sheet1!$D$22*H1395^2</f>
        <v>161.30659231013308</v>
      </c>
      <c r="E1395" s="22">
        <f>Sheet1!$D$3/Sheet1!$O$11*H1395</f>
        <v>2021875.1306040501</v>
      </c>
      <c r="F1395" s="22">
        <f>Sheet1!$D$21*Sheet1!$D$3/Sheet1!$O$14*H1395</f>
        <v>1988213.641943183</v>
      </c>
      <c r="G1395" s="25">
        <f>(A1395-C1395-D1395)/Sheet1!$D$2</f>
        <v>-5.7324435939760763E-6</v>
      </c>
      <c r="H1395" s="25">
        <f t="shared" si="290"/>
        <v>11.186725175166934</v>
      </c>
      <c r="I1395" s="25">
        <f t="shared" si="291"/>
        <v>40.272210630600966</v>
      </c>
      <c r="J1395" s="25">
        <f t="shared" si="292"/>
        <v>1294.3716497340986</v>
      </c>
      <c r="K1395" s="25">
        <f t="shared" si="289"/>
        <v>139.29999999999637</v>
      </c>
      <c r="L1395">
        <f t="shared" si="293"/>
        <v>1804.4187707544265</v>
      </c>
      <c r="M1395" s="34">
        <f t="shared" si="294"/>
        <v>1.8044187707544266</v>
      </c>
      <c r="N1395">
        <f t="shared" si="295"/>
        <v>180.44187707543239</v>
      </c>
      <c r="O1395">
        <f t="shared" si="287"/>
        <v>255697.22321711652</v>
      </c>
      <c r="P1395">
        <f t="shared" si="296"/>
        <v>255.69722321711652</v>
      </c>
      <c r="Q1395">
        <f t="shared" si="297"/>
        <v>71.027006449199035</v>
      </c>
      <c r="R1395">
        <f t="shared" si="298"/>
        <v>7.1027006449199029E-2</v>
      </c>
    </row>
    <row r="1396" spans="1:18" x14ac:dyDescent="0.25">
      <c r="A1396" s="1">
        <f t="shared" si="288"/>
        <v>161.30000000000001</v>
      </c>
      <c r="B1396" s="1">
        <f>A1396*Sheet1!$D$8</f>
        <v>40.74438</v>
      </c>
      <c r="C1396" s="1">
        <f>Sheet1!$D$2*Sheet1!$D$10*SIN(Sheet1!$D$28)</f>
        <v>0</v>
      </c>
      <c r="D1396" s="1">
        <f>0.5*Sheet1!$D$20*Sheet1!$D$21*Sheet1!$D$22*H1396^2</f>
        <v>161.30657577837954</v>
      </c>
      <c r="E1396" s="22">
        <f>Sheet1!$D$3/Sheet1!$O$11*H1396</f>
        <v>2021875.0269965606</v>
      </c>
      <c r="F1396" s="22">
        <f>Sheet1!$D$21*Sheet1!$D$3/Sheet1!$O$14*H1396</f>
        <v>1988213.5400606182</v>
      </c>
      <c r="G1396" s="25">
        <f>(A1396-C1396-D1396)/Sheet1!$D$2</f>
        <v>-5.71806815611106E-6</v>
      </c>
      <c r="H1396" s="25">
        <f t="shared" si="290"/>
        <v>11.186724601922576</v>
      </c>
      <c r="I1396" s="25">
        <f t="shared" si="291"/>
        <v>40.272208566921272</v>
      </c>
      <c r="J1396" s="25">
        <f t="shared" si="292"/>
        <v>1295.490321964993</v>
      </c>
      <c r="K1396" s="25">
        <f t="shared" si="289"/>
        <v>139.39999999999637</v>
      </c>
      <c r="L1396">
        <f t="shared" si="293"/>
        <v>1804.4186782901115</v>
      </c>
      <c r="M1396" s="34">
        <f t="shared" si="294"/>
        <v>1.8044186782901115</v>
      </c>
      <c r="N1396">
        <f t="shared" si="295"/>
        <v>180.4418678290009</v>
      </c>
      <c r="O1396">
        <f t="shared" si="287"/>
        <v>255877.66508494553</v>
      </c>
      <c r="P1396">
        <f t="shared" si="296"/>
        <v>255.87766508494553</v>
      </c>
      <c r="Q1396">
        <f t="shared" si="297"/>
        <v>71.077129190262653</v>
      </c>
      <c r="R1396">
        <f t="shared" si="298"/>
        <v>7.1077129190262656E-2</v>
      </c>
    </row>
    <row r="1397" spans="1:18" x14ac:dyDescent="0.25">
      <c r="A1397" s="1">
        <f t="shared" si="288"/>
        <v>161.30000000000001</v>
      </c>
      <c r="B1397" s="1">
        <f>A1397*Sheet1!$D$8</f>
        <v>40.74438</v>
      </c>
      <c r="C1397" s="1">
        <f>Sheet1!$D$2*Sheet1!$D$10*SIN(Sheet1!$D$28)</f>
        <v>0</v>
      </c>
      <c r="D1397" s="1">
        <f>0.5*Sheet1!$D$20*Sheet1!$D$21*Sheet1!$D$22*H1397^2</f>
        <v>161.30655928808409</v>
      </c>
      <c r="E1397" s="22">
        <f>Sheet1!$D$3/Sheet1!$O$11*H1397</f>
        <v>2021874.9236488908</v>
      </c>
      <c r="F1397" s="22">
        <f>Sheet1!$D$21*Sheet1!$D$3/Sheet1!$O$14*H1397</f>
        <v>1988213.4384335475</v>
      </c>
      <c r="G1397" s="25">
        <f>(A1397-C1397-D1397)/Sheet1!$D$2</f>
        <v>-5.7037287687624324E-6</v>
      </c>
      <c r="H1397" s="25">
        <f t="shared" si="290"/>
        <v>11.18672403011576</v>
      </c>
      <c r="I1397" s="25">
        <f t="shared" si="291"/>
        <v>40.272206508416737</v>
      </c>
      <c r="J1397" s="25">
        <f t="shared" si="292"/>
        <v>1296.6089941392818</v>
      </c>
      <c r="K1397" s="25">
        <f t="shared" si="289"/>
        <v>139.49999999999636</v>
      </c>
      <c r="L1397">
        <f t="shared" si="293"/>
        <v>1804.4185860576722</v>
      </c>
      <c r="M1397" s="34">
        <f t="shared" si="294"/>
        <v>1.8044185860576722</v>
      </c>
      <c r="N1397">
        <f t="shared" si="295"/>
        <v>180.44185860575698</v>
      </c>
      <c r="O1397">
        <f t="shared" si="287"/>
        <v>256058.10694355128</v>
      </c>
      <c r="P1397">
        <f t="shared" si="296"/>
        <v>256.05810694355125</v>
      </c>
      <c r="Q1397">
        <f t="shared" si="297"/>
        <v>71.127251928764238</v>
      </c>
      <c r="R1397">
        <f t="shared" si="298"/>
        <v>7.1127251928764235E-2</v>
      </c>
    </row>
    <row r="1398" spans="1:18" x14ac:dyDescent="0.25">
      <c r="A1398" s="1">
        <f t="shared" si="288"/>
        <v>161.30000000000001</v>
      </c>
      <c r="B1398" s="1">
        <f>A1398*Sheet1!$D$8</f>
        <v>40.74438</v>
      </c>
      <c r="C1398" s="1">
        <f>Sheet1!$D$2*Sheet1!$D$10*SIN(Sheet1!$D$28)</f>
        <v>0</v>
      </c>
      <c r="D1398" s="1">
        <f>0.5*Sheet1!$D$20*Sheet1!$D$21*Sheet1!$D$22*H1398^2</f>
        <v>161.30654283914271</v>
      </c>
      <c r="E1398" s="22">
        <f>Sheet1!$D$3/Sheet1!$O$11*H1398</f>
        <v>2021874.8205603894</v>
      </c>
      <c r="F1398" s="22">
        <f>Sheet1!$D$21*Sheet1!$D$3/Sheet1!$O$14*H1398</f>
        <v>1988213.3370613302</v>
      </c>
      <c r="G1398" s="25">
        <f>(A1398-C1398-D1398)/Sheet1!$D$2</f>
        <v>-5.689425341475014E-6</v>
      </c>
      <c r="H1398" s="25">
        <f t="shared" si="290"/>
        <v>11.186723459742884</v>
      </c>
      <c r="I1398" s="25">
        <f t="shared" si="291"/>
        <v>40.272204455074387</v>
      </c>
      <c r="J1398" s="25">
        <f t="shared" si="292"/>
        <v>1297.7276662571069</v>
      </c>
      <c r="K1398" s="25">
        <f t="shared" si="289"/>
        <v>139.59999999999636</v>
      </c>
      <c r="L1398">
        <f t="shared" si="293"/>
        <v>1804.4184940565274</v>
      </c>
      <c r="M1398" s="34">
        <f t="shared" si="294"/>
        <v>1.8044184940565273</v>
      </c>
      <c r="N1398">
        <f t="shared" si="295"/>
        <v>180.44184940564247</v>
      </c>
      <c r="O1398">
        <f t="shared" si="287"/>
        <v>256238.54879295692</v>
      </c>
      <c r="P1398">
        <f t="shared" si="296"/>
        <v>256.23854879295692</v>
      </c>
      <c r="Q1398">
        <f t="shared" si="297"/>
        <v>71.177374664710257</v>
      </c>
      <c r="R1398">
        <f t="shared" si="298"/>
        <v>7.1177374664710261E-2</v>
      </c>
    </row>
    <row r="1399" spans="1:18" x14ac:dyDescent="0.25">
      <c r="A1399" s="1">
        <f t="shared" si="288"/>
        <v>161.30000000000001</v>
      </c>
      <c r="B1399" s="1">
        <f>A1399*Sheet1!$D$8</f>
        <v>40.74438</v>
      </c>
      <c r="C1399" s="1">
        <f>Sheet1!$D$2*Sheet1!$D$10*SIN(Sheet1!$D$28)</f>
        <v>0</v>
      </c>
      <c r="D1399" s="1">
        <f>0.5*Sheet1!$D$20*Sheet1!$D$21*Sheet1!$D$22*H1399^2</f>
        <v>161.30652643145172</v>
      </c>
      <c r="E1399" s="22">
        <f>Sheet1!$D$3/Sheet1!$O$11*H1399</f>
        <v>2021874.7177304064</v>
      </c>
      <c r="F1399" s="22">
        <f>Sheet1!$D$21*Sheet1!$D$3/Sheet1!$O$14*H1399</f>
        <v>1988213.2359433274</v>
      </c>
      <c r="G1399" s="25">
        <f>(A1399-C1399-D1399)/Sheet1!$D$2</f>
        <v>-5.6751577840901993E-6</v>
      </c>
      <c r="H1399" s="25">
        <f t="shared" si="290"/>
        <v>11.18672289080035</v>
      </c>
      <c r="I1399" s="25">
        <f t="shared" si="291"/>
        <v>40.272202406881263</v>
      </c>
      <c r="J1399" s="25">
        <f t="shared" si="292"/>
        <v>1298.8463383186099</v>
      </c>
      <c r="K1399" s="25">
        <f t="shared" si="289"/>
        <v>139.69999999999635</v>
      </c>
      <c r="L1399">
        <f t="shared" si="293"/>
        <v>1804.4184022860966</v>
      </c>
      <c r="M1399" s="34">
        <f t="shared" si="294"/>
        <v>1.8044184022860965</v>
      </c>
      <c r="N1399">
        <f t="shared" si="295"/>
        <v>180.4418402285994</v>
      </c>
      <c r="O1399">
        <f t="shared" si="287"/>
        <v>256418.99063318552</v>
      </c>
      <c r="P1399">
        <f t="shared" si="296"/>
        <v>256.4189906331855</v>
      </c>
      <c r="Q1399">
        <f t="shared" si="297"/>
        <v>71.22749739810709</v>
      </c>
      <c r="R1399">
        <f t="shared" si="298"/>
        <v>7.122749739810709E-2</v>
      </c>
    </row>
    <row r="1400" spans="1:18" x14ac:dyDescent="0.25">
      <c r="A1400" s="1">
        <f t="shared" si="288"/>
        <v>161.30000000000001</v>
      </c>
      <c r="B1400" s="1">
        <f>A1400*Sheet1!$D$8</f>
        <v>40.74438</v>
      </c>
      <c r="C1400" s="1">
        <f>Sheet1!$D$2*Sheet1!$D$10*SIN(Sheet1!$D$28)</f>
        <v>0</v>
      </c>
      <c r="D1400" s="1">
        <f>0.5*Sheet1!$D$20*Sheet1!$D$21*Sheet1!$D$22*H1400^2</f>
        <v>161.30651006490763</v>
      </c>
      <c r="E1400" s="22">
        <f>Sheet1!$D$3/Sheet1!$O$11*H1400</f>
        <v>2021874.6151582934</v>
      </c>
      <c r="F1400" s="22">
        <f>Sheet1!$D$21*Sheet1!$D$3/Sheet1!$O$14*H1400</f>
        <v>1988213.1350789017</v>
      </c>
      <c r="G1400" s="25">
        <f>(A1400-C1400-D1400)/Sheet1!$D$2</f>
        <v>-5.6609260066223845E-6</v>
      </c>
      <c r="H1400" s="25">
        <f t="shared" si="290"/>
        <v>11.186722323284572</v>
      </c>
      <c r="I1400" s="25">
        <f t="shared" si="291"/>
        <v>40.27220036382446</v>
      </c>
      <c r="J1400" s="25">
        <f t="shared" si="292"/>
        <v>1299.9650103239319</v>
      </c>
      <c r="K1400" s="25">
        <f t="shared" si="289"/>
        <v>139.79999999999634</v>
      </c>
      <c r="L1400">
        <f t="shared" si="293"/>
        <v>1804.4183107458016</v>
      </c>
      <c r="M1400" s="34">
        <f t="shared" si="294"/>
        <v>1.8044183107458016</v>
      </c>
      <c r="N1400">
        <f t="shared" si="295"/>
        <v>180.4418310745699</v>
      </c>
      <c r="O1400">
        <f t="shared" si="287"/>
        <v>256599.43246426008</v>
      </c>
      <c r="P1400">
        <f t="shared" si="296"/>
        <v>256.59943246426008</v>
      </c>
      <c r="Q1400">
        <f t="shared" si="297"/>
        <v>71.277620128961132</v>
      </c>
      <c r="R1400">
        <f t="shared" si="298"/>
        <v>7.1277620128961133E-2</v>
      </c>
    </row>
    <row r="1401" spans="1:18" x14ac:dyDescent="0.25">
      <c r="A1401" s="1">
        <f t="shared" si="288"/>
        <v>161.30000000000001</v>
      </c>
      <c r="B1401" s="1">
        <f>A1401*Sheet1!$D$8</f>
        <v>40.74438</v>
      </c>
      <c r="C1401" s="1">
        <f>Sheet1!$D$2*Sheet1!$D$10*SIN(Sheet1!$D$28)</f>
        <v>0</v>
      </c>
      <c r="D1401" s="1">
        <f>0.5*Sheet1!$D$20*Sheet1!$D$21*Sheet1!$D$22*H1401^2</f>
        <v>161.30649373940733</v>
      </c>
      <c r="E1401" s="22">
        <f>Sheet1!$D$3/Sheet1!$O$11*H1401</f>
        <v>2021874.512843404</v>
      </c>
      <c r="F1401" s="22">
        <f>Sheet1!$D$21*Sheet1!$D$3/Sheet1!$O$14*H1401</f>
        <v>1988213.0344674168</v>
      </c>
      <c r="G1401" s="25">
        <f>(A1401-C1401-D1401)/Sheet1!$D$2</f>
        <v>-5.6467299194072554E-6</v>
      </c>
      <c r="H1401" s="25">
        <f t="shared" si="290"/>
        <v>11.186721757191972</v>
      </c>
      <c r="I1401" s="25">
        <f t="shared" si="291"/>
        <v>40.272198325891097</v>
      </c>
      <c r="J1401" s="25">
        <f t="shared" si="292"/>
        <v>1301.083682273214</v>
      </c>
      <c r="K1401" s="25">
        <f t="shared" si="289"/>
        <v>139.89999999999634</v>
      </c>
      <c r="L1401">
        <f t="shared" si="293"/>
        <v>1804.4182194350651</v>
      </c>
      <c r="M1401" s="34">
        <f t="shared" si="294"/>
        <v>1.8044182194350651</v>
      </c>
      <c r="N1401">
        <f t="shared" si="295"/>
        <v>180.44182194349625</v>
      </c>
      <c r="O1401">
        <f t="shared" si="287"/>
        <v>256779.87428620359</v>
      </c>
      <c r="P1401">
        <f t="shared" si="296"/>
        <v>256.77987428620361</v>
      </c>
      <c r="Q1401">
        <f t="shared" si="297"/>
        <v>71.327742857278778</v>
      </c>
      <c r="R1401">
        <f t="shared" si="298"/>
        <v>7.1327742857278775E-2</v>
      </c>
    </row>
    <row r="1402" spans="1:18" x14ac:dyDescent="0.25">
      <c r="A1402" s="1">
        <f t="shared" si="288"/>
        <v>161.30000000000001</v>
      </c>
      <c r="B1402" s="1">
        <f>A1402*Sheet1!$D$8</f>
        <v>40.74438</v>
      </c>
      <c r="C1402" s="1">
        <f>Sheet1!$D$2*Sheet1!$D$10*SIN(Sheet1!$D$28)</f>
        <v>0</v>
      </c>
      <c r="D1402" s="1">
        <f>0.5*Sheet1!$D$20*Sheet1!$D$21*Sheet1!$D$22*H1402^2</f>
        <v>161.30647745484779</v>
      </c>
      <c r="E1402" s="22">
        <f>Sheet1!$D$3/Sheet1!$O$11*H1402</f>
        <v>2021874.4107850925</v>
      </c>
      <c r="F1402" s="22">
        <f>Sheet1!$D$21*Sheet1!$D$3/Sheet1!$O$14*H1402</f>
        <v>1988212.9341082384</v>
      </c>
      <c r="G1402" s="25">
        <f>(A1402-C1402-D1402)/Sheet1!$D$2</f>
        <v>-5.6325694328546412E-6</v>
      </c>
      <c r="H1402" s="25">
        <f t="shared" si="290"/>
        <v>11.186721192518979</v>
      </c>
      <c r="I1402" s="25">
        <f t="shared" si="291"/>
        <v>40.272196293068326</v>
      </c>
      <c r="J1402" s="25">
        <f t="shared" si="292"/>
        <v>1302.2023541665967</v>
      </c>
      <c r="K1402" s="25">
        <f t="shared" si="289"/>
        <v>139.99999999999633</v>
      </c>
      <c r="L1402">
        <f t="shared" si="293"/>
        <v>1804.4181283533114</v>
      </c>
      <c r="M1402" s="34">
        <f t="shared" si="294"/>
        <v>1.8044181283533114</v>
      </c>
      <c r="N1402">
        <f t="shared" si="295"/>
        <v>180.44181283532089</v>
      </c>
      <c r="O1402">
        <f t="shared" si="287"/>
        <v>256960.3160990389</v>
      </c>
      <c r="P1402">
        <f t="shared" si="296"/>
        <v>256.96031609903889</v>
      </c>
      <c r="Q1402">
        <f t="shared" si="297"/>
        <v>71.377865583066367</v>
      </c>
      <c r="R1402">
        <f t="shared" si="298"/>
        <v>7.1377865583066372E-2</v>
      </c>
    </row>
    <row r="1403" spans="1:18" x14ac:dyDescent="0.25">
      <c r="A1403" s="1">
        <f t="shared" si="288"/>
        <v>161.30000000000001</v>
      </c>
      <c r="B1403" s="1">
        <f>A1403*Sheet1!$D$8</f>
        <v>40.74438</v>
      </c>
      <c r="C1403" s="1">
        <f>Sheet1!$D$2*Sheet1!$D$10*SIN(Sheet1!$D$28)</f>
        <v>0</v>
      </c>
      <c r="D1403" s="1">
        <f>0.5*Sheet1!$D$20*Sheet1!$D$21*Sheet1!$D$22*H1403^2</f>
        <v>161.30646121112639</v>
      </c>
      <c r="E1403" s="22">
        <f>Sheet1!$D$3/Sheet1!$O$11*H1403</f>
        <v>2021874.3089827162</v>
      </c>
      <c r="F1403" s="22">
        <f>Sheet1!$D$21*Sheet1!$D$3/Sheet1!$O$14*H1403</f>
        <v>1988212.8340007341</v>
      </c>
      <c r="G1403" s="25">
        <f>(A1403-C1403-D1403)/Sheet1!$D$2</f>
        <v>-5.6184444577203737E-6</v>
      </c>
      <c r="H1403" s="25">
        <f t="shared" si="290"/>
        <v>11.186720629262036</v>
      </c>
      <c r="I1403" s="25">
        <f t="shared" si="291"/>
        <v>40.27219426534333</v>
      </c>
      <c r="J1403" s="25">
        <f t="shared" si="292"/>
        <v>1303.3210260042201</v>
      </c>
      <c r="K1403" s="25">
        <f t="shared" si="289"/>
        <v>140.09999999999633</v>
      </c>
      <c r="L1403">
        <f t="shared" si="293"/>
        <v>1804.4180374999664</v>
      </c>
      <c r="M1403" s="34">
        <f t="shared" si="294"/>
        <v>1.8044180374999663</v>
      </c>
      <c r="N1403">
        <f t="shared" si="295"/>
        <v>180.44180374998638</v>
      </c>
      <c r="O1403">
        <f t="shared" si="287"/>
        <v>257140.7579027889</v>
      </c>
      <c r="P1403">
        <f t="shared" si="296"/>
        <v>257.14075790278889</v>
      </c>
      <c r="Q1403">
        <f t="shared" si="297"/>
        <v>71.427988306330249</v>
      </c>
      <c r="R1403">
        <f t="shared" si="298"/>
        <v>7.1427988306330251E-2</v>
      </c>
    </row>
    <row r="1404" spans="1:18" x14ac:dyDescent="0.25">
      <c r="A1404" s="1">
        <f t="shared" si="288"/>
        <v>161.30000000000001</v>
      </c>
      <c r="B1404" s="1">
        <f>A1404*Sheet1!$D$8</f>
        <v>40.74438</v>
      </c>
      <c r="C1404" s="1">
        <f>Sheet1!$D$2*Sheet1!$D$10*SIN(Sheet1!$D$28)</f>
        <v>0</v>
      </c>
      <c r="D1404" s="1">
        <f>0.5*Sheet1!$D$20*Sheet1!$D$21*Sheet1!$D$22*H1404^2</f>
        <v>161.30644500814071</v>
      </c>
      <c r="E1404" s="22">
        <f>Sheet1!$D$3/Sheet1!$O$11*H1404</f>
        <v>2021874.2074356328</v>
      </c>
      <c r="F1404" s="22">
        <f>Sheet1!$D$21*Sheet1!$D$3/Sheet1!$O$14*H1404</f>
        <v>1988212.7341442725</v>
      </c>
      <c r="G1404" s="25">
        <f>(A1404-C1404-D1404)/Sheet1!$D$2</f>
        <v>-5.6043549049580019E-6</v>
      </c>
      <c r="H1404" s="25">
        <f t="shared" si="290"/>
        <v>11.186720067417589</v>
      </c>
      <c r="I1404" s="25">
        <f t="shared" si="291"/>
        <v>40.272192242703319</v>
      </c>
      <c r="J1404" s="25">
        <f t="shared" si="292"/>
        <v>1304.4396977862241</v>
      </c>
      <c r="K1404" s="25">
        <f t="shared" si="289"/>
        <v>140.19999999999632</v>
      </c>
      <c r="L1404">
        <f t="shared" si="293"/>
        <v>1804.4179468744574</v>
      </c>
      <c r="M1404" s="34">
        <f t="shared" si="294"/>
        <v>1.8044179468744574</v>
      </c>
      <c r="N1404">
        <f t="shared" si="295"/>
        <v>180.44179468743548</v>
      </c>
      <c r="O1404">
        <f t="shared" si="287"/>
        <v>257321.19969747635</v>
      </c>
      <c r="P1404">
        <f t="shared" si="296"/>
        <v>257.32119969747635</v>
      </c>
      <c r="Q1404">
        <f t="shared" si="297"/>
        <v>71.478111027076764</v>
      </c>
      <c r="R1404">
        <f t="shared" si="298"/>
        <v>7.1478111027076768E-2</v>
      </c>
    </row>
    <row r="1405" spans="1:18" x14ac:dyDescent="0.25">
      <c r="A1405" s="1">
        <f t="shared" si="288"/>
        <v>161.30000000000001</v>
      </c>
      <c r="B1405" s="1">
        <f>A1405*Sheet1!$D$8</f>
        <v>40.74438</v>
      </c>
      <c r="C1405" s="1">
        <f>Sheet1!$D$2*Sheet1!$D$10*SIN(Sheet1!$D$28)</f>
        <v>0</v>
      </c>
      <c r="D1405" s="1">
        <f>0.5*Sheet1!$D$20*Sheet1!$D$21*Sheet1!$D$22*H1405^2</f>
        <v>161.30642884578862</v>
      </c>
      <c r="E1405" s="22">
        <f>Sheet1!$D$3/Sheet1!$O$11*H1405</f>
        <v>2021874.1061432026</v>
      </c>
      <c r="F1405" s="22">
        <f>Sheet1!$D$21*Sheet1!$D$3/Sheet1!$O$14*H1405</f>
        <v>1988212.6345382242</v>
      </c>
      <c r="G1405" s="25">
        <f>(A1405-C1405-D1405)/Sheet1!$D$2</f>
        <v>-5.5903006857435055E-6</v>
      </c>
      <c r="H1405" s="25">
        <f t="shared" si="290"/>
        <v>11.186719506982099</v>
      </c>
      <c r="I1405" s="25">
        <f t="shared" si="291"/>
        <v>40.27219022513556</v>
      </c>
      <c r="J1405" s="25">
        <f t="shared" si="292"/>
        <v>1305.558369512748</v>
      </c>
      <c r="K1405" s="25">
        <f t="shared" si="289"/>
        <v>140.29999999999632</v>
      </c>
      <c r="L1405">
        <f t="shared" si="293"/>
        <v>1804.4178564762126</v>
      </c>
      <c r="M1405" s="34">
        <f t="shared" si="294"/>
        <v>1.8044178564762126</v>
      </c>
      <c r="N1405">
        <f t="shared" si="295"/>
        <v>180.441785647611</v>
      </c>
      <c r="O1405">
        <f t="shared" si="287"/>
        <v>257501.64148312397</v>
      </c>
      <c r="P1405">
        <f t="shared" si="296"/>
        <v>257.50164148312399</v>
      </c>
      <c r="Q1405">
        <f t="shared" si="297"/>
        <v>71.528233745312207</v>
      </c>
      <c r="R1405">
        <f t="shared" si="298"/>
        <v>7.1528233745312211E-2</v>
      </c>
    </row>
    <row r="1406" spans="1:18" x14ac:dyDescent="0.25">
      <c r="A1406" s="1">
        <f t="shared" si="288"/>
        <v>161.30000000000001</v>
      </c>
      <c r="B1406" s="1">
        <f>A1406*Sheet1!$D$8</f>
        <v>40.74438</v>
      </c>
      <c r="C1406" s="1">
        <f>Sheet1!$D$2*Sheet1!$D$10*SIN(Sheet1!$D$28)</f>
        <v>0</v>
      </c>
      <c r="D1406" s="1">
        <f>0.5*Sheet1!$D$20*Sheet1!$D$21*Sheet1!$D$22*H1406^2</f>
        <v>161.30641272396815</v>
      </c>
      <c r="E1406" s="22">
        <f>Sheet1!$D$3/Sheet1!$O$11*H1406</f>
        <v>2021874.0051047865</v>
      </c>
      <c r="F1406" s="22">
        <f>Sheet1!$D$21*Sheet1!$D$3/Sheet1!$O$14*H1406</f>
        <v>1988212.5351819613</v>
      </c>
      <c r="G1406" s="25">
        <f>(A1406-C1406-D1406)/Sheet1!$D$2</f>
        <v>-5.5762817114258642E-6</v>
      </c>
      <c r="H1406" s="25">
        <f t="shared" si="290"/>
        <v>11.186718947952031</v>
      </c>
      <c r="I1406" s="25">
        <f t="shared" si="291"/>
        <v>40.272188212627313</v>
      </c>
      <c r="J1406" s="25">
        <f t="shared" si="292"/>
        <v>1306.6770411839311</v>
      </c>
      <c r="K1406" s="25">
        <f t="shared" si="289"/>
        <v>140.39999999999631</v>
      </c>
      <c r="L1406">
        <f t="shared" si="293"/>
        <v>1804.4177663046626</v>
      </c>
      <c r="M1406" s="34">
        <f t="shared" si="294"/>
        <v>1.8044177663046626</v>
      </c>
      <c r="N1406">
        <f t="shared" si="295"/>
        <v>180.44177663045599</v>
      </c>
      <c r="O1406">
        <f t="shared" si="287"/>
        <v>257682.08325975444</v>
      </c>
      <c r="P1406">
        <f t="shared" si="296"/>
        <v>257.68208325975445</v>
      </c>
      <c r="Q1406">
        <f t="shared" si="297"/>
        <v>71.578356461042901</v>
      </c>
      <c r="R1406">
        <f t="shared" si="298"/>
        <v>7.1578356461042908E-2</v>
      </c>
    </row>
    <row r="1407" spans="1:18" x14ac:dyDescent="0.25">
      <c r="A1407" s="1">
        <f t="shared" si="288"/>
        <v>161.30000000000001</v>
      </c>
      <c r="B1407" s="1">
        <f>A1407*Sheet1!$D$8</f>
        <v>40.74438</v>
      </c>
      <c r="C1407" s="1">
        <f>Sheet1!$D$2*Sheet1!$D$10*SIN(Sheet1!$D$28)</f>
        <v>0</v>
      </c>
      <c r="D1407" s="1">
        <f>0.5*Sheet1!$D$20*Sheet1!$D$21*Sheet1!$D$22*H1407^2</f>
        <v>161.30639664257768</v>
      </c>
      <c r="E1407" s="22">
        <f>Sheet1!$D$3/Sheet1!$O$11*H1407</f>
        <v>2021873.9043197478</v>
      </c>
      <c r="F1407" s="22">
        <f>Sheet1!$D$21*Sheet1!$D$3/Sheet1!$O$14*H1407</f>
        <v>1988212.4360748571</v>
      </c>
      <c r="G1407" s="25">
        <f>(A1407-C1407-D1407)/Sheet1!$D$2</f>
        <v>-5.5622978936259209E-6</v>
      </c>
      <c r="H1407" s="25">
        <f t="shared" si="290"/>
        <v>11.186718390323859</v>
      </c>
      <c r="I1407" s="25">
        <f t="shared" si="291"/>
        <v>40.272186205165895</v>
      </c>
      <c r="J1407" s="25">
        <f t="shared" si="292"/>
        <v>1307.7957127999123</v>
      </c>
      <c r="K1407" s="25">
        <f t="shared" si="289"/>
        <v>140.49999999999631</v>
      </c>
      <c r="L1407">
        <f t="shared" si="293"/>
        <v>1804.4176763592386</v>
      </c>
      <c r="M1407" s="34">
        <f t="shared" si="294"/>
        <v>1.8044176763592386</v>
      </c>
      <c r="N1407">
        <f t="shared" si="295"/>
        <v>180.44176763591361</v>
      </c>
      <c r="O1407">
        <f t="shared" si="287"/>
        <v>257862.52502739034</v>
      </c>
      <c r="P1407">
        <f t="shared" si="296"/>
        <v>257.86252502739035</v>
      </c>
      <c r="Q1407">
        <f t="shared" si="297"/>
        <v>71.6284791742751</v>
      </c>
      <c r="R1407">
        <f t="shared" si="298"/>
        <v>7.1628479174275103E-2</v>
      </c>
    </row>
    <row r="1408" spans="1:18" x14ac:dyDescent="0.25">
      <c r="A1408" s="1">
        <f t="shared" si="288"/>
        <v>161.30000000000001</v>
      </c>
      <c r="B1408" s="1">
        <f>A1408*Sheet1!$D$8</f>
        <v>40.74438</v>
      </c>
      <c r="C1408" s="1">
        <f>Sheet1!$D$2*Sheet1!$D$10*SIN(Sheet1!$D$28)</f>
        <v>0</v>
      </c>
      <c r="D1408" s="1">
        <f>0.5*Sheet1!$D$20*Sheet1!$D$21*Sheet1!$D$22*H1408^2</f>
        <v>161.30638060151585</v>
      </c>
      <c r="E1408" s="22">
        <f>Sheet1!$D$3/Sheet1!$O$11*H1408</f>
        <v>2021873.8037874508</v>
      </c>
      <c r="F1408" s="22">
        <f>Sheet1!$D$21*Sheet1!$D$3/Sheet1!$O$14*H1408</f>
        <v>1988212.3372162869</v>
      </c>
      <c r="G1408" s="25">
        <f>(A1408-C1408-D1408)/Sheet1!$D$2</f>
        <v>-5.5483491442116603E-6</v>
      </c>
      <c r="H1408" s="25">
        <f t="shared" si="290"/>
        <v>11.18671783409407</v>
      </c>
      <c r="I1408" s="25">
        <f t="shared" si="291"/>
        <v>40.27218420273865</v>
      </c>
      <c r="J1408" s="25">
        <f t="shared" si="292"/>
        <v>1308.9143843608297</v>
      </c>
      <c r="K1408" s="25">
        <f t="shared" si="289"/>
        <v>140.5999999999963</v>
      </c>
      <c r="L1408">
        <f t="shared" si="293"/>
        <v>1804.4175866393737</v>
      </c>
      <c r="M1408" s="34">
        <f t="shared" si="294"/>
        <v>1.8044175866393737</v>
      </c>
      <c r="N1408">
        <f t="shared" si="295"/>
        <v>180.44175866392712</v>
      </c>
      <c r="O1408">
        <f t="shared" si="287"/>
        <v>258042.96678605425</v>
      </c>
      <c r="P1408">
        <f t="shared" si="296"/>
        <v>258.04296678605425</v>
      </c>
      <c r="Q1408">
        <f t="shared" si="297"/>
        <v>71.67860188501507</v>
      </c>
      <c r="R1408">
        <f t="shared" si="298"/>
        <v>7.167860188501507E-2</v>
      </c>
    </row>
    <row r="1409" spans="1:18" x14ac:dyDescent="0.25">
      <c r="A1409" s="1">
        <f t="shared" si="288"/>
        <v>161.30000000000001</v>
      </c>
      <c r="B1409" s="1">
        <f>A1409*Sheet1!$D$8</f>
        <v>40.74438</v>
      </c>
      <c r="C1409" s="1">
        <f>Sheet1!$D$2*Sheet1!$D$10*SIN(Sheet1!$D$28)</f>
        <v>0</v>
      </c>
      <c r="D1409" s="1">
        <f>0.5*Sheet1!$D$20*Sheet1!$D$21*Sheet1!$D$22*H1409^2</f>
        <v>161.30636460068146</v>
      </c>
      <c r="E1409" s="22">
        <f>Sheet1!$D$3/Sheet1!$O$11*H1409</f>
        <v>2021873.7035072618</v>
      </c>
      <c r="F1409" s="22">
        <f>Sheet1!$D$21*Sheet1!$D$3/Sheet1!$O$14*H1409</f>
        <v>1988212.2386056276</v>
      </c>
      <c r="G1409" s="25">
        <f>(A1409-C1409-D1409)/Sheet1!$D$2</f>
        <v>-5.5344353751746421E-6</v>
      </c>
      <c r="H1409" s="25">
        <f t="shared" si="290"/>
        <v>11.186717279259156</v>
      </c>
      <c r="I1409" s="25">
        <f t="shared" si="291"/>
        <v>40.27218220533296</v>
      </c>
      <c r="J1409" s="25">
        <f t="shared" si="292"/>
        <v>1310.0330558668215</v>
      </c>
      <c r="K1409" s="25">
        <f t="shared" si="289"/>
        <v>140.69999999999629</v>
      </c>
      <c r="L1409">
        <f t="shared" si="293"/>
        <v>1804.417497144502</v>
      </c>
      <c r="M1409" s="34">
        <f t="shared" si="294"/>
        <v>1.8044174971445019</v>
      </c>
      <c r="N1409">
        <f t="shared" si="295"/>
        <v>180.44174971443994</v>
      </c>
      <c r="O1409">
        <f t="shared" si="287"/>
        <v>258223.40853576869</v>
      </c>
      <c r="P1409">
        <f t="shared" si="296"/>
        <v>258.22340853576867</v>
      </c>
      <c r="Q1409">
        <f t="shared" si="297"/>
        <v>71.728724593269078</v>
      </c>
      <c r="R1409">
        <f t="shared" si="298"/>
        <v>7.172872459326908E-2</v>
      </c>
    </row>
    <row r="1410" spans="1:18" x14ac:dyDescent="0.25">
      <c r="A1410" s="1">
        <f t="shared" si="288"/>
        <v>161.30000000000001</v>
      </c>
      <c r="B1410" s="1">
        <f>A1410*Sheet1!$D$8</f>
        <v>40.74438</v>
      </c>
      <c r="C1410" s="1">
        <f>Sheet1!$D$2*Sheet1!$D$10*SIN(Sheet1!$D$28)</f>
        <v>0</v>
      </c>
      <c r="D1410" s="1">
        <f>0.5*Sheet1!$D$20*Sheet1!$D$21*Sheet1!$D$22*H1410^2</f>
        <v>161.30634863997366</v>
      </c>
      <c r="E1410" s="22">
        <f>Sheet1!$D$3/Sheet1!$O$11*H1410</f>
        <v>2021873.6034785483</v>
      </c>
      <c r="F1410" s="22">
        <f>Sheet1!$D$21*Sheet1!$D$3/Sheet1!$O$14*H1410</f>
        <v>1988212.1402422572</v>
      </c>
      <c r="G1410" s="25">
        <f>(A1410-C1410-D1410)/Sheet1!$D$2</f>
        <v>-5.5205564988277135E-6</v>
      </c>
      <c r="H1410" s="25">
        <f t="shared" si="290"/>
        <v>11.186716725815618</v>
      </c>
      <c r="I1410" s="25">
        <f t="shared" si="291"/>
        <v>40.272180212936227</v>
      </c>
      <c r="J1410" s="25">
        <f t="shared" si="292"/>
        <v>1311.1517273180257</v>
      </c>
      <c r="K1410" s="25">
        <f t="shared" si="289"/>
        <v>140.79999999999629</v>
      </c>
      <c r="L1410">
        <f t="shared" si="293"/>
        <v>1804.4174078740593</v>
      </c>
      <c r="M1410" s="34">
        <f t="shared" si="294"/>
        <v>1.8044174078740594</v>
      </c>
      <c r="N1410">
        <f t="shared" si="295"/>
        <v>180.44174078739567</v>
      </c>
      <c r="O1410">
        <f t="shared" si="287"/>
        <v>258403.85027655607</v>
      </c>
      <c r="P1410">
        <f t="shared" si="296"/>
        <v>258.40385027655606</v>
      </c>
      <c r="Q1410">
        <f t="shared" si="297"/>
        <v>71.778847299043349</v>
      </c>
      <c r="R1410">
        <f t="shared" si="298"/>
        <v>7.1778847299043352E-2</v>
      </c>
    </row>
    <row r="1411" spans="1:18" x14ac:dyDescent="0.25">
      <c r="A1411" s="1">
        <f t="shared" si="288"/>
        <v>161.30000000000001</v>
      </c>
      <c r="B1411" s="1">
        <f>A1411*Sheet1!$D$8</f>
        <v>40.74438</v>
      </c>
      <c r="C1411" s="1">
        <f>Sheet1!$D$2*Sheet1!$D$10*SIN(Sheet1!$D$28)</f>
        <v>0</v>
      </c>
      <c r="D1411" s="1">
        <f>0.5*Sheet1!$D$20*Sheet1!$D$21*Sheet1!$D$22*H1411^2</f>
        <v>161.30633271929185</v>
      </c>
      <c r="E1411" s="22">
        <f>Sheet1!$D$3/Sheet1!$O$11*H1411</f>
        <v>2021873.5037006803</v>
      </c>
      <c r="F1411" s="22">
        <f>Sheet1!$D$21*Sheet1!$D$3/Sheet1!$O$14*H1411</f>
        <v>1988212.0421255559</v>
      </c>
      <c r="G1411" s="25">
        <f>(A1411-C1411-D1411)/Sheet1!$D$2</f>
        <v>-5.5067124276814393E-6</v>
      </c>
      <c r="H1411" s="25">
        <f t="shared" si="290"/>
        <v>11.186716173759969</v>
      </c>
      <c r="I1411" s="25">
        <f t="shared" si="291"/>
        <v>40.272178225535889</v>
      </c>
      <c r="J1411" s="25">
        <f t="shared" si="292"/>
        <v>1312.2703987145794</v>
      </c>
      <c r="K1411" s="25">
        <f t="shared" si="289"/>
        <v>140.89999999999628</v>
      </c>
      <c r="L1411">
        <f t="shared" si="293"/>
        <v>1804.4173188274831</v>
      </c>
      <c r="M1411" s="34">
        <f t="shared" si="294"/>
        <v>1.804417318827483</v>
      </c>
      <c r="N1411">
        <f t="shared" si="295"/>
        <v>180.44173188273805</v>
      </c>
      <c r="O1411">
        <f t="shared" si="287"/>
        <v>258584.29200843882</v>
      </c>
      <c r="P1411">
        <f t="shared" si="296"/>
        <v>258.58429200843881</v>
      </c>
      <c r="Q1411">
        <f t="shared" si="297"/>
        <v>71.828970002344121</v>
      </c>
      <c r="R1411">
        <f t="shared" si="298"/>
        <v>7.1828970002344117E-2</v>
      </c>
    </row>
    <row r="1412" spans="1:18" x14ac:dyDescent="0.25">
      <c r="A1412" s="1">
        <f t="shared" si="288"/>
        <v>161.30000000000001</v>
      </c>
      <c r="B1412" s="1">
        <f>A1412*Sheet1!$D$8</f>
        <v>40.74438</v>
      </c>
      <c r="C1412" s="1">
        <f>Sheet1!$D$2*Sheet1!$D$10*SIN(Sheet1!$D$28)</f>
        <v>0</v>
      </c>
      <c r="D1412" s="1">
        <f>0.5*Sheet1!$D$20*Sheet1!$D$21*Sheet1!$D$22*H1412^2</f>
        <v>161.30631683853559</v>
      </c>
      <c r="E1412" s="22">
        <f>Sheet1!$D$3/Sheet1!$O$11*H1412</f>
        <v>2021873.4041730284</v>
      </c>
      <c r="F1412" s="22">
        <f>Sheet1!$D$21*Sheet1!$D$3/Sheet1!$O$14*H1412</f>
        <v>1988211.944254905</v>
      </c>
      <c r="G1412" s="25">
        <f>(A1412-C1412-D1412)/Sheet1!$D$2</f>
        <v>-5.4929030744193841E-6</v>
      </c>
      <c r="H1412" s="25">
        <f t="shared" si="290"/>
        <v>11.186715623088727</v>
      </c>
      <c r="I1412" s="25">
        <f t="shared" si="291"/>
        <v>40.272176243119418</v>
      </c>
      <c r="J1412" s="25">
        <f t="shared" si="292"/>
        <v>1313.3890700566196</v>
      </c>
      <c r="K1412" s="25">
        <f t="shared" si="289"/>
        <v>140.99999999999628</v>
      </c>
      <c r="L1412">
        <f t="shared" si="293"/>
        <v>1804.4172300042117</v>
      </c>
      <c r="M1412" s="34">
        <f t="shared" si="294"/>
        <v>1.8044172300042116</v>
      </c>
      <c r="N1412">
        <f t="shared" si="295"/>
        <v>180.44172300041092</v>
      </c>
      <c r="O1412">
        <f t="shared" si="287"/>
        <v>258764.73373143922</v>
      </c>
      <c r="P1412">
        <f t="shared" si="296"/>
        <v>258.76473373143921</v>
      </c>
      <c r="Q1412">
        <f t="shared" si="297"/>
        <v>71.879092703177562</v>
      </c>
      <c r="R1412">
        <f t="shared" si="298"/>
        <v>7.1879092703177563E-2</v>
      </c>
    </row>
    <row r="1413" spans="1:18" x14ac:dyDescent="0.25">
      <c r="A1413" s="1">
        <f t="shared" si="288"/>
        <v>161.30000000000001</v>
      </c>
      <c r="B1413" s="1">
        <f>A1413*Sheet1!$D$8</f>
        <v>40.74438</v>
      </c>
      <c r="C1413" s="1">
        <f>Sheet1!$D$2*Sheet1!$D$10*SIN(Sheet1!$D$28)</f>
        <v>0</v>
      </c>
      <c r="D1413" s="1">
        <f>0.5*Sheet1!$D$20*Sheet1!$D$21*Sheet1!$D$22*H1413^2</f>
        <v>161.30630099760475</v>
      </c>
      <c r="E1413" s="22">
        <f>Sheet1!$D$3/Sheet1!$O$11*H1413</f>
        <v>2021873.3048949649</v>
      </c>
      <c r="F1413" s="22">
        <f>Sheet1!$D$21*Sheet1!$D$3/Sheet1!$O$14*H1413</f>
        <v>1988211.8466296871</v>
      </c>
      <c r="G1413" s="25">
        <f>(A1413-C1413-D1413)/Sheet1!$D$2</f>
        <v>-5.4791283519475459E-6</v>
      </c>
      <c r="H1413" s="25">
        <f t="shared" si="290"/>
        <v>11.186715073798419</v>
      </c>
      <c r="I1413" s="25">
        <f t="shared" si="291"/>
        <v>40.272174265674309</v>
      </c>
      <c r="J1413" s="25">
        <f t="shared" si="292"/>
        <v>1314.5077413442832</v>
      </c>
      <c r="K1413" s="25">
        <f t="shared" si="289"/>
        <v>141.09999999999627</v>
      </c>
      <c r="L1413">
        <f t="shared" si="293"/>
        <v>1804.4171414036853</v>
      </c>
      <c r="M1413" s="34">
        <f t="shared" si="294"/>
        <v>1.8044171414036854</v>
      </c>
      <c r="N1413">
        <f t="shared" si="295"/>
        <v>180.44171414035827</v>
      </c>
      <c r="O1413">
        <f t="shared" ref="O1413:O1476" si="299">O1412+N1413</f>
        <v>258945.17544557957</v>
      </c>
      <c r="P1413">
        <f t="shared" si="296"/>
        <v>258.94517544557959</v>
      </c>
      <c r="Q1413">
        <f t="shared" si="297"/>
        <v>71.929215401549882</v>
      </c>
      <c r="R1413">
        <f t="shared" si="298"/>
        <v>7.1929215401549881E-2</v>
      </c>
    </row>
    <row r="1414" spans="1:18" x14ac:dyDescent="0.25">
      <c r="A1414" s="1">
        <f t="shared" si="288"/>
        <v>161.30000000000001</v>
      </c>
      <c r="B1414" s="1">
        <f>A1414*Sheet1!$D$8</f>
        <v>40.74438</v>
      </c>
      <c r="C1414" s="1">
        <f>Sheet1!$D$2*Sheet1!$D$10*SIN(Sheet1!$D$28)</f>
        <v>0</v>
      </c>
      <c r="D1414" s="1">
        <f>0.5*Sheet1!$D$20*Sheet1!$D$21*Sheet1!$D$22*H1414^2</f>
        <v>161.3062851963995</v>
      </c>
      <c r="E1414" s="22">
        <f>Sheet1!$D$3/Sheet1!$O$11*H1414</f>
        <v>2021873.2058658642</v>
      </c>
      <c r="F1414" s="22">
        <f>Sheet1!$D$21*Sheet1!$D$3/Sheet1!$O$14*H1414</f>
        <v>1988211.7492492869</v>
      </c>
      <c r="G1414" s="25">
        <f>(A1414-C1414-D1414)/Sheet1!$D$2</f>
        <v>-5.4653881734684943E-6</v>
      </c>
      <c r="H1414" s="25">
        <f t="shared" si="290"/>
        <v>11.186714525885584</v>
      </c>
      <c r="I1414" s="25">
        <f t="shared" si="291"/>
        <v>40.272172293188106</v>
      </c>
      <c r="J1414" s="25">
        <f t="shared" si="292"/>
        <v>1315.6264125777066</v>
      </c>
      <c r="K1414" s="25">
        <f t="shared" si="289"/>
        <v>141.19999999999627</v>
      </c>
      <c r="L1414">
        <f t="shared" si="293"/>
        <v>1804.4170530253448</v>
      </c>
      <c r="M1414" s="34">
        <f t="shared" si="294"/>
        <v>1.8044170530253447</v>
      </c>
      <c r="N1414">
        <f t="shared" si="295"/>
        <v>180.44170530252421</v>
      </c>
      <c r="O1414">
        <f t="shared" si="299"/>
        <v>259125.61715088208</v>
      </c>
      <c r="P1414">
        <f t="shared" si="296"/>
        <v>259.12561715088208</v>
      </c>
      <c r="Q1414">
        <f t="shared" si="297"/>
        <v>71.979338097467249</v>
      </c>
      <c r="R1414">
        <f t="shared" si="298"/>
        <v>7.1979338097467246E-2</v>
      </c>
    </row>
    <row r="1415" spans="1:18" x14ac:dyDescent="0.25">
      <c r="A1415" s="1">
        <f t="shared" si="288"/>
        <v>161.30000000000001</v>
      </c>
      <c r="B1415" s="1">
        <f>A1415*Sheet1!$D$8</f>
        <v>40.74438</v>
      </c>
      <c r="C1415" s="1">
        <f>Sheet1!$D$2*Sheet1!$D$10*SIN(Sheet1!$D$28)</f>
        <v>0</v>
      </c>
      <c r="D1415" s="1">
        <f>0.5*Sheet1!$D$20*Sheet1!$D$21*Sheet1!$D$22*H1415^2</f>
        <v>161.30626943482017</v>
      </c>
      <c r="E1415" s="22">
        <f>Sheet1!$D$3/Sheet1!$O$11*H1415</f>
        <v>2021873.1070851015</v>
      </c>
      <c r="F1415" s="22">
        <f>Sheet1!$D$21*Sheet1!$D$3/Sheet1!$O$14*H1415</f>
        <v>1988211.6521130905</v>
      </c>
      <c r="G1415" s="25">
        <f>(A1415-C1415-D1415)/Sheet1!$D$2</f>
        <v>-5.4516824523083735E-6</v>
      </c>
      <c r="H1415" s="25">
        <f t="shared" si="290"/>
        <v>11.186713979346766</v>
      </c>
      <c r="I1415" s="25">
        <f t="shared" si="291"/>
        <v>40.272170325648361</v>
      </c>
      <c r="J1415" s="25">
        <f t="shared" si="292"/>
        <v>1316.7450837570257</v>
      </c>
      <c r="K1415" s="25">
        <f t="shared" si="289"/>
        <v>141.29999999999626</v>
      </c>
      <c r="L1415">
        <f t="shared" si="293"/>
        <v>1804.4169648686336</v>
      </c>
      <c r="M1415" s="34">
        <f t="shared" si="294"/>
        <v>1.8044169648686337</v>
      </c>
      <c r="N1415">
        <f t="shared" si="295"/>
        <v>180.44169648685312</v>
      </c>
      <c r="O1415">
        <f t="shared" si="299"/>
        <v>259306.05884736893</v>
      </c>
      <c r="P1415">
        <f t="shared" si="296"/>
        <v>259.30605884736894</v>
      </c>
      <c r="Q1415">
        <f t="shared" si="297"/>
        <v>72.029460790935815</v>
      </c>
      <c r="R1415">
        <f t="shared" si="298"/>
        <v>7.202946079093582E-2</v>
      </c>
    </row>
    <row r="1416" spans="1:18" x14ac:dyDescent="0.25">
      <c r="A1416" s="1">
        <f t="shared" si="288"/>
        <v>161.30000000000001</v>
      </c>
      <c r="B1416" s="1">
        <f>A1416*Sheet1!$D$8</f>
        <v>40.74438</v>
      </c>
      <c r="C1416" s="1">
        <f>Sheet1!$D$2*Sheet1!$D$10*SIN(Sheet1!$D$28)</f>
        <v>0</v>
      </c>
      <c r="D1416" s="1">
        <f>0.5*Sheet1!$D$20*Sheet1!$D$21*Sheet1!$D$22*H1416^2</f>
        <v>161.30625371276741</v>
      </c>
      <c r="E1416" s="22">
        <f>Sheet1!$D$3/Sheet1!$O$11*H1416</f>
        <v>2021873.0085520546</v>
      </c>
      <c r="F1416" s="22">
        <f>Sheet1!$D$21*Sheet1!$D$3/Sheet1!$O$14*H1416</f>
        <v>1988211.5552204857</v>
      </c>
      <c r="G1416" s="25">
        <f>(A1416-C1416-D1416)/Sheet1!$D$2</f>
        <v>-5.4380111020899008E-6</v>
      </c>
      <c r="H1416" s="25">
        <f t="shared" si="290"/>
        <v>11.186713434178522</v>
      </c>
      <c r="I1416" s="25">
        <f t="shared" si="291"/>
        <v>40.272168363042681</v>
      </c>
      <c r="J1416" s="25">
        <f t="shared" si="292"/>
        <v>1317.8637548823763</v>
      </c>
      <c r="K1416" s="25">
        <f t="shared" si="289"/>
        <v>141.39999999999625</v>
      </c>
      <c r="L1416">
        <f t="shared" si="293"/>
        <v>1804.4168769329956</v>
      </c>
      <c r="M1416" s="34">
        <f t="shared" si="294"/>
        <v>1.8044168769329956</v>
      </c>
      <c r="N1416">
        <f t="shared" si="295"/>
        <v>180.44168769328931</v>
      </c>
      <c r="O1416">
        <f t="shared" si="299"/>
        <v>259486.50053506222</v>
      </c>
      <c r="P1416">
        <f t="shared" si="296"/>
        <v>259.48650053506225</v>
      </c>
      <c r="Q1416">
        <f t="shared" si="297"/>
        <v>72.079583481961734</v>
      </c>
      <c r="R1416">
        <f t="shared" si="298"/>
        <v>7.2079583481961737E-2</v>
      </c>
    </row>
    <row r="1417" spans="1:18" x14ac:dyDescent="0.25">
      <c r="A1417" s="1">
        <f t="shared" si="288"/>
        <v>161.30000000000001</v>
      </c>
      <c r="B1417" s="1">
        <f>A1417*Sheet1!$D$8</f>
        <v>40.74438</v>
      </c>
      <c r="C1417" s="1">
        <f>Sheet1!$D$2*Sheet1!$D$10*SIN(Sheet1!$D$28)</f>
        <v>0</v>
      </c>
      <c r="D1417" s="1">
        <f>0.5*Sheet1!$D$20*Sheet1!$D$21*Sheet1!$D$22*H1417^2</f>
        <v>161.30623803014205</v>
      </c>
      <c r="E1417" s="22">
        <f>Sheet1!$D$3/Sheet1!$O$11*H1417</f>
        <v>2021872.9102661021</v>
      </c>
      <c r="F1417" s="22">
        <f>Sheet1!$D$21*Sheet1!$D$3/Sheet1!$O$14*H1417</f>
        <v>1988211.4585708613</v>
      </c>
      <c r="G1417" s="25">
        <f>(A1417-C1417-D1417)/Sheet1!$D$2</f>
        <v>-5.4243740365593665E-6</v>
      </c>
      <c r="H1417" s="25">
        <f t="shared" si="290"/>
        <v>11.186712890377411</v>
      </c>
      <c r="I1417" s="25">
        <f t="shared" si="291"/>
        <v>40.272166405358682</v>
      </c>
      <c r="J1417" s="25">
        <f t="shared" si="292"/>
        <v>1318.9824259538934</v>
      </c>
      <c r="K1417" s="25">
        <f t="shared" si="289"/>
        <v>141.49999999999625</v>
      </c>
      <c r="L1417">
        <f t="shared" si="293"/>
        <v>1804.4167892178766</v>
      </c>
      <c r="M1417" s="34">
        <f t="shared" si="294"/>
        <v>1.8044167892178766</v>
      </c>
      <c r="N1417">
        <f t="shared" si="295"/>
        <v>180.4416789217774</v>
      </c>
      <c r="O1417">
        <f t="shared" si="299"/>
        <v>259666.942213984</v>
      </c>
      <c r="P1417">
        <f t="shared" si="296"/>
        <v>259.66694221398399</v>
      </c>
      <c r="Q1417">
        <f t="shared" si="297"/>
        <v>72.129706170551117</v>
      </c>
      <c r="R1417">
        <f t="shared" si="298"/>
        <v>7.2129706170551117E-2</v>
      </c>
    </row>
    <row r="1418" spans="1:18" x14ac:dyDescent="0.25">
      <c r="A1418" s="1">
        <f t="shared" si="288"/>
        <v>161.30000000000001</v>
      </c>
      <c r="B1418" s="1">
        <f>A1418*Sheet1!$D$8</f>
        <v>40.74438</v>
      </c>
      <c r="C1418" s="1">
        <f>Sheet1!$D$2*Sheet1!$D$10*SIN(Sheet1!$D$28)</f>
        <v>0</v>
      </c>
      <c r="D1418" s="1">
        <f>0.5*Sheet1!$D$20*Sheet1!$D$21*Sheet1!$D$22*H1418^2</f>
        <v>161.30622238684529</v>
      </c>
      <c r="E1418" s="22">
        <f>Sheet1!$D$3/Sheet1!$O$11*H1418</f>
        <v>2021872.812226624</v>
      </c>
      <c r="F1418" s="22">
        <f>Sheet1!$D$21*Sheet1!$D$3/Sheet1!$O$14*H1418</f>
        <v>1988211.3621636082</v>
      </c>
      <c r="G1418" s="25">
        <f>(A1418-C1418-D1418)/Sheet1!$D$2</f>
        <v>-5.4107711698090654E-6</v>
      </c>
      <c r="H1418" s="25">
        <f t="shared" si="290"/>
        <v>11.186712347940007</v>
      </c>
      <c r="I1418" s="25">
        <f t="shared" si="291"/>
        <v>40.272164452584029</v>
      </c>
      <c r="J1418" s="25">
        <f t="shared" si="292"/>
        <v>1320.1010969717124</v>
      </c>
      <c r="K1418" s="25">
        <f t="shared" si="289"/>
        <v>141.59999999999624</v>
      </c>
      <c r="L1418">
        <f t="shared" si="293"/>
        <v>1804.4167017227232</v>
      </c>
      <c r="M1418" s="34">
        <f t="shared" si="294"/>
        <v>1.8044167017227233</v>
      </c>
      <c r="N1418">
        <f t="shared" si="295"/>
        <v>180.44167017226206</v>
      </c>
      <c r="O1418">
        <f t="shared" si="299"/>
        <v>259847.38388415627</v>
      </c>
      <c r="P1418">
        <f t="shared" si="296"/>
        <v>259.84738388415627</v>
      </c>
      <c r="Q1418">
        <f t="shared" si="297"/>
        <v>72.179828856710074</v>
      </c>
      <c r="R1418">
        <f t="shared" si="298"/>
        <v>7.2179828856710079E-2</v>
      </c>
    </row>
    <row r="1419" spans="1:18" x14ac:dyDescent="0.25">
      <c r="A1419" s="1">
        <f t="shared" si="288"/>
        <v>161.30000000000001</v>
      </c>
      <c r="B1419" s="1">
        <f>A1419*Sheet1!$D$8</f>
        <v>40.74438</v>
      </c>
      <c r="C1419" s="1">
        <f>Sheet1!$D$2*Sheet1!$D$10*SIN(Sheet1!$D$28)</f>
        <v>0</v>
      </c>
      <c r="D1419" s="1">
        <f>0.5*Sheet1!$D$20*Sheet1!$D$21*Sheet1!$D$22*H1419^2</f>
        <v>161.30620678277845</v>
      </c>
      <c r="E1419" s="22">
        <f>Sheet1!$D$3/Sheet1!$O$11*H1419</f>
        <v>2021872.7144330025</v>
      </c>
      <c r="F1419" s="22">
        <f>Sheet1!$D$21*Sheet1!$D$3/Sheet1!$O$14*H1419</f>
        <v>1988211.2659981183</v>
      </c>
      <c r="G1419" s="25">
        <f>(A1419-C1419-D1419)/Sheet1!$D$2</f>
        <v>-5.3972024160301493E-6</v>
      </c>
      <c r="H1419" s="25">
        <f t="shared" si="290"/>
        <v>11.18671180686289</v>
      </c>
      <c r="I1419" s="25">
        <f t="shared" si="291"/>
        <v>40.272162504706408</v>
      </c>
      <c r="J1419" s="25">
        <f t="shared" si="292"/>
        <v>1321.2197679359679</v>
      </c>
      <c r="K1419" s="25">
        <f t="shared" si="289"/>
        <v>141.69999999999624</v>
      </c>
      <c r="L1419">
        <f t="shared" si="293"/>
        <v>1804.4166144469843</v>
      </c>
      <c r="M1419" s="34">
        <f t="shared" si="294"/>
        <v>1.8044166144469844</v>
      </c>
      <c r="N1419">
        <f t="shared" si="295"/>
        <v>180.44166144468818</v>
      </c>
      <c r="O1419">
        <f t="shared" si="299"/>
        <v>260027.82554560096</v>
      </c>
      <c r="P1419">
        <f t="shared" si="296"/>
        <v>260.02782554560099</v>
      </c>
      <c r="Q1419">
        <f t="shared" si="297"/>
        <v>72.229951540444716</v>
      </c>
      <c r="R1419">
        <f t="shared" si="298"/>
        <v>7.2229951540444717E-2</v>
      </c>
    </row>
    <row r="1420" spans="1:18" x14ac:dyDescent="0.25">
      <c r="A1420" s="1">
        <f t="shared" ref="A1420:A1483" si="300">A1419</f>
        <v>161.30000000000001</v>
      </c>
      <c r="B1420" s="1">
        <f>A1420*Sheet1!$D$8</f>
        <v>40.74438</v>
      </c>
      <c r="C1420" s="1">
        <f>Sheet1!$D$2*Sheet1!$D$10*SIN(Sheet1!$D$28)</f>
        <v>0</v>
      </c>
      <c r="D1420" s="1">
        <f>0.5*Sheet1!$D$20*Sheet1!$D$21*Sheet1!$D$22*H1420^2</f>
        <v>161.30619121784312</v>
      </c>
      <c r="E1420" s="22">
        <f>Sheet1!$D$3/Sheet1!$O$11*H1420</f>
        <v>2021872.6168846211</v>
      </c>
      <c r="F1420" s="22">
        <f>Sheet1!$D$21*Sheet1!$D$3/Sheet1!$O$14*H1420</f>
        <v>1988211.1700737856</v>
      </c>
      <c r="G1420" s="25">
        <f>(A1420-C1420-D1420)/Sheet1!$D$2</f>
        <v>-5.3836676896609159E-6</v>
      </c>
      <c r="H1420" s="25">
        <f t="shared" si="290"/>
        <v>11.186711267142648</v>
      </c>
      <c r="I1420" s="25">
        <f t="shared" si="291"/>
        <v>40.272160561713534</v>
      </c>
      <c r="J1420" s="25">
        <f t="shared" si="292"/>
        <v>1322.3384388467939</v>
      </c>
      <c r="K1420" s="25">
        <f t="shared" ref="K1420:K1483" si="301">K1419+0.1</f>
        <v>141.79999999999623</v>
      </c>
      <c r="L1420">
        <f t="shared" si="293"/>
        <v>1804.4165273901092</v>
      </c>
      <c r="M1420" s="34">
        <f t="shared" si="294"/>
        <v>1.8044165273901092</v>
      </c>
      <c r="N1420">
        <f t="shared" si="295"/>
        <v>180.44165273900066</v>
      </c>
      <c r="O1420">
        <f t="shared" si="299"/>
        <v>260208.26719833998</v>
      </c>
      <c r="P1420">
        <f t="shared" si="296"/>
        <v>260.20826719833997</v>
      </c>
      <c r="Q1420">
        <f t="shared" si="297"/>
        <v>72.280074221761112</v>
      </c>
      <c r="R1420">
        <f t="shared" si="298"/>
        <v>7.2280074221761109E-2</v>
      </c>
    </row>
    <row r="1421" spans="1:18" x14ac:dyDescent="0.25">
      <c r="A1421" s="1">
        <f t="shared" si="300"/>
        <v>161.30000000000001</v>
      </c>
      <c r="B1421" s="1">
        <f>A1421*Sheet1!$D$8</f>
        <v>40.74438</v>
      </c>
      <c r="C1421" s="1">
        <f>Sheet1!$D$2*Sheet1!$D$10*SIN(Sheet1!$D$28)</f>
        <v>0</v>
      </c>
      <c r="D1421" s="1">
        <f>0.5*Sheet1!$D$20*Sheet1!$D$21*Sheet1!$D$22*H1421^2</f>
        <v>161.30617569194118</v>
      </c>
      <c r="E1421" s="22">
        <f>Sheet1!$D$3/Sheet1!$O$11*H1421</f>
        <v>2021872.5195808646</v>
      </c>
      <c r="F1421" s="22">
        <f>Sheet1!$D$21*Sheet1!$D$3/Sheet1!$O$14*H1421</f>
        <v>1988211.0743900051</v>
      </c>
      <c r="G1421" s="25">
        <f>(A1421-C1421-D1421)/Sheet1!$D$2</f>
        <v>-5.3701669053620917E-6</v>
      </c>
      <c r="H1421" s="25">
        <f t="shared" si="290"/>
        <v>11.186710728775878</v>
      </c>
      <c r="I1421" s="25">
        <f t="shared" si="291"/>
        <v>40.272158623593164</v>
      </c>
      <c r="J1421" s="25">
        <f t="shared" si="292"/>
        <v>1323.4571097043247</v>
      </c>
      <c r="K1421" s="25">
        <f t="shared" si="301"/>
        <v>141.89999999999623</v>
      </c>
      <c r="L1421">
        <f t="shared" si="293"/>
        <v>1804.4164405515494</v>
      </c>
      <c r="M1421" s="34">
        <f t="shared" si="294"/>
        <v>1.8044164405515495</v>
      </c>
      <c r="N1421">
        <f t="shared" si="295"/>
        <v>180.44164405514468</v>
      </c>
      <c r="O1421">
        <f t="shared" si="299"/>
        <v>260388.70884239514</v>
      </c>
      <c r="P1421">
        <f t="shared" si="296"/>
        <v>260.38870884239515</v>
      </c>
      <c r="Q1421">
        <f t="shared" si="297"/>
        <v>72.330196900665314</v>
      </c>
      <c r="R1421">
        <f t="shared" si="298"/>
        <v>7.2330196900665319E-2</v>
      </c>
    </row>
    <row r="1422" spans="1:18" x14ac:dyDescent="0.25">
      <c r="A1422" s="1">
        <f t="shared" si="300"/>
        <v>161.30000000000001</v>
      </c>
      <c r="B1422" s="1">
        <f>A1422*Sheet1!$D$8</f>
        <v>40.74438</v>
      </c>
      <c r="C1422" s="1">
        <f>Sheet1!$D$2*Sheet1!$D$10*SIN(Sheet1!$D$28)</f>
        <v>0</v>
      </c>
      <c r="D1422" s="1">
        <f>0.5*Sheet1!$D$20*Sheet1!$D$21*Sheet1!$D$22*H1422^2</f>
        <v>161.30616020497479</v>
      </c>
      <c r="E1422" s="22">
        <f>Sheet1!$D$3/Sheet1!$O$11*H1422</f>
        <v>2021872.4225211197</v>
      </c>
      <c r="F1422" s="22">
        <f>Sheet1!$D$21*Sheet1!$D$3/Sheet1!$O$14*H1422</f>
        <v>1988210.9789461738</v>
      </c>
      <c r="G1422" s="25">
        <f>(A1422-C1422-D1422)/Sheet1!$D$2</f>
        <v>-5.3566999780662664E-6</v>
      </c>
      <c r="H1422" s="25">
        <f t="shared" si="290"/>
        <v>11.186710191759188</v>
      </c>
      <c r="I1422" s="25">
        <f t="shared" si="291"/>
        <v>40.272156690333077</v>
      </c>
      <c r="J1422" s="25">
        <f t="shared" si="292"/>
        <v>1324.5757805086939</v>
      </c>
      <c r="K1422" s="25">
        <f t="shared" si="301"/>
        <v>141.99999999999622</v>
      </c>
      <c r="L1422">
        <f t="shared" si="293"/>
        <v>1804.4163539307572</v>
      </c>
      <c r="M1422" s="34">
        <f t="shared" si="294"/>
        <v>1.8044163539307572</v>
      </c>
      <c r="N1422">
        <f t="shared" si="295"/>
        <v>180.44163539306547</v>
      </c>
      <c r="O1422">
        <f t="shared" si="299"/>
        <v>260569.15047778821</v>
      </c>
      <c r="P1422">
        <f t="shared" si="296"/>
        <v>260.56915047778818</v>
      </c>
      <c r="Q1422">
        <f t="shared" si="297"/>
        <v>72.380319577163391</v>
      </c>
      <c r="R1422">
        <f t="shared" si="298"/>
        <v>7.2380319577163385E-2</v>
      </c>
    </row>
    <row r="1423" spans="1:18" x14ac:dyDescent="0.25">
      <c r="A1423" s="1">
        <f t="shared" si="300"/>
        <v>161.30000000000001</v>
      </c>
      <c r="B1423" s="1">
        <f>A1423*Sheet1!$D$8</f>
        <v>40.74438</v>
      </c>
      <c r="C1423" s="1">
        <f>Sheet1!$D$2*Sheet1!$D$10*SIN(Sheet1!$D$28)</f>
        <v>0</v>
      </c>
      <c r="D1423" s="1">
        <f>0.5*Sheet1!$D$20*Sheet1!$D$21*Sheet1!$D$22*H1423^2</f>
        <v>161.30614475684629</v>
      </c>
      <c r="E1423" s="22">
        <f>Sheet1!$D$3/Sheet1!$O$11*H1423</f>
        <v>2021872.3257047746</v>
      </c>
      <c r="F1423" s="22">
        <f>Sheet1!$D$21*Sheet1!$D$3/Sheet1!$O$14*H1423</f>
        <v>1988210.8837416901</v>
      </c>
      <c r="G1423" s="25">
        <f>(A1423-C1423-D1423)/Sheet1!$D$2</f>
        <v>-5.3432668228543152E-6</v>
      </c>
      <c r="H1423" s="25">
        <f t="shared" si="290"/>
        <v>11.186709656089191</v>
      </c>
      <c r="I1423" s="25">
        <f t="shared" si="291"/>
        <v>40.272154761921087</v>
      </c>
      <c r="J1423" s="25">
        <f t="shared" si="292"/>
        <v>1325.6944512600348</v>
      </c>
      <c r="K1423" s="25">
        <f t="shared" si="301"/>
        <v>142.09999999999621</v>
      </c>
      <c r="L1423">
        <f t="shared" si="293"/>
        <v>1804.4162675271866</v>
      </c>
      <c r="M1423" s="34">
        <f t="shared" si="294"/>
        <v>1.8044162675271866</v>
      </c>
      <c r="N1423">
        <f t="shared" si="295"/>
        <v>180.4416267527084</v>
      </c>
      <c r="O1423">
        <f t="shared" si="299"/>
        <v>260749.5921045409</v>
      </c>
      <c r="P1423">
        <f t="shared" si="296"/>
        <v>260.74959210454091</v>
      </c>
      <c r="Q1423">
        <f t="shared" si="297"/>
        <v>72.430442251261368</v>
      </c>
      <c r="R1423">
        <f t="shared" si="298"/>
        <v>7.243044225126137E-2</v>
      </c>
    </row>
    <row r="1424" spans="1:18" x14ac:dyDescent="0.25">
      <c r="A1424" s="1">
        <f t="shared" si="300"/>
        <v>161.30000000000001</v>
      </c>
      <c r="B1424" s="1">
        <f>A1424*Sheet1!$D$8</f>
        <v>40.74438</v>
      </c>
      <c r="C1424" s="1">
        <f>Sheet1!$D$2*Sheet1!$D$10*SIN(Sheet1!$D$28)</f>
        <v>0</v>
      </c>
      <c r="D1424" s="1">
        <f>0.5*Sheet1!$D$20*Sheet1!$D$21*Sheet1!$D$22*H1424^2</f>
        <v>161.30612934745821</v>
      </c>
      <c r="E1424" s="22">
        <f>Sheet1!$D$3/Sheet1!$O$11*H1424</f>
        <v>2021872.2291312185</v>
      </c>
      <c r="F1424" s="22">
        <f>Sheet1!$D$21*Sheet1!$D$3/Sheet1!$O$14*H1424</f>
        <v>1988210.7887759532</v>
      </c>
      <c r="G1424" s="25">
        <f>(A1424-C1424-D1424)/Sheet1!$D$2</f>
        <v>-5.3298673549553985E-6</v>
      </c>
      <c r="H1424" s="25">
        <f t="shared" si="290"/>
        <v>11.186709121762508</v>
      </c>
      <c r="I1424" s="25">
        <f t="shared" si="291"/>
        <v>40.272152838345029</v>
      </c>
      <c r="J1424" s="25">
        <f t="shared" si="292"/>
        <v>1326.8131219584805</v>
      </c>
      <c r="K1424" s="25">
        <f t="shared" si="301"/>
        <v>142.19999999999621</v>
      </c>
      <c r="L1424">
        <f t="shared" si="293"/>
        <v>1804.4161813402927</v>
      </c>
      <c r="M1424" s="34">
        <f t="shared" si="294"/>
        <v>1.8044161813402928</v>
      </c>
      <c r="N1424">
        <f t="shared" si="295"/>
        <v>180.44161813401902</v>
      </c>
      <c r="O1424">
        <f t="shared" si="299"/>
        <v>260930.03372267491</v>
      </c>
      <c r="P1424">
        <f t="shared" si="296"/>
        <v>260.93003372267492</v>
      </c>
      <c r="Q1424">
        <f t="shared" si="297"/>
        <v>72.480564922965257</v>
      </c>
      <c r="R1424">
        <f t="shared" si="298"/>
        <v>7.2480564922965257E-2</v>
      </c>
    </row>
    <row r="1425" spans="1:18" x14ac:dyDescent="0.25">
      <c r="A1425" s="1">
        <f t="shared" si="300"/>
        <v>161.30000000000001</v>
      </c>
      <c r="B1425" s="1">
        <f>A1425*Sheet1!$D$8</f>
        <v>40.74438</v>
      </c>
      <c r="C1425" s="1">
        <f>Sheet1!$D$2*Sheet1!$D$10*SIN(Sheet1!$D$28)</f>
        <v>0</v>
      </c>
      <c r="D1425" s="1">
        <f>0.5*Sheet1!$D$20*Sheet1!$D$21*Sheet1!$D$22*H1425^2</f>
        <v>161.30611397671348</v>
      </c>
      <c r="E1425" s="22">
        <f>Sheet1!$D$3/Sheet1!$O$11*H1425</f>
        <v>2021872.1327998429</v>
      </c>
      <c r="F1425" s="22">
        <f>Sheet1!$D$21*Sheet1!$D$3/Sheet1!$O$14*H1425</f>
        <v>1988210.6940483646</v>
      </c>
      <c r="G1425" s="25">
        <f>(A1425-C1425-D1425)/Sheet1!$D$2</f>
        <v>-5.3165014899693983E-6</v>
      </c>
      <c r="H1425" s="25">
        <f t="shared" si="290"/>
        <v>11.186708588775772</v>
      </c>
      <c r="I1425" s="25">
        <f t="shared" si="291"/>
        <v>40.272150919592782</v>
      </c>
      <c r="J1425" s="25">
        <f t="shared" si="292"/>
        <v>1327.9317926041633</v>
      </c>
      <c r="K1425" s="25">
        <f t="shared" si="301"/>
        <v>142.2999999999962</v>
      </c>
      <c r="L1425">
        <f t="shared" si="293"/>
        <v>1804.4160953695323</v>
      </c>
      <c r="M1425" s="34">
        <f t="shared" si="294"/>
        <v>1.8044160953695323</v>
      </c>
      <c r="N1425">
        <f t="shared" si="295"/>
        <v>180.44160953694296</v>
      </c>
      <c r="O1425">
        <f t="shared" si="299"/>
        <v>261110.47533221185</v>
      </c>
      <c r="P1425">
        <f t="shared" si="296"/>
        <v>261.11047533221188</v>
      </c>
      <c r="Q1425">
        <f t="shared" si="297"/>
        <v>72.530687592281069</v>
      </c>
      <c r="R1425">
        <f t="shared" si="298"/>
        <v>7.2530687592281068E-2</v>
      </c>
    </row>
    <row r="1426" spans="1:18" x14ac:dyDescent="0.25">
      <c r="A1426" s="1">
        <f t="shared" si="300"/>
        <v>161.30000000000001</v>
      </c>
      <c r="B1426" s="1">
        <f>A1426*Sheet1!$D$8</f>
        <v>40.74438</v>
      </c>
      <c r="C1426" s="1">
        <f>Sheet1!$D$2*Sheet1!$D$10*SIN(Sheet1!$D$28)</f>
        <v>0</v>
      </c>
      <c r="D1426" s="1">
        <f>0.5*Sheet1!$D$20*Sheet1!$D$21*Sheet1!$D$22*H1426^2</f>
        <v>161.30609864451509</v>
      </c>
      <c r="E1426" s="22">
        <f>Sheet1!$D$3/Sheet1!$O$11*H1426</f>
        <v>2021872.0367100399</v>
      </c>
      <c r="F1426" s="22">
        <f>Sheet1!$D$21*Sheet1!$D$3/Sheet1!$O$14*H1426</f>
        <v>1988210.5995583273</v>
      </c>
      <c r="G1426" s="25">
        <f>(A1426-C1426-D1426)/Sheet1!$D$2</f>
        <v>-5.3031691435456238E-6</v>
      </c>
      <c r="H1426" s="25">
        <f t="shared" si="290"/>
        <v>11.186708057125623</v>
      </c>
      <c r="I1426" s="25">
        <f t="shared" si="291"/>
        <v>40.272149005652246</v>
      </c>
      <c r="J1426" s="25">
        <f t="shared" si="292"/>
        <v>1329.0504631972158</v>
      </c>
      <c r="K1426" s="25">
        <f t="shared" si="301"/>
        <v>142.3999999999962</v>
      </c>
      <c r="L1426">
        <f t="shared" si="293"/>
        <v>1804.416009614363</v>
      </c>
      <c r="M1426" s="34">
        <f t="shared" si="294"/>
        <v>1.8044160096143631</v>
      </c>
      <c r="N1426">
        <f t="shared" si="295"/>
        <v>180.44160096142605</v>
      </c>
      <c r="O1426">
        <f t="shared" si="299"/>
        <v>261290.91693317328</v>
      </c>
      <c r="P1426">
        <f t="shared" si="296"/>
        <v>261.29091693317326</v>
      </c>
      <c r="Q1426">
        <f t="shared" si="297"/>
        <v>72.5808102592148</v>
      </c>
      <c r="R1426">
        <f t="shared" si="298"/>
        <v>7.2580810259214798E-2</v>
      </c>
    </row>
    <row r="1427" spans="1:18" x14ac:dyDescent="0.25">
      <c r="A1427" s="1">
        <f t="shared" si="300"/>
        <v>161.30000000000001</v>
      </c>
      <c r="B1427" s="1">
        <f>A1427*Sheet1!$D$8</f>
        <v>40.74438</v>
      </c>
      <c r="C1427" s="1">
        <f>Sheet1!$D$2*Sheet1!$D$10*SIN(Sheet1!$D$28)</f>
        <v>0</v>
      </c>
      <c r="D1427" s="1">
        <f>0.5*Sheet1!$D$20*Sheet1!$D$21*Sheet1!$D$22*H1427^2</f>
        <v>161.30608335076647</v>
      </c>
      <c r="E1427" s="22">
        <f>Sheet1!$D$3/Sheet1!$O$11*H1427</f>
        <v>2021871.9408612046</v>
      </c>
      <c r="F1427" s="22">
        <f>Sheet1!$D$21*Sheet1!$D$3/Sheet1!$O$14*H1427</f>
        <v>1988210.5053052455</v>
      </c>
      <c r="G1427" s="25">
        <f>(A1427-C1427-D1427)/Sheet1!$D$2</f>
        <v>-5.2898702317041013E-6</v>
      </c>
      <c r="H1427" s="25">
        <f t="shared" si="290"/>
        <v>11.186707526808709</v>
      </c>
      <c r="I1427" s="25">
        <f t="shared" si="291"/>
        <v>40.272147096511354</v>
      </c>
      <c r="J1427" s="25">
        <f t="shared" si="292"/>
        <v>1330.1691337377699</v>
      </c>
      <c r="K1427" s="25">
        <f t="shared" si="301"/>
        <v>142.49999999999619</v>
      </c>
      <c r="L1427">
        <f t="shared" si="293"/>
        <v>1804.4159240742449</v>
      </c>
      <c r="M1427" s="34">
        <f t="shared" si="294"/>
        <v>1.804415924074245</v>
      </c>
      <c r="N1427">
        <f t="shared" si="295"/>
        <v>180.44159240741425</v>
      </c>
      <c r="O1427">
        <f t="shared" si="299"/>
        <v>261471.3585255807</v>
      </c>
      <c r="P1427">
        <f t="shared" si="296"/>
        <v>261.47135852558068</v>
      </c>
      <c r="Q1427">
        <f t="shared" si="297"/>
        <v>72.63093292377242</v>
      </c>
      <c r="R1427">
        <f t="shared" si="298"/>
        <v>7.2630932923772415E-2</v>
      </c>
    </row>
    <row r="1428" spans="1:18" x14ac:dyDescent="0.25">
      <c r="A1428" s="1">
        <f t="shared" si="300"/>
        <v>161.30000000000001</v>
      </c>
      <c r="B1428" s="1">
        <f>A1428*Sheet1!$D$8</f>
        <v>40.74438</v>
      </c>
      <c r="C1428" s="1">
        <f>Sheet1!$D$2*Sheet1!$D$10*SIN(Sheet1!$D$28)</f>
        <v>0</v>
      </c>
      <c r="D1428" s="1">
        <f>0.5*Sheet1!$D$20*Sheet1!$D$21*Sheet1!$D$22*H1428^2</f>
        <v>161.30606809537116</v>
      </c>
      <c r="E1428" s="22">
        <f>Sheet1!$D$3/Sheet1!$O$11*H1428</f>
        <v>2021871.845252732</v>
      </c>
      <c r="F1428" s="22">
        <f>Sheet1!$D$21*Sheet1!$D$3/Sheet1!$O$14*H1428</f>
        <v>1988210.4112885247</v>
      </c>
      <c r="G1428" s="25">
        <f>(A1428-C1428-D1428)/Sheet1!$D$2</f>
        <v>-5.2766046705637172E-6</v>
      </c>
      <c r="H1428" s="25">
        <f t="shared" si="290"/>
        <v>11.186706997821686</v>
      </c>
      <c r="I1428" s="25">
        <f t="shared" si="291"/>
        <v>40.272145192158071</v>
      </c>
      <c r="J1428" s="25">
        <f t="shared" si="292"/>
        <v>1331.2878042259572</v>
      </c>
      <c r="K1428" s="25">
        <f t="shared" si="301"/>
        <v>142.59999999999619</v>
      </c>
      <c r="L1428">
        <f t="shared" si="293"/>
        <v>1804.415838748638</v>
      </c>
      <c r="M1428" s="34">
        <f t="shared" si="294"/>
        <v>1.804415838748638</v>
      </c>
      <c r="N1428">
        <f t="shared" si="295"/>
        <v>180.44158387485354</v>
      </c>
      <c r="O1428">
        <f t="shared" si="299"/>
        <v>261651.80010945554</v>
      </c>
      <c r="P1428">
        <f t="shared" si="296"/>
        <v>261.65180010945556</v>
      </c>
      <c r="Q1428">
        <f t="shared" si="297"/>
        <v>72.681055585959868</v>
      </c>
      <c r="R1428">
        <f t="shared" si="298"/>
        <v>7.2681055585959872E-2</v>
      </c>
    </row>
    <row r="1429" spans="1:18" x14ac:dyDescent="0.25">
      <c r="A1429" s="1">
        <f t="shared" si="300"/>
        <v>161.30000000000001</v>
      </c>
      <c r="B1429" s="1">
        <f>A1429*Sheet1!$D$8</f>
        <v>40.74438</v>
      </c>
      <c r="C1429" s="1">
        <f>Sheet1!$D$2*Sheet1!$D$10*SIN(Sheet1!$D$28)</f>
        <v>0</v>
      </c>
      <c r="D1429" s="1">
        <f>0.5*Sheet1!$D$20*Sheet1!$D$21*Sheet1!$D$22*H1429^2</f>
        <v>161.30605287823298</v>
      </c>
      <c r="E1429" s="22">
        <f>Sheet1!$D$3/Sheet1!$O$11*H1429</f>
        <v>2021871.7498840198</v>
      </c>
      <c r="F1429" s="22">
        <f>Sheet1!$D$21*Sheet1!$D$3/Sheet1!$O$14*H1429</f>
        <v>1988210.3175075727</v>
      </c>
      <c r="G1429" s="25">
        <f>(A1429-C1429-D1429)/Sheet1!$D$2</f>
        <v>-5.2633723764905007E-6</v>
      </c>
      <c r="H1429" s="25">
        <f t="shared" si="290"/>
        <v>11.186706470161219</v>
      </c>
      <c r="I1429" s="25">
        <f t="shared" si="291"/>
        <v>40.272143292580388</v>
      </c>
      <c r="J1429" s="25">
        <f t="shared" si="292"/>
        <v>1332.406474661909</v>
      </c>
      <c r="K1429" s="25">
        <f t="shared" si="301"/>
        <v>142.69999999999618</v>
      </c>
      <c r="L1429">
        <f t="shared" si="293"/>
        <v>1804.4157536370049</v>
      </c>
      <c r="M1429" s="34">
        <f t="shared" si="294"/>
        <v>1.8044157536370049</v>
      </c>
      <c r="N1429">
        <f t="shared" si="295"/>
        <v>180.44157536369022</v>
      </c>
      <c r="O1429">
        <f t="shared" si="299"/>
        <v>261832.24168481922</v>
      </c>
      <c r="P1429">
        <f t="shared" si="296"/>
        <v>261.83224168481922</v>
      </c>
      <c r="Q1429">
        <f t="shared" si="297"/>
        <v>72.731178245783113</v>
      </c>
      <c r="R1429">
        <f t="shared" si="298"/>
        <v>7.273117824578311E-2</v>
      </c>
    </row>
    <row r="1430" spans="1:18" x14ac:dyDescent="0.25">
      <c r="A1430" s="1">
        <f t="shared" si="300"/>
        <v>161.30000000000001</v>
      </c>
      <c r="B1430" s="1">
        <f>A1430*Sheet1!$D$8</f>
        <v>40.74438</v>
      </c>
      <c r="C1430" s="1">
        <f>Sheet1!$D$2*Sheet1!$D$10*SIN(Sheet1!$D$28)</f>
        <v>0</v>
      </c>
      <c r="D1430" s="1">
        <f>0.5*Sheet1!$D$20*Sheet1!$D$21*Sheet1!$D$22*H1430^2</f>
        <v>161.30603769925597</v>
      </c>
      <c r="E1430" s="22">
        <f>Sheet1!$D$3/Sheet1!$O$11*H1430</f>
        <v>2021871.6547544666</v>
      </c>
      <c r="F1430" s="22">
        <f>Sheet1!$D$21*Sheet1!$D$3/Sheet1!$O$14*H1430</f>
        <v>1988210.223961798</v>
      </c>
      <c r="G1430" s="25">
        <f>(A1430-C1430-D1430)/Sheet1!$D$2</f>
        <v>-5.2501732660482008E-6</v>
      </c>
      <c r="H1430" s="25">
        <f t="shared" si="290"/>
        <v>11.186705943823982</v>
      </c>
      <c r="I1430" s="25">
        <f t="shared" si="291"/>
        <v>40.27214139776634</v>
      </c>
      <c r="J1430" s="25">
        <f t="shared" si="292"/>
        <v>1333.5251450457565</v>
      </c>
      <c r="K1430" s="25">
        <f t="shared" si="301"/>
        <v>142.79999999999617</v>
      </c>
      <c r="L1430">
        <f t="shared" si="293"/>
        <v>1804.4156687388086</v>
      </c>
      <c r="M1430" s="34">
        <f t="shared" si="294"/>
        <v>1.8044156687388087</v>
      </c>
      <c r="N1430">
        <f t="shared" si="295"/>
        <v>180.44156687387061</v>
      </c>
      <c r="O1430">
        <f t="shared" si="299"/>
        <v>262012.68325169309</v>
      </c>
      <c r="P1430">
        <f t="shared" si="296"/>
        <v>262.01268325169309</v>
      </c>
      <c r="Q1430">
        <f t="shared" si="297"/>
        <v>72.781300903248081</v>
      </c>
      <c r="R1430">
        <f t="shared" si="298"/>
        <v>7.2781300903248081E-2</v>
      </c>
    </row>
    <row r="1431" spans="1:18" x14ac:dyDescent="0.25">
      <c r="A1431" s="1">
        <f t="shared" si="300"/>
        <v>161.30000000000001</v>
      </c>
      <c r="B1431" s="1">
        <f>A1431*Sheet1!$D$8</f>
        <v>40.74438</v>
      </c>
      <c r="C1431" s="1">
        <f>Sheet1!$D$2*Sheet1!$D$10*SIN(Sheet1!$D$28)</f>
        <v>0</v>
      </c>
      <c r="D1431" s="1">
        <f>0.5*Sheet1!$D$20*Sheet1!$D$21*Sheet1!$D$22*H1431^2</f>
        <v>161.30602255834438</v>
      </c>
      <c r="E1431" s="22">
        <f>Sheet1!$D$3/Sheet1!$O$11*H1431</f>
        <v>2021871.5598634719</v>
      </c>
      <c r="F1431" s="22">
        <f>Sheet1!$D$21*Sheet1!$D$3/Sheet1!$O$14*H1431</f>
        <v>1988210.1306506102</v>
      </c>
      <c r="G1431" s="25">
        <f>(A1431-C1431-D1431)/Sheet1!$D$2</f>
        <v>-5.237007255973565E-6</v>
      </c>
      <c r="H1431" s="25">
        <f t="shared" si="290"/>
        <v>11.186705418806655</v>
      </c>
      <c r="I1431" s="25">
        <f t="shared" si="291"/>
        <v>40.272139507703962</v>
      </c>
      <c r="J1431" s="25">
        <f t="shared" si="292"/>
        <v>1334.6438153776303</v>
      </c>
      <c r="K1431" s="25">
        <f t="shared" si="301"/>
        <v>142.89999999999617</v>
      </c>
      <c r="L1431">
        <f t="shared" si="293"/>
        <v>1804.4155840535136</v>
      </c>
      <c r="M1431" s="34">
        <f t="shared" si="294"/>
        <v>1.8044155840535137</v>
      </c>
      <c r="N1431">
        <f t="shared" si="295"/>
        <v>180.44155840534111</v>
      </c>
      <c r="O1431">
        <f t="shared" si="299"/>
        <v>262193.12481009844</v>
      </c>
      <c r="P1431">
        <f t="shared" si="296"/>
        <v>262.19312481009842</v>
      </c>
      <c r="Q1431">
        <f t="shared" si="297"/>
        <v>72.831423558360683</v>
      </c>
      <c r="R1431">
        <f t="shared" si="298"/>
        <v>7.2831423558360683E-2</v>
      </c>
    </row>
    <row r="1432" spans="1:18" x14ac:dyDescent="0.25">
      <c r="A1432" s="1">
        <f t="shared" si="300"/>
        <v>161.30000000000001</v>
      </c>
      <c r="B1432" s="1">
        <f>A1432*Sheet1!$D$8</f>
        <v>40.74438</v>
      </c>
      <c r="C1432" s="1">
        <f>Sheet1!$D$2*Sheet1!$D$10*SIN(Sheet1!$D$28)</f>
        <v>0</v>
      </c>
      <c r="D1432" s="1">
        <f>0.5*Sheet1!$D$20*Sheet1!$D$21*Sheet1!$D$22*H1432^2</f>
        <v>161.30600745540283</v>
      </c>
      <c r="E1432" s="22">
        <f>Sheet1!$D$3/Sheet1!$O$11*H1432</f>
        <v>2021871.4652104385</v>
      </c>
      <c r="F1432" s="22">
        <f>Sheet1!$D$21*Sheet1!$D$3/Sheet1!$O$14*H1432</f>
        <v>1988210.0375734218</v>
      </c>
      <c r="G1432" s="25">
        <f>(A1432-C1432-D1432)/Sheet1!$D$2</f>
        <v>-5.2238742633246309E-6</v>
      </c>
      <c r="H1432" s="25">
        <f t="shared" si="290"/>
        <v>11.18670489510593</v>
      </c>
      <c r="I1432" s="25">
        <f t="shared" si="291"/>
        <v>40.272137622381351</v>
      </c>
      <c r="J1432" s="25">
        <f t="shared" si="292"/>
        <v>1335.7624856576606</v>
      </c>
      <c r="K1432" s="25">
        <f t="shared" si="301"/>
        <v>142.99999999999616</v>
      </c>
      <c r="L1432">
        <f t="shared" si="293"/>
        <v>1804.4154995805866</v>
      </c>
      <c r="M1432" s="34">
        <f t="shared" si="294"/>
        <v>1.8044154995805866</v>
      </c>
      <c r="N1432">
        <f t="shared" si="295"/>
        <v>180.4415499580484</v>
      </c>
      <c r="O1432">
        <f t="shared" si="299"/>
        <v>262373.56636005646</v>
      </c>
      <c r="P1432">
        <f t="shared" si="296"/>
        <v>262.37356636005649</v>
      </c>
      <c r="Q1432">
        <f t="shared" si="297"/>
        <v>72.881546211126789</v>
      </c>
      <c r="R1432">
        <f t="shared" si="298"/>
        <v>7.2881546211126788E-2</v>
      </c>
    </row>
    <row r="1433" spans="1:18" x14ac:dyDescent="0.25">
      <c r="A1433" s="1">
        <f t="shared" si="300"/>
        <v>161.30000000000001</v>
      </c>
      <c r="B1433" s="1">
        <f>A1433*Sheet1!$D$8</f>
        <v>40.74438</v>
      </c>
      <c r="C1433" s="1">
        <f>Sheet1!$D$2*Sheet1!$D$10*SIN(Sheet1!$D$28)</f>
        <v>0</v>
      </c>
      <c r="D1433" s="1">
        <f>0.5*Sheet1!$D$20*Sheet1!$D$21*Sheet1!$D$22*H1433^2</f>
        <v>161.30599239033606</v>
      </c>
      <c r="E1433" s="22">
        <f>Sheet1!$D$3/Sheet1!$O$11*H1433</f>
        <v>2021871.3707947691</v>
      </c>
      <c r="F1433" s="22">
        <f>Sheet1!$D$21*Sheet1!$D$3/Sheet1!$O$14*H1433</f>
        <v>1988209.9447296457</v>
      </c>
      <c r="G1433" s="25">
        <f>(A1433-C1433-D1433)/Sheet1!$D$2</f>
        <v>-5.2107742052582939E-6</v>
      </c>
      <c r="H1433" s="25">
        <f t="shared" si="290"/>
        <v>11.186704372718504</v>
      </c>
      <c r="I1433" s="25">
        <f t="shared" si="291"/>
        <v>40.272135741786613</v>
      </c>
      <c r="J1433" s="25">
        <f t="shared" si="292"/>
        <v>1336.8811558859775</v>
      </c>
      <c r="K1433" s="25">
        <f t="shared" si="301"/>
        <v>143.09999999999616</v>
      </c>
      <c r="L1433">
        <f t="shared" si="293"/>
        <v>1804.4154153194947</v>
      </c>
      <c r="M1433" s="34">
        <f t="shared" si="294"/>
        <v>1.8044154153194947</v>
      </c>
      <c r="N1433">
        <f t="shared" si="295"/>
        <v>180.44154153193921</v>
      </c>
      <c r="O1433">
        <f t="shared" si="299"/>
        <v>262554.0079015884</v>
      </c>
      <c r="P1433">
        <f t="shared" si="296"/>
        <v>262.55400790158842</v>
      </c>
      <c r="Q1433">
        <f t="shared" si="297"/>
        <v>72.931668861552339</v>
      </c>
      <c r="R1433">
        <f t="shared" si="298"/>
        <v>7.2931668861552335E-2</v>
      </c>
    </row>
    <row r="1434" spans="1:18" x14ac:dyDescent="0.25">
      <c r="A1434" s="1">
        <f t="shared" si="300"/>
        <v>161.30000000000001</v>
      </c>
      <c r="B1434" s="1">
        <f>A1434*Sheet1!$D$8</f>
        <v>40.74438</v>
      </c>
      <c r="C1434" s="1">
        <f>Sheet1!$D$2*Sheet1!$D$10*SIN(Sheet1!$D$28)</f>
        <v>0</v>
      </c>
      <c r="D1434" s="1">
        <f>0.5*Sheet1!$D$20*Sheet1!$D$21*Sheet1!$D$22*H1434^2</f>
        <v>161.30597736304907</v>
      </c>
      <c r="E1434" s="22">
        <f>Sheet1!$D$3/Sheet1!$O$11*H1434</f>
        <v>2021871.2766158686</v>
      </c>
      <c r="F1434" s="22">
        <f>Sheet1!$D$21*Sheet1!$D$3/Sheet1!$O$14*H1434</f>
        <v>1988209.8521186966</v>
      </c>
      <c r="G1434" s="25">
        <f>(A1434-C1434-D1434)/Sheet1!$D$2</f>
        <v>-5.1977069991785951E-6</v>
      </c>
      <c r="H1434" s="25">
        <f t="shared" si="290"/>
        <v>11.186703851641083</v>
      </c>
      <c r="I1434" s="25">
        <f t="shared" si="291"/>
        <v>40.272133865907897</v>
      </c>
      <c r="J1434" s="25">
        <f t="shared" si="292"/>
        <v>1337.9998260627106</v>
      </c>
      <c r="K1434" s="25">
        <f t="shared" si="301"/>
        <v>143.19999999999615</v>
      </c>
      <c r="L1434">
        <f t="shared" si="293"/>
        <v>1804.4153312697067</v>
      </c>
      <c r="M1434" s="34">
        <f t="shared" si="294"/>
        <v>1.8044153312697067</v>
      </c>
      <c r="N1434">
        <f t="shared" si="295"/>
        <v>180.44153312696042</v>
      </c>
      <c r="O1434">
        <f t="shared" si="299"/>
        <v>262734.44943471538</v>
      </c>
      <c r="P1434">
        <f t="shared" si="296"/>
        <v>262.73444943471537</v>
      </c>
      <c r="Q1434">
        <f t="shared" si="297"/>
        <v>72.981791509643159</v>
      </c>
      <c r="R1434">
        <f t="shared" si="298"/>
        <v>7.2981791509643165E-2</v>
      </c>
    </row>
    <row r="1435" spans="1:18" x14ac:dyDescent="0.25">
      <c r="A1435" s="1">
        <f t="shared" si="300"/>
        <v>161.30000000000001</v>
      </c>
      <c r="B1435" s="1">
        <f>A1435*Sheet1!$D$8</f>
        <v>40.74438</v>
      </c>
      <c r="C1435" s="1">
        <f>Sheet1!$D$2*Sheet1!$D$10*SIN(Sheet1!$D$28)</f>
        <v>0</v>
      </c>
      <c r="D1435" s="1">
        <f>0.5*Sheet1!$D$20*Sheet1!$D$21*Sheet1!$D$22*H1435^2</f>
        <v>161.30596237344716</v>
      </c>
      <c r="E1435" s="22">
        <f>Sheet1!$D$3/Sheet1!$O$11*H1435</f>
        <v>2021871.1826731432</v>
      </c>
      <c r="F1435" s="22">
        <f>Sheet1!$D$21*Sheet1!$D$3/Sheet1!$O$14*H1435</f>
        <v>1988209.7597399906</v>
      </c>
      <c r="G1435" s="25">
        <f>(A1435-C1435-D1435)/Sheet1!$D$2</f>
        <v>-5.1846725627367212E-6</v>
      </c>
      <c r="H1435" s="25">
        <f t="shared" si="290"/>
        <v>11.186703331870383</v>
      </c>
      <c r="I1435" s="25">
        <f t="shared" si="291"/>
        <v>40.272131994733378</v>
      </c>
      <c r="J1435" s="25">
        <f t="shared" si="292"/>
        <v>1339.1184961879892</v>
      </c>
      <c r="K1435" s="25">
        <f t="shared" si="301"/>
        <v>143.29999999999615</v>
      </c>
      <c r="L1435">
        <f t="shared" si="293"/>
        <v>1804.4152474306929</v>
      </c>
      <c r="M1435" s="34">
        <f t="shared" si="294"/>
        <v>1.8044152474306929</v>
      </c>
      <c r="N1435">
        <f t="shared" si="295"/>
        <v>180.44152474305903</v>
      </c>
      <c r="O1435">
        <f t="shared" si="299"/>
        <v>262914.89095945843</v>
      </c>
      <c r="P1435">
        <f t="shared" si="296"/>
        <v>262.91489095945843</v>
      </c>
      <c r="Q1435">
        <f t="shared" si="297"/>
        <v>73.031914155405119</v>
      </c>
      <c r="R1435">
        <f t="shared" si="298"/>
        <v>7.3031914155405123E-2</v>
      </c>
    </row>
    <row r="1436" spans="1:18" x14ac:dyDescent="0.25">
      <c r="A1436" s="1">
        <f t="shared" si="300"/>
        <v>161.30000000000001</v>
      </c>
      <c r="B1436" s="1">
        <f>A1436*Sheet1!$D$8</f>
        <v>40.74438</v>
      </c>
      <c r="C1436" s="1">
        <f>Sheet1!$D$2*Sheet1!$D$10*SIN(Sheet1!$D$28)</f>
        <v>0</v>
      </c>
      <c r="D1436" s="1">
        <f>0.5*Sheet1!$D$20*Sheet1!$D$21*Sheet1!$D$22*H1436^2</f>
        <v>161.30594742143575</v>
      </c>
      <c r="E1436" s="22">
        <f>Sheet1!$D$3/Sheet1!$O$11*H1436</f>
        <v>2021871.0889660004</v>
      </c>
      <c r="F1436" s="22">
        <f>Sheet1!$D$21*Sheet1!$D$3/Sheet1!$O$14*H1436</f>
        <v>1988209.6675929453</v>
      </c>
      <c r="G1436" s="25">
        <f>(A1436-C1436-D1436)/Sheet1!$D$2</f>
        <v>-5.1716708136827152E-6</v>
      </c>
      <c r="H1436" s="25">
        <f t="shared" si="290"/>
        <v>11.186702813403127</v>
      </c>
      <c r="I1436" s="25">
        <f t="shared" si="291"/>
        <v>40.272130128251256</v>
      </c>
      <c r="J1436" s="25">
        <f t="shared" si="292"/>
        <v>1340.2371662619425</v>
      </c>
      <c r="K1436" s="25">
        <f t="shared" si="301"/>
        <v>143.39999999999614</v>
      </c>
      <c r="L1436">
        <f t="shared" si="293"/>
        <v>1804.4151638019243</v>
      </c>
      <c r="M1436" s="34">
        <f t="shared" si="294"/>
        <v>1.8044151638019243</v>
      </c>
      <c r="N1436">
        <f t="shared" si="295"/>
        <v>180.44151638018218</v>
      </c>
      <c r="O1436">
        <f t="shared" si="299"/>
        <v>263095.3324758386</v>
      </c>
      <c r="P1436">
        <f t="shared" si="296"/>
        <v>263.09533247583857</v>
      </c>
      <c r="Q1436">
        <f t="shared" si="297"/>
        <v>73.082036798844058</v>
      </c>
      <c r="R1436">
        <f t="shared" si="298"/>
        <v>7.3082036798844063E-2</v>
      </c>
    </row>
    <row r="1437" spans="1:18" x14ac:dyDescent="0.25">
      <c r="A1437" s="1">
        <f t="shared" si="300"/>
        <v>161.30000000000001</v>
      </c>
      <c r="B1437" s="1">
        <f>A1437*Sheet1!$D$8</f>
        <v>40.74438</v>
      </c>
      <c r="C1437" s="1">
        <f>Sheet1!$D$2*Sheet1!$D$10*SIN(Sheet1!$D$28)</f>
        <v>0</v>
      </c>
      <c r="D1437" s="1">
        <f>0.5*Sheet1!$D$20*Sheet1!$D$21*Sheet1!$D$22*H1437^2</f>
        <v>161.30593250692067</v>
      </c>
      <c r="E1437" s="22">
        <f>Sheet1!$D$3/Sheet1!$O$11*H1437</f>
        <v>2021870.99549385</v>
      </c>
      <c r="F1437" s="22">
        <f>Sheet1!$D$21*Sheet1!$D$3/Sheet1!$O$14*H1437</f>
        <v>1988209.5756769797</v>
      </c>
      <c r="G1437" s="25">
        <f>(A1437-C1437-D1437)/Sheet1!$D$2</f>
        <v>-5.1587016701373419E-6</v>
      </c>
      <c r="H1437" s="25">
        <f t="shared" ref="H1437:H1500" si="302">G1436*(K1437-K1436)+H1436</f>
        <v>11.186702296236046</v>
      </c>
      <c r="I1437" s="25">
        <f t="shared" ref="I1437:I1500" si="303">H1437*3.6</f>
        <v>40.272128266449769</v>
      </c>
      <c r="J1437" s="25">
        <f t="shared" ref="J1437:J1500" si="304">0.5*G1436*(K1437-K1436)+H1436*(K1437-K1436)+J1436</f>
        <v>1341.3558362846993</v>
      </c>
      <c r="K1437" s="25">
        <f t="shared" si="301"/>
        <v>143.49999999999613</v>
      </c>
      <c r="L1437">
        <f t="shared" ref="L1437:L1500" si="305">A1437*H1437</f>
        <v>1804.4150803828743</v>
      </c>
      <c r="M1437" s="34">
        <f t="shared" ref="M1437:M1500" si="306">L1437/1000</f>
        <v>1.8044150803828742</v>
      </c>
      <c r="N1437">
        <f t="shared" ref="N1437:N1500" si="307">L1437*(K1437-K1436)</f>
        <v>180.44150803827716</v>
      </c>
      <c r="O1437">
        <f t="shared" si="299"/>
        <v>263275.77398387686</v>
      </c>
      <c r="P1437">
        <f t="shared" ref="P1437:P1500" si="308">O1437/1000</f>
        <v>263.27577398387689</v>
      </c>
      <c r="Q1437">
        <f t="shared" ref="Q1437:Q1500" si="309">O1437/3600</f>
        <v>73.13215943996579</v>
      </c>
      <c r="R1437">
        <f t="shared" ref="R1437:R1500" si="310">Q1437/1000</f>
        <v>7.3132159439965788E-2</v>
      </c>
    </row>
    <row r="1438" spans="1:18" x14ac:dyDescent="0.25">
      <c r="A1438" s="1">
        <f t="shared" si="300"/>
        <v>161.30000000000001</v>
      </c>
      <c r="B1438" s="1">
        <f>A1438*Sheet1!$D$8</f>
        <v>40.74438</v>
      </c>
      <c r="C1438" s="1">
        <f>Sheet1!$D$2*Sheet1!$D$10*SIN(Sheet1!$D$28)</f>
        <v>0</v>
      </c>
      <c r="D1438" s="1">
        <f>0.5*Sheet1!$D$20*Sheet1!$D$21*Sheet1!$D$22*H1438^2</f>
        <v>161.30591762980779</v>
      </c>
      <c r="E1438" s="22">
        <f>Sheet1!$D$3/Sheet1!$O$11*H1438</f>
        <v>2021870.9022561023</v>
      </c>
      <c r="F1438" s="22">
        <f>Sheet1!$D$21*Sheet1!$D$3/Sheet1!$O$14*H1438</f>
        <v>1988209.4839915147</v>
      </c>
      <c r="G1438" s="25">
        <f>(A1438-C1438-D1438)/Sheet1!$D$2</f>
        <v>-5.1457650502460758E-6</v>
      </c>
      <c r="H1438" s="25">
        <f t="shared" si="302"/>
        <v>11.18670178036588</v>
      </c>
      <c r="I1438" s="25">
        <f t="shared" si="303"/>
        <v>40.272126409317167</v>
      </c>
      <c r="J1438" s="25">
        <f t="shared" si="304"/>
        <v>1342.4745062563877</v>
      </c>
      <c r="K1438" s="25">
        <f t="shared" si="301"/>
        <v>143.59999999999613</v>
      </c>
      <c r="L1438">
        <f t="shared" si="305"/>
        <v>1804.4149971730164</v>
      </c>
      <c r="M1438" s="34">
        <f t="shared" si="306"/>
        <v>1.8044149971730163</v>
      </c>
      <c r="N1438">
        <f t="shared" si="307"/>
        <v>180.44149971729138</v>
      </c>
      <c r="O1438">
        <f t="shared" si="299"/>
        <v>263456.21548359416</v>
      </c>
      <c r="P1438">
        <f t="shared" si="308"/>
        <v>263.45621548359418</v>
      </c>
      <c r="Q1438">
        <f t="shared" si="309"/>
        <v>73.182282078776154</v>
      </c>
      <c r="R1438">
        <f t="shared" si="310"/>
        <v>7.3182282078776154E-2</v>
      </c>
    </row>
    <row r="1439" spans="1:18" x14ac:dyDescent="0.25">
      <c r="A1439" s="1">
        <f t="shared" si="300"/>
        <v>161.30000000000001</v>
      </c>
      <c r="B1439" s="1">
        <f>A1439*Sheet1!$D$8</f>
        <v>40.74438</v>
      </c>
      <c r="C1439" s="1">
        <f>Sheet1!$D$2*Sheet1!$D$10*SIN(Sheet1!$D$28)</f>
        <v>0</v>
      </c>
      <c r="D1439" s="1">
        <f>0.5*Sheet1!$D$20*Sheet1!$D$21*Sheet1!$D$22*H1439^2</f>
        <v>161.30590279000333</v>
      </c>
      <c r="E1439" s="22">
        <f>Sheet1!$D$3/Sheet1!$O$11*H1439</f>
        <v>2021870.8092521692</v>
      </c>
      <c r="F1439" s="22">
        <f>Sheet1!$D$21*Sheet1!$D$3/Sheet1!$O$14*H1439</f>
        <v>1988209.3925359712</v>
      </c>
      <c r="G1439" s="25">
        <f>(A1439-C1439-D1439)/Sheet1!$D$2</f>
        <v>-5.1328608724509688E-6</v>
      </c>
      <c r="H1439" s="25">
        <f t="shared" si="302"/>
        <v>11.186701265789374</v>
      </c>
      <c r="I1439" s="25">
        <f t="shared" si="303"/>
        <v>40.272124556841746</v>
      </c>
      <c r="J1439" s="25">
        <f t="shared" si="304"/>
        <v>1343.593176177136</v>
      </c>
      <c r="K1439" s="25">
        <f t="shared" si="301"/>
        <v>143.69999999999612</v>
      </c>
      <c r="L1439">
        <f t="shared" si="305"/>
        <v>1804.4149141718262</v>
      </c>
      <c r="M1439" s="34">
        <f t="shared" si="306"/>
        <v>1.8044149141718262</v>
      </c>
      <c r="N1439">
        <f t="shared" si="307"/>
        <v>180.44149141717236</v>
      </c>
      <c r="O1439">
        <f t="shared" si="299"/>
        <v>263636.65697501134</v>
      </c>
      <c r="P1439">
        <f t="shared" si="308"/>
        <v>263.63665697501136</v>
      </c>
      <c r="Q1439">
        <f t="shared" si="309"/>
        <v>73.232404715280921</v>
      </c>
      <c r="R1439">
        <f t="shared" si="310"/>
        <v>7.3232404715280919E-2</v>
      </c>
    </row>
    <row r="1440" spans="1:18" x14ac:dyDescent="0.25">
      <c r="A1440" s="1">
        <f t="shared" si="300"/>
        <v>161.30000000000001</v>
      </c>
      <c r="B1440" s="1">
        <f>A1440*Sheet1!$D$8</f>
        <v>40.74438</v>
      </c>
      <c r="C1440" s="1">
        <f>Sheet1!$D$2*Sheet1!$D$10*SIN(Sheet1!$D$28)</f>
        <v>0</v>
      </c>
      <c r="D1440" s="1">
        <f>0.5*Sheet1!$D$20*Sheet1!$D$21*Sheet1!$D$22*H1440^2</f>
        <v>161.30588798741374</v>
      </c>
      <c r="E1440" s="22">
        <f>Sheet1!$D$3/Sheet1!$O$11*H1440</f>
        <v>2021870.7164814647</v>
      </c>
      <c r="F1440" s="22">
        <f>Sheet1!$D$21*Sheet1!$D$3/Sheet1!$O$14*H1440</f>
        <v>1988209.3013097737</v>
      </c>
      <c r="G1440" s="25">
        <f>(A1440-C1440-D1440)/Sheet1!$D$2</f>
        <v>-5.1199890554165038E-6</v>
      </c>
      <c r="H1440" s="25">
        <f t="shared" si="302"/>
        <v>11.186700752503286</v>
      </c>
      <c r="I1440" s="25">
        <f t="shared" si="303"/>
        <v>40.272122709011832</v>
      </c>
      <c r="J1440" s="25">
        <f t="shared" si="304"/>
        <v>1344.7118460470717</v>
      </c>
      <c r="K1440" s="25">
        <f t="shared" si="301"/>
        <v>143.79999999999612</v>
      </c>
      <c r="L1440">
        <f t="shared" si="305"/>
        <v>1804.4148313787803</v>
      </c>
      <c r="M1440" s="34">
        <f t="shared" si="306"/>
        <v>1.8044148313787802</v>
      </c>
      <c r="N1440">
        <f t="shared" si="307"/>
        <v>180.44148313786778</v>
      </c>
      <c r="O1440">
        <f t="shared" si="299"/>
        <v>263817.09845814924</v>
      </c>
      <c r="P1440">
        <f t="shared" si="308"/>
        <v>263.81709845814925</v>
      </c>
      <c r="Q1440">
        <f t="shared" si="309"/>
        <v>73.282527349485903</v>
      </c>
      <c r="R1440">
        <f t="shared" si="310"/>
        <v>7.3282527349485899E-2</v>
      </c>
    </row>
    <row r="1441" spans="1:18" x14ac:dyDescent="0.25">
      <c r="A1441" s="1">
        <f t="shared" si="300"/>
        <v>161.30000000000001</v>
      </c>
      <c r="B1441" s="1">
        <f>A1441*Sheet1!$D$8</f>
        <v>40.74438</v>
      </c>
      <c r="C1441" s="1">
        <f>Sheet1!$D$2*Sheet1!$D$10*SIN(Sheet1!$D$28)</f>
        <v>0</v>
      </c>
      <c r="D1441" s="1">
        <f>0.5*Sheet1!$D$20*Sheet1!$D$21*Sheet1!$D$22*H1441^2</f>
        <v>161.30587322194572</v>
      </c>
      <c r="E1441" s="22">
        <f>Sheet1!$D$3/Sheet1!$O$11*H1441</f>
        <v>2021870.6239434041</v>
      </c>
      <c r="F1441" s="22">
        <f>Sheet1!$D$21*Sheet1!$D$3/Sheet1!$O$14*H1441</f>
        <v>1988209.2103123465</v>
      </c>
      <c r="G1441" s="25">
        <f>(A1441-C1441-D1441)/Sheet1!$D$2</f>
        <v>-5.1071495180048773E-6</v>
      </c>
      <c r="H1441" s="25">
        <f t="shared" si="302"/>
        <v>11.186700240504381</v>
      </c>
      <c r="I1441" s="25">
        <f t="shared" si="303"/>
        <v>40.272120865815772</v>
      </c>
      <c r="J1441" s="25">
        <f t="shared" si="304"/>
        <v>1345.8305158663225</v>
      </c>
      <c r="K1441" s="25">
        <f t="shared" si="301"/>
        <v>143.89999999999611</v>
      </c>
      <c r="L1441">
        <f t="shared" si="305"/>
        <v>1804.4147487933567</v>
      </c>
      <c r="M1441" s="34">
        <f t="shared" si="306"/>
        <v>1.8044147487933566</v>
      </c>
      <c r="N1441">
        <f t="shared" si="307"/>
        <v>180.44147487932543</v>
      </c>
      <c r="O1441">
        <f t="shared" si="299"/>
        <v>263997.53993302857</v>
      </c>
      <c r="P1441">
        <f t="shared" si="308"/>
        <v>263.99753993302858</v>
      </c>
      <c r="Q1441">
        <f t="shared" si="309"/>
        <v>73.332649981396827</v>
      </c>
      <c r="R1441">
        <f t="shared" si="310"/>
        <v>7.3332649981396825E-2</v>
      </c>
    </row>
    <row r="1442" spans="1:18" x14ac:dyDescent="0.25">
      <c r="A1442" s="1">
        <f t="shared" si="300"/>
        <v>161.30000000000001</v>
      </c>
      <c r="B1442" s="1">
        <f>A1442*Sheet1!$D$8</f>
        <v>40.74438</v>
      </c>
      <c r="C1442" s="1">
        <f>Sheet1!$D$2*Sheet1!$D$10*SIN(Sheet1!$D$28)</f>
        <v>0</v>
      </c>
      <c r="D1442" s="1">
        <f>0.5*Sheet1!$D$20*Sheet1!$D$21*Sheet1!$D$22*H1442^2</f>
        <v>161.30585849350612</v>
      </c>
      <c r="E1442" s="22">
        <f>Sheet1!$D$3/Sheet1!$O$11*H1442</f>
        <v>2021870.5316374036</v>
      </c>
      <c r="F1442" s="22">
        <f>Sheet1!$D$21*Sheet1!$D$3/Sheet1!$O$14*H1442</f>
        <v>1988209.1195431163</v>
      </c>
      <c r="G1442" s="25">
        <f>(A1442-C1442-D1442)/Sheet1!$D$2</f>
        <v>-5.0943421792265757E-6</v>
      </c>
      <c r="H1442" s="25">
        <f t="shared" si="302"/>
        <v>11.18669972978943</v>
      </c>
      <c r="I1442" s="25">
        <f t="shared" si="303"/>
        <v>40.272119027241949</v>
      </c>
      <c r="J1442" s="25">
        <f t="shared" si="304"/>
        <v>1346.9491856350153</v>
      </c>
      <c r="K1442" s="25">
        <f t="shared" si="301"/>
        <v>143.99999999999611</v>
      </c>
      <c r="L1442">
        <f t="shared" si="305"/>
        <v>1804.4146664150351</v>
      </c>
      <c r="M1442" s="34">
        <f t="shared" si="306"/>
        <v>1.8044146664150351</v>
      </c>
      <c r="N1442">
        <f t="shared" si="307"/>
        <v>180.44146664149326</v>
      </c>
      <c r="O1442">
        <f t="shared" si="299"/>
        <v>264177.98139967007</v>
      </c>
      <c r="P1442">
        <f t="shared" si="308"/>
        <v>264.17798139967005</v>
      </c>
      <c r="Q1442">
        <f t="shared" si="309"/>
        <v>73.382772611019462</v>
      </c>
      <c r="R1442">
        <f t="shared" si="310"/>
        <v>7.3382772611019456E-2</v>
      </c>
    </row>
    <row r="1443" spans="1:18" x14ac:dyDescent="0.25">
      <c r="A1443" s="1">
        <f t="shared" si="300"/>
        <v>161.30000000000001</v>
      </c>
      <c r="B1443" s="1">
        <f>A1443*Sheet1!$D$8</f>
        <v>40.74438</v>
      </c>
      <c r="C1443" s="1">
        <f>Sheet1!$D$2*Sheet1!$D$10*SIN(Sheet1!$D$28)</f>
        <v>0</v>
      </c>
      <c r="D1443" s="1">
        <f>0.5*Sheet1!$D$20*Sheet1!$D$21*Sheet1!$D$22*H1443^2</f>
        <v>161.30584380200213</v>
      </c>
      <c r="E1443" s="22">
        <f>Sheet1!$D$3/Sheet1!$O$11*H1443</f>
        <v>2021870.4395628814</v>
      </c>
      <c r="F1443" s="22">
        <f>Sheet1!$D$21*Sheet1!$D$3/Sheet1!$O$14*H1443</f>
        <v>1988209.0290015105</v>
      </c>
      <c r="G1443" s="25">
        <f>(A1443-C1443-D1443)/Sheet1!$D$2</f>
        <v>-5.081566958363945E-6</v>
      </c>
      <c r="H1443" s="25">
        <f t="shared" si="302"/>
        <v>11.186699220355212</v>
      </c>
      <c r="I1443" s="25">
        <f t="shared" si="303"/>
        <v>40.272117193278767</v>
      </c>
      <c r="J1443" s="25">
        <f t="shared" si="304"/>
        <v>1348.0678553532771</v>
      </c>
      <c r="K1443" s="25">
        <f t="shared" si="301"/>
        <v>144.0999999999961</v>
      </c>
      <c r="L1443">
        <f t="shared" si="305"/>
        <v>1804.4145842432958</v>
      </c>
      <c r="M1443" s="34">
        <f t="shared" si="306"/>
        <v>1.8044145842432959</v>
      </c>
      <c r="N1443">
        <f t="shared" si="307"/>
        <v>180.44145842431934</v>
      </c>
      <c r="O1443">
        <f t="shared" si="299"/>
        <v>264358.42285809439</v>
      </c>
      <c r="P1443">
        <f t="shared" si="308"/>
        <v>264.3584228580944</v>
      </c>
      <c r="Q1443">
        <f t="shared" si="309"/>
        <v>73.432895238359549</v>
      </c>
      <c r="R1443">
        <f t="shared" si="310"/>
        <v>7.3432895238359552E-2</v>
      </c>
    </row>
    <row r="1444" spans="1:18" x14ac:dyDescent="0.25">
      <c r="A1444" s="1">
        <f t="shared" si="300"/>
        <v>161.30000000000001</v>
      </c>
      <c r="B1444" s="1">
        <f>A1444*Sheet1!$D$8</f>
        <v>40.74438</v>
      </c>
      <c r="C1444" s="1">
        <f>Sheet1!$D$2*Sheet1!$D$10*SIN(Sheet1!$D$28)</f>
        <v>0</v>
      </c>
      <c r="D1444" s="1">
        <f>0.5*Sheet1!$D$20*Sheet1!$D$21*Sheet1!$D$22*H1444^2</f>
        <v>161.30582914734109</v>
      </c>
      <c r="E1444" s="22">
        <f>Sheet1!$D$3/Sheet1!$O$11*H1444</f>
        <v>2021870.347719257</v>
      </c>
      <c r="F1444" s="22">
        <f>Sheet1!$D$21*Sheet1!$D$3/Sheet1!$O$14*H1444</f>
        <v>1988208.9386869583</v>
      </c>
      <c r="G1444" s="25">
        <f>(A1444-C1444-D1444)/Sheet1!$D$2</f>
        <v>-5.0688237748476163E-6</v>
      </c>
      <c r="H1444" s="25">
        <f t="shared" si="302"/>
        <v>11.186698712198517</v>
      </c>
      <c r="I1444" s="25">
        <f t="shared" si="303"/>
        <v>40.272115363914665</v>
      </c>
      <c r="J1444" s="25">
        <f t="shared" si="304"/>
        <v>1349.1865250212343</v>
      </c>
      <c r="K1444" s="25">
        <f t="shared" si="301"/>
        <v>144.19999999999609</v>
      </c>
      <c r="L1444">
        <f t="shared" si="305"/>
        <v>1804.4145022776208</v>
      </c>
      <c r="M1444" s="34">
        <f t="shared" si="306"/>
        <v>1.8044145022776208</v>
      </c>
      <c r="N1444">
        <f t="shared" si="307"/>
        <v>180.44145022775183</v>
      </c>
      <c r="O1444">
        <f t="shared" si="299"/>
        <v>264538.86430832214</v>
      </c>
      <c r="P1444">
        <f t="shared" si="308"/>
        <v>264.53886430832216</v>
      </c>
      <c r="Q1444">
        <f t="shared" si="309"/>
        <v>73.483017863422816</v>
      </c>
      <c r="R1444">
        <f t="shared" si="310"/>
        <v>7.3483017863422817E-2</v>
      </c>
    </row>
    <row r="1445" spans="1:18" x14ac:dyDescent="0.25">
      <c r="A1445" s="1">
        <f t="shared" si="300"/>
        <v>161.30000000000001</v>
      </c>
      <c r="B1445" s="1">
        <f>A1445*Sheet1!$D$8</f>
        <v>40.74438</v>
      </c>
      <c r="C1445" s="1">
        <f>Sheet1!$D$2*Sheet1!$D$10*SIN(Sheet1!$D$28)</f>
        <v>0</v>
      </c>
      <c r="D1445" s="1">
        <f>0.5*Sheet1!$D$20*Sheet1!$D$21*Sheet1!$D$22*H1445^2</f>
        <v>161.30581452943056</v>
      </c>
      <c r="E1445" s="22">
        <f>Sheet1!$D$3/Sheet1!$O$11*H1445</f>
        <v>2021870.2561059513</v>
      </c>
      <c r="F1445" s="22">
        <f>Sheet1!$D$21*Sheet1!$D$3/Sheet1!$O$14*H1445</f>
        <v>1988208.8485988905</v>
      </c>
      <c r="G1445" s="25">
        <f>(A1445-C1445-D1445)/Sheet1!$D$2</f>
        <v>-5.0561125483059381E-6</v>
      </c>
      <c r="H1445" s="25">
        <f t="shared" si="302"/>
        <v>11.186698205316139</v>
      </c>
      <c r="I1445" s="25">
        <f t="shared" si="303"/>
        <v>40.272113539138104</v>
      </c>
      <c r="J1445" s="25">
        <f t="shared" si="304"/>
        <v>1350.3051946390128</v>
      </c>
      <c r="K1445" s="25">
        <f t="shared" si="301"/>
        <v>144.29999999999609</v>
      </c>
      <c r="L1445">
        <f t="shared" si="305"/>
        <v>1804.4144205174935</v>
      </c>
      <c r="M1445" s="34">
        <f t="shared" si="306"/>
        <v>1.8044144205174935</v>
      </c>
      <c r="N1445">
        <f t="shared" si="307"/>
        <v>180.4414420517391</v>
      </c>
      <c r="O1445">
        <f t="shared" si="299"/>
        <v>264719.30575037387</v>
      </c>
      <c r="P1445">
        <f t="shared" si="308"/>
        <v>264.71930575037385</v>
      </c>
      <c r="Q1445">
        <f t="shared" si="309"/>
        <v>73.533140486214961</v>
      </c>
      <c r="R1445">
        <f t="shared" si="310"/>
        <v>7.3533140486214968E-2</v>
      </c>
    </row>
    <row r="1446" spans="1:18" x14ac:dyDescent="0.25">
      <c r="A1446" s="1">
        <f t="shared" si="300"/>
        <v>161.30000000000001</v>
      </c>
      <c r="B1446" s="1">
        <f>A1446*Sheet1!$D$8</f>
        <v>40.74438</v>
      </c>
      <c r="C1446" s="1">
        <f>Sheet1!$D$2*Sheet1!$D$10*SIN(Sheet1!$D$28)</f>
        <v>0</v>
      </c>
      <c r="D1446" s="1">
        <f>0.5*Sheet1!$D$20*Sheet1!$D$21*Sheet1!$D$22*H1446^2</f>
        <v>161.30579994817845</v>
      </c>
      <c r="E1446" s="22">
        <f>Sheet1!$D$3/Sheet1!$O$11*H1446</f>
        <v>2021870.1647223867</v>
      </c>
      <c r="F1446" s="22">
        <f>Sheet1!$D$21*Sheet1!$D$3/Sheet1!$O$14*H1446</f>
        <v>1988208.7587367387</v>
      </c>
      <c r="G1446" s="25">
        <f>(A1446-C1446-D1446)/Sheet1!$D$2</f>
        <v>-5.0434331986391205E-6</v>
      </c>
      <c r="H1446" s="25">
        <f t="shared" si="302"/>
        <v>11.186697699704885</v>
      </c>
      <c r="I1446" s="25">
        <f t="shared" si="303"/>
        <v>40.272111718937587</v>
      </c>
      <c r="J1446" s="25">
        <f t="shared" si="304"/>
        <v>1351.4238642067387</v>
      </c>
      <c r="K1446" s="25">
        <f t="shared" si="301"/>
        <v>144.39999999999608</v>
      </c>
      <c r="L1446">
        <f t="shared" si="305"/>
        <v>1804.414338962398</v>
      </c>
      <c r="M1446" s="34">
        <f t="shared" si="306"/>
        <v>1.8044143389623981</v>
      </c>
      <c r="N1446">
        <f t="shared" si="307"/>
        <v>180.44143389622954</v>
      </c>
      <c r="O1446">
        <f t="shared" si="299"/>
        <v>264899.74718427012</v>
      </c>
      <c r="P1446">
        <f t="shared" si="308"/>
        <v>264.8997471842701</v>
      </c>
      <c r="Q1446">
        <f t="shared" si="309"/>
        <v>73.583263106741697</v>
      </c>
      <c r="R1446">
        <f t="shared" si="310"/>
        <v>7.3583263106741695E-2</v>
      </c>
    </row>
    <row r="1447" spans="1:18" x14ac:dyDescent="0.25">
      <c r="A1447" s="1">
        <f t="shared" si="300"/>
        <v>161.30000000000001</v>
      </c>
      <c r="B1447" s="1">
        <f>A1447*Sheet1!$D$8</f>
        <v>40.74438</v>
      </c>
      <c r="C1447" s="1">
        <f>Sheet1!$D$2*Sheet1!$D$10*SIN(Sheet1!$D$28)</f>
        <v>0</v>
      </c>
      <c r="D1447" s="1">
        <f>0.5*Sheet1!$D$20*Sheet1!$D$21*Sheet1!$D$22*H1447^2</f>
        <v>161.30578540349282</v>
      </c>
      <c r="E1447" s="22">
        <f>Sheet1!$D$3/Sheet1!$O$11*H1447</f>
        <v>2021870.0735679874</v>
      </c>
      <c r="F1447" s="22">
        <f>Sheet1!$D$21*Sheet1!$D$3/Sheet1!$O$14*H1447</f>
        <v>1988208.669099937</v>
      </c>
      <c r="G1447" s="25">
        <f>(A1447-C1447-D1447)/Sheet1!$D$2</f>
        <v>-5.0307856459203721E-6</v>
      </c>
      <c r="H1447" s="25">
        <f t="shared" si="302"/>
        <v>11.186697195361566</v>
      </c>
      <c r="I1447" s="25">
        <f t="shared" si="303"/>
        <v>40.27210990330164</v>
      </c>
      <c r="J1447" s="25">
        <f t="shared" si="304"/>
        <v>1352.5425337245374</v>
      </c>
      <c r="K1447" s="25">
        <f t="shared" si="301"/>
        <v>144.49999999999608</v>
      </c>
      <c r="L1447">
        <f t="shared" si="305"/>
        <v>1804.4142576118206</v>
      </c>
      <c r="M1447" s="34">
        <f t="shared" si="306"/>
        <v>1.8044142576118207</v>
      </c>
      <c r="N1447">
        <f t="shared" si="307"/>
        <v>180.44142576117181</v>
      </c>
      <c r="O1447">
        <f t="shared" si="299"/>
        <v>265080.18861003127</v>
      </c>
      <c r="P1447">
        <f t="shared" si="308"/>
        <v>265.08018861003126</v>
      </c>
      <c r="Q1447">
        <f t="shared" si="309"/>
        <v>73.633385725008679</v>
      </c>
      <c r="R1447">
        <f t="shared" si="310"/>
        <v>7.3633385725008674E-2</v>
      </c>
    </row>
    <row r="1448" spans="1:18" x14ac:dyDescent="0.25">
      <c r="A1448" s="1">
        <f t="shared" si="300"/>
        <v>161.30000000000001</v>
      </c>
      <c r="B1448" s="1">
        <f>A1448*Sheet1!$D$8</f>
        <v>40.74438</v>
      </c>
      <c r="C1448" s="1">
        <f>Sheet1!$D$2*Sheet1!$D$10*SIN(Sheet1!$D$28)</f>
        <v>0</v>
      </c>
      <c r="D1448" s="1">
        <f>0.5*Sheet1!$D$20*Sheet1!$D$21*Sheet1!$D$22*H1448^2</f>
        <v>161.30577089528188</v>
      </c>
      <c r="E1448" s="22">
        <f>Sheet1!$D$3/Sheet1!$O$11*H1448</f>
        <v>2021869.9826421782</v>
      </c>
      <c r="F1448" s="22">
        <f>Sheet1!$D$21*Sheet1!$D$3/Sheet1!$O$14*H1448</f>
        <v>1988208.5796879195</v>
      </c>
      <c r="G1448" s="25">
        <f>(A1448-C1448-D1448)/Sheet1!$D$2</f>
        <v>-5.0181698103217616E-6</v>
      </c>
      <c r="H1448" s="25">
        <f t="shared" si="302"/>
        <v>11.186696692283</v>
      </c>
      <c r="I1448" s="25">
        <f t="shared" si="303"/>
        <v>40.272108092218801</v>
      </c>
      <c r="J1448" s="25">
        <f t="shared" si="304"/>
        <v>1353.6612031925342</v>
      </c>
      <c r="K1448" s="25">
        <f t="shared" si="301"/>
        <v>144.59999999999607</v>
      </c>
      <c r="L1448">
        <f t="shared" si="305"/>
        <v>1804.4141764652481</v>
      </c>
      <c r="M1448" s="34">
        <f t="shared" si="306"/>
        <v>1.8044141764652482</v>
      </c>
      <c r="N1448">
        <f t="shared" si="307"/>
        <v>180.44141764651457</v>
      </c>
      <c r="O1448">
        <f t="shared" si="299"/>
        <v>265260.63002767781</v>
      </c>
      <c r="P1448">
        <f t="shared" si="308"/>
        <v>265.26063002767779</v>
      </c>
      <c r="Q1448">
        <f t="shared" si="309"/>
        <v>73.683508341021607</v>
      </c>
      <c r="R1448">
        <f t="shared" si="310"/>
        <v>7.3683508341021609E-2</v>
      </c>
    </row>
    <row r="1449" spans="1:18" x14ac:dyDescent="0.25">
      <c r="A1449" s="1">
        <f t="shared" si="300"/>
        <v>161.30000000000001</v>
      </c>
      <c r="B1449" s="1">
        <f>A1449*Sheet1!$D$8</f>
        <v>40.74438</v>
      </c>
      <c r="C1449" s="1">
        <f>Sheet1!$D$2*Sheet1!$D$10*SIN(Sheet1!$D$28)</f>
        <v>0</v>
      </c>
      <c r="D1449" s="1">
        <f>0.5*Sheet1!$D$20*Sheet1!$D$21*Sheet1!$D$22*H1449^2</f>
        <v>161.30575642345426</v>
      </c>
      <c r="E1449" s="22">
        <f>Sheet1!$D$3/Sheet1!$O$11*H1449</f>
        <v>2021869.8919443861</v>
      </c>
      <c r="F1449" s="22">
        <f>Sheet1!$D$21*Sheet1!$D$3/Sheet1!$O$14*H1449</f>
        <v>1988208.4905001232</v>
      </c>
      <c r="G1449" s="25">
        <f>(A1449-C1449-D1449)/Sheet1!$D$2</f>
        <v>-5.005585612386075E-6</v>
      </c>
      <c r="H1449" s="25">
        <f t="shared" si="302"/>
        <v>11.186696190466019</v>
      </c>
      <c r="I1449" s="25">
        <f t="shared" si="303"/>
        <v>40.272106285677673</v>
      </c>
      <c r="J1449" s="25">
        <f t="shared" si="304"/>
        <v>1354.779872610854</v>
      </c>
      <c r="K1449" s="25">
        <f t="shared" si="301"/>
        <v>144.69999999999607</v>
      </c>
      <c r="L1449">
        <f t="shared" si="305"/>
        <v>1804.414095522169</v>
      </c>
      <c r="M1449" s="34">
        <f t="shared" si="306"/>
        <v>1.804414095522169</v>
      </c>
      <c r="N1449">
        <f t="shared" si="307"/>
        <v>180.44140955220664</v>
      </c>
      <c r="O1449">
        <f t="shared" si="299"/>
        <v>265441.07143722998</v>
      </c>
      <c r="P1449">
        <f t="shared" si="308"/>
        <v>265.44107143722999</v>
      </c>
      <c r="Q1449">
        <f t="shared" si="309"/>
        <v>73.733630954786108</v>
      </c>
      <c r="R1449">
        <f t="shared" si="310"/>
        <v>7.3733630954786106E-2</v>
      </c>
    </row>
    <row r="1450" spans="1:18" x14ac:dyDescent="0.25">
      <c r="A1450" s="1">
        <f t="shared" si="300"/>
        <v>161.30000000000001</v>
      </c>
      <c r="B1450" s="1">
        <f>A1450*Sheet1!$D$8</f>
        <v>40.74438</v>
      </c>
      <c r="C1450" s="1">
        <f>Sheet1!$D$2*Sheet1!$D$10*SIN(Sheet1!$D$28)</f>
        <v>0</v>
      </c>
      <c r="D1450" s="1">
        <f>0.5*Sheet1!$D$20*Sheet1!$D$21*Sheet1!$D$22*H1450^2</f>
        <v>161.30574198791865</v>
      </c>
      <c r="E1450" s="22">
        <f>Sheet1!$D$3/Sheet1!$O$11*H1450</f>
        <v>2021869.8014740392</v>
      </c>
      <c r="F1450" s="22">
        <f>Sheet1!$D$21*Sheet1!$D$3/Sheet1!$O$14*H1450</f>
        <v>1988208.4015359853</v>
      </c>
      <c r="G1450" s="25">
        <f>(A1450-C1450-D1450)/Sheet1!$D$2</f>
        <v>-4.9930329727302433E-6</v>
      </c>
      <c r="H1450" s="25">
        <f t="shared" si="302"/>
        <v>11.186695689907458</v>
      </c>
      <c r="I1450" s="25">
        <f t="shared" si="303"/>
        <v>40.272104483666851</v>
      </c>
      <c r="J1450" s="25">
        <f t="shared" si="304"/>
        <v>1355.8985419796213</v>
      </c>
      <c r="K1450" s="25">
        <f t="shared" si="301"/>
        <v>144.79999999999606</v>
      </c>
      <c r="L1450">
        <f t="shared" si="305"/>
        <v>1804.4140147820731</v>
      </c>
      <c r="M1450" s="34">
        <f t="shared" si="306"/>
        <v>1.8044140147820731</v>
      </c>
      <c r="N1450">
        <f t="shared" si="307"/>
        <v>180.44140147819706</v>
      </c>
      <c r="O1450">
        <f t="shared" si="299"/>
        <v>265621.51283870818</v>
      </c>
      <c r="P1450">
        <f t="shared" si="308"/>
        <v>265.62151283870816</v>
      </c>
      <c r="Q1450">
        <f t="shared" si="309"/>
        <v>73.783753566307823</v>
      </c>
      <c r="R1450">
        <f t="shared" si="310"/>
        <v>7.3783753566307828E-2</v>
      </c>
    </row>
    <row r="1451" spans="1:18" x14ac:dyDescent="0.25">
      <c r="A1451" s="1">
        <f t="shared" si="300"/>
        <v>161.30000000000001</v>
      </c>
      <c r="B1451" s="1">
        <f>A1451*Sheet1!$D$8</f>
        <v>40.74438</v>
      </c>
      <c r="C1451" s="1">
        <f>Sheet1!$D$2*Sheet1!$D$10*SIN(Sheet1!$D$28)</f>
        <v>0</v>
      </c>
      <c r="D1451" s="1">
        <f>0.5*Sheet1!$D$20*Sheet1!$D$21*Sheet1!$D$22*H1451^2</f>
        <v>161.30572758858406</v>
      </c>
      <c r="E1451" s="22">
        <f>Sheet1!$D$3/Sheet1!$O$11*H1451</f>
        <v>2021869.7112305672</v>
      </c>
      <c r="F1451" s="22">
        <f>Sheet1!$D$21*Sheet1!$D$3/Sheet1!$O$14*H1451</f>
        <v>1988208.3127949452</v>
      </c>
      <c r="G1451" s="25">
        <f>(A1451-C1451-D1451)/Sheet1!$D$2</f>
        <v>-4.9805118122183398E-6</v>
      </c>
      <c r="H1451" s="25">
        <f t="shared" si="302"/>
        <v>11.18669519060416</v>
      </c>
      <c r="I1451" s="25">
        <f t="shared" si="303"/>
        <v>40.272102686174975</v>
      </c>
      <c r="J1451" s="25">
        <f t="shared" si="304"/>
        <v>1357.0172112989603</v>
      </c>
      <c r="K1451" s="25">
        <f t="shared" si="301"/>
        <v>144.89999999999606</v>
      </c>
      <c r="L1451">
        <f t="shared" si="305"/>
        <v>1804.4139342444512</v>
      </c>
      <c r="M1451" s="34">
        <f t="shared" si="306"/>
        <v>1.8044139342444512</v>
      </c>
      <c r="N1451">
        <f t="shared" si="307"/>
        <v>180.44139342443486</v>
      </c>
      <c r="O1451">
        <f t="shared" si="299"/>
        <v>265801.95423213259</v>
      </c>
      <c r="P1451">
        <f t="shared" si="308"/>
        <v>265.80195423213257</v>
      </c>
      <c r="Q1451">
        <f t="shared" si="309"/>
        <v>73.83387617559238</v>
      </c>
      <c r="R1451">
        <f t="shared" si="310"/>
        <v>7.3833876175592381E-2</v>
      </c>
    </row>
    <row r="1452" spans="1:18" x14ac:dyDescent="0.25">
      <c r="A1452" s="1">
        <f t="shared" si="300"/>
        <v>161.30000000000001</v>
      </c>
      <c r="B1452" s="1">
        <f>A1452*Sheet1!$D$8</f>
        <v>40.74438</v>
      </c>
      <c r="C1452" s="1">
        <f>Sheet1!$D$2*Sheet1!$D$10*SIN(Sheet1!$D$28)</f>
        <v>0</v>
      </c>
      <c r="D1452" s="1">
        <f>0.5*Sheet1!$D$20*Sheet1!$D$21*Sheet1!$D$22*H1452^2</f>
        <v>161.30571322535971</v>
      </c>
      <c r="E1452" s="22">
        <f>Sheet1!$D$3/Sheet1!$O$11*H1452</f>
        <v>2021869.6212134014</v>
      </c>
      <c r="F1452" s="22">
        <f>Sheet1!$D$21*Sheet1!$D$3/Sheet1!$O$14*H1452</f>
        <v>1988208.2242764435</v>
      </c>
      <c r="G1452" s="25">
        <f>(A1452-C1452-D1452)/Sheet1!$D$2</f>
        <v>-4.9680220519121572E-6</v>
      </c>
      <c r="H1452" s="25">
        <f t="shared" si="302"/>
        <v>11.18669469255298</v>
      </c>
      <c r="I1452" s="25">
        <f t="shared" si="303"/>
        <v>40.272100893190725</v>
      </c>
      <c r="J1452" s="25">
        <f t="shared" si="304"/>
        <v>1358.1358805689952</v>
      </c>
      <c r="K1452" s="25">
        <f t="shared" si="301"/>
        <v>144.99999999999605</v>
      </c>
      <c r="L1452">
        <f t="shared" si="305"/>
        <v>1804.4138539087958</v>
      </c>
      <c r="M1452" s="34">
        <f t="shared" si="306"/>
        <v>1.8044138539087957</v>
      </c>
      <c r="N1452">
        <f t="shared" si="307"/>
        <v>180.44138539086933</v>
      </c>
      <c r="O1452">
        <f t="shared" si="299"/>
        <v>265982.39561752346</v>
      </c>
      <c r="P1452">
        <f t="shared" si="308"/>
        <v>265.98239561752348</v>
      </c>
      <c r="Q1452">
        <f t="shared" si="309"/>
        <v>73.883998782645406</v>
      </c>
      <c r="R1452">
        <f t="shared" si="310"/>
        <v>7.3883998782645413E-2</v>
      </c>
    </row>
    <row r="1453" spans="1:18" x14ac:dyDescent="0.25">
      <c r="A1453" s="1">
        <f t="shared" si="300"/>
        <v>161.30000000000001</v>
      </c>
      <c r="B1453" s="1">
        <f>A1453*Sheet1!$D$8</f>
        <v>40.74438</v>
      </c>
      <c r="C1453" s="1">
        <f>Sheet1!$D$2*Sheet1!$D$10*SIN(Sheet1!$D$28)</f>
        <v>0</v>
      </c>
      <c r="D1453" s="1">
        <f>0.5*Sheet1!$D$20*Sheet1!$D$21*Sheet1!$D$22*H1453^2</f>
        <v>161.30569889815507</v>
      </c>
      <c r="E1453" s="22">
        <f>Sheet1!$D$3/Sheet1!$O$11*H1453</f>
        <v>2021869.5314219738</v>
      </c>
      <c r="F1453" s="22">
        <f>Sheet1!$D$21*Sheet1!$D$3/Sheet1!$O$14*H1453</f>
        <v>1988208.1359799218</v>
      </c>
      <c r="G1453" s="25">
        <f>(A1453-C1453-D1453)/Sheet1!$D$2</f>
        <v>-4.9555636130959177E-6</v>
      </c>
      <c r="H1453" s="25">
        <f t="shared" si="302"/>
        <v>11.186694195750775</v>
      </c>
      <c r="I1453" s="25">
        <f t="shared" si="303"/>
        <v>40.272099104702789</v>
      </c>
      <c r="J1453" s="25">
        <f t="shared" si="304"/>
        <v>1359.2545497898493</v>
      </c>
      <c r="K1453" s="25">
        <f t="shared" si="301"/>
        <v>145.09999999999604</v>
      </c>
      <c r="L1453">
        <f t="shared" si="305"/>
        <v>1804.4137737746</v>
      </c>
      <c r="M1453" s="34">
        <f t="shared" si="306"/>
        <v>1.8044137737746</v>
      </c>
      <c r="N1453">
        <f t="shared" si="307"/>
        <v>180.44137737744975</v>
      </c>
      <c r="O1453">
        <f t="shared" si="299"/>
        <v>266162.83699490089</v>
      </c>
      <c r="P1453">
        <f t="shared" si="308"/>
        <v>266.16283699490089</v>
      </c>
      <c r="Q1453">
        <f t="shared" si="309"/>
        <v>73.934121387472473</v>
      </c>
      <c r="R1453">
        <f t="shared" si="310"/>
        <v>7.3934121387472476E-2</v>
      </c>
    </row>
    <row r="1454" spans="1:18" x14ac:dyDescent="0.25">
      <c r="A1454" s="1">
        <f t="shared" si="300"/>
        <v>161.30000000000001</v>
      </c>
      <c r="B1454" s="1">
        <f>A1454*Sheet1!$D$8</f>
        <v>40.74438</v>
      </c>
      <c r="C1454" s="1">
        <f>Sheet1!$D$2*Sheet1!$D$10*SIN(Sheet1!$D$28)</f>
        <v>0</v>
      </c>
      <c r="D1454" s="1">
        <f>0.5*Sheet1!$D$20*Sheet1!$D$21*Sheet1!$D$22*H1454^2</f>
        <v>161.30568460687971</v>
      </c>
      <c r="E1454" s="22">
        <f>Sheet1!$D$3/Sheet1!$O$11*H1454</f>
        <v>2021869.4418557184</v>
      </c>
      <c r="F1454" s="22">
        <f>Sheet1!$D$21*Sheet1!$D$3/Sheet1!$O$14*H1454</f>
        <v>1988208.0479048234</v>
      </c>
      <c r="G1454" s="25">
        <f>(A1454-C1454-D1454)/Sheet1!$D$2</f>
        <v>-4.9431364171279871E-6</v>
      </c>
      <c r="H1454" s="25">
        <f t="shared" si="302"/>
        <v>11.186693700194413</v>
      </c>
      <c r="I1454" s="25">
        <f t="shared" si="303"/>
        <v>40.272097320699885</v>
      </c>
      <c r="J1454" s="25">
        <f t="shared" si="304"/>
        <v>1360.3732189616462</v>
      </c>
      <c r="K1454" s="25">
        <f t="shared" si="301"/>
        <v>145.19999999999604</v>
      </c>
      <c r="L1454">
        <f t="shared" si="305"/>
        <v>1804.413693841359</v>
      </c>
      <c r="M1454" s="34">
        <f t="shared" si="306"/>
        <v>1.8044136938413589</v>
      </c>
      <c r="N1454">
        <f t="shared" si="307"/>
        <v>180.44136938412564</v>
      </c>
      <c r="O1454">
        <f t="shared" si="299"/>
        <v>266343.27836428501</v>
      </c>
      <c r="P1454">
        <f t="shared" si="308"/>
        <v>266.34327836428503</v>
      </c>
      <c r="Q1454">
        <f t="shared" si="309"/>
        <v>73.984243990079165</v>
      </c>
      <c r="R1454">
        <f t="shared" si="310"/>
        <v>7.3984243990079163E-2</v>
      </c>
    </row>
    <row r="1455" spans="1:18" x14ac:dyDescent="0.25">
      <c r="A1455" s="1">
        <f t="shared" si="300"/>
        <v>161.30000000000001</v>
      </c>
      <c r="B1455" s="1">
        <f>A1455*Sheet1!$D$8</f>
        <v>40.74438</v>
      </c>
      <c r="C1455" s="1">
        <f>Sheet1!$D$2*Sheet1!$D$10*SIN(Sheet1!$D$28)</f>
        <v>0</v>
      </c>
      <c r="D1455" s="1">
        <f>0.5*Sheet1!$D$20*Sheet1!$D$21*Sheet1!$D$22*H1455^2</f>
        <v>161.30567035144358</v>
      </c>
      <c r="E1455" s="22">
        <f>Sheet1!$D$3/Sheet1!$O$11*H1455</f>
        <v>2021869.3525140707</v>
      </c>
      <c r="F1455" s="22">
        <f>Sheet1!$D$21*Sheet1!$D$3/Sheet1!$O$14*H1455</f>
        <v>1988207.9600505934</v>
      </c>
      <c r="G1455" s="25">
        <f>(A1455-C1455-D1455)/Sheet1!$D$2</f>
        <v>-4.9307403857127337E-6</v>
      </c>
      <c r="H1455" s="25">
        <f t="shared" si="302"/>
        <v>11.18669320588077</v>
      </c>
      <c r="I1455" s="25">
        <f t="shared" si="303"/>
        <v>40.272095541170771</v>
      </c>
      <c r="J1455" s="25">
        <f t="shared" si="304"/>
        <v>1361.4918880845087</v>
      </c>
      <c r="K1455" s="25">
        <f t="shared" si="301"/>
        <v>145.29999999999603</v>
      </c>
      <c r="L1455">
        <f t="shared" si="305"/>
        <v>1804.4136141085683</v>
      </c>
      <c r="M1455" s="34">
        <f t="shared" si="306"/>
        <v>1.8044136141085683</v>
      </c>
      <c r="N1455">
        <f t="shared" si="307"/>
        <v>180.44136141084658</v>
      </c>
      <c r="O1455">
        <f t="shared" si="299"/>
        <v>266523.71972569585</v>
      </c>
      <c r="P1455">
        <f t="shared" si="308"/>
        <v>266.52371972569586</v>
      </c>
      <c r="Q1455">
        <f t="shared" si="309"/>
        <v>74.034366590471066</v>
      </c>
      <c r="R1455">
        <f t="shared" si="310"/>
        <v>7.4034366590471065E-2</v>
      </c>
    </row>
    <row r="1456" spans="1:18" x14ac:dyDescent="0.25">
      <c r="A1456" s="1">
        <f t="shared" si="300"/>
        <v>161.30000000000001</v>
      </c>
      <c r="B1456" s="1">
        <f>A1456*Sheet1!$D$8</f>
        <v>40.74438</v>
      </c>
      <c r="C1456" s="1">
        <f>Sheet1!$D$2*Sheet1!$D$10*SIN(Sheet1!$D$28)</f>
        <v>0</v>
      </c>
      <c r="D1456" s="1">
        <f>0.5*Sheet1!$D$20*Sheet1!$D$21*Sheet1!$D$22*H1456^2</f>
        <v>161.30565613175682</v>
      </c>
      <c r="E1456" s="22">
        <f>Sheet1!$D$3/Sheet1!$O$11*H1456</f>
        <v>2021869.2633964673</v>
      </c>
      <c r="F1456" s="22">
        <f>Sheet1!$D$21*Sheet1!$D$3/Sheet1!$O$14*H1456</f>
        <v>1988207.8724166779</v>
      </c>
      <c r="G1456" s="25">
        <f>(A1456-C1456-D1456)/Sheet1!$D$2</f>
        <v>-4.9183754407028138E-6</v>
      </c>
      <c r="H1456" s="25">
        <f t="shared" si="302"/>
        <v>11.186692712806732</v>
      </c>
      <c r="I1456" s="25">
        <f t="shared" si="303"/>
        <v>40.272093766104234</v>
      </c>
      <c r="J1456" s="25">
        <f t="shared" si="304"/>
        <v>1362.6105571585597</v>
      </c>
      <c r="K1456" s="25">
        <f t="shared" si="301"/>
        <v>145.39999999999603</v>
      </c>
      <c r="L1456">
        <f t="shared" si="305"/>
        <v>1804.4135345757259</v>
      </c>
      <c r="M1456" s="34">
        <f t="shared" si="306"/>
        <v>1.804413534575726</v>
      </c>
      <c r="N1456">
        <f t="shared" si="307"/>
        <v>180.44135345756234</v>
      </c>
      <c r="O1456">
        <f t="shared" si="299"/>
        <v>266704.16107915342</v>
      </c>
      <c r="P1456">
        <f t="shared" si="308"/>
        <v>266.70416107915344</v>
      </c>
      <c r="Q1456">
        <f t="shared" si="309"/>
        <v>74.084489188653734</v>
      </c>
      <c r="R1456">
        <f t="shared" si="310"/>
        <v>7.4084489188653735E-2</v>
      </c>
    </row>
    <row r="1457" spans="1:18" x14ac:dyDescent="0.25">
      <c r="A1457" s="1">
        <f t="shared" si="300"/>
        <v>161.30000000000001</v>
      </c>
      <c r="B1457" s="1">
        <f>A1457*Sheet1!$D$8</f>
        <v>40.74438</v>
      </c>
      <c r="C1457" s="1">
        <f>Sheet1!$D$2*Sheet1!$D$10*SIN(Sheet1!$D$28)</f>
        <v>0</v>
      </c>
      <c r="D1457" s="1">
        <f>0.5*Sheet1!$D$20*Sheet1!$D$21*Sheet1!$D$22*H1457^2</f>
        <v>161.30564194772975</v>
      </c>
      <c r="E1457" s="22">
        <f>Sheet1!$D$3/Sheet1!$O$11*H1457</f>
        <v>2021869.1745023464</v>
      </c>
      <c r="F1457" s="22">
        <f>Sheet1!$D$21*Sheet1!$D$3/Sheet1!$O$14*H1457</f>
        <v>1988207.785002524</v>
      </c>
      <c r="G1457" s="25">
        <f>(A1457-C1457-D1457)/Sheet1!$D$2</f>
        <v>-4.9060415041238861E-6</v>
      </c>
      <c r="H1457" s="25">
        <f t="shared" si="302"/>
        <v>11.186692220969187</v>
      </c>
      <c r="I1457" s="25">
        <f t="shared" si="303"/>
        <v>40.27209199548907</v>
      </c>
      <c r="J1457" s="25">
        <f t="shared" si="304"/>
        <v>1363.7292261839216</v>
      </c>
      <c r="K1457" s="25">
        <f t="shared" si="301"/>
        <v>145.49999999999602</v>
      </c>
      <c r="L1457">
        <f t="shared" si="305"/>
        <v>1804.41345524233</v>
      </c>
      <c r="M1457" s="34">
        <f t="shared" si="306"/>
        <v>1.8044134552423299</v>
      </c>
      <c r="N1457">
        <f t="shared" si="307"/>
        <v>180.44134552422275</v>
      </c>
      <c r="O1457">
        <f t="shared" si="299"/>
        <v>266884.60242467764</v>
      </c>
      <c r="P1457">
        <f t="shared" si="308"/>
        <v>266.88460242467761</v>
      </c>
      <c r="Q1457">
        <f t="shared" si="309"/>
        <v>74.134611784632682</v>
      </c>
      <c r="R1457">
        <f t="shared" si="310"/>
        <v>7.4134611784632681E-2</v>
      </c>
    </row>
    <row r="1458" spans="1:18" x14ac:dyDescent="0.25">
      <c r="A1458" s="1">
        <f t="shared" si="300"/>
        <v>161.30000000000001</v>
      </c>
      <c r="B1458" s="1">
        <f>A1458*Sheet1!$D$8</f>
        <v>40.74438</v>
      </c>
      <c r="C1458" s="1">
        <f>Sheet1!$D$2*Sheet1!$D$10*SIN(Sheet1!$D$28)</f>
        <v>0</v>
      </c>
      <c r="D1458" s="1">
        <f>0.5*Sheet1!$D$20*Sheet1!$D$21*Sheet1!$D$22*H1458^2</f>
        <v>161.30562779927294</v>
      </c>
      <c r="E1458" s="22">
        <f>Sheet1!$D$3/Sheet1!$O$11*H1458</f>
        <v>2021869.0858311476</v>
      </c>
      <c r="F1458" s="22">
        <f>Sheet1!$D$21*Sheet1!$D$3/Sheet1!$O$14*H1458</f>
        <v>1988207.6978075807</v>
      </c>
      <c r="G1458" s="25">
        <f>(A1458-C1458-D1458)/Sheet1!$D$2</f>
        <v>-4.8937384981993246E-6</v>
      </c>
      <c r="H1458" s="25">
        <f t="shared" si="302"/>
        <v>11.186691730365036</v>
      </c>
      <c r="I1458" s="25">
        <f t="shared" si="303"/>
        <v>40.272090229314131</v>
      </c>
      <c r="J1458" s="25">
        <f t="shared" si="304"/>
        <v>1364.8478951607165</v>
      </c>
      <c r="K1458" s="25">
        <f t="shared" si="301"/>
        <v>145.59999999999602</v>
      </c>
      <c r="L1458">
        <f t="shared" si="305"/>
        <v>1804.4133761078804</v>
      </c>
      <c r="M1458" s="34">
        <f t="shared" si="306"/>
        <v>1.8044133761078804</v>
      </c>
      <c r="N1458">
        <f t="shared" si="307"/>
        <v>180.44133761077779</v>
      </c>
      <c r="O1458">
        <f t="shared" si="299"/>
        <v>267065.04376228841</v>
      </c>
      <c r="P1458">
        <f t="shared" si="308"/>
        <v>267.06504376228838</v>
      </c>
      <c r="Q1458">
        <f t="shared" si="309"/>
        <v>74.184734378413452</v>
      </c>
      <c r="R1458">
        <f t="shared" si="310"/>
        <v>7.4184734378413456E-2</v>
      </c>
    </row>
    <row r="1459" spans="1:18" x14ac:dyDescent="0.25">
      <c r="A1459" s="1">
        <f t="shared" si="300"/>
        <v>161.30000000000001</v>
      </c>
      <c r="B1459" s="1">
        <f>A1459*Sheet1!$D$8</f>
        <v>40.74438</v>
      </c>
      <c r="C1459" s="1">
        <f>Sheet1!$D$2*Sheet1!$D$10*SIN(Sheet1!$D$28)</f>
        <v>0</v>
      </c>
      <c r="D1459" s="1">
        <f>0.5*Sheet1!$D$20*Sheet1!$D$21*Sheet1!$D$22*H1459^2</f>
        <v>161.30561368629725</v>
      </c>
      <c r="E1459" s="22">
        <f>Sheet1!$D$3/Sheet1!$O$11*H1459</f>
        <v>2021868.9973823121</v>
      </c>
      <c r="F1459" s="22">
        <f>Sheet1!$D$21*Sheet1!$D$3/Sheet1!$O$14*H1459</f>
        <v>1988207.6108312986</v>
      </c>
      <c r="G1459" s="25">
        <f>(A1459-C1459-D1459)/Sheet1!$D$2</f>
        <v>-4.8814663454243643E-6</v>
      </c>
      <c r="H1459" s="25">
        <f t="shared" si="302"/>
        <v>11.186691240991186</v>
      </c>
      <c r="I1459" s="25">
        <f t="shared" si="303"/>
        <v>40.272088467568267</v>
      </c>
      <c r="J1459" s="25">
        <f t="shared" si="304"/>
        <v>1365.966564089066</v>
      </c>
      <c r="K1459" s="25">
        <f t="shared" si="301"/>
        <v>145.69999999999601</v>
      </c>
      <c r="L1459">
        <f t="shared" si="305"/>
        <v>1804.4132971718784</v>
      </c>
      <c r="M1459" s="34">
        <f t="shared" si="306"/>
        <v>1.8044132971718785</v>
      </c>
      <c r="N1459">
        <f t="shared" si="307"/>
        <v>180.44132971717758</v>
      </c>
      <c r="O1459">
        <f t="shared" si="299"/>
        <v>267245.48509200558</v>
      </c>
      <c r="P1459">
        <f t="shared" si="308"/>
        <v>267.24548509200559</v>
      </c>
      <c r="Q1459">
        <f t="shared" si="309"/>
        <v>74.234856970001545</v>
      </c>
      <c r="R1459">
        <f t="shared" si="310"/>
        <v>7.4234856970001539E-2</v>
      </c>
    </row>
    <row r="1460" spans="1:18" x14ac:dyDescent="0.25">
      <c r="A1460" s="1">
        <f t="shared" si="300"/>
        <v>161.30000000000001</v>
      </c>
      <c r="B1460" s="1">
        <f>A1460*Sheet1!$D$8</f>
        <v>40.74438</v>
      </c>
      <c r="C1460" s="1">
        <f>Sheet1!$D$2*Sheet1!$D$10*SIN(Sheet1!$D$28)</f>
        <v>0</v>
      </c>
      <c r="D1460" s="1">
        <f>0.5*Sheet1!$D$20*Sheet1!$D$21*Sheet1!$D$22*H1460^2</f>
        <v>161.30559960871361</v>
      </c>
      <c r="E1460" s="22">
        <f>Sheet1!$D$3/Sheet1!$O$11*H1460</f>
        <v>2021868.9091552817</v>
      </c>
      <c r="F1460" s="22">
        <f>Sheet1!$D$21*Sheet1!$D$3/Sheet1!$O$14*H1460</f>
        <v>1988207.5240731293</v>
      </c>
      <c r="G1460" s="25">
        <f>(A1460-C1460-D1460)/Sheet1!$D$2</f>
        <v>-4.8692249683436665E-6</v>
      </c>
      <c r="H1460" s="25">
        <f t="shared" si="302"/>
        <v>11.186690752844552</v>
      </c>
      <c r="I1460" s="25">
        <f t="shared" si="303"/>
        <v>40.272086710240387</v>
      </c>
      <c r="J1460" s="25">
        <f t="shared" si="304"/>
        <v>1367.0852329690917</v>
      </c>
      <c r="K1460" s="25">
        <f t="shared" si="301"/>
        <v>145.799999999996</v>
      </c>
      <c r="L1460">
        <f t="shared" si="305"/>
        <v>1804.4132184338264</v>
      </c>
      <c r="M1460" s="34">
        <f t="shared" si="306"/>
        <v>1.8044132184338264</v>
      </c>
      <c r="N1460">
        <f t="shared" si="307"/>
        <v>180.44132184337238</v>
      </c>
      <c r="O1460">
        <f t="shared" si="299"/>
        <v>267425.92641384894</v>
      </c>
      <c r="P1460">
        <f t="shared" si="308"/>
        <v>267.42592641384891</v>
      </c>
      <c r="Q1460">
        <f t="shared" si="309"/>
        <v>74.284979559402487</v>
      </c>
      <c r="R1460">
        <f t="shared" si="310"/>
        <v>7.4284979559402484E-2</v>
      </c>
    </row>
    <row r="1461" spans="1:18" x14ac:dyDescent="0.25">
      <c r="A1461" s="1">
        <f t="shared" si="300"/>
        <v>161.30000000000001</v>
      </c>
      <c r="B1461" s="1">
        <f>A1461*Sheet1!$D$8</f>
        <v>40.74438</v>
      </c>
      <c r="C1461" s="1">
        <f>Sheet1!$D$2*Sheet1!$D$10*SIN(Sheet1!$D$28)</f>
        <v>0</v>
      </c>
      <c r="D1461" s="1">
        <f>0.5*Sheet1!$D$20*Sheet1!$D$21*Sheet1!$D$22*H1461^2</f>
        <v>161.30558556643331</v>
      </c>
      <c r="E1461" s="22">
        <f>Sheet1!$D$3/Sheet1!$O$11*H1461</f>
        <v>2021868.8211495006</v>
      </c>
      <c r="F1461" s="22">
        <f>Sheet1!$D$21*Sheet1!$D$3/Sheet1!$O$14*H1461</f>
        <v>1988207.4375325255</v>
      </c>
      <c r="G1461" s="25">
        <f>(A1461-C1461-D1461)/Sheet1!$D$2</f>
        <v>-4.8570142898231846E-6</v>
      </c>
      <c r="H1461" s="25">
        <f t="shared" si="302"/>
        <v>11.186690265922055</v>
      </c>
      <c r="I1461" s="25">
        <f t="shared" si="303"/>
        <v>40.2720849573194</v>
      </c>
      <c r="J1461" s="25">
        <f t="shared" si="304"/>
        <v>1368.203901800915</v>
      </c>
      <c r="K1461" s="25">
        <f t="shared" si="301"/>
        <v>145.899999999996</v>
      </c>
      <c r="L1461">
        <f t="shared" si="305"/>
        <v>1804.4131398932275</v>
      </c>
      <c r="M1461" s="34">
        <f t="shared" si="306"/>
        <v>1.8044131398932275</v>
      </c>
      <c r="N1461">
        <f t="shared" si="307"/>
        <v>180.4413139893125</v>
      </c>
      <c r="O1461">
        <f t="shared" si="299"/>
        <v>267606.36772783822</v>
      </c>
      <c r="P1461">
        <f t="shared" si="308"/>
        <v>267.60636772783823</v>
      </c>
      <c r="Q1461">
        <f t="shared" si="309"/>
        <v>74.335102146621722</v>
      </c>
      <c r="R1461">
        <f t="shared" si="310"/>
        <v>7.4335102146621729E-2</v>
      </c>
    </row>
    <row r="1462" spans="1:18" x14ac:dyDescent="0.25">
      <c r="A1462" s="1">
        <f t="shared" si="300"/>
        <v>161.30000000000001</v>
      </c>
      <c r="B1462" s="1">
        <f>A1462*Sheet1!$D$8</f>
        <v>40.74438</v>
      </c>
      <c r="C1462" s="1">
        <f>Sheet1!$D$2*Sheet1!$D$10*SIN(Sheet1!$D$28)</f>
        <v>0</v>
      </c>
      <c r="D1462" s="1">
        <f>0.5*Sheet1!$D$20*Sheet1!$D$21*Sheet1!$D$22*H1462^2</f>
        <v>161.30557155936779</v>
      </c>
      <c r="E1462" s="22">
        <f>Sheet1!$D$3/Sheet1!$O$11*H1462</f>
        <v>2021868.7333644137</v>
      </c>
      <c r="F1462" s="22">
        <f>Sheet1!$D$21*Sheet1!$D$3/Sheet1!$O$14*H1462</f>
        <v>1988207.3512089418</v>
      </c>
      <c r="G1462" s="25">
        <f>(A1462-C1462-D1462)/Sheet1!$D$2</f>
        <v>-4.8448342328524432E-6</v>
      </c>
      <c r="H1462" s="25">
        <f t="shared" si="302"/>
        <v>11.186689780220625</v>
      </c>
      <c r="I1462" s="25">
        <f t="shared" si="303"/>
        <v>40.27208320879425</v>
      </c>
      <c r="J1462" s="25">
        <f t="shared" si="304"/>
        <v>1369.3225705846564</v>
      </c>
      <c r="K1462" s="25">
        <f t="shared" si="301"/>
        <v>145.99999999999599</v>
      </c>
      <c r="L1462">
        <f t="shared" si="305"/>
        <v>1804.4130615495869</v>
      </c>
      <c r="M1462" s="34">
        <f t="shared" si="306"/>
        <v>1.804413061549587</v>
      </c>
      <c r="N1462">
        <f t="shared" si="307"/>
        <v>180.44130615494845</v>
      </c>
      <c r="O1462">
        <f t="shared" si="299"/>
        <v>267786.80903399317</v>
      </c>
      <c r="P1462">
        <f t="shared" si="308"/>
        <v>267.78680903399317</v>
      </c>
      <c r="Q1462">
        <f t="shared" si="309"/>
        <v>74.385224731664763</v>
      </c>
      <c r="R1462">
        <f t="shared" si="310"/>
        <v>7.438522473166477E-2</v>
      </c>
    </row>
    <row r="1463" spans="1:18" x14ac:dyDescent="0.25">
      <c r="A1463" s="1">
        <f t="shared" si="300"/>
        <v>161.30000000000001</v>
      </c>
      <c r="B1463" s="1">
        <f>A1463*Sheet1!$D$8</f>
        <v>40.74438</v>
      </c>
      <c r="C1463" s="1">
        <f>Sheet1!$D$2*Sheet1!$D$10*SIN(Sheet1!$D$28)</f>
        <v>0</v>
      </c>
      <c r="D1463" s="1">
        <f>0.5*Sheet1!$D$20*Sheet1!$D$21*Sheet1!$D$22*H1463^2</f>
        <v>161.30555758742872</v>
      </c>
      <c r="E1463" s="22">
        <f>Sheet1!$D$3/Sheet1!$O$11*H1463</f>
        <v>2021868.6457994678</v>
      </c>
      <c r="F1463" s="22">
        <f>Sheet1!$D$21*Sheet1!$D$3/Sheet1!$O$14*H1463</f>
        <v>1988207.2651018337</v>
      </c>
      <c r="G1463" s="25">
        <f>(A1463-C1463-D1463)/Sheet1!$D$2</f>
        <v>-4.832684720618683E-6</v>
      </c>
      <c r="H1463" s="25">
        <f t="shared" si="302"/>
        <v>11.186689295737201</v>
      </c>
      <c r="I1463" s="25">
        <f t="shared" si="303"/>
        <v>40.272081464653922</v>
      </c>
      <c r="J1463" s="25">
        <f t="shared" si="304"/>
        <v>1370.4412393204368</v>
      </c>
      <c r="K1463" s="25">
        <f t="shared" si="301"/>
        <v>146.09999999999599</v>
      </c>
      <c r="L1463">
        <f t="shared" si="305"/>
        <v>1804.4129834024106</v>
      </c>
      <c r="M1463" s="34">
        <f t="shared" si="306"/>
        <v>1.8044129834024107</v>
      </c>
      <c r="N1463">
        <f t="shared" si="307"/>
        <v>180.44129834023082</v>
      </c>
      <c r="O1463">
        <f t="shared" si="299"/>
        <v>267967.25033233338</v>
      </c>
      <c r="P1463">
        <f t="shared" si="308"/>
        <v>267.96725033233338</v>
      </c>
      <c r="Q1463">
        <f t="shared" si="309"/>
        <v>74.435347314537054</v>
      </c>
      <c r="R1463">
        <f t="shared" si="310"/>
        <v>7.4435347314537048E-2</v>
      </c>
    </row>
    <row r="1464" spans="1:18" x14ac:dyDescent="0.25">
      <c r="A1464" s="1">
        <f t="shared" si="300"/>
        <v>161.30000000000001</v>
      </c>
      <c r="B1464" s="1">
        <f>A1464*Sheet1!$D$8</f>
        <v>40.74438</v>
      </c>
      <c r="C1464" s="1">
        <f>Sheet1!$D$2*Sheet1!$D$10*SIN(Sheet1!$D$28)</f>
        <v>0</v>
      </c>
      <c r="D1464" s="1">
        <f>0.5*Sheet1!$D$20*Sheet1!$D$21*Sheet1!$D$22*H1464^2</f>
        <v>161.30554365052805</v>
      </c>
      <c r="E1464" s="22">
        <f>Sheet1!$D$3/Sheet1!$O$11*H1464</f>
        <v>2021868.5584541108</v>
      </c>
      <c r="F1464" s="22">
        <f>Sheet1!$D$21*Sheet1!$D$3/Sheet1!$O$14*H1464</f>
        <v>1988207.1792106589</v>
      </c>
      <c r="G1464" s="25">
        <f>(A1464-C1464-D1464)/Sheet1!$D$2</f>
        <v>-4.8205656765562902E-6</v>
      </c>
      <c r="H1464" s="25">
        <f t="shared" si="302"/>
        <v>11.186688812468729</v>
      </c>
      <c r="I1464" s="25">
        <f t="shared" si="303"/>
        <v>40.272079724887426</v>
      </c>
      <c r="J1464" s="25">
        <f t="shared" si="304"/>
        <v>1371.5599080083762</v>
      </c>
      <c r="K1464" s="25">
        <f t="shared" si="301"/>
        <v>146.19999999999598</v>
      </c>
      <c r="L1464">
        <f t="shared" si="305"/>
        <v>1804.4129054512061</v>
      </c>
      <c r="M1464" s="34">
        <f t="shared" si="306"/>
        <v>1.8044129054512061</v>
      </c>
      <c r="N1464">
        <f t="shared" si="307"/>
        <v>180.44129054511035</v>
      </c>
      <c r="O1464">
        <f t="shared" si="299"/>
        <v>268147.69162287848</v>
      </c>
      <c r="P1464">
        <f t="shared" si="308"/>
        <v>268.14769162287848</v>
      </c>
      <c r="Q1464">
        <f t="shared" si="309"/>
        <v>74.485469895244023</v>
      </c>
      <c r="R1464">
        <f t="shared" si="310"/>
        <v>7.4485469895244016E-2</v>
      </c>
    </row>
    <row r="1465" spans="1:18" x14ac:dyDescent="0.25">
      <c r="A1465" s="1">
        <f t="shared" si="300"/>
        <v>161.30000000000001</v>
      </c>
      <c r="B1465" s="1">
        <f>A1465*Sheet1!$D$8</f>
        <v>40.74438</v>
      </c>
      <c r="C1465" s="1">
        <f>Sheet1!$D$2*Sheet1!$D$10*SIN(Sheet1!$D$28)</f>
        <v>0</v>
      </c>
      <c r="D1465" s="1">
        <f>0.5*Sheet1!$D$20*Sheet1!$D$21*Sheet1!$D$22*H1465^2</f>
        <v>161.30552974857795</v>
      </c>
      <c r="E1465" s="22">
        <f>Sheet1!$D$3/Sheet1!$O$11*H1465</f>
        <v>2021868.4713277919</v>
      </c>
      <c r="F1465" s="22">
        <f>Sheet1!$D$21*Sheet1!$D$3/Sheet1!$O$14*H1465</f>
        <v>1988207.0935348754</v>
      </c>
      <c r="G1465" s="25">
        <f>(A1465-C1465-D1465)/Sheet1!$D$2</f>
        <v>-4.8084770242973682E-6</v>
      </c>
      <c r="H1465" s="25">
        <f t="shared" si="302"/>
        <v>11.186688330412162</v>
      </c>
      <c r="I1465" s="25">
        <f t="shared" si="303"/>
        <v>40.272077989483783</v>
      </c>
      <c r="J1465" s="25">
        <f t="shared" si="304"/>
        <v>1372.6785766485948</v>
      </c>
      <c r="K1465" s="25">
        <f t="shared" si="301"/>
        <v>146.29999999999598</v>
      </c>
      <c r="L1465">
        <f t="shared" si="305"/>
        <v>1804.4128276954818</v>
      </c>
      <c r="M1465" s="34">
        <f t="shared" si="306"/>
        <v>1.8044128276954818</v>
      </c>
      <c r="N1465">
        <f t="shared" si="307"/>
        <v>180.44128276953793</v>
      </c>
      <c r="O1465">
        <f t="shared" si="299"/>
        <v>268328.13290564803</v>
      </c>
      <c r="P1465">
        <f t="shared" si="308"/>
        <v>268.32813290564803</v>
      </c>
      <c r="Q1465">
        <f t="shared" si="309"/>
        <v>74.535592473791127</v>
      </c>
      <c r="R1465">
        <f t="shared" si="310"/>
        <v>7.4535592473791129E-2</v>
      </c>
    </row>
    <row r="1466" spans="1:18" x14ac:dyDescent="0.25">
      <c r="A1466" s="1">
        <f t="shared" si="300"/>
        <v>161.30000000000001</v>
      </c>
      <c r="B1466" s="1">
        <f>A1466*Sheet1!$D$8</f>
        <v>40.74438</v>
      </c>
      <c r="C1466" s="1">
        <f>Sheet1!$D$2*Sheet1!$D$10*SIN(Sheet1!$D$28)</f>
        <v>0</v>
      </c>
      <c r="D1466" s="1">
        <f>0.5*Sheet1!$D$20*Sheet1!$D$21*Sheet1!$D$22*H1466^2</f>
        <v>161.30551588149066</v>
      </c>
      <c r="E1466" s="22">
        <f>Sheet1!$D$3/Sheet1!$O$11*H1466</f>
        <v>2021868.3844199616</v>
      </c>
      <c r="F1466" s="22">
        <f>Sheet1!$D$21*Sheet1!$D$3/Sheet1!$O$14*H1466</f>
        <v>1988207.0080739432</v>
      </c>
      <c r="G1466" s="25">
        <f>(A1466-C1466-D1466)/Sheet1!$D$2</f>
        <v>-4.7964186875234469E-6</v>
      </c>
      <c r="H1466" s="25">
        <f t="shared" si="302"/>
        <v>11.186687849564459</v>
      </c>
      <c r="I1466" s="25">
        <f t="shared" si="303"/>
        <v>40.272076258432051</v>
      </c>
      <c r="J1466" s="25">
        <f t="shared" si="304"/>
        <v>1373.7972452412121</v>
      </c>
      <c r="K1466" s="25">
        <f t="shared" si="301"/>
        <v>146.39999999999597</v>
      </c>
      <c r="L1466">
        <f t="shared" si="305"/>
        <v>1804.4127501347473</v>
      </c>
      <c r="M1466" s="34">
        <f t="shared" si="306"/>
        <v>1.8044127501347473</v>
      </c>
      <c r="N1466">
        <f t="shared" si="307"/>
        <v>180.44127501346446</v>
      </c>
      <c r="O1466">
        <f t="shared" si="299"/>
        <v>268508.57418066147</v>
      </c>
      <c r="P1466">
        <f t="shared" si="308"/>
        <v>268.50857418066147</v>
      </c>
      <c r="Q1466">
        <f t="shared" si="309"/>
        <v>74.585715050183737</v>
      </c>
      <c r="R1466">
        <f t="shared" si="310"/>
        <v>7.4585715050183743E-2</v>
      </c>
    </row>
    <row r="1467" spans="1:18" x14ac:dyDescent="0.25">
      <c r="A1467" s="1">
        <f t="shared" si="300"/>
        <v>161.30000000000001</v>
      </c>
      <c r="B1467" s="1">
        <f>A1467*Sheet1!$D$8</f>
        <v>40.74438</v>
      </c>
      <c r="C1467" s="1">
        <f>Sheet1!$D$2*Sheet1!$D$10*SIN(Sheet1!$D$28)</f>
        <v>0</v>
      </c>
      <c r="D1467" s="1">
        <f>0.5*Sheet1!$D$20*Sheet1!$D$21*Sheet1!$D$22*H1467^2</f>
        <v>161.30550204917881</v>
      </c>
      <c r="E1467" s="22">
        <f>Sheet1!$D$3/Sheet1!$O$11*H1467</f>
        <v>2021868.2977300722</v>
      </c>
      <c r="F1467" s="22">
        <f>Sheet1!$D$21*Sheet1!$D$3/Sheet1!$O$14*H1467</f>
        <v>1988206.9228273232</v>
      </c>
      <c r="G1467" s="25">
        <f>(A1467-C1467-D1467)/Sheet1!$D$2</f>
        <v>-4.7843905902620621E-6</v>
      </c>
      <c r="H1467" s="25">
        <f t="shared" si="302"/>
        <v>11.186687369922589</v>
      </c>
      <c r="I1467" s="25">
        <f t="shared" si="303"/>
        <v>40.272074531721323</v>
      </c>
      <c r="J1467" s="25">
        <f t="shared" si="304"/>
        <v>1374.9159137863476</v>
      </c>
      <c r="K1467" s="25">
        <f t="shared" si="301"/>
        <v>146.49999999999596</v>
      </c>
      <c r="L1467">
        <f t="shared" si="305"/>
        <v>1804.4126727685139</v>
      </c>
      <c r="M1467" s="34">
        <f t="shared" si="306"/>
        <v>1.8044126727685139</v>
      </c>
      <c r="N1467">
        <f t="shared" si="307"/>
        <v>180.44126727684113</v>
      </c>
      <c r="O1467">
        <f t="shared" si="299"/>
        <v>268689.01544793829</v>
      </c>
      <c r="P1467">
        <f t="shared" si="308"/>
        <v>268.68901544793829</v>
      </c>
      <c r="Q1467">
        <f t="shared" si="309"/>
        <v>74.635837624427296</v>
      </c>
      <c r="R1467">
        <f t="shared" si="310"/>
        <v>7.4635837624427298E-2</v>
      </c>
    </row>
    <row r="1468" spans="1:18" x14ac:dyDescent="0.25">
      <c r="A1468" s="1">
        <f t="shared" si="300"/>
        <v>161.30000000000001</v>
      </c>
      <c r="B1468" s="1">
        <f>A1468*Sheet1!$D$8</f>
        <v>40.74438</v>
      </c>
      <c r="C1468" s="1">
        <f>Sheet1!$D$2*Sheet1!$D$10*SIN(Sheet1!$D$28)</f>
        <v>0</v>
      </c>
      <c r="D1468" s="1">
        <f>0.5*Sheet1!$D$20*Sheet1!$D$21*Sheet1!$D$22*H1468^2</f>
        <v>161.30548825155518</v>
      </c>
      <c r="E1468" s="22">
        <f>Sheet1!$D$3/Sheet1!$O$11*H1468</f>
        <v>2021868.2112575774</v>
      </c>
      <c r="F1468" s="22">
        <f>Sheet1!$D$21*Sheet1!$D$3/Sheet1!$O$14*H1468</f>
        <v>1988206.8377944787</v>
      </c>
      <c r="G1468" s="25">
        <f>(A1468-C1468-D1468)/Sheet1!$D$2</f>
        <v>-4.7723926566643219E-6</v>
      </c>
      <c r="H1468" s="25">
        <f t="shared" si="302"/>
        <v>11.18668689148353</v>
      </c>
      <c r="I1468" s="25">
        <f t="shared" si="303"/>
        <v>40.272072809340713</v>
      </c>
      <c r="J1468" s="25">
        <f t="shared" si="304"/>
        <v>1376.0345822841202</v>
      </c>
      <c r="K1468" s="25">
        <f t="shared" si="301"/>
        <v>146.59999999999596</v>
      </c>
      <c r="L1468">
        <f t="shared" si="305"/>
        <v>1804.4125955962936</v>
      </c>
      <c r="M1468" s="34">
        <f t="shared" si="306"/>
        <v>1.8044125955962935</v>
      </c>
      <c r="N1468">
        <f t="shared" si="307"/>
        <v>180.44125955961911</v>
      </c>
      <c r="O1468">
        <f t="shared" si="299"/>
        <v>268869.45670749788</v>
      </c>
      <c r="P1468">
        <f t="shared" si="308"/>
        <v>268.86945670749787</v>
      </c>
      <c r="Q1468">
        <f t="shared" si="309"/>
        <v>74.685960196527191</v>
      </c>
      <c r="R1468">
        <f t="shared" si="310"/>
        <v>7.4685960196527193E-2</v>
      </c>
    </row>
    <row r="1469" spans="1:18" x14ac:dyDescent="0.25">
      <c r="A1469" s="1">
        <f t="shared" si="300"/>
        <v>161.30000000000001</v>
      </c>
      <c r="B1469" s="1">
        <f>A1469*Sheet1!$D$8</f>
        <v>40.74438</v>
      </c>
      <c r="C1469" s="1">
        <f>Sheet1!$D$2*Sheet1!$D$10*SIN(Sheet1!$D$28)</f>
        <v>0</v>
      </c>
      <c r="D1469" s="1">
        <f>0.5*Sheet1!$D$20*Sheet1!$D$21*Sheet1!$D$22*H1469^2</f>
        <v>161.30547448853278</v>
      </c>
      <c r="E1469" s="22">
        <f>Sheet1!$D$3/Sheet1!$O$11*H1469</f>
        <v>2021868.1250019318</v>
      </c>
      <c r="F1469" s="22">
        <f>Sheet1!$D$21*Sheet1!$D$3/Sheet1!$O$14*H1469</f>
        <v>1988206.7529748732</v>
      </c>
      <c r="G1469" s="25">
        <f>(A1469-C1469-D1469)/Sheet1!$D$2</f>
        <v>-4.7604248111037637E-6</v>
      </c>
      <c r="H1469" s="25">
        <f t="shared" si="302"/>
        <v>11.186686414244265</v>
      </c>
      <c r="I1469" s="25">
        <f t="shared" si="303"/>
        <v>40.272071091279358</v>
      </c>
      <c r="J1469" s="25">
        <f t="shared" si="304"/>
        <v>1377.153250734649</v>
      </c>
      <c r="K1469" s="25">
        <f t="shared" si="301"/>
        <v>146.69999999999595</v>
      </c>
      <c r="L1469">
        <f t="shared" si="305"/>
        <v>1804.4125186176002</v>
      </c>
      <c r="M1469" s="34">
        <f t="shared" si="306"/>
        <v>1.8044125186176001</v>
      </c>
      <c r="N1469">
        <f t="shared" si="307"/>
        <v>180.44125186174978</v>
      </c>
      <c r="O1469">
        <f t="shared" si="299"/>
        <v>269049.89795935963</v>
      </c>
      <c r="P1469">
        <f t="shared" si="308"/>
        <v>269.04989795935961</v>
      </c>
      <c r="Q1469">
        <f t="shared" si="309"/>
        <v>74.736082766488792</v>
      </c>
      <c r="R1469">
        <f t="shared" si="310"/>
        <v>7.4736082766488798E-2</v>
      </c>
    </row>
    <row r="1470" spans="1:18" x14ac:dyDescent="0.25">
      <c r="A1470" s="1">
        <f t="shared" si="300"/>
        <v>161.30000000000001</v>
      </c>
      <c r="B1470" s="1">
        <f>A1470*Sheet1!$D$8</f>
        <v>40.74438</v>
      </c>
      <c r="C1470" s="1">
        <f>Sheet1!$D$2*Sheet1!$D$10*SIN(Sheet1!$D$28)</f>
        <v>0</v>
      </c>
      <c r="D1470" s="1">
        <f>0.5*Sheet1!$D$20*Sheet1!$D$21*Sheet1!$D$22*H1470^2</f>
        <v>161.30546076002483</v>
      </c>
      <c r="E1470" s="22">
        <f>Sheet1!$D$3/Sheet1!$O$11*H1470</f>
        <v>2021868.0389625914</v>
      </c>
      <c r="F1470" s="22">
        <f>Sheet1!$D$21*Sheet1!$D$3/Sheet1!$O$14*H1470</f>
        <v>1988206.6683679714</v>
      </c>
      <c r="G1470" s="25">
        <f>(A1470-C1470-D1470)/Sheet1!$D$2</f>
        <v>-4.7484869781022135E-6</v>
      </c>
      <c r="H1470" s="25">
        <f t="shared" si="302"/>
        <v>11.186685938201784</v>
      </c>
      <c r="I1470" s="25">
        <f t="shared" si="303"/>
        <v>40.272069377526421</v>
      </c>
      <c r="J1470" s="25">
        <f t="shared" si="304"/>
        <v>1378.271919138052</v>
      </c>
      <c r="K1470" s="25">
        <f t="shared" si="301"/>
        <v>146.79999999999595</v>
      </c>
      <c r="L1470">
        <f t="shared" si="305"/>
        <v>1804.4124418319477</v>
      </c>
      <c r="M1470" s="34">
        <f t="shared" si="306"/>
        <v>1.8044124418319478</v>
      </c>
      <c r="N1470">
        <f t="shared" si="307"/>
        <v>180.44124418318452</v>
      </c>
      <c r="O1470">
        <f t="shared" si="299"/>
        <v>269230.3392035428</v>
      </c>
      <c r="P1470">
        <f t="shared" si="308"/>
        <v>269.23033920354277</v>
      </c>
      <c r="Q1470">
        <f t="shared" si="309"/>
        <v>74.786205334317444</v>
      </c>
      <c r="R1470">
        <f t="shared" si="310"/>
        <v>7.4786205334317443E-2</v>
      </c>
    </row>
    <row r="1471" spans="1:18" x14ac:dyDescent="0.25">
      <c r="A1471" s="1">
        <f t="shared" si="300"/>
        <v>161.30000000000001</v>
      </c>
      <c r="B1471" s="1">
        <f>A1471*Sheet1!$D$8</f>
        <v>40.74438</v>
      </c>
      <c r="C1471" s="1">
        <f>Sheet1!$D$2*Sheet1!$D$10*SIN(Sheet1!$D$28)</f>
        <v>0</v>
      </c>
      <c r="D1471" s="1">
        <f>0.5*Sheet1!$D$20*Sheet1!$D$21*Sheet1!$D$22*H1471^2</f>
        <v>161.30544706594478</v>
      </c>
      <c r="E1471" s="22">
        <f>Sheet1!$D$3/Sheet1!$O$11*H1471</f>
        <v>2021867.9531390143</v>
      </c>
      <c r="F1471" s="22">
        <f>Sheet1!$D$21*Sheet1!$D$3/Sheet1!$O$14*H1471</f>
        <v>1988206.5839732408</v>
      </c>
      <c r="G1471" s="25">
        <f>(A1471-C1471-D1471)/Sheet1!$D$2</f>
        <v>-4.7365790824039287E-6</v>
      </c>
      <c r="H1471" s="25">
        <f t="shared" si="302"/>
        <v>11.186685463353086</v>
      </c>
      <c r="I1471" s="25">
        <f t="shared" si="303"/>
        <v>40.272067668071109</v>
      </c>
      <c r="J1471" s="25">
        <f t="shared" si="304"/>
        <v>1379.3905874944478</v>
      </c>
      <c r="K1471" s="25">
        <f t="shared" si="301"/>
        <v>146.89999999999594</v>
      </c>
      <c r="L1471">
        <f t="shared" si="305"/>
        <v>1804.412365238853</v>
      </c>
      <c r="M1471" s="34">
        <f t="shared" si="306"/>
        <v>1.8044123652388531</v>
      </c>
      <c r="N1471">
        <f t="shared" si="307"/>
        <v>180.44123652387503</v>
      </c>
      <c r="O1471">
        <f t="shared" si="299"/>
        <v>269410.78044006665</v>
      </c>
      <c r="P1471">
        <f t="shared" si="308"/>
        <v>269.41078044006667</v>
      </c>
      <c r="Q1471">
        <f t="shared" si="309"/>
        <v>74.836327900018517</v>
      </c>
      <c r="R1471">
        <f t="shared" si="310"/>
        <v>7.4836327900018512E-2</v>
      </c>
    </row>
    <row r="1472" spans="1:18" x14ac:dyDescent="0.25">
      <c r="A1472" s="1">
        <f t="shared" si="300"/>
        <v>161.30000000000001</v>
      </c>
      <c r="B1472" s="1">
        <f>A1472*Sheet1!$D$8</f>
        <v>40.74438</v>
      </c>
      <c r="C1472" s="1">
        <f>Sheet1!$D$2*Sheet1!$D$10*SIN(Sheet1!$D$28)</f>
        <v>0</v>
      </c>
      <c r="D1472" s="1">
        <f>0.5*Sheet1!$D$20*Sheet1!$D$21*Sheet1!$D$22*H1472^2</f>
        <v>161.30543340620633</v>
      </c>
      <c r="E1472" s="22">
        <f>Sheet1!$D$3/Sheet1!$O$11*H1472</f>
        <v>2021867.8675306591</v>
      </c>
      <c r="F1472" s="22">
        <f>Sheet1!$D$21*Sheet1!$D$3/Sheet1!$O$14*H1472</f>
        <v>1988206.4997901488</v>
      </c>
      <c r="G1472" s="25">
        <f>(A1472-C1472-D1472)/Sheet1!$D$2</f>
        <v>-4.7247010489755942E-6</v>
      </c>
      <c r="H1472" s="25">
        <f t="shared" si="302"/>
        <v>11.186684989695179</v>
      </c>
      <c r="I1472" s="25">
        <f t="shared" si="303"/>
        <v>40.272065962902644</v>
      </c>
      <c r="J1472" s="25">
        <f t="shared" si="304"/>
        <v>1380.5092558039541</v>
      </c>
      <c r="K1472" s="25">
        <f t="shared" si="301"/>
        <v>146.99999999999594</v>
      </c>
      <c r="L1472">
        <f t="shared" si="305"/>
        <v>1804.4122888378324</v>
      </c>
      <c r="M1472" s="34">
        <f t="shared" si="306"/>
        <v>1.8044122888378324</v>
      </c>
      <c r="N1472">
        <f t="shared" si="307"/>
        <v>180.44122888377299</v>
      </c>
      <c r="O1472">
        <f t="shared" si="299"/>
        <v>269591.2216689504</v>
      </c>
      <c r="P1472">
        <f t="shared" si="308"/>
        <v>269.59122166895042</v>
      </c>
      <c r="Q1472">
        <f t="shared" si="309"/>
        <v>74.886450463597328</v>
      </c>
      <c r="R1472">
        <f t="shared" si="310"/>
        <v>7.4886450463597334E-2</v>
      </c>
    </row>
    <row r="1473" spans="1:18" x14ac:dyDescent="0.25">
      <c r="A1473" s="1">
        <f t="shared" si="300"/>
        <v>161.30000000000001</v>
      </c>
      <c r="B1473" s="1">
        <f>A1473*Sheet1!$D$8</f>
        <v>40.74438</v>
      </c>
      <c r="C1473" s="1">
        <f>Sheet1!$D$2*Sheet1!$D$10*SIN(Sheet1!$D$28)</f>
        <v>0</v>
      </c>
      <c r="D1473" s="1">
        <f>0.5*Sheet1!$D$20*Sheet1!$D$21*Sheet1!$D$22*H1473^2</f>
        <v>161.30541978072324</v>
      </c>
      <c r="E1473" s="22">
        <f>Sheet1!$D$3/Sheet1!$O$11*H1473</f>
        <v>2021867.7821369856</v>
      </c>
      <c r="F1473" s="22">
        <f>Sheet1!$D$21*Sheet1!$D$3/Sheet1!$O$14*H1473</f>
        <v>1988206.4158181646</v>
      </c>
      <c r="G1473" s="25">
        <f>(A1473-C1473-D1473)/Sheet1!$D$2</f>
        <v>-4.7128528028086131E-6</v>
      </c>
      <c r="H1473" s="25">
        <f t="shared" si="302"/>
        <v>11.186684517225073</v>
      </c>
      <c r="I1473" s="25">
        <f t="shared" si="303"/>
        <v>40.272064262010261</v>
      </c>
      <c r="J1473" s="25">
        <f t="shared" si="304"/>
        <v>1381.6279240666886</v>
      </c>
      <c r="K1473" s="25">
        <f t="shared" si="301"/>
        <v>147.09999999999593</v>
      </c>
      <c r="L1473">
        <f t="shared" si="305"/>
        <v>1804.4122126284044</v>
      </c>
      <c r="M1473" s="34">
        <f t="shared" si="306"/>
        <v>1.8044122126284043</v>
      </c>
      <c r="N1473">
        <f t="shared" si="307"/>
        <v>180.4412212628302</v>
      </c>
      <c r="O1473">
        <f t="shared" si="299"/>
        <v>269771.66289021325</v>
      </c>
      <c r="P1473">
        <f t="shared" si="308"/>
        <v>269.77166289021324</v>
      </c>
      <c r="Q1473">
        <f t="shared" si="309"/>
        <v>74.936573025059232</v>
      </c>
      <c r="R1473">
        <f t="shared" si="310"/>
        <v>7.4936573025059239E-2</v>
      </c>
    </row>
    <row r="1474" spans="1:18" x14ac:dyDescent="0.25">
      <c r="A1474" s="1">
        <f t="shared" si="300"/>
        <v>161.30000000000001</v>
      </c>
      <c r="B1474" s="1">
        <f>A1474*Sheet1!$D$8</f>
        <v>40.74438</v>
      </c>
      <c r="C1474" s="1">
        <f>Sheet1!$D$2*Sheet1!$D$10*SIN(Sheet1!$D$28)</f>
        <v>0</v>
      </c>
      <c r="D1474" s="1">
        <f>0.5*Sheet1!$D$20*Sheet1!$D$21*Sheet1!$D$22*H1474^2</f>
        <v>161.30540618940967</v>
      </c>
      <c r="E1474" s="22">
        <f>Sheet1!$D$3/Sheet1!$O$11*H1474</f>
        <v>2021867.6969574559</v>
      </c>
      <c r="F1474" s="22">
        <f>Sheet1!$D$21*Sheet1!$D$3/Sheet1!$O$14*H1474</f>
        <v>1988206.3320567592</v>
      </c>
      <c r="G1474" s="25">
        <f>(A1474-C1474-D1474)/Sheet1!$D$2</f>
        <v>-4.7010342692651053E-6</v>
      </c>
      <c r="H1474" s="25">
        <f t="shared" si="302"/>
        <v>11.186684045939792</v>
      </c>
      <c r="I1474" s="25">
        <f t="shared" si="303"/>
        <v>40.272062565383251</v>
      </c>
      <c r="J1474" s="25">
        <f t="shared" si="304"/>
        <v>1382.7465922827685</v>
      </c>
      <c r="K1474" s="25">
        <f t="shared" si="301"/>
        <v>147.19999999999592</v>
      </c>
      <c r="L1474">
        <f t="shared" si="305"/>
        <v>1804.4121366100885</v>
      </c>
      <c r="M1474" s="34">
        <f t="shared" si="306"/>
        <v>1.8044121366100885</v>
      </c>
      <c r="N1474">
        <f t="shared" si="307"/>
        <v>180.44121366099859</v>
      </c>
      <c r="O1474">
        <f t="shared" si="299"/>
        <v>269952.10410387424</v>
      </c>
      <c r="P1474">
        <f t="shared" si="308"/>
        <v>269.95210410387426</v>
      </c>
      <c r="Q1474">
        <f t="shared" si="309"/>
        <v>74.986695584409517</v>
      </c>
      <c r="R1474">
        <f t="shared" si="310"/>
        <v>7.4986695584409513E-2</v>
      </c>
    </row>
    <row r="1475" spans="1:18" x14ac:dyDescent="0.25">
      <c r="A1475" s="1">
        <f t="shared" si="300"/>
        <v>161.30000000000001</v>
      </c>
      <c r="B1475" s="1">
        <f>A1475*Sheet1!$D$8</f>
        <v>40.74438</v>
      </c>
      <c r="C1475" s="1">
        <f>Sheet1!$D$2*Sheet1!$D$10*SIN(Sheet1!$D$28)</f>
        <v>0</v>
      </c>
      <c r="D1475" s="1">
        <f>0.5*Sheet1!$D$20*Sheet1!$D$21*Sheet1!$D$22*H1475^2</f>
        <v>161.30539263217997</v>
      </c>
      <c r="E1475" s="22">
        <f>Sheet1!$D$3/Sheet1!$O$11*H1475</f>
        <v>2021867.6119915331</v>
      </c>
      <c r="F1475" s="22">
        <f>Sheet1!$D$21*Sheet1!$D$3/Sheet1!$O$14*H1475</f>
        <v>1988206.2485054042</v>
      </c>
      <c r="G1475" s="25">
        <f>(A1475-C1475-D1475)/Sheet1!$D$2</f>
        <v>-4.689245373880191E-6</v>
      </c>
      <c r="H1475" s="25">
        <f t="shared" si="302"/>
        <v>11.186683575836366</v>
      </c>
      <c r="I1475" s="25">
        <f t="shared" si="303"/>
        <v>40.272060873010915</v>
      </c>
      <c r="J1475" s="25">
        <f t="shared" si="304"/>
        <v>1383.8652604523106</v>
      </c>
      <c r="K1475" s="25">
        <f t="shared" si="301"/>
        <v>147.29999999999592</v>
      </c>
      <c r="L1475">
        <f t="shared" si="305"/>
        <v>1804.4120607824059</v>
      </c>
      <c r="M1475" s="34">
        <f t="shared" si="306"/>
        <v>1.8044120607824059</v>
      </c>
      <c r="N1475">
        <f t="shared" si="307"/>
        <v>180.44120607823032</v>
      </c>
      <c r="O1475">
        <f t="shared" si="299"/>
        <v>270132.54530995246</v>
      </c>
      <c r="P1475">
        <f t="shared" si="308"/>
        <v>270.13254530995243</v>
      </c>
      <c r="Q1475">
        <f t="shared" si="309"/>
        <v>75.036818141653455</v>
      </c>
      <c r="R1475">
        <f t="shared" si="310"/>
        <v>7.5036818141653458E-2</v>
      </c>
    </row>
    <row r="1476" spans="1:18" x14ac:dyDescent="0.25">
      <c r="A1476" s="1">
        <f t="shared" si="300"/>
        <v>161.30000000000001</v>
      </c>
      <c r="B1476" s="1">
        <f>A1476*Sheet1!$D$8</f>
        <v>40.74438</v>
      </c>
      <c r="C1476" s="1">
        <f>Sheet1!$D$2*Sheet1!$D$10*SIN(Sheet1!$D$28)</f>
        <v>0</v>
      </c>
      <c r="D1476" s="1">
        <f>0.5*Sheet1!$D$20*Sheet1!$D$21*Sheet1!$D$22*H1476^2</f>
        <v>161.30537910894864</v>
      </c>
      <c r="E1476" s="22">
        <f>Sheet1!$D$3/Sheet1!$O$11*H1476</f>
        <v>2021867.5272386814</v>
      </c>
      <c r="F1476" s="22">
        <f>Sheet1!$D$21*Sheet1!$D$3/Sheet1!$O$14*H1476</f>
        <v>1988206.1651635731</v>
      </c>
      <c r="G1476" s="25">
        <f>(A1476-C1476-D1476)/Sheet1!$D$2</f>
        <v>-4.6774860422878511E-6</v>
      </c>
      <c r="H1476" s="25">
        <f t="shared" si="302"/>
        <v>11.186683106911829</v>
      </c>
      <c r="I1476" s="25">
        <f t="shared" si="303"/>
        <v>40.272059184882586</v>
      </c>
      <c r="J1476" s="25">
        <f t="shared" si="304"/>
        <v>1384.9839285754319</v>
      </c>
      <c r="K1476" s="25">
        <f t="shared" si="301"/>
        <v>147.39999999999591</v>
      </c>
      <c r="L1476">
        <f t="shared" si="305"/>
        <v>1804.4119851448781</v>
      </c>
      <c r="M1476" s="34">
        <f t="shared" si="306"/>
        <v>1.8044119851448781</v>
      </c>
      <c r="N1476">
        <f t="shared" si="307"/>
        <v>180.44119851447755</v>
      </c>
      <c r="O1476">
        <f t="shared" si="299"/>
        <v>270312.98650846694</v>
      </c>
      <c r="P1476">
        <f t="shared" si="308"/>
        <v>270.31298650846696</v>
      </c>
      <c r="Q1476">
        <f t="shared" si="309"/>
        <v>75.086940696796376</v>
      </c>
      <c r="R1476">
        <f t="shared" si="310"/>
        <v>7.5086940696796375E-2</v>
      </c>
    </row>
    <row r="1477" spans="1:18" x14ac:dyDescent="0.25">
      <c r="A1477" s="1">
        <f t="shared" si="300"/>
        <v>161.30000000000001</v>
      </c>
      <c r="B1477" s="1">
        <f>A1477*Sheet1!$D$8</f>
        <v>40.74438</v>
      </c>
      <c r="C1477" s="1">
        <f>Sheet1!$D$2*Sheet1!$D$10*SIN(Sheet1!$D$28)</f>
        <v>0</v>
      </c>
      <c r="D1477" s="1">
        <f>0.5*Sheet1!$D$20*Sheet1!$D$21*Sheet1!$D$22*H1477^2</f>
        <v>161.30536561963041</v>
      </c>
      <c r="E1477" s="22">
        <f>Sheet1!$D$3/Sheet1!$O$11*H1477</f>
        <v>2021867.4426983665</v>
      </c>
      <c r="F1477" s="22">
        <f>Sheet1!$D$21*Sheet1!$D$3/Sheet1!$O$14*H1477</f>
        <v>1988206.0820307401</v>
      </c>
      <c r="G1477" s="25">
        <f>(A1477-C1477-D1477)/Sheet1!$D$2</f>
        <v>-4.665756200344494E-6</v>
      </c>
      <c r="H1477" s="25">
        <f t="shared" si="302"/>
        <v>11.186682639163225</v>
      </c>
      <c r="I1477" s="25">
        <f t="shared" si="303"/>
        <v>40.272057500987607</v>
      </c>
      <c r="J1477" s="25">
        <f t="shared" si="304"/>
        <v>1386.1025966522488</v>
      </c>
      <c r="K1477" s="25">
        <f t="shared" si="301"/>
        <v>147.49999999999591</v>
      </c>
      <c r="L1477">
        <f t="shared" si="305"/>
        <v>1804.4119096970282</v>
      </c>
      <c r="M1477" s="34">
        <f t="shared" si="306"/>
        <v>1.8044119096970284</v>
      </c>
      <c r="N1477">
        <f t="shared" si="307"/>
        <v>180.44119096969257</v>
      </c>
      <c r="O1477">
        <f t="shared" ref="O1477:O1540" si="311">O1476+N1477</f>
        <v>270493.42769943661</v>
      </c>
      <c r="P1477">
        <f t="shared" si="308"/>
        <v>270.49342769943661</v>
      </c>
      <c r="Q1477">
        <f t="shared" si="309"/>
        <v>75.137063249843507</v>
      </c>
      <c r="R1477">
        <f t="shared" si="310"/>
        <v>7.5137063249843511E-2</v>
      </c>
    </row>
    <row r="1478" spans="1:18" x14ac:dyDescent="0.25">
      <c r="A1478" s="1">
        <f t="shared" si="300"/>
        <v>161.30000000000001</v>
      </c>
      <c r="B1478" s="1">
        <f>A1478*Sheet1!$D$8</f>
        <v>40.74438</v>
      </c>
      <c r="C1478" s="1">
        <f>Sheet1!$D$2*Sheet1!$D$10*SIN(Sheet1!$D$28)</f>
        <v>0</v>
      </c>
      <c r="D1478" s="1">
        <f>0.5*Sheet1!$D$20*Sheet1!$D$21*Sheet1!$D$22*H1478^2</f>
        <v>161.30535216414015</v>
      </c>
      <c r="E1478" s="22">
        <f>Sheet1!$D$3/Sheet1!$O$11*H1478</f>
        <v>2021867.3583700552</v>
      </c>
      <c r="F1478" s="22">
        <f>Sheet1!$D$21*Sheet1!$D$3/Sheet1!$O$14*H1478</f>
        <v>1988205.9991063811</v>
      </c>
      <c r="G1478" s="25">
        <f>(A1478-C1478-D1478)/Sheet1!$D$2</f>
        <v>-4.6540557740301035E-6</v>
      </c>
      <c r="H1478" s="25">
        <f t="shared" si="302"/>
        <v>11.186682172587604</v>
      </c>
      <c r="I1478" s="25">
        <f t="shared" si="303"/>
        <v>40.272055821315377</v>
      </c>
      <c r="J1478" s="25">
        <f t="shared" si="304"/>
        <v>1387.2212646828773</v>
      </c>
      <c r="K1478" s="25">
        <f t="shared" si="301"/>
        <v>147.5999999999959</v>
      </c>
      <c r="L1478">
        <f t="shared" si="305"/>
        <v>1804.4118344383808</v>
      </c>
      <c r="M1478" s="34">
        <f t="shared" si="306"/>
        <v>1.8044118344383808</v>
      </c>
      <c r="N1478">
        <f t="shared" si="307"/>
        <v>180.44118344382781</v>
      </c>
      <c r="O1478">
        <f t="shared" si="311"/>
        <v>270673.86888288043</v>
      </c>
      <c r="P1478">
        <f t="shared" si="308"/>
        <v>270.67386888288041</v>
      </c>
      <c r="Q1478">
        <f t="shared" si="309"/>
        <v>75.187185800800123</v>
      </c>
      <c r="R1478">
        <f t="shared" si="310"/>
        <v>7.5187185800800124E-2</v>
      </c>
    </row>
    <row r="1479" spans="1:18" x14ac:dyDescent="0.25">
      <c r="A1479" s="1">
        <f t="shared" si="300"/>
        <v>161.30000000000001</v>
      </c>
      <c r="B1479" s="1">
        <f>A1479*Sheet1!$D$8</f>
        <v>40.74438</v>
      </c>
      <c r="C1479" s="1">
        <f>Sheet1!$D$2*Sheet1!$D$10*SIN(Sheet1!$D$28)</f>
        <v>0</v>
      </c>
      <c r="D1479" s="1">
        <f>0.5*Sheet1!$D$20*Sheet1!$D$21*Sheet1!$D$22*H1479^2</f>
        <v>161.30533874239316</v>
      </c>
      <c r="E1479" s="22">
        <f>Sheet1!$D$3/Sheet1!$O$11*H1479</f>
        <v>2021867.2742532159</v>
      </c>
      <c r="F1479" s="22">
        <f>Sheet1!$D$21*Sheet1!$D$3/Sheet1!$O$14*H1479</f>
        <v>1988205.9163899736</v>
      </c>
      <c r="G1479" s="25">
        <f>(A1479-C1479-D1479)/Sheet1!$D$2</f>
        <v>-4.6423846896953798E-6</v>
      </c>
      <c r="H1479" s="25">
        <f t="shared" si="302"/>
        <v>11.186681707182027</v>
      </c>
      <c r="I1479" s="25">
        <f t="shared" si="303"/>
        <v>40.2720541458553</v>
      </c>
      <c r="J1479" s="25">
        <f t="shared" si="304"/>
        <v>1388.3399326674332</v>
      </c>
      <c r="K1479" s="25">
        <f t="shared" si="301"/>
        <v>147.6999999999959</v>
      </c>
      <c r="L1479">
        <f t="shared" si="305"/>
        <v>1804.4117593684612</v>
      </c>
      <c r="M1479" s="34">
        <f t="shared" si="306"/>
        <v>1.8044117593684612</v>
      </c>
      <c r="N1479">
        <f t="shared" si="307"/>
        <v>180.44117593683586</v>
      </c>
      <c r="O1479">
        <f t="shared" si="311"/>
        <v>270854.31005881727</v>
      </c>
      <c r="P1479">
        <f t="shared" si="308"/>
        <v>270.85431005881725</v>
      </c>
      <c r="Q1479">
        <f t="shared" si="309"/>
        <v>75.237308349671466</v>
      </c>
      <c r="R1479">
        <f t="shared" si="310"/>
        <v>7.5237308349671461E-2</v>
      </c>
    </row>
    <row r="1480" spans="1:18" x14ac:dyDescent="0.25">
      <c r="A1480" s="1">
        <f t="shared" si="300"/>
        <v>161.30000000000001</v>
      </c>
      <c r="B1480" s="1">
        <f>A1480*Sheet1!$D$8</f>
        <v>40.74438</v>
      </c>
      <c r="C1480" s="1">
        <f>Sheet1!$D$2*Sheet1!$D$10*SIN(Sheet1!$D$28)</f>
        <v>0</v>
      </c>
      <c r="D1480" s="1">
        <f>0.5*Sheet1!$D$20*Sheet1!$D$21*Sheet1!$D$22*H1480^2</f>
        <v>161.30532535430473</v>
      </c>
      <c r="E1480" s="22">
        <f>Sheet1!$D$3/Sheet1!$O$11*H1480</f>
        <v>2021867.1903473188</v>
      </c>
      <c r="F1480" s="22">
        <f>Sheet1!$D$21*Sheet1!$D$3/Sheet1!$O$14*H1480</f>
        <v>1988205.8338809961</v>
      </c>
      <c r="G1480" s="25">
        <f>(A1480-C1480-D1480)/Sheet1!$D$2</f>
        <v>-4.6307428736663104E-6</v>
      </c>
      <c r="H1480" s="25">
        <f t="shared" si="302"/>
        <v>11.186681242943559</v>
      </c>
      <c r="I1480" s="25">
        <f t="shared" si="303"/>
        <v>40.272052474596812</v>
      </c>
      <c r="J1480" s="25">
        <f t="shared" si="304"/>
        <v>1389.4586006060322</v>
      </c>
      <c r="K1480" s="25">
        <f t="shared" si="301"/>
        <v>147.79999999999589</v>
      </c>
      <c r="L1480">
        <f t="shared" si="305"/>
        <v>1804.411684486796</v>
      </c>
      <c r="M1480" s="34">
        <f t="shared" si="306"/>
        <v>1.8044116844867961</v>
      </c>
      <c r="N1480">
        <f t="shared" si="307"/>
        <v>180.44116844866934</v>
      </c>
      <c r="O1480">
        <f t="shared" si="311"/>
        <v>271034.75122726592</v>
      </c>
      <c r="P1480">
        <f t="shared" si="308"/>
        <v>271.03475122726593</v>
      </c>
      <c r="Q1480">
        <f t="shared" si="309"/>
        <v>75.287430896462752</v>
      </c>
      <c r="R1480">
        <f t="shared" si="310"/>
        <v>7.5287430896462754E-2</v>
      </c>
    </row>
    <row r="1481" spans="1:18" x14ac:dyDescent="0.25">
      <c r="A1481" s="1">
        <f t="shared" si="300"/>
        <v>161.30000000000001</v>
      </c>
      <c r="B1481" s="1">
        <f>A1481*Sheet1!$D$8</f>
        <v>40.74438</v>
      </c>
      <c r="C1481" s="1">
        <f>Sheet1!$D$2*Sheet1!$D$10*SIN(Sheet1!$D$28)</f>
        <v>0</v>
      </c>
      <c r="D1481" s="1">
        <f>0.5*Sheet1!$D$20*Sheet1!$D$21*Sheet1!$D$22*H1481^2</f>
        <v>161.30531199979046</v>
      </c>
      <c r="E1481" s="22">
        <f>Sheet1!$D$3/Sheet1!$O$11*H1481</f>
        <v>2021867.106651834</v>
      </c>
      <c r="F1481" s="22">
        <f>Sheet1!$D$21*Sheet1!$D$3/Sheet1!$O$14*H1481</f>
        <v>1988205.751578928</v>
      </c>
      <c r="G1481" s="25">
        <f>(A1481-C1481-D1481)/Sheet1!$D$2</f>
        <v>-4.6191302525654542E-6</v>
      </c>
      <c r="H1481" s="25">
        <f t="shared" si="302"/>
        <v>11.18668077986927</v>
      </c>
      <c r="I1481" s="25">
        <f t="shared" si="303"/>
        <v>40.272050807529375</v>
      </c>
      <c r="J1481" s="25">
        <f t="shared" si="304"/>
        <v>1390.5772684987894</v>
      </c>
      <c r="K1481" s="25">
        <f t="shared" si="301"/>
        <v>147.89999999999588</v>
      </c>
      <c r="L1481">
        <f t="shared" si="305"/>
        <v>1804.4116097929134</v>
      </c>
      <c r="M1481" s="34">
        <f t="shared" si="306"/>
        <v>1.8044116097929135</v>
      </c>
      <c r="N1481">
        <f t="shared" si="307"/>
        <v>180.44116097928108</v>
      </c>
      <c r="O1481">
        <f t="shared" si="311"/>
        <v>271215.1923882452</v>
      </c>
      <c r="P1481">
        <f t="shared" si="308"/>
        <v>271.21519238824521</v>
      </c>
      <c r="Q1481">
        <f t="shared" si="309"/>
        <v>75.337553441179224</v>
      </c>
      <c r="R1481">
        <f t="shared" si="310"/>
        <v>7.533755344117922E-2</v>
      </c>
    </row>
    <row r="1482" spans="1:18" x14ac:dyDescent="0.25">
      <c r="A1482" s="1">
        <f t="shared" si="300"/>
        <v>161.30000000000001</v>
      </c>
      <c r="B1482" s="1">
        <f>A1482*Sheet1!$D$8</f>
        <v>40.74438</v>
      </c>
      <c r="C1482" s="1">
        <f>Sheet1!$D$2*Sheet1!$D$10*SIN(Sheet1!$D$28)</f>
        <v>0</v>
      </c>
      <c r="D1482" s="1">
        <f>0.5*Sheet1!$D$20*Sheet1!$D$21*Sheet1!$D$22*H1482^2</f>
        <v>161.30529867876621</v>
      </c>
      <c r="E1482" s="22">
        <f>Sheet1!$D$3/Sheet1!$O$11*H1482</f>
        <v>2021867.0231662344</v>
      </c>
      <c r="F1482" s="22">
        <f>Sheet1!$D$21*Sheet1!$D$3/Sheet1!$O$14*H1482</f>
        <v>1988205.6694832509</v>
      </c>
      <c r="G1482" s="25">
        <f>(A1482-C1482-D1482)/Sheet1!$D$2</f>
        <v>-4.6075467532130898E-6</v>
      </c>
      <c r="H1482" s="25">
        <f t="shared" si="302"/>
        <v>11.186680317956245</v>
      </c>
      <c r="I1482" s="25">
        <f t="shared" si="303"/>
        <v>40.272049144642487</v>
      </c>
      <c r="J1482" s="25">
        <f t="shared" si="304"/>
        <v>1391.6959363458197</v>
      </c>
      <c r="K1482" s="25">
        <f t="shared" si="301"/>
        <v>147.99999999999588</v>
      </c>
      <c r="L1482">
        <f t="shared" si="305"/>
        <v>1804.4115352863425</v>
      </c>
      <c r="M1482" s="34">
        <f t="shared" si="306"/>
        <v>1.8044115352863426</v>
      </c>
      <c r="N1482">
        <f t="shared" si="307"/>
        <v>180.441153528624</v>
      </c>
      <c r="O1482">
        <f t="shared" si="311"/>
        <v>271395.63354177383</v>
      </c>
      <c r="P1482">
        <f t="shared" si="308"/>
        <v>271.3956335417738</v>
      </c>
      <c r="Q1482">
        <f t="shared" si="309"/>
        <v>75.387675983826057</v>
      </c>
      <c r="R1482">
        <f t="shared" si="310"/>
        <v>7.5387675983826063E-2</v>
      </c>
    </row>
    <row r="1483" spans="1:18" x14ac:dyDescent="0.25">
      <c r="A1483" s="1">
        <f t="shared" si="300"/>
        <v>161.30000000000001</v>
      </c>
      <c r="B1483" s="1">
        <f>A1483*Sheet1!$D$8</f>
        <v>40.74438</v>
      </c>
      <c r="C1483" s="1">
        <f>Sheet1!$D$2*Sheet1!$D$10*SIN(Sheet1!$D$28)</f>
        <v>0</v>
      </c>
      <c r="D1483" s="1">
        <f>0.5*Sheet1!$D$20*Sheet1!$D$21*Sheet1!$D$22*H1483^2</f>
        <v>161.30528539114792</v>
      </c>
      <c r="E1483" s="22">
        <f>Sheet1!$D$3/Sheet1!$O$11*H1483</f>
        <v>2021866.9398899935</v>
      </c>
      <c r="F1483" s="22">
        <f>Sheet1!$D$21*Sheet1!$D$3/Sheet1!$O$14*H1483</f>
        <v>1988205.587593447</v>
      </c>
      <c r="G1483" s="25">
        <f>(A1483-C1483-D1483)/Sheet1!$D$2</f>
        <v>-4.5959923025283503E-6</v>
      </c>
      <c r="H1483" s="25">
        <f t="shared" si="302"/>
        <v>11.18667985720157</v>
      </c>
      <c r="I1483" s="25">
        <f t="shared" si="303"/>
        <v>40.272047485925654</v>
      </c>
      <c r="J1483" s="25">
        <f t="shared" si="304"/>
        <v>1392.814604147238</v>
      </c>
      <c r="K1483" s="25">
        <f t="shared" si="301"/>
        <v>148.09999999999587</v>
      </c>
      <c r="L1483">
        <f t="shared" si="305"/>
        <v>1804.4114609666133</v>
      </c>
      <c r="M1483" s="34">
        <f t="shared" si="306"/>
        <v>1.8044114609666133</v>
      </c>
      <c r="N1483">
        <f t="shared" si="307"/>
        <v>180.44114609665107</v>
      </c>
      <c r="O1483">
        <f t="shared" si="311"/>
        <v>271576.07468787045</v>
      </c>
      <c r="P1483">
        <f t="shared" si="308"/>
        <v>271.57607468787046</v>
      </c>
      <c r="Q1483">
        <f t="shared" si="309"/>
        <v>75.437798524408464</v>
      </c>
      <c r="R1483">
        <f t="shared" si="310"/>
        <v>7.5437798524408461E-2</v>
      </c>
    </row>
    <row r="1484" spans="1:18" x14ac:dyDescent="0.25">
      <c r="A1484" s="1">
        <f t="shared" ref="A1484:A1547" si="312">A1483</f>
        <v>161.30000000000001</v>
      </c>
      <c r="B1484" s="1">
        <f>A1484*Sheet1!$D$8</f>
        <v>40.74438</v>
      </c>
      <c r="C1484" s="1">
        <f>Sheet1!$D$2*Sheet1!$D$10*SIN(Sheet1!$D$28)</f>
        <v>0</v>
      </c>
      <c r="D1484" s="1">
        <f>0.5*Sheet1!$D$20*Sheet1!$D$21*Sheet1!$D$22*H1484^2</f>
        <v>161.30527213685184</v>
      </c>
      <c r="E1484" s="22">
        <f>Sheet1!$D$3/Sheet1!$O$11*H1484</f>
        <v>2021866.8568225866</v>
      </c>
      <c r="F1484" s="22">
        <f>Sheet1!$D$21*Sheet1!$D$3/Sheet1!$O$14*H1484</f>
        <v>1988205.5059090001</v>
      </c>
      <c r="G1484" s="25">
        <f>(A1484-C1484-D1484)/Sheet1!$D$2</f>
        <v>-4.5844668276775179E-6</v>
      </c>
      <c r="H1484" s="25">
        <f t="shared" si="302"/>
        <v>11.18667939760234</v>
      </c>
      <c r="I1484" s="25">
        <f t="shared" si="303"/>
        <v>40.272045831368423</v>
      </c>
      <c r="J1484" s="25">
        <f t="shared" si="304"/>
        <v>1393.9332719031586</v>
      </c>
      <c r="K1484" s="25">
        <f t="shared" ref="K1484:K1547" si="313">K1483+0.1</f>
        <v>148.19999999999587</v>
      </c>
      <c r="L1484">
        <f t="shared" si="305"/>
        <v>1804.4113868332577</v>
      </c>
      <c r="M1484" s="34">
        <f t="shared" si="306"/>
        <v>1.8044113868332576</v>
      </c>
      <c r="N1484">
        <f t="shared" si="307"/>
        <v>180.4411386833155</v>
      </c>
      <c r="O1484">
        <f t="shared" si="311"/>
        <v>271756.51582655375</v>
      </c>
      <c r="P1484">
        <f t="shared" si="308"/>
        <v>271.75651582655377</v>
      </c>
      <c r="Q1484">
        <f t="shared" si="309"/>
        <v>75.487921062931591</v>
      </c>
      <c r="R1484">
        <f t="shared" si="310"/>
        <v>7.548792106293159E-2</v>
      </c>
    </row>
    <row r="1485" spans="1:18" x14ac:dyDescent="0.25">
      <c r="A1485" s="1">
        <f t="shared" si="312"/>
        <v>161.30000000000001</v>
      </c>
      <c r="B1485" s="1">
        <f>A1485*Sheet1!$D$8</f>
        <v>40.74438</v>
      </c>
      <c r="C1485" s="1">
        <f>Sheet1!$D$2*Sheet1!$D$10*SIN(Sheet1!$D$28)</f>
        <v>0</v>
      </c>
      <c r="D1485" s="1">
        <f>0.5*Sheet1!$D$20*Sheet1!$D$21*Sheet1!$D$22*H1485^2</f>
        <v>161.30525891579438</v>
      </c>
      <c r="E1485" s="22">
        <f>Sheet1!$D$3/Sheet1!$O$11*H1485</f>
        <v>2021866.7739634896</v>
      </c>
      <c r="F1485" s="22">
        <f>Sheet1!$D$21*Sheet1!$D$3/Sheet1!$O$14*H1485</f>
        <v>1988205.424429395</v>
      </c>
      <c r="G1485" s="25">
        <f>(A1485-C1485-D1485)/Sheet1!$D$2</f>
        <v>-4.5729702559751588E-6</v>
      </c>
      <c r="H1485" s="25">
        <f t="shared" si="302"/>
        <v>11.186678939155657</v>
      </c>
      <c r="I1485" s="25">
        <f t="shared" si="303"/>
        <v>40.272044180960364</v>
      </c>
      <c r="J1485" s="25">
        <f t="shared" si="304"/>
        <v>1395.0519396136954</v>
      </c>
      <c r="K1485" s="25">
        <f t="shared" si="313"/>
        <v>148.29999999999586</v>
      </c>
      <c r="L1485">
        <f t="shared" si="305"/>
        <v>1804.4113128858075</v>
      </c>
      <c r="M1485" s="34">
        <f t="shared" si="306"/>
        <v>1.8044113128858075</v>
      </c>
      <c r="N1485">
        <f t="shared" si="307"/>
        <v>180.44113128857049</v>
      </c>
      <c r="O1485">
        <f t="shared" si="311"/>
        <v>271936.95695784234</v>
      </c>
      <c r="P1485">
        <f t="shared" si="308"/>
        <v>271.93695695784231</v>
      </c>
      <c r="Q1485">
        <f t="shared" si="309"/>
        <v>75.538043599400652</v>
      </c>
      <c r="R1485">
        <f t="shared" si="310"/>
        <v>7.5538043599400653E-2</v>
      </c>
    </row>
    <row r="1486" spans="1:18" x14ac:dyDescent="0.25">
      <c r="A1486" s="1">
        <f t="shared" si="312"/>
        <v>161.30000000000001</v>
      </c>
      <c r="B1486" s="1">
        <f>A1486*Sheet1!$D$8</f>
        <v>40.74438</v>
      </c>
      <c r="C1486" s="1">
        <f>Sheet1!$D$2*Sheet1!$D$10*SIN(Sheet1!$D$28)</f>
        <v>0</v>
      </c>
      <c r="D1486" s="1">
        <f>0.5*Sheet1!$D$20*Sheet1!$D$21*Sheet1!$D$22*H1486^2</f>
        <v>161.30524572789224</v>
      </c>
      <c r="E1486" s="22">
        <f>Sheet1!$D$3/Sheet1!$O$11*H1486</f>
        <v>2021866.6913121801</v>
      </c>
      <c r="F1486" s="22">
        <f>Sheet1!$D$21*Sheet1!$D$3/Sheet1!$O$14*H1486</f>
        <v>1988205.3431541182</v>
      </c>
      <c r="G1486" s="25">
        <f>(A1486-C1486-D1486)/Sheet1!$D$2</f>
        <v>-4.5615025149829858E-6</v>
      </c>
      <c r="H1486" s="25">
        <f t="shared" si="302"/>
        <v>11.186678481858632</v>
      </c>
      <c r="I1486" s="25">
        <f t="shared" si="303"/>
        <v>40.272042534691074</v>
      </c>
      <c r="J1486" s="25">
        <f t="shared" si="304"/>
        <v>1396.1706072789623</v>
      </c>
      <c r="K1486" s="25">
        <f t="shared" si="313"/>
        <v>148.39999999999586</v>
      </c>
      <c r="L1486">
        <f t="shared" si="305"/>
        <v>1804.4112391237975</v>
      </c>
      <c r="M1486" s="34">
        <f t="shared" si="306"/>
        <v>1.8044112391237974</v>
      </c>
      <c r="N1486">
        <f t="shared" si="307"/>
        <v>180.44112391236951</v>
      </c>
      <c r="O1486">
        <f t="shared" si="311"/>
        <v>272117.39808175468</v>
      </c>
      <c r="P1486">
        <f t="shared" si="308"/>
        <v>272.11739808175469</v>
      </c>
      <c r="Q1486">
        <f t="shared" si="309"/>
        <v>75.588166133820749</v>
      </c>
      <c r="R1486">
        <f t="shared" si="310"/>
        <v>7.5588166133820744E-2</v>
      </c>
    </row>
    <row r="1487" spans="1:18" x14ac:dyDescent="0.25">
      <c r="A1487" s="1">
        <f t="shared" si="312"/>
        <v>161.30000000000001</v>
      </c>
      <c r="B1487" s="1">
        <f>A1487*Sheet1!$D$8</f>
        <v>40.74438</v>
      </c>
      <c r="C1487" s="1">
        <f>Sheet1!$D$2*Sheet1!$D$10*SIN(Sheet1!$D$28)</f>
        <v>0</v>
      </c>
      <c r="D1487" s="1">
        <f>0.5*Sheet1!$D$20*Sheet1!$D$21*Sheet1!$D$22*H1487^2</f>
        <v>161.30523257306223</v>
      </c>
      <c r="E1487" s="22">
        <f>Sheet1!$D$3/Sheet1!$O$11*H1487</f>
        <v>2021866.6088681372</v>
      </c>
      <c r="F1487" s="22">
        <f>Sheet1!$D$21*Sheet1!$D$3/Sheet1!$O$14*H1487</f>
        <v>1988205.2620826573</v>
      </c>
      <c r="G1487" s="25">
        <f>(A1487-C1487-D1487)/Sheet1!$D$2</f>
        <v>-4.5500635323615705E-6</v>
      </c>
      <c r="H1487" s="25">
        <f t="shared" si="302"/>
        <v>11.18667802570838</v>
      </c>
      <c r="I1487" s="25">
        <f t="shared" si="303"/>
        <v>40.272040892550166</v>
      </c>
      <c r="J1487" s="25">
        <f t="shared" si="304"/>
        <v>1397.289274899073</v>
      </c>
      <c r="K1487" s="25">
        <f t="shared" si="313"/>
        <v>148.49999999999585</v>
      </c>
      <c r="L1487">
        <f t="shared" si="305"/>
        <v>1804.4111655467618</v>
      </c>
      <c r="M1487" s="34">
        <f t="shared" si="306"/>
        <v>1.8044111655467618</v>
      </c>
      <c r="N1487">
        <f t="shared" si="307"/>
        <v>180.44111655466594</v>
      </c>
      <c r="O1487">
        <f t="shared" si="311"/>
        <v>272297.83919830935</v>
      </c>
      <c r="P1487">
        <f t="shared" si="308"/>
        <v>272.29783919830936</v>
      </c>
      <c r="Q1487">
        <f t="shared" si="309"/>
        <v>75.638288666197042</v>
      </c>
      <c r="R1487">
        <f t="shared" si="310"/>
        <v>7.563828866619704E-2</v>
      </c>
    </row>
    <row r="1488" spans="1:18" x14ac:dyDescent="0.25">
      <c r="A1488" s="1">
        <f t="shared" si="312"/>
        <v>161.30000000000001</v>
      </c>
      <c r="B1488" s="1">
        <f>A1488*Sheet1!$D$8</f>
        <v>40.74438</v>
      </c>
      <c r="C1488" s="1">
        <f>Sheet1!$D$2*Sheet1!$D$10*SIN(Sheet1!$D$28)</f>
        <v>0</v>
      </c>
      <c r="D1488" s="1">
        <f>0.5*Sheet1!$D$20*Sheet1!$D$21*Sheet1!$D$22*H1488^2</f>
        <v>161.30521945122143</v>
      </c>
      <c r="E1488" s="22">
        <f>Sheet1!$D$3/Sheet1!$O$11*H1488</f>
        <v>2021866.5266308414</v>
      </c>
      <c r="F1488" s="22">
        <f>Sheet1!$D$21*Sheet1!$D$3/Sheet1!$O$14*H1488</f>
        <v>1988205.1812145011</v>
      </c>
      <c r="G1488" s="25">
        <f>(A1488-C1488-D1488)/Sheet1!$D$2</f>
        <v>-4.5386532360186284E-6</v>
      </c>
      <c r="H1488" s="25">
        <f t="shared" si="302"/>
        <v>11.186677570702027</v>
      </c>
      <c r="I1488" s="25">
        <f t="shared" si="303"/>
        <v>40.2720392545273</v>
      </c>
      <c r="J1488" s="25">
        <f t="shared" si="304"/>
        <v>1398.4079424741406</v>
      </c>
      <c r="K1488" s="25">
        <f t="shared" si="313"/>
        <v>148.59999999999584</v>
      </c>
      <c r="L1488">
        <f t="shared" si="305"/>
        <v>1804.4110921542372</v>
      </c>
      <c r="M1488" s="34">
        <f t="shared" si="306"/>
        <v>1.8044110921542371</v>
      </c>
      <c r="N1488">
        <f t="shared" si="307"/>
        <v>180.44110921541346</v>
      </c>
      <c r="O1488">
        <f t="shared" si="311"/>
        <v>272478.28030752478</v>
      </c>
      <c r="P1488">
        <f t="shared" si="308"/>
        <v>272.47828030752476</v>
      </c>
      <c r="Q1488">
        <f t="shared" si="309"/>
        <v>75.688411196534659</v>
      </c>
      <c r="R1488">
        <f t="shared" si="310"/>
        <v>7.5688411196534661E-2</v>
      </c>
    </row>
    <row r="1489" spans="1:18" x14ac:dyDescent="0.25">
      <c r="A1489" s="1">
        <f t="shared" si="312"/>
        <v>161.30000000000001</v>
      </c>
      <c r="B1489" s="1">
        <f>A1489*Sheet1!$D$8</f>
        <v>40.74438</v>
      </c>
      <c r="C1489" s="1">
        <f>Sheet1!$D$2*Sheet1!$D$10*SIN(Sheet1!$D$28)</f>
        <v>0</v>
      </c>
      <c r="D1489" s="1">
        <f>0.5*Sheet1!$D$20*Sheet1!$D$21*Sheet1!$D$22*H1489^2</f>
        <v>161.30520636228709</v>
      </c>
      <c r="E1489" s="22">
        <f>Sheet1!$D$3/Sheet1!$O$11*H1489</f>
        <v>2021866.4445997735</v>
      </c>
      <c r="F1489" s="22">
        <f>Sheet1!$D$21*Sheet1!$D$3/Sheet1!$O$14*H1489</f>
        <v>1988205.1005491398</v>
      </c>
      <c r="G1489" s="25">
        <f>(A1489-C1489-D1489)/Sheet1!$D$2</f>
        <v>-4.5272715539854486E-6</v>
      </c>
      <c r="H1489" s="25">
        <f t="shared" si="302"/>
        <v>11.186677116836703</v>
      </c>
      <c r="I1489" s="25">
        <f t="shared" si="303"/>
        <v>40.272037620612132</v>
      </c>
      <c r="J1489" s="25">
        <f t="shared" si="304"/>
        <v>1399.5266100042779</v>
      </c>
      <c r="K1489" s="25">
        <f t="shared" si="313"/>
        <v>148.69999999999584</v>
      </c>
      <c r="L1489">
        <f t="shared" si="305"/>
        <v>1804.4110189457604</v>
      </c>
      <c r="M1489" s="34">
        <f t="shared" si="306"/>
        <v>1.8044110189457603</v>
      </c>
      <c r="N1489">
        <f t="shared" si="307"/>
        <v>180.44110189456578</v>
      </c>
      <c r="O1489">
        <f t="shared" si="311"/>
        <v>272658.72140941932</v>
      </c>
      <c r="P1489">
        <f t="shared" si="308"/>
        <v>272.65872140941934</v>
      </c>
      <c r="Q1489">
        <f t="shared" si="309"/>
        <v>75.738533724838703</v>
      </c>
      <c r="R1489">
        <f t="shared" si="310"/>
        <v>7.57385337248387E-2</v>
      </c>
    </row>
    <row r="1490" spans="1:18" x14ac:dyDescent="0.25">
      <c r="A1490" s="1">
        <f t="shared" si="312"/>
        <v>161.30000000000001</v>
      </c>
      <c r="B1490" s="1">
        <f>A1490*Sheet1!$D$8</f>
        <v>40.74438</v>
      </c>
      <c r="C1490" s="1">
        <f>Sheet1!$D$2*Sheet1!$D$10*SIN(Sheet1!$D$28)</f>
        <v>0</v>
      </c>
      <c r="D1490" s="1">
        <f>0.5*Sheet1!$D$20*Sheet1!$D$21*Sheet1!$D$22*H1490^2</f>
        <v>161.30519330617668</v>
      </c>
      <c r="E1490" s="22">
        <f>Sheet1!$D$3/Sheet1!$O$11*H1490</f>
        <v>2021866.362774417</v>
      </c>
      <c r="F1490" s="22">
        <f>Sheet1!$D$21*Sheet1!$D$3/Sheet1!$O$14*H1490</f>
        <v>1988205.0200860649</v>
      </c>
      <c r="G1490" s="25">
        <f>(A1490-C1490-D1490)/Sheet1!$D$2</f>
        <v>-4.5159184144910364E-6</v>
      </c>
      <c r="H1490" s="25">
        <f t="shared" si="302"/>
        <v>11.186676664109548</v>
      </c>
      <c r="I1490" s="25">
        <f t="shared" si="303"/>
        <v>40.272035990794372</v>
      </c>
      <c r="J1490" s="25">
        <f t="shared" si="304"/>
        <v>1400.6452774895979</v>
      </c>
      <c r="K1490" s="25">
        <f t="shared" si="313"/>
        <v>148.79999999999583</v>
      </c>
      <c r="L1490">
        <f t="shared" si="305"/>
        <v>1804.4109459208703</v>
      </c>
      <c r="M1490" s="34">
        <f t="shared" si="306"/>
        <v>1.8044109459208704</v>
      </c>
      <c r="N1490">
        <f t="shared" si="307"/>
        <v>180.44109459207678</v>
      </c>
      <c r="O1490">
        <f t="shared" si="311"/>
        <v>272839.16250401142</v>
      </c>
      <c r="P1490">
        <f t="shared" si="308"/>
        <v>272.83916250401143</v>
      </c>
      <c r="Q1490">
        <f t="shared" si="309"/>
        <v>75.788656251114276</v>
      </c>
      <c r="R1490">
        <f t="shared" si="310"/>
        <v>7.5788656251114278E-2</v>
      </c>
    </row>
    <row r="1491" spans="1:18" x14ac:dyDescent="0.25">
      <c r="A1491" s="1">
        <f t="shared" si="312"/>
        <v>161.30000000000001</v>
      </c>
      <c r="B1491" s="1">
        <f>A1491*Sheet1!$D$8</f>
        <v>40.74438</v>
      </c>
      <c r="C1491" s="1">
        <f>Sheet1!$D$2*Sheet1!$D$10*SIN(Sheet1!$D$28)</f>
        <v>0</v>
      </c>
      <c r="D1491" s="1">
        <f>0.5*Sheet1!$D$20*Sheet1!$D$21*Sheet1!$D$22*H1491^2</f>
        <v>161.30518028280792</v>
      </c>
      <c r="E1491" s="22">
        <f>Sheet1!$D$3/Sheet1!$O$11*H1491</f>
        <v>2021866.2811542558</v>
      </c>
      <c r="F1491" s="22">
        <f>Sheet1!$D$21*Sheet1!$D$3/Sheet1!$O$14*H1491</f>
        <v>1988204.939824769</v>
      </c>
      <c r="G1491" s="25">
        <f>(A1491-C1491-D1491)/Sheet1!$D$2</f>
        <v>-4.5045937460115408E-6</v>
      </c>
      <c r="H1491" s="25">
        <f t="shared" si="302"/>
        <v>11.186676212517707</v>
      </c>
      <c r="I1491" s="25">
        <f t="shared" si="303"/>
        <v>40.272034365063746</v>
      </c>
      <c r="J1491" s="25">
        <f t="shared" si="304"/>
        <v>1401.7639449302128</v>
      </c>
      <c r="K1491" s="25">
        <f t="shared" si="313"/>
        <v>148.89999999999583</v>
      </c>
      <c r="L1491">
        <f t="shared" si="305"/>
        <v>1804.4108730791063</v>
      </c>
      <c r="M1491" s="34">
        <f t="shared" si="306"/>
        <v>1.8044108730791062</v>
      </c>
      <c r="N1491">
        <f t="shared" si="307"/>
        <v>180.44108730790037</v>
      </c>
      <c r="O1491">
        <f t="shared" si="311"/>
        <v>273019.60359131929</v>
      </c>
      <c r="P1491">
        <f t="shared" si="308"/>
        <v>273.01960359131931</v>
      </c>
      <c r="Q1491">
        <f t="shared" si="309"/>
        <v>75.838778775366464</v>
      </c>
      <c r="R1491">
        <f t="shared" si="310"/>
        <v>7.5838778775366461E-2</v>
      </c>
    </row>
    <row r="1492" spans="1:18" x14ac:dyDescent="0.25">
      <c r="A1492" s="1">
        <f t="shared" si="312"/>
        <v>161.30000000000001</v>
      </c>
      <c r="B1492" s="1">
        <f>A1492*Sheet1!$D$8</f>
        <v>40.74438</v>
      </c>
      <c r="C1492" s="1">
        <f>Sheet1!$D$2*Sheet1!$D$10*SIN(Sheet1!$D$28)</f>
        <v>0</v>
      </c>
      <c r="D1492" s="1">
        <f>0.5*Sheet1!$D$20*Sheet1!$D$21*Sheet1!$D$22*H1492^2</f>
        <v>161.30516729209864</v>
      </c>
      <c r="E1492" s="22">
        <f>Sheet1!$D$3/Sheet1!$O$11*H1492</f>
        <v>2021866.1997387751</v>
      </c>
      <c r="F1492" s="22">
        <f>Sheet1!$D$21*Sheet1!$D$3/Sheet1!$O$14*H1492</f>
        <v>1988204.8597647462</v>
      </c>
      <c r="G1492" s="25">
        <f>(A1492-C1492-D1492)/Sheet1!$D$2</f>
        <v>-4.4932974770725432E-6</v>
      </c>
      <c r="H1492" s="25">
        <f t="shared" si="302"/>
        <v>11.186675762058332</v>
      </c>
      <c r="I1492" s="25">
        <f t="shared" si="303"/>
        <v>40.272032743409994</v>
      </c>
      <c r="J1492" s="25">
        <f t="shared" si="304"/>
        <v>1402.8826123262347</v>
      </c>
      <c r="K1492" s="25">
        <f t="shared" si="313"/>
        <v>148.99999999999582</v>
      </c>
      <c r="L1492">
        <f t="shared" si="305"/>
        <v>1804.4108004200091</v>
      </c>
      <c r="M1492" s="34">
        <f t="shared" si="306"/>
        <v>1.804410800420009</v>
      </c>
      <c r="N1492">
        <f t="shared" si="307"/>
        <v>180.44108004199066</v>
      </c>
      <c r="O1492">
        <f t="shared" si="311"/>
        <v>273200.04467136128</v>
      </c>
      <c r="P1492">
        <f t="shared" si="308"/>
        <v>273.2000446713613</v>
      </c>
      <c r="Q1492">
        <f t="shared" si="309"/>
        <v>75.888901297600356</v>
      </c>
      <c r="R1492">
        <f t="shared" si="310"/>
        <v>7.5888901297600356E-2</v>
      </c>
    </row>
    <row r="1493" spans="1:18" x14ac:dyDescent="0.25">
      <c r="A1493" s="1">
        <f t="shared" si="312"/>
        <v>161.30000000000001</v>
      </c>
      <c r="B1493" s="1">
        <f>A1493*Sheet1!$D$8</f>
        <v>40.74438</v>
      </c>
      <c r="C1493" s="1">
        <f>Sheet1!$D$2*Sheet1!$D$10*SIN(Sheet1!$D$28)</f>
        <v>0</v>
      </c>
      <c r="D1493" s="1">
        <f>0.5*Sheet1!$D$20*Sheet1!$D$21*Sheet1!$D$22*H1493^2</f>
        <v>161.30515433396695</v>
      </c>
      <c r="E1493" s="22">
        <f>Sheet1!$D$3/Sheet1!$O$11*H1493</f>
        <v>2021866.1185274618</v>
      </c>
      <c r="F1493" s="22">
        <f>Sheet1!$D$21*Sheet1!$D$3/Sheet1!$O$14*H1493</f>
        <v>1988204.7799054913</v>
      </c>
      <c r="G1493" s="25">
        <f>(A1493-C1493-D1493)/Sheet1!$D$2</f>
        <v>-4.4820295364714814E-6</v>
      </c>
      <c r="H1493" s="25">
        <f t="shared" si="302"/>
        <v>11.186675312728584</v>
      </c>
      <c r="I1493" s="25">
        <f t="shared" si="303"/>
        <v>40.272031125822899</v>
      </c>
      <c r="J1493" s="25">
        <f t="shared" si="304"/>
        <v>1404.0012796777755</v>
      </c>
      <c r="K1493" s="25">
        <f t="shared" si="313"/>
        <v>149.09999999999582</v>
      </c>
      <c r="L1493">
        <f t="shared" si="305"/>
        <v>1804.4107279431207</v>
      </c>
      <c r="M1493" s="34">
        <f t="shared" si="306"/>
        <v>1.8044107279431207</v>
      </c>
      <c r="N1493">
        <f t="shared" si="307"/>
        <v>180.44107279430182</v>
      </c>
      <c r="O1493">
        <f t="shared" si="311"/>
        <v>273380.48574415559</v>
      </c>
      <c r="P1493">
        <f t="shared" si="308"/>
        <v>273.38048574415558</v>
      </c>
      <c r="Q1493">
        <f t="shared" si="309"/>
        <v>75.939023817820996</v>
      </c>
      <c r="R1493">
        <f t="shared" si="310"/>
        <v>7.5939023817821E-2</v>
      </c>
    </row>
    <row r="1494" spans="1:18" x14ac:dyDescent="0.25">
      <c r="A1494" s="1">
        <f t="shared" si="312"/>
        <v>161.30000000000001</v>
      </c>
      <c r="B1494" s="1">
        <f>A1494*Sheet1!$D$8</f>
        <v>40.74438</v>
      </c>
      <c r="C1494" s="1">
        <f>Sheet1!$D$2*Sheet1!$D$10*SIN(Sheet1!$D$28)</f>
        <v>0</v>
      </c>
      <c r="D1494" s="1">
        <f>0.5*Sheet1!$D$20*Sheet1!$D$21*Sheet1!$D$22*H1494^2</f>
        <v>161.3051414083312</v>
      </c>
      <c r="E1494" s="22">
        <f>Sheet1!$D$3/Sheet1!$O$11*H1494</f>
        <v>2021866.0375198037</v>
      </c>
      <c r="F1494" s="22">
        <f>Sheet1!$D$21*Sheet1!$D$3/Sheet1!$O$14*H1494</f>
        <v>1988204.7002465015</v>
      </c>
      <c r="G1494" s="25">
        <f>(A1494-C1494-D1494)/Sheet1!$D$2</f>
        <v>-4.4707898532035115E-6</v>
      </c>
      <c r="H1494" s="25">
        <f t="shared" si="302"/>
        <v>11.18667486452563</v>
      </c>
      <c r="I1494" s="25">
        <f t="shared" si="303"/>
        <v>40.272029512292271</v>
      </c>
      <c r="J1494" s="25">
        <f t="shared" si="304"/>
        <v>1405.1199469849469</v>
      </c>
      <c r="K1494" s="25">
        <f t="shared" si="313"/>
        <v>149.19999999999581</v>
      </c>
      <c r="L1494">
        <f t="shared" si="305"/>
        <v>1804.4106556479842</v>
      </c>
      <c r="M1494" s="34">
        <f t="shared" si="306"/>
        <v>1.8044106556479842</v>
      </c>
      <c r="N1494">
        <f t="shared" si="307"/>
        <v>180.44106556478818</v>
      </c>
      <c r="O1494">
        <f t="shared" si="311"/>
        <v>273560.9268097204</v>
      </c>
      <c r="P1494">
        <f t="shared" si="308"/>
        <v>273.5609268097204</v>
      </c>
      <c r="Q1494">
        <f t="shared" si="309"/>
        <v>75.989146336033443</v>
      </c>
      <c r="R1494">
        <f t="shared" si="310"/>
        <v>7.5989146336033445E-2</v>
      </c>
    </row>
    <row r="1495" spans="1:18" x14ac:dyDescent="0.25">
      <c r="A1495" s="1">
        <f t="shared" si="312"/>
        <v>161.30000000000001</v>
      </c>
      <c r="B1495" s="1">
        <f>A1495*Sheet1!$D$8</f>
        <v>40.74438</v>
      </c>
      <c r="C1495" s="1">
        <f>Sheet1!$D$2*Sheet1!$D$10*SIN(Sheet1!$D$28)</f>
        <v>0</v>
      </c>
      <c r="D1495" s="1">
        <f>0.5*Sheet1!$D$20*Sheet1!$D$21*Sheet1!$D$22*H1495^2</f>
        <v>161.30512851510989</v>
      </c>
      <c r="E1495" s="22">
        <f>Sheet1!$D$3/Sheet1!$O$11*H1495</f>
        <v>2021865.9567152907</v>
      </c>
      <c r="F1495" s="22">
        <f>Sheet1!$D$21*Sheet1!$D$3/Sheet1!$O$14*H1495</f>
        <v>1988204.6207872743</v>
      </c>
      <c r="G1495" s="25">
        <f>(A1495-C1495-D1495)/Sheet1!$D$2</f>
        <v>-4.4595783564120768E-6</v>
      </c>
      <c r="H1495" s="25">
        <f t="shared" si="302"/>
        <v>11.186674417446644</v>
      </c>
      <c r="I1495" s="25">
        <f t="shared" si="303"/>
        <v>40.27202790280792</v>
      </c>
      <c r="J1495" s="25">
        <f t="shared" si="304"/>
        <v>1406.2386142478599</v>
      </c>
      <c r="K1495" s="25">
        <f t="shared" si="313"/>
        <v>149.2999999999958</v>
      </c>
      <c r="L1495">
        <f t="shared" si="305"/>
        <v>1804.4105835341438</v>
      </c>
      <c r="M1495" s="34">
        <f t="shared" si="306"/>
        <v>1.8044105835341437</v>
      </c>
      <c r="N1495">
        <f t="shared" si="307"/>
        <v>180.44105835340412</v>
      </c>
      <c r="O1495">
        <f t="shared" si="311"/>
        <v>273741.36786807381</v>
      </c>
      <c r="P1495">
        <f t="shared" si="308"/>
        <v>273.74136786807378</v>
      </c>
      <c r="Q1495">
        <f t="shared" si="309"/>
        <v>76.039268852242728</v>
      </c>
      <c r="R1495">
        <f t="shared" si="310"/>
        <v>7.6039268852242728E-2</v>
      </c>
    </row>
    <row r="1496" spans="1:18" x14ac:dyDescent="0.25">
      <c r="A1496" s="1">
        <f t="shared" si="312"/>
        <v>161.30000000000001</v>
      </c>
      <c r="B1496" s="1">
        <f>A1496*Sheet1!$D$8</f>
        <v>40.74438</v>
      </c>
      <c r="C1496" s="1">
        <f>Sheet1!$D$2*Sheet1!$D$10*SIN(Sheet1!$D$28)</f>
        <v>0</v>
      </c>
      <c r="D1496" s="1">
        <f>0.5*Sheet1!$D$20*Sheet1!$D$21*Sheet1!$D$22*H1496^2</f>
        <v>161.30511565422165</v>
      </c>
      <c r="E1496" s="22">
        <f>Sheet1!$D$3/Sheet1!$O$11*H1496</f>
        <v>2021865.8761134127</v>
      </c>
      <c r="F1496" s="22">
        <f>Sheet1!$D$21*Sheet1!$D$3/Sheet1!$O$14*H1496</f>
        <v>1988204.5415273085</v>
      </c>
      <c r="G1496" s="25">
        <f>(A1496-C1496-D1496)/Sheet1!$D$2</f>
        <v>-4.4483949753394761E-6</v>
      </c>
      <c r="H1496" s="25">
        <f t="shared" si="302"/>
        <v>11.186673971488808</v>
      </c>
      <c r="I1496" s="25">
        <f t="shared" si="303"/>
        <v>40.272026297359709</v>
      </c>
      <c r="J1496" s="25">
        <f t="shared" si="304"/>
        <v>1407.3572814666256</v>
      </c>
      <c r="K1496" s="25">
        <f t="shared" si="313"/>
        <v>149.3999999999958</v>
      </c>
      <c r="L1496">
        <f t="shared" si="305"/>
        <v>1804.4105116011449</v>
      </c>
      <c r="M1496" s="34">
        <f t="shared" si="306"/>
        <v>1.8044105116011449</v>
      </c>
      <c r="N1496">
        <f t="shared" si="307"/>
        <v>180.44105116010422</v>
      </c>
      <c r="O1496">
        <f t="shared" si="311"/>
        <v>273921.80891923391</v>
      </c>
      <c r="P1496">
        <f t="shared" si="308"/>
        <v>273.92180891923391</v>
      </c>
      <c r="Q1496">
        <f t="shared" si="309"/>
        <v>76.089391366453867</v>
      </c>
      <c r="R1496">
        <f t="shared" si="310"/>
        <v>7.6089391366453873E-2</v>
      </c>
    </row>
    <row r="1497" spans="1:18" x14ac:dyDescent="0.25">
      <c r="A1497" s="1">
        <f t="shared" si="312"/>
        <v>161.30000000000001</v>
      </c>
      <c r="B1497" s="1">
        <f>A1497*Sheet1!$D$8</f>
        <v>40.74438</v>
      </c>
      <c r="C1497" s="1">
        <f>Sheet1!$D$2*Sheet1!$D$10*SIN(Sheet1!$D$28)</f>
        <v>0</v>
      </c>
      <c r="D1497" s="1">
        <f>0.5*Sheet1!$D$20*Sheet1!$D$21*Sheet1!$D$22*H1497^2</f>
        <v>161.30510282558549</v>
      </c>
      <c r="E1497" s="22">
        <f>Sheet1!$D$3/Sheet1!$O$11*H1497</f>
        <v>2021865.7957136619</v>
      </c>
      <c r="F1497" s="22">
        <f>Sheet1!$D$21*Sheet1!$D$3/Sheet1!$O$14*H1497</f>
        <v>1988204.4624661051</v>
      </c>
      <c r="G1497" s="25">
        <f>(A1497-C1497-D1497)/Sheet1!$D$2</f>
        <v>-4.4372396395493008E-6</v>
      </c>
      <c r="H1497" s="25">
        <f t="shared" si="302"/>
        <v>11.186673526649312</v>
      </c>
      <c r="I1497" s="25">
        <f t="shared" si="303"/>
        <v>40.272024695937525</v>
      </c>
      <c r="J1497" s="25">
        <f t="shared" si="304"/>
        <v>1408.4759486413548</v>
      </c>
      <c r="K1497" s="25">
        <f t="shared" si="313"/>
        <v>149.49999999999579</v>
      </c>
      <c r="L1497">
        <f t="shared" si="305"/>
        <v>1804.410439848534</v>
      </c>
      <c r="M1497" s="34">
        <f t="shared" si="306"/>
        <v>1.8044104398485339</v>
      </c>
      <c r="N1497">
        <f t="shared" si="307"/>
        <v>180.44104398484313</v>
      </c>
      <c r="O1497">
        <f t="shared" si="311"/>
        <v>274102.24996321875</v>
      </c>
      <c r="P1497">
        <f t="shared" si="308"/>
        <v>274.10224996321875</v>
      </c>
      <c r="Q1497">
        <f t="shared" si="309"/>
        <v>76.139513878671877</v>
      </c>
      <c r="R1497">
        <f t="shared" si="310"/>
        <v>7.6139513878671877E-2</v>
      </c>
    </row>
    <row r="1498" spans="1:18" x14ac:dyDescent="0.25">
      <c r="A1498" s="1">
        <f t="shared" si="312"/>
        <v>161.30000000000001</v>
      </c>
      <c r="B1498" s="1">
        <f>A1498*Sheet1!$D$8</f>
        <v>40.74438</v>
      </c>
      <c r="C1498" s="1">
        <f>Sheet1!$D$2*Sheet1!$D$10*SIN(Sheet1!$D$28)</f>
        <v>0</v>
      </c>
      <c r="D1498" s="1">
        <f>0.5*Sheet1!$D$20*Sheet1!$D$21*Sheet1!$D$22*H1498^2</f>
        <v>161.30509002912049</v>
      </c>
      <c r="E1498" s="22">
        <f>Sheet1!$D$3/Sheet1!$O$11*H1498</f>
        <v>2021865.7155155311</v>
      </c>
      <c r="F1498" s="22">
        <f>Sheet1!$D$21*Sheet1!$D$3/Sheet1!$O$14*H1498</f>
        <v>1988204.3836031647</v>
      </c>
      <c r="G1498" s="25">
        <f>(A1498-C1498-D1498)/Sheet1!$D$2</f>
        <v>-4.4261122786792837E-6</v>
      </c>
      <c r="H1498" s="25">
        <f t="shared" si="302"/>
        <v>11.186673082925347</v>
      </c>
      <c r="I1498" s="25">
        <f t="shared" si="303"/>
        <v>40.27202309853125</v>
      </c>
      <c r="J1498" s="25">
        <f t="shared" si="304"/>
        <v>1409.5946157721576</v>
      </c>
      <c r="K1498" s="25">
        <f t="shared" si="313"/>
        <v>149.59999999999579</v>
      </c>
      <c r="L1498">
        <f t="shared" si="305"/>
        <v>1804.4103682758587</v>
      </c>
      <c r="M1498" s="34">
        <f t="shared" si="306"/>
        <v>1.8044103682758588</v>
      </c>
      <c r="N1498">
        <f t="shared" si="307"/>
        <v>180.4410368275756</v>
      </c>
      <c r="O1498">
        <f t="shared" si="311"/>
        <v>274282.69100004632</v>
      </c>
      <c r="P1498">
        <f t="shared" si="308"/>
        <v>274.28269100004633</v>
      </c>
      <c r="Q1498">
        <f t="shared" si="309"/>
        <v>76.189636388901761</v>
      </c>
      <c r="R1498">
        <f t="shared" si="310"/>
        <v>7.6189636388901763E-2</v>
      </c>
    </row>
    <row r="1499" spans="1:18" x14ac:dyDescent="0.25">
      <c r="A1499" s="1">
        <f t="shared" si="312"/>
        <v>161.30000000000001</v>
      </c>
      <c r="B1499" s="1">
        <f>A1499*Sheet1!$D$8</f>
        <v>40.74438</v>
      </c>
      <c r="C1499" s="1">
        <f>Sheet1!$D$2*Sheet1!$D$10*SIN(Sheet1!$D$28)</f>
        <v>0</v>
      </c>
      <c r="D1499" s="1">
        <f>0.5*Sheet1!$D$20*Sheet1!$D$21*Sheet1!$D$22*H1499^2</f>
        <v>161.30507726474596</v>
      </c>
      <c r="E1499" s="22">
        <f>Sheet1!$D$3/Sheet1!$O$11*H1499</f>
        <v>2021865.635518515</v>
      </c>
      <c r="F1499" s="22">
        <f>Sheet1!$D$21*Sheet1!$D$3/Sheet1!$O$14*H1499</f>
        <v>1988204.3049379908</v>
      </c>
      <c r="G1499" s="25">
        <f>(A1499-C1499-D1499)/Sheet1!$D$2</f>
        <v>-4.4150128225648746E-6</v>
      </c>
      <c r="H1499" s="25">
        <f t="shared" si="302"/>
        <v>11.18667264031412</v>
      </c>
      <c r="I1499" s="25">
        <f t="shared" si="303"/>
        <v>40.27202150513083</v>
      </c>
      <c r="J1499" s="25">
        <f t="shared" si="304"/>
        <v>1410.7132828591443</v>
      </c>
      <c r="K1499" s="25">
        <f t="shared" si="313"/>
        <v>149.69999999999578</v>
      </c>
      <c r="L1499">
        <f t="shared" si="305"/>
        <v>1804.4102968826676</v>
      </c>
      <c r="M1499" s="34">
        <f t="shared" si="306"/>
        <v>1.8044102968826676</v>
      </c>
      <c r="N1499">
        <f t="shared" si="307"/>
        <v>180.44102968825649</v>
      </c>
      <c r="O1499">
        <f t="shared" si="311"/>
        <v>274463.13202973461</v>
      </c>
      <c r="P1499">
        <f t="shared" si="308"/>
        <v>274.4631320297346</v>
      </c>
      <c r="Q1499">
        <f t="shared" si="309"/>
        <v>76.239758897148505</v>
      </c>
      <c r="R1499">
        <f t="shared" si="310"/>
        <v>7.6239758897148499E-2</v>
      </c>
    </row>
    <row r="1500" spans="1:18" x14ac:dyDescent="0.25">
      <c r="A1500" s="1">
        <f t="shared" si="312"/>
        <v>161.30000000000001</v>
      </c>
      <c r="B1500" s="1">
        <f>A1500*Sheet1!$D$8</f>
        <v>40.74438</v>
      </c>
      <c r="C1500" s="1">
        <f>Sheet1!$D$2*Sheet1!$D$10*SIN(Sheet1!$D$28)</f>
        <v>0</v>
      </c>
      <c r="D1500" s="1">
        <f>0.5*Sheet1!$D$20*Sheet1!$D$21*Sheet1!$D$22*H1500^2</f>
        <v>161.30506453238141</v>
      </c>
      <c r="E1500" s="22">
        <f>Sheet1!$D$3/Sheet1!$O$11*H1500</f>
        <v>2021865.5557221093</v>
      </c>
      <c r="F1500" s="22">
        <f>Sheet1!$D$21*Sheet1!$D$3/Sheet1!$O$14*H1500</f>
        <v>1988204.2264700874</v>
      </c>
      <c r="G1500" s="25">
        <f>(A1500-C1500-D1500)/Sheet1!$D$2</f>
        <v>-4.403941201214524E-6</v>
      </c>
      <c r="H1500" s="25">
        <f t="shared" si="302"/>
        <v>11.186672198812838</v>
      </c>
      <c r="I1500" s="25">
        <f t="shared" si="303"/>
        <v>40.272019915726219</v>
      </c>
      <c r="J1500" s="25">
        <f t="shared" si="304"/>
        <v>1411.8319499024251</v>
      </c>
      <c r="K1500" s="25">
        <f t="shared" si="313"/>
        <v>149.79999999999578</v>
      </c>
      <c r="L1500">
        <f t="shared" si="305"/>
        <v>1804.410225668511</v>
      </c>
      <c r="M1500" s="34">
        <f t="shared" si="306"/>
        <v>1.8044102256685111</v>
      </c>
      <c r="N1500">
        <f t="shared" si="307"/>
        <v>180.44102256684084</v>
      </c>
      <c r="O1500">
        <f t="shared" si="311"/>
        <v>274643.57305230148</v>
      </c>
      <c r="P1500">
        <f t="shared" si="308"/>
        <v>274.64357305230146</v>
      </c>
      <c r="Q1500">
        <f t="shared" si="309"/>
        <v>76.289881403417084</v>
      </c>
      <c r="R1500">
        <f t="shared" si="310"/>
        <v>7.6289881403417081E-2</v>
      </c>
    </row>
    <row r="1501" spans="1:18" x14ac:dyDescent="0.25">
      <c r="A1501" s="1">
        <f t="shared" si="312"/>
        <v>161.30000000000001</v>
      </c>
      <c r="B1501" s="1">
        <f>A1501*Sheet1!$D$8</f>
        <v>40.74438</v>
      </c>
      <c r="C1501" s="1">
        <f>Sheet1!$D$2*Sheet1!$D$10*SIN(Sheet1!$D$28)</f>
        <v>0</v>
      </c>
      <c r="D1501" s="1">
        <f>0.5*Sheet1!$D$20*Sheet1!$D$21*Sheet1!$D$22*H1501^2</f>
        <v>161.3050518319466</v>
      </c>
      <c r="E1501" s="22">
        <f>Sheet1!$D$3/Sheet1!$O$11*H1501</f>
        <v>2021865.4761258105</v>
      </c>
      <c r="F1501" s="22">
        <f>Sheet1!$D$21*Sheet1!$D$3/Sheet1!$O$14*H1501</f>
        <v>1988204.1481989597</v>
      </c>
      <c r="G1501" s="25">
        <f>(A1501-C1501-D1501)/Sheet1!$D$2</f>
        <v>-4.3928973448591138E-6</v>
      </c>
      <c r="H1501" s="25">
        <f t="shared" ref="H1501:H1564" si="314">G1500*(K1501-K1500)+H1500</f>
        <v>11.186671758418719</v>
      </c>
      <c r="I1501" s="25">
        <f t="shared" ref="I1501:I1564" si="315">H1501*3.6</f>
        <v>40.27201833030739</v>
      </c>
      <c r="J1501" s="25">
        <f t="shared" ref="J1501:J1564" si="316">0.5*G1500*(K1501-K1500)+H1500*(K1501-K1500)+J1500</f>
        <v>1412.9506169021092</v>
      </c>
      <c r="K1501" s="25">
        <f t="shared" si="313"/>
        <v>149.89999999999577</v>
      </c>
      <c r="L1501">
        <f t="shared" ref="L1501:L1564" si="317">A1501*H1501</f>
        <v>1804.4101546329393</v>
      </c>
      <c r="M1501" s="34">
        <f t="shared" ref="M1501:M1564" si="318">L1501/1000</f>
        <v>1.8044101546329394</v>
      </c>
      <c r="N1501">
        <f t="shared" ref="N1501:N1564" si="319">L1501*(K1501-K1500)</f>
        <v>180.44101546328369</v>
      </c>
      <c r="O1501">
        <f t="shared" si="311"/>
        <v>274824.01406776474</v>
      </c>
      <c r="P1501">
        <f t="shared" ref="P1501:P1564" si="320">O1501/1000</f>
        <v>274.82401406776472</v>
      </c>
      <c r="Q1501">
        <f t="shared" ref="Q1501:Q1564" si="321">O1501/3600</f>
        <v>76.340003907712429</v>
      </c>
      <c r="R1501">
        <f t="shared" ref="R1501:R1564" si="322">Q1501/1000</f>
        <v>7.6340003907712423E-2</v>
      </c>
    </row>
    <row r="1502" spans="1:18" x14ac:dyDescent="0.25">
      <c r="A1502" s="1">
        <f t="shared" si="312"/>
        <v>161.30000000000001</v>
      </c>
      <c r="B1502" s="1">
        <f>A1502*Sheet1!$D$8</f>
        <v>40.74438</v>
      </c>
      <c r="C1502" s="1">
        <f>Sheet1!$D$2*Sheet1!$D$10*SIN(Sheet1!$D$28)</f>
        <v>0</v>
      </c>
      <c r="D1502" s="1">
        <f>0.5*Sheet1!$D$20*Sheet1!$D$21*Sheet1!$D$22*H1502^2</f>
        <v>161.30503916336141</v>
      </c>
      <c r="E1502" s="22">
        <f>Sheet1!$D$3/Sheet1!$O$11*H1502</f>
        <v>2021865.396729117</v>
      </c>
      <c r="F1502" s="22">
        <f>Sheet1!$D$21*Sheet1!$D$3/Sheet1!$O$14*H1502</f>
        <v>1988204.0701241137</v>
      </c>
      <c r="G1502" s="25">
        <f>(A1502-C1502-D1502)/Sheet1!$D$2</f>
        <v>-4.3818811838283851E-6</v>
      </c>
      <c r="H1502" s="25">
        <f t="shared" si="314"/>
        <v>11.186671319128983</v>
      </c>
      <c r="I1502" s="25">
        <f t="shared" si="315"/>
        <v>40.272016748864338</v>
      </c>
      <c r="J1502" s="25">
        <f t="shared" si="316"/>
        <v>1414.0692838583061</v>
      </c>
      <c r="K1502" s="25">
        <f t="shared" si="313"/>
        <v>149.99999999999577</v>
      </c>
      <c r="L1502">
        <f t="shared" si="317"/>
        <v>1804.4100837755052</v>
      </c>
      <c r="M1502" s="34">
        <f t="shared" si="318"/>
        <v>1.8044100837755053</v>
      </c>
      <c r="N1502">
        <f t="shared" si="319"/>
        <v>180.44100837754027</v>
      </c>
      <c r="O1502">
        <f t="shared" si="311"/>
        <v>275004.45507614227</v>
      </c>
      <c r="P1502">
        <f t="shared" si="320"/>
        <v>275.00445507614228</v>
      </c>
      <c r="Q1502">
        <f t="shared" si="321"/>
        <v>76.390126410039514</v>
      </c>
      <c r="R1502">
        <f t="shared" si="322"/>
        <v>7.6390126410039519E-2</v>
      </c>
    </row>
    <row r="1503" spans="1:18" x14ac:dyDescent="0.25">
      <c r="A1503" s="1">
        <f t="shared" si="312"/>
        <v>161.30000000000001</v>
      </c>
      <c r="B1503" s="1">
        <f>A1503*Sheet1!$D$8</f>
        <v>40.74438</v>
      </c>
      <c r="C1503" s="1">
        <f>Sheet1!$D$2*Sheet1!$D$10*SIN(Sheet1!$D$28)</f>
        <v>0</v>
      </c>
      <c r="D1503" s="1">
        <f>0.5*Sheet1!$D$20*Sheet1!$D$21*Sheet1!$D$22*H1503^2</f>
        <v>161.30502652654599</v>
      </c>
      <c r="E1503" s="22">
        <f>Sheet1!$D$3/Sheet1!$O$11*H1503</f>
        <v>2021865.3175315284</v>
      </c>
      <c r="F1503" s="22">
        <f>Sheet1!$D$21*Sheet1!$D$3/Sheet1!$O$14*H1503</f>
        <v>1988203.9922450578</v>
      </c>
      <c r="G1503" s="25">
        <f>(A1503-C1503-D1503)/Sheet1!$D$2</f>
        <v>-4.3708926486745088E-6</v>
      </c>
      <c r="H1503" s="25">
        <f t="shared" si="314"/>
        <v>11.186670880940865</v>
      </c>
      <c r="I1503" s="25">
        <f t="shared" si="315"/>
        <v>40.27201517138711</v>
      </c>
      <c r="J1503" s="25">
        <f t="shared" si="316"/>
        <v>1415.1879507711249</v>
      </c>
      <c r="K1503" s="25">
        <f t="shared" si="313"/>
        <v>150.09999999999576</v>
      </c>
      <c r="L1503">
        <f t="shared" si="317"/>
        <v>1804.4100130957615</v>
      </c>
      <c r="M1503" s="34">
        <f t="shared" si="318"/>
        <v>1.8044100130957614</v>
      </c>
      <c r="N1503">
        <f t="shared" si="319"/>
        <v>180.44100130956591</v>
      </c>
      <c r="O1503">
        <f t="shared" si="311"/>
        <v>275184.89607745182</v>
      </c>
      <c r="P1503">
        <f t="shared" si="320"/>
        <v>275.18489607745181</v>
      </c>
      <c r="Q1503">
        <f t="shared" si="321"/>
        <v>76.440248910403284</v>
      </c>
      <c r="R1503">
        <f t="shared" si="322"/>
        <v>7.6440248910403283E-2</v>
      </c>
    </row>
    <row r="1504" spans="1:18" x14ac:dyDescent="0.25">
      <c r="A1504" s="1">
        <f t="shared" si="312"/>
        <v>161.30000000000001</v>
      </c>
      <c r="B1504" s="1">
        <f>A1504*Sheet1!$D$8</f>
        <v>40.74438</v>
      </c>
      <c r="C1504" s="1">
        <f>Sheet1!$D$2*Sheet1!$D$10*SIN(Sheet1!$D$28)</f>
        <v>0</v>
      </c>
      <c r="D1504" s="1">
        <f>0.5*Sheet1!$D$20*Sheet1!$D$21*Sheet1!$D$22*H1504^2</f>
        <v>161.30501392142074</v>
      </c>
      <c r="E1504" s="22">
        <f>Sheet1!$D$3/Sheet1!$O$11*H1504</f>
        <v>2021865.2385325453</v>
      </c>
      <c r="F1504" s="22">
        <f>Sheet1!$D$21*Sheet1!$D$3/Sheet1!$O$14*H1504</f>
        <v>1988203.914561301</v>
      </c>
      <c r="G1504" s="25">
        <f>(A1504-C1504-D1504)/Sheet1!$D$2</f>
        <v>-4.3599316701967991E-6</v>
      </c>
      <c r="H1504" s="25">
        <f t="shared" si="314"/>
        <v>11.1866704438516</v>
      </c>
      <c r="I1504" s="25">
        <f t="shared" si="315"/>
        <v>40.272013597865765</v>
      </c>
      <c r="J1504" s="25">
        <f t="shared" si="316"/>
        <v>1416.3066176406742</v>
      </c>
      <c r="K1504" s="25">
        <f t="shared" si="313"/>
        <v>150.19999999999575</v>
      </c>
      <c r="L1504">
        <f t="shared" si="317"/>
        <v>1804.4099425932632</v>
      </c>
      <c r="M1504" s="34">
        <f t="shared" si="318"/>
        <v>1.8044099425932631</v>
      </c>
      <c r="N1504">
        <f t="shared" si="319"/>
        <v>180.44099425931606</v>
      </c>
      <c r="O1504">
        <f t="shared" si="311"/>
        <v>275365.33707171114</v>
      </c>
      <c r="P1504">
        <f t="shared" si="320"/>
        <v>275.36533707171117</v>
      </c>
      <c r="Q1504">
        <f t="shared" si="321"/>
        <v>76.490371408808656</v>
      </c>
      <c r="R1504">
        <f t="shared" si="322"/>
        <v>7.6490371408808655E-2</v>
      </c>
    </row>
    <row r="1505" spans="1:18" x14ac:dyDescent="0.25">
      <c r="A1505" s="1">
        <f t="shared" si="312"/>
        <v>161.30000000000001</v>
      </c>
      <c r="B1505" s="1">
        <f>A1505*Sheet1!$D$8</f>
        <v>40.74438</v>
      </c>
      <c r="C1505" s="1">
        <f>Sheet1!$D$2*Sheet1!$D$10*SIN(Sheet1!$D$28)</f>
        <v>0</v>
      </c>
      <c r="D1505" s="1">
        <f>0.5*Sheet1!$D$20*Sheet1!$D$21*Sheet1!$D$22*H1505^2</f>
        <v>161.30500134790606</v>
      </c>
      <c r="E1505" s="22">
        <f>Sheet1!$D$3/Sheet1!$O$11*H1505</f>
        <v>2021865.1597316694</v>
      </c>
      <c r="F1505" s="22">
        <f>Sheet1!$D$21*Sheet1!$D$3/Sheet1!$O$14*H1505</f>
        <v>1988203.8370723533</v>
      </c>
      <c r="G1505" s="25">
        <f>(A1505-C1505-D1505)/Sheet1!$D$2</f>
        <v>-4.3489981791698602E-6</v>
      </c>
      <c r="H1505" s="25">
        <f t="shared" si="314"/>
        <v>11.186670007858433</v>
      </c>
      <c r="I1505" s="25">
        <f t="shared" si="315"/>
        <v>40.272012028290362</v>
      </c>
      <c r="J1505" s="25">
        <f t="shared" si="316"/>
        <v>1417.4252844670627</v>
      </c>
      <c r="K1505" s="25">
        <f t="shared" si="313"/>
        <v>150.29999999999575</v>
      </c>
      <c r="L1505">
        <f t="shared" si="317"/>
        <v>1804.4098722675653</v>
      </c>
      <c r="M1505" s="34">
        <f t="shared" si="318"/>
        <v>1.8044098722675654</v>
      </c>
      <c r="N1505">
        <f t="shared" si="319"/>
        <v>180.44098722674627</v>
      </c>
      <c r="O1505">
        <f t="shared" si="311"/>
        <v>275545.77805893787</v>
      </c>
      <c r="P1505">
        <f t="shared" si="320"/>
        <v>275.54577805893786</v>
      </c>
      <c r="Q1505">
        <f t="shared" si="321"/>
        <v>76.540493905260519</v>
      </c>
      <c r="R1505">
        <f t="shared" si="322"/>
        <v>7.654049390526052E-2</v>
      </c>
    </row>
    <row r="1506" spans="1:18" x14ac:dyDescent="0.25">
      <c r="A1506" s="1">
        <f t="shared" si="312"/>
        <v>161.30000000000001</v>
      </c>
      <c r="B1506" s="1">
        <f>A1506*Sheet1!$D$8</f>
        <v>40.74438</v>
      </c>
      <c r="C1506" s="1">
        <f>Sheet1!$D$2*Sheet1!$D$10*SIN(Sheet1!$D$28)</f>
        <v>0</v>
      </c>
      <c r="D1506" s="1">
        <f>0.5*Sheet1!$D$20*Sheet1!$D$21*Sheet1!$D$22*H1506^2</f>
        <v>161.30498880592273</v>
      </c>
      <c r="E1506" s="22">
        <f>Sheet1!$D$3/Sheet1!$O$11*H1506</f>
        <v>2021865.0811284042</v>
      </c>
      <c r="F1506" s="22">
        <f>Sheet1!$D$21*Sheet1!$D$3/Sheet1!$O$14*H1506</f>
        <v>1988203.7597777264</v>
      </c>
      <c r="G1506" s="25">
        <f>(A1506-C1506-D1506)/Sheet1!$D$2</f>
        <v>-4.3380921067142952E-6</v>
      </c>
      <c r="H1506" s="25">
        <f t="shared" si="314"/>
        <v>11.186669572958616</v>
      </c>
      <c r="I1506" s="25">
        <f t="shared" si="315"/>
        <v>40.272010462651018</v>
      </c>
      <c r="J1506" s="25">
        <f t="shared" si="316"/>
        <v>1418.5439512503985</v>
      </c>
      <c r="K1506" s="25">
        <f t="shared" si="313"/>
        <v>150.39999999999574</v>
      </c>
      <c r="L1506">
        <f t="shared" si="317"/>
        <v>1804.4098021182249</v>
      </c>
      <c r="M1506" s="34">
        <f t="shared" si="318"/>
        <v>1.8044098021182249</v>
      </c>
      <c r="N1506">
        <f t="shared" si="319"/>
        <v>180.44098021181225</v>
      </c>
      <c r="O1506">
        <f t="shared" si="311"/>
        <v>275726.2190391497</v>
      </c>
      <c r="P1506">
        <f t="shared" si="320"/>
        <v>275.72621903914973</v>
      </c>
      <c r="Q1506">
        <f t="shared" si="321"/>
        <v>76.590616399763803</v>
      </c>
      <c r="R1506">
        <f t="shared" si="322"/>
        <v>7.6590616399763806E-2</v>
      </c>
    </row>
    <row r="1507" spans="1:18" x14ac:dyDescent="0.25">
      <c r="A1507" s="1">
        <f t="shared" si="312"/>
        <v>161.30000000000001</v>
      </c>
      <c r="B1507" s="1">
        <f>A1507*Sheet1!$D$8</f>
        <v>40.74438</v>
      </c>
      <c r="C1507" s="1">
        <f>Sheet1!$D$2*Sheet1!$D$10*SIN(Sheet1!$D$28)</f>
        <v>0</v>
      </c>
      <c r="D1507" s="1">
        <f>0.5*Sheet1!$D$20*Sheet1!$D$21*Sheet1!$D$22*H1507^2</f>
        <v>161.30497629539167</v>
      </c>
      <c r="E1507" s="22">
        <f>Sheet1!$D$3/Sheet1!$O$11*H1507</f>
        <v>2021865.002722254</v>
      </c>
      <c r="F1507" s="22">
        <f>Sheet1!$D$21*Sheet1!$D$3/Sheet1!$O$14*H1507</f>
        <v>1988203.6826769325</v>
      </c>
      <c r="G1507" s="25">
        <f>(A1507-C1507-D1507)/Sheet1!$D$2</f>
        <v>-4.3272133840495685E-6</v>
      </c>
      <c r="H1507" s="25">
        <f t="shared" si="314"/>
        <v>11.186669139149405</v>
      </c>
      <c r="I1507" s="25">
        <f t="shared" si="315"/>
        <v>40.272008900937863</v>
      </c>
      <c r="J1507" s="25">
        <f t="shared" si="316"/>
        <v>1419.6626179907898</v>
      </c>
      <c r="K1507" s="25">
        <f t="shared" si="313"/>
        <v>150.49999999999574</v>
      </c>
      <c r="L1507">
        <f t="shared" si="317"/>
        <v>1804.4097321447991</v>
      </c>
      <c r="M1507" s="34">
        <f t="shared" si="318"/>
        <v>1.8044097321447992</v>
      </c>
      <c r="N1507">
        <f t="shared" si="319"/>
        <v>180.44097321446966</v>
      </c>
      <c r="O1507">
        <f t="shared" si="311"/>
        <v>275906.66001236415</v>
      </c>
      <c r="P1507">
        <f t="shared" si="320"/>
        <v>275.90666001236417</v>
      </c>
      <c r="Q1507">
        <f t="shared" si="321"/>
        <v>76.64073889232337</v>
      </c>
      <c r="R1507">
        <f t="shared" si="322"/>
        <v>7.6640738892323368E-2</v>
      </c>
    </row>
    <row r="1508" spans="1:18" x14ac:dyDescent="0.25">
      <c r="A1508" s="1">
        <f t="shared" si="312"/>
        <v>161.30000000000001</v>
      </c>
      <c r="B1508" s="1">
        <f>A1508*Sheet1!$D$8</f>
        <v>40.74438</v>
      </c>
      <c r="C1508" s="1">
        <f>Sheet1!$D$2*Sheet1!$D$10*SIN(Sheet1!$D$28)</f>
        <v>0</v>
      </c>
      <c r="D1508" s="1">
        <f>0.5*Sheet1!$D$20*Sheet1!$D$21*Sheet1!$D$22*H1508^2</f>
        <v>161.30496381623405</v>
      </c>
      <c r="E1508" s="22">
        <f>Sheet1!$D$3/Sheet1!$O$11*H1508</f>
        <v>2021864.9245127246</v>
      </c>
      <c r="F1508" s="22">
        <f>Sheet1!$D$21*Sheet1!$D$3/Sheet1!$O$14*H1508</f>
        <v>1988203.6057694859</v>
      </c>
      <c r="G1508" s="25">
        <f>(A1508-C1508-D1508)/Sheet1!$D$2</f>
        <v>-4.3163619426422882E-6</v>
      </c>
      <c r="H1508" s="25">
        <f t="shared" si="314"/>
        <v>11.186668706428067</v>
      </c>
      <c r="I1508" s="25">
        <f t="shared" si="315"/>
        <v>40.272007343141041</v>
      </c>
      <c r="J1508" s="25">
        <f t="shared" si="316"/>
        <v>1420.7812846883442</v>
      </c>
      <c r="K1508" s="25">
        <f t="shared" si="313"/>
        <v>150.59999999999573</v>
      </c>
      <c r="L1508">
        <f t="shared" si="317"/>
        <v>1804.4096623468474</v>
      </c>
      <c r="M1508" s="34">
        <f t="shared" si="318"/>
        <v>1.8044096623468475</v>
      </c>
      <c r="N1508">
        <f t="shared" si="319"/>
        <v>180.44096623467448</v>
      </c>
      <c r="O1508">
        <f t="shared" si="311"/>
        <v>276087.10097859881</v>
      </c>
      <c r="P1508">
        <f t="shared" si="320"/>
        <v>276.08710097859881</v>
      </c>
      <c r="Q1508">
        <f t="shared" si="321"/>
        <v>76.690861382944121</v>
      </c>
      <c r="R1508">
        <f t="shared" si="322"/>
        <v>7.669086138294412E-2</v>
      </c>
    </row>
    <row r="1509" spans="1:18" x14ac:dyDescent="0.25">
      <c r="A1509" s="1">
        <f t="shared" si="312"/>
        <v>161.30000000000001</v>
      </c>
      <c r="B1509" s="1">
        <f>A1509*Sheet1!$D$8</f>
        <v>40.74438</v>
      </c>
      <c r="C1509" s="1">
        <f>Sheet1!$D$2*Sheet1!$D$10*SIN(Sheet1!$D$28)</f>
        <v>0</v>
      </c>
      <c r="D1509" s="1">
        <f>0.5*Sheet1!$D$20*Sheet1!$D$21*Sheet1!$D$22*H1509^2</f>
        <v>161.30495136837112</v>
      </c>
      <c r="E1509" s="22">
        <f>Sheet1!$D$3/Sheet1!$O$11*H1509</f>
        <v>2021864.8464993229</v>
      </c>
      <c r="F1509" s="22">
        <f>Sheet1!$D$21*Sheet1!$D$3/Sheet1!$O$14*H1509</f>
        <v>1988203.529054902</v>
      </c>
      <c r="G1509" s="25">
        <f>(A1509-C1509-D1509)/Sheet1!$D$2</f>
        <v>-4.3055377140084914E-6</v>
      </c>
      <c r="H1509" s="25">
        <f t="shared" si="314"/>
        <v>11.186668274791874</v>
      </c>
      <c r="I1509" s="25">
        <f t="shared" si="315"/>
        <v>40.272005789250748</v>
      </c>
      <c r="J1509" s="25">
        <f t="shared" si="316"/>
        <v>1421.8999513431688</v>
      </c>
      <c r="K1509" s="25">
        <f t="shared" si="313"/>
        <v>150.69999999999573</v>
      </c>
      <c r="L1509">
        <f t="shared" si="317"/>
        <v>1804.4095927239293</v>
      </c>
      <c r="M1509" s="34">
        <f t="shared" si="318"/>
        <v>1.8044095927239294</v>
      </c>
      <c r="N1509">
        <f t="shared" si="319"/>
        <v>180.44095927238268</v>
      </c>
      <c r="O1509">
        <f t="shared" si="311"/>
        <v>276267.5419378712</v>
      </c>
      <c r="P1509">
        <f t="shared" si="320"/>
        <v>276.26754193787121</v>
      </c>
      <c r="Q1509">
        <f t="shared" si="321"/>
        <v>76.740983871630888</v>
      </c>
      <c r="R1509">
        <f t="shared" si="322"/>
        <v>7.6740983871630891E-2</v>
      </c>
    </row>
    <row r="1510" spans="1:18" x14ac:dyDescent="0.25">
      <c r="A1510" s="1">
        <f t="shared" si="312"/>
        <v>161.30000000000001</v>
      </c>
      <c r="B1510" s="1">
        <f>A1510*Sheet1!$D$8</f>
        <v>40.74438</v>
      </c>
      <c r="C1510" s="1">
        <f>Sheet1!$D$2*Sheet1!$D$10*SIN(Sheet1!$D$28)</f>
        <v>0</v>
      </c>
      <c r="D1510" s="1">
        <f>0.5*Sheet1!$D$20*Sheet1!$D$21*Sheet1!$D$22*H1510^2</f>
        <v>161.30493895172441</v>
      </c>
      <c r="E1510" s="22">
        <f>Sheet1!$D$3/Sheet1!$O$11*H1510</f>
        <v>2021864.7686815567</v>
      </c>
      <c r="F1510" s="22">
        <f>Sheet1!$D$21*Sheet1!$D$3/Sheet1!$O$14*H1510</f>
        <v>1988203.4525326965</v>
      </c>
      <c r="G1510" s="25">
        <f>(A1510-C1510-D1510)/Sheet1!$D$2</f>
        <v>-4.2947406299113622E-6</v>
      </c>
      <c r="H1510" s="25">
        <f t="shared" si="314"/>
        <v>11.186667844238102</v>
      </c>
      <c r="I1510" s="25">
        <f t="shared" si="315"/>
        <v>40.272004239257164</v>
      </c>
      <c r="J1510" s="25">
        <f t="shared" si="316"/>
        <v>1423.0186179553712</v>
      </c>
      <c r="K1510" s="25">
        <f t="shared" si="313"/>
        <v>150.79999999999572</v>
      </c>
      <c r="L1510">
        <f t="shared" si="317"/>
        <v>1804.4095232756058</v>
      </c>
      <c r="M1510" s="34">
        <f t="shared" si="318"/>
        <v>1.8044095232756059</v>
      </c>
      <c r="N1510">
        <f t="shared" si="319"/>
        <v>180.44095232755032</v>
      </c>
      <c r="O1510">
        <f t="shared" si="311"/>
        <v>276447.98289019876</v>
      </c>
      <c r="P1510">
        <f t="shared" si="320"/>
        <v>276.44798289019877</v>
      </c>
      <c r="Q1510">
        <f t="shared" si="321"/>
        <v>76.791106358388546</v>
      </c>
      <c r="R1510">
        <f t="shared" si="322"/>
        <v>7.6791106358388553E-2</v>
      </c>
    </row>
    <row r="1511" spans="1:18" x14ac:dyDescent="0.25">
      <c r="A1511" s="1">
        <f t="shared" si="312"/>
        <v>161.30000000000001</v>
      </c>
      <c r="B1511" s="1">
        <f>A1511*Sheet1!$D$8</f>
        <v>40.74438</v>
      </c>
      <c r="C1511" s="1">
        <f>Sheet1!$D$2*Sheet1!$D$10*SIN(Sheet1!$D$28)</f>
        <v>0</v>
      </c>
      <c r="D1511" s="1">
        <f>0.5*Sheet1!$D$20*Sheet1!$D$21*Sheet1!$D$22*H1511^2</f>
        <v>161.30492656621567</v>
      </c>
      <c r="E1511" s="22">
        <f>Sheet1!$D$3/Sheet1!$O$11*H1511</f>
        <v>2021864.6910589356</v>
      </c>
      <c r="F1511" s="22">
        <f>Sheet1!$D$21*Sheet1!$D$3/Sheet1!$O$14*H1511</f>
        <v>1988203.3762023873</v>
      </c>
      <c r="G1511" s="25">
        <f>(A1511-C1511-D1511)/Sheet1!$D$2</f>
        <v>-4.2839706223117983E-6</v>
      </c>
      <c r="H1511" s="25">
        <f t="shared" si="314"/>
        <v>11.186667414764038</v>
      </c>
      <c r="I1511" s="25">
        <f t="shared" si="315"/>
        <v>40.27200269315054</v>
      </c>
      <c r="J1511" s="25">
        <f t="shared" si="316"/>
        <v>1424.1372845250578</v>
      </c>
      <c r="K1511" s="25">
        <f t="shared" si="313"/>
        <v>150.89999999999571</v>
      </c>
      <c r="L1511">
        <f t="shared" si="317"/>
        <v>1804.4094540014394</v>
      </c>
      <c r="M1511" s="34">
        <f t="shared" si="318"/>
        <v>1.8044094540014393</v>
      </c>
      <c r="N1511">
        <f t="shared" si="319"/>
        <v>180.44094540013367</v>
      </c>
      <c r="O1511">
        <f t="shared" si="311"/>
        <v>276628.42383559892</v>
      </c>
      <c r="P1511">
        <f t="shared" si="320"/>
        <v>276.62842383559894</v>
      </c>
      <c r="Q1511">
        <f t="shared" si="321"/>
        <v>76.841228843221927</v>
      </c>
      <c r="R1511">
        <f t="shared" si="322"/>
        <v>7.684122884322192E-2</v>
      </c>
    </row>
    <row r="1512" spans="1:18" x14ac:dyDescent="0.25">
      <c r="A1512" s="1">
        <f t="shared" si="312"/>
        <v>161.30000000000001</v>
      </c>
      <c r="B1512" s="1">
        <f>A1512*Sheet1!$D$8</f>
        <v>40.74438</v>
      </c>
      <c r="C1512" s="1">
        <f>Sheet1!$D$2*Sheet1!$D$10*SIN(Sheet1!$D$28)</f>
        <v>0</v>
      </c>
      <c r="D1512" s="1">
        <f>0.5*Sheet1!$D$20*Sheet1!$D$21*Sheet1!$D$22*H1512^2</f>
        <v>161.3049142117668</v>
      </c>
      <c r="E1512" s="22">
        <f>Sheet1!$D$3/Sheet1!$O$11*H1512</f>
        <v>2021864.6136309707</v>
      </c>
      <c r="F1512" s="22">
        <f>Sheet1!$D$21*Sheet1!$D$3/Sheet1!$O$14*H1512</f>
        <v>1988203.3000634932</v>
      </c>
      <c r="G1512" s="25">
        <f>(A1512-C1512-D1512)/Sheet1!$D$2</f>
        <v>-4.2732276232942719E-6</v>
      </c>
      <c r="H1512" s="25">
        <f t="shared" si="314"/>
        <v>11.186666986366976</v>
      </c>
      <c r="I1512" s="25">
        <f t="shared" si="315"/>
        <v>40.272001150921113</v>
      </c>
      <c r="J1512" s="25">
        <f t="shared" si="316"/>
        <v>1425.2559510523356</v>
      </c>
      <c r="K1512" s="25">
        <f t="shared" si="313"/>
        <v>150.99999999999571</v>
      </c>
      <c r="L1512">
        <f t="shared" si="317"/>
        <v>1804.4093849009935</v>
      </c>
      <c r="M1512" s="34">
        <f t="shared" si="318"/>
        <v>1.8044093849009935</v>
      </c>
      <c r="N1512">
        <f t="shared" si="319"/>
        <v>180.44093849008908</v>
      </c>
      <c r="O1512">
        <f t="shared" si="311"/>
        <v>276808.86477408902</v>
      </c>
      <c r="P1512">
        <f t="shared" si="320"/>
        <v>276.80886477408899</v>
      </c>
      <c r="Q1512">
        <f t="shared" si="321"/>
        <v>76.891351326135833</v>
      </c>
      <c r="R1512">
        <f t="shared" si="322"/>
        <v>7.6891351326135837E-2</v>
      </c>
    </row>
    <row r="1513" spans="1:18" x14ac:dyDescent="0.25">
      <c r="A1513" s="1">
        <f t="shared" si="312"/>
        <v>161.30000000000001</v>
      </c>
      <c r="B1513" s="1">
        <f>A1513*Sheet1!$D$8</f>
        <v>40.74438</v>
      </c>
      <c r="C1513" s="1">
        <f>Sheet1!$D$2*Sheet1!$D$10*SIN(Sheet1!$D$28)</f>
        <v>0</v>
      </c>
      <c r="D1513" s="1">
        <f>0.5*Sheet1!$D$20*Sheet1!$D$21*Sheet1!$D$22*H1513^2</f>
        <v>161.3049018882999</v>
      </c>
      <c r="E1513" s="22">
        <f>Sheet1!$D$3/Sheet1!$O$11*H1513</f>
        <v>2021864.5363971733</v>
      </c>
      <c r="F1513" s="22">
        <f>Sheet1!$D$21*Sheet1!$D$3/Sheet1!$O$14*H1513</f>
        <v>1988203.2241155342</v>
      </c>
      <c r="G1513" s="25">
        <f>(A1513-C1513-D1513)/Sheet1!$D$2</f>
        <v>-4.2625115651162559E-6</v>
      </c>
      <c r="H1513" s="25">
        <f t="shared" si="314"/>
        <v>11.186666559044214</v>
      </c>
      <c r="I1513" s="25">
        <f t="shared" si="315"/>
        <v>40.271999612559171</v>
      </c>
      <c r="J1513" s="25">
        <f t="shared" si="316"/>
        <v>1426.3746175373108</v>
      </c>
      <c r="K1513" s="25">
        <f t="shared" si="313"/>
        <v>151.0999999999957</v>
      </c>
      <c r="L1513">
        <f t="shared" si="317"/>
        <v>1804.4093159738318</v>
      </c>
      <c r="M1513" s="34">
        <f t="shared" si="318"/>
        <v>1.8044093159738317</v>
      </c>
      <c r="N1513">
        <f t="shared" si="319"/>
        <v>180.44093159737292</v>
      </c>
      <c r="O1513">
        <f t="shared" si="311"/>
        <v>276989.30570568639</v>
      </c>
      <c r="P1513">
        <f t="shared" si="320"/>
        <v>276.98930570568638</v>
      </c>
      <c r="Q1513">
        <f t="shared" si="321"/>
        <v>76.941473807135111</v>
      </c>
      <c r="R1513">
        <f t="shared" si="322"/>
        <v>7.6941473807135105E-2</v>
      </c>
    </row>
    <row r="1514" spans="1:18" x14ac:dyDescent="0.25">
      <c r="A1514" s="1">
        <f t="shared" si="312"/>
        <v>161.30000000000001</v>
      </c>
      <c r="B1514" s="1">
        <f>A1514*Sheet1!$D$8</f>
        <v>40.74438</v>
      </c>
      <c r="C1514" s="1">
        <f>Sheet1!$D$2*Sheet1!$D$10*SIN(Sheet1!$D$28)</f>
        <v>0</v>
      </c>
      <c r="D1514" s="1">
        <f>0.5*Sheet1!$D$20*Sheet1!$D$21*Sheet1!$D$22*H1514^2</f>
        <v>161.30488959573725</v>
      </c>
      <c r="E1514" s="22">
        <f>Sheet1!$D$3/Sheet1!$O$11*H1514</f>
        <v>2021864.4593570565</v>
      </c>
      <c r="F1514" s="22">
        <f>Sheet1!$D$21*Sheet1!$D$3/Sheet1!$O$14*H1514</f>
        <v>1988203.1483580314</v>
      </c>
      <c r="G1514" s="25">
        <f>(A1514-C1514-D1514)/Sheet1!$D$2</f>
        <v>-4.2518223802082269E-6</v>
      </c>
      <c r="H1514" s="25">
        <f t="shared" si="314"/>
        <v>11.186666132793057</v>
      </c>
      <c r="I1514" s="25">
        <f t="shared" si="315"/>
        <v>40.271998078055006</v>
      </c>
      <c r="J1514" s="25">
        <f t="shared" si="316"/>
        <v>1427.4932839800895</v>
      </c>
      <c r="K1514" s="25">
        <f t="shared" si="313"/>
        <v>151.1999999999957</v>
      </c>
      <c r="L1514">
        <f t="shared" si="317"/>
        <v>1804.4092472195202</v>
      </c>
      <c r="M1514" s="34">
        <f t="shared" si="318"/>
        <v>1.8044092472195203</v>
      </c>
      <c r="N1514">
        <f t="shared" si="319"/>
        <v>180.44092472194177</v>
      </c>
      <c r="O1514">
        <f t="shared" si="311"/>
        <v>277169.74663040834</v>
      </c>
      <c r="P1514">
        <f t="shared" si="320"/>
        <v>277.16974663040833</v>
      </c>
      <c r="Q1514">
        <f t="shared" si="321"/>
        <v>76.991596286224535</v>
      </c>
      <c r="R1514">
        <f t="shared" si="322"/>
        <v>7.699159628622454E-2</v>
      </c>
    </row>
    <row r="1515" spans="1:18" x14ac:dyDescent="0.25">
      <c r="A1515" s="1">
        <f t="shared" si="312"/>
        <v>161.30000000000001</v>
      </c>
      <c r="B1515" s="1">
        <f>A1515*Sheet1!$D$8</f>
        <v>40.74438</v>
      </c>
      <c r="C1515" s="1">
        <f>Sheet1!$D$2*Sheet1!$D$10*SIN(Sheet1!$D$28)</f>
        <v>0</v>
      </c>
      <c r="D1515" s="1">
        <f>0.5*Sheet1!$D$20*Sheet1!$D$21*Sheet1!$D$22*H1515^2</f>
        <v>161.30487733400139</v>
      </c>
      <c r="E1515" s="22">
        <f>Sheet1!$D$3/Sheet1!$O$11*H1515</f>
        <v>2021864.382510135</v>
      </c>
      <c r="F1515" s="22">
        <f>Sheet1!$D$21*Sheet1!$D$3/Sheet1!$O$14*H1515</f>
        <v>1988203.072790507</v>
      </c>
      <c r="G1515" s="25">
        <f>(A1515-C1515-D1515)/Sheet1!$D$2</f>
        <v>-4.2411600011983745E-6</v>
      </c>
      <c r="H1515" s="25">
        <f t="shared" si="314"/>
        <v>11.186665707610819</v>
      </c>
      <c r="I1515" s="25">
        <f t="shared" si="315"/>
        <v>40.271996547398949</v>
      </c>
      <c r="J1515" s="25">
        <f t="shared" si="316"/>
        <v>1428.6119503807777</v>
      </c>
      <c r="K1515" s="25">
        <f t="shared" si="313"/>
        <v>151.29999999999569</v>
      </c>
      <c r="L1515">
        <f t="shared" si="317"/>
        <v>1804.4091786376252</v>
      </c>
      <c r="M1515" s="34">
        <f t="shared" si="318"/>
        <v>1.8044091786376253</v>
      </c>
      <c r="N1515">
        <f t="shared" si="319"/>
        <v>180.44091786375228</v>
      </c>
      <c r="O1515">
        <f t="shared" si="311"/>
        <v>277350.18754827208</v>
      </c>
      <c r="P1515">
        <f t="shared" si="320"/>
        <v>277.35018754827206</v>
      </c>
      <c r="Q1515">
        <f t="shared" si="321"/>
        <v>77.041718763408909</v>
      </c>
      <c r="R1515">
        <f t="shared" si="322"/>
        <v>7.7041718763408915E-2</v>
      </c>
    </row>
    <row r="1516" spans="1:18" x14ac:dyDescent="0.25">
      <c r="A1516" s="1">
        <f t="shared" si="312"/>
        <v>161.30000000000001</v>
      </c>
      <c r="B1516" s="1">
        <f>A1516*Sheet1!$D$8</f>
        <v>40.74438</v>
      </c>
      <c r="C1516" s="1">
        <f>Sheet1!$D$2*Sheet1!$D$10*SIN(Sheet1!$D$28)</f>
        <v>0</v>
      </c>
      <c r="D1516" s="1">
        <f>0.5*Sheet1!$D$20*Sheet1!$D$21*Sheet1!$D$22*H1516^2</f>
        <v>161.30486510301498</v>
      </c>
      <c r="E1516" s="22">
        <f>Sheet1!$D$3/Sheet1!$O$11*H1516</f>
        <v>2021864.3058559236</v>
      </c>
      <c r="F1516" s="22">
        <f>Sheet1!$D$21*Sheet1!$D$3/Sheet1!$O$14*H1516</f>
        <v>1988202.9974124848</v>
      </c>
      <c r="G1516" s="25">
        <f>(A1516-C1516-D1516)/Sheet1!$D$2</f>
        <v>-4.2305243608384642E-6</v>
      </c>
      <c r="H1516" s="25">
        <f t="shared" si="314"/>
        <v>11.186665283494818</v>
      </c>
      <c r="I1516" s="25">
        <f t="shared" si="315"/>
        <v>40.27199502058135</v>
      </c>
      <c r="J1516" s="25">
        <f t="shared" si="316"/>
        <v>1429.7306167394806</v>
      </c>
      <c r="K1516" s="25">
        <f t="shared" si="313"/>
        <v>151.39999999999569</v>
      </c>
      <c r="L1516">
        <f t="shared" si="317"/>
        <v>1804.4091102277143</v>
      </c>
      <c r="M1516" s="34">
        <f t="shared" si="318"/>
        <v>1.8044091102277144</v>
      </c>
      <c r="N1516">
        <f t="shared" si="319"/>
        <v>180.44091102276118</v>
      </c>
      <c r="O1516">
        <f t="shared" si="311"/>
        <v>277530.62845929485</v>
      </c>
      <c r="P1516">
        <f t="shared" si="320"/>
        <v>277.53062845929486</v>
      </c>
      <c r="Q1516">
        <f t="shared" si="321"/>
        <v>77.091841238693007</v>
      </c>
      <c r="R1516">
        <f t="shared" si="322"/>
        <v>7.7091841238693004E-2</v>
      </c>
    </row>
    <row r="1517" spans="1:18" x14ac:dyDescent="0.25">
      <c r="A1517" s="1">
        <f t="shared" si="312"/>
        <v>161.30000000000001</v>
      </c>
      <c r="B1517" s="1">
        <f>A1517*Sheet1!$D$8</f>
        <v>40.74438</v>
      </c>
      <c r="C1517" s="1">
        <f>Sheet1!$D$2*Sheet1!$D$10*SIN(Sheet1!$D$28)</f>
        <v>0</v>
      </c>
      <c r="D1517" s="1">
        <f>0.5*Sheet1!$D$20*Sheet1!$D$21*Sheet1!$D$22*H1517^2</f>
        <v>161.30485290270093</v>
      </c>
      <c r="E1517" s="22">
        <f>Sheet1!$D$3/Sheet1!$O$11*H1517</f>
        <v>2021864.22939394</v>
      </c>
      <c r="F1517" s="22">
        <f>Sheet1!$D$21*Sheet1!$D$3/Sheet1!$O$14*H1517</f>
        <v>1988202.9222234897</v>
      </c>
      <c r="G1517" s="25">
        <f>(A1517-C1517-D1517)/Sheet1!$D$2</f>
        <v>-4.21991539210269E-6</v>
      </c>
      <c r="H1517" s="25">
        <f t="shared" si="314"/>
        <v>11.186664860442383</v>
      </c>
      <c r="I1517" s="25">
        <f t="shared" si="315"/>
        <v>40.271993497592575</v>
      </c>
      <c r="J1517" s="25">
        <f t="shared" si="316"/>
        <v>1430.8492830563039</v>
      </c>
      <c r="K1517" s="25">
        <f t="shared" si="313"/>
        <v>151.49999999999568</v>
      </c>
      <c r="L1517">
        <f t="shared" si="317"/>
        <v>1804.4090419893564</v>
      </c>
      <c r="M1517" s="34">
        <f t="shared" si="318"/>
        <v>1.8044090419893564</v>
      </c>
      <c r="N1517">
        <f t="shared" si="319"/>
        <v>180.44090419892538</v>
      </c>
      <c r="O1517">
        <f t="shared" si="311"/>
        <v>277711.06936349376</v>
      </c>
      <c r="P1517">
        <f t="shared" si="320"/>
        <v>277.71106936349378</v>
      </c>
      <c r="Q1517">
        <f t="shared" si="321"/>
        <v>77.141963712081605</v>
      </c>
      <c r="R1517">
        <f t="shared" si="322"/>
        <v>7.714196371208161E-2</v>
      </c>
    </row>
    <row r="1518" spans="1:18" x14ac:dyDescent="0.25">
      <c r="A1518" s="1">
        <f t="shared" si="312"/>
        <v>161.30000000000001</v>
      </c>
      <c r="B1518" s="1">
        <f>A1518*Sheet1!$D$8</f>
        <v>40.74438</v>
      </c>
      <c r="C1518" s="1">
        <f>Sheet1!$D$2*Sheet1!$D$10*SIN(Sheet1!$D$28)</f>
        <v>0</v>
      </c>
      <c r="D1518" s="1">
        <f>0.5*Sheet1!$D$20*Sheet1!$D$21*Sheet1!$D$22*H1518^2</f>
        <v>161.30484073298231</v>
      </c>
      <c r="E1518" s="22">
        <f>Sheet1!$D$3/Sheet1!$O$11*H1518</f>
        <v>2021864.1531237015</v>
      </c>
      <c r="F1518" s="22">
        <f>Sheet1!$D$21*Sheet1!$D$3/Sheet1!$O$14*H1518</f>
        <v>1988202.8472230476</v>
      </c>
      <c r="G1518" s="25">
        <f>(A1518-C1518-D1518)/Sheet1!$D$2</f>
        <v>-4.2093330280888195E-6</v>
      </c>
      <c r="H1518" s="25">
        <f t="shared" si="314"/>
        <v>11.186664438450844</v>
      </c>
      <c r="I1518" s="25">
        <f t="shared" si="315"/>
        <v>40.271991978423038</v>
      </c>
      <c r="J1518" s="25">
        <f t="shared" si="316"/>
        <v>1431.9679493313522</v>
      </c>
      <c r="K1518" s="25">
        <f t="shared" si="313"/>
        <v>151.59999999999567</v>
      </c>
      <c r="L1518">
        <f t="shared" si="317"/>
        <v>1804.4089739221213</v>
      </c>
      <c r="M1518" s="34">
        <f t="shared" si="318"/>
        <v>1.8044089739221212</v>
      </c>
      <c r="N1518">
        <f t="shared" si="319"/>
        <v>180.44089739220186</v>
      </c>
      <c r="O1518">
        <f t="shared" si="311"/>
        <v>277891.51026088599</v>
      </c>
      <c r="P1518">
        <f t="shared" si="320"/>
        <v>277.89151026088598</v>
      </c>
      <c r="Q1518">
        <f t="shared" si="321"/>
        <v>77.192086183579448</v>
      </c>
      <c r="R1518">
        <f t="shared" si="322"/>
        <v>7.719208618357945E-2</v>
      </c>
    </row>
    <row r="1519" spans="1:18" x14ac:dyDescent="0.25">
      <c r="A1519" s="1">
        <f t="shared" si="312"/>
        <v>161.30000000000001</v>
      </c>
      <c r="B1519" s="1">
        <f>A1519*Sheet1!$D$8</f>
        <v>40.74438</v>
      </c>
      <c r="C1519" s="1">
        <f>Sheet1!$D$2*Sheet1!$D$10*SIN(Sheet1!$D$28)</f>
        <v>0</v>
      </c>
      <c r="D1519" s="1">
        <f>0.5*Sheet1!$D$20*Sheet1!$D$21*Sheet1!$D$22*H1519^2</f>
        <v>161.30482859378239</v>
      </c>
      <c r="E1519" s="22">
        <f>Sheet1!$D$3/Sheet1!$O$11*H1519</f>
        <v>2021864.0770447273</v>
      </c>
      <c r="F1519" s="22">
        <f>Sheet1!$D$21*Sheet1!$D$3/Sheet1!$O$14*H1519</f>
        <v>1988202.7724106857</v>
      </c>
      <c r="G1519" s="25">
        <f>(A1519-C1519-D1519)/Sheet1!$D$2</f>
        <v>-4.1987772020676225E-6</v>
      </c>
      <c r="H1519" s="25">
        <f t="shared" si="314"/>
        <v>11.186664017517542</v>
      </c>
      <c r="I1519" s="25">
        <f t="shared" si="315"/>
        <v>40.271990463063148</v>
      </c>
      <c r="J1519" s="25">
        <f t="shared" si="316"/>
        <v>1433.0866155647307</v>
      </c>
      <c r="K1519" s="25">
        <f t="shared" si="313"/>
        <v>151.69999999999567</v>
      </c>
      <c r="L1519">
        <f t="shared" si="317"/>
        <v>1804.4089060255797</v>
      </c>
      <c r="M1519" s="34">
        <f t="shared" si="318"/>
        <v>1.8044089060255797</v>
      </c>
      <c r="N1519">
        <f t="shared" si="319"/>
        <v>180.44089060254771</v>
      </c>
      <c r="O1519">
        <f t="shared" si="311"/>
        <v>278071.95115148852</v>
      </c>
      <c r="P1519">
        <f t="shared" si="320"/>
        <v>278.07195115148852</v>
      </c>
      <c r="Q1519">
        <f t="shared" si="321"/>
        <v>77.242208653191256</v>
      </c>
      <c r="R1519">
        <f t="shared" si="322"/>
        <v>7.7242208653191258E-2</v>
      </c>
    </row>
    <row r="1520" spans="1:18" x14ac:dyDescent="0.25">
      <c r="A1520" s="1">
        <f t="shared" si="312"/>
        <v>161.30000000000001</v>
      </c>
      <c r="B1520" s="1">
        <f>A1520*Sheet1!$D$8</f>
        <v>40.74438</v>
      </c>
      <c r="C1520" s="1">
        <f>Sheet1!$D$2*Sheet1!$D$10*SIN(Sheet1!$D$28)</f>
        <v>0</v>
      </c>
      <c r="D1520" s="1">
        <f>0.5*Sheet1!$D$20*Sheet1!$D$21*Sheet1!$D$22*H1520^2</f>
        <v>161.30481648502462</v>
      </c>
      <c r="E1520" s="22">
        <f>Sheet1!$D$3/Sheet1!$O$11*H1520</f>
        <v>2021864.0011565376</v>
      </c>
      <c r="F1520" s="22">
        <f>Sheet1!$D$21*Sheet1!$D$3/Sheet1!$O$14*H1520</f>
        <v>1988202.6977859319</v>
      </c>
      <c r="G1520" s="25">
        <f>(A1520-C1520-D1520)/Sheet1!$D$2</f>
        <v>-4.1882478474828685E-6</v>
      </c>
      <c r="H1520" s="25">
        <f t="shared" si="314"/>
        <v>11.186663597639821</v>
      </c>
      <c r="I1520" s="25">
        <f t="shared" si="315"/>
        <v>40.27198895150336</v>
      </c>
      <c r="J1520" s="25">
        <f t="shared" si="316"/>
        <v>1434.2052817565434</v>
      </c>
      <c r="K1520" s="25">
        <f t="shared" si="313"/>
        <v>151.79999999999566</v>
      </c>
      <c r="L1520">
        <f t="shared" si="317"/>
        <v>1804.4088382993034</v>
      </c>
      <c r="M1520" s="34">
        <f t="shared" si="318"/>
        <v>1.8044088382993033</v>
      </c>
      <c r="N1520">
        <f t="shared" si="319"/>
        <v>180.4408838299201</v>
      </c>
      <c r="O1520">
        <f t="shared" si="311"/>
        <v>278252.39203531842</v>
      </c>
      <c r="P1520">
        <f t="shared" si="320"/>
        <v>278.25239203531839</v>
      </c>
      <c r="Q1520">
        <f t="shared" si="321"/>
        <v>77.292331120921787</v>
      </c>
      <c r="R1520">
        <f t="shared" si="322"/>
        <v>7.7292331120921792E-2</v>
      </c>
    </row>
    <row r="1521" spans="1:18" x14ac:dyDescent="0.25">
      <c r="A1521" s="1">
        <f t="shared" si="312"/>
        <v>161.30000000000001</v>
      </c>
      <c r="B1521" s="1">
        <f>A1521*Sheet1!$D$8</f>
        <v>40.74438</v>
      </c>
      <c r="C1521" s="1">
        <f>Sheet1!$D$2*Sheet1!$D$10*SIN(Sheet1!$D$28)</f>
        <v>0</v>
      </c>
      <c r="D1521" s="1">
        <f>0.5*Sheet1!$D$20*Sheet1!$D$21*Sheet1!$D$22*H1521^2</f>
        <v>161.30480440663268</v>
      </c>
      <c r="E1521" s="22">
        <f>Sheet1!$D$3/Sheet1!$O$11*H1521</f>
        <v>2021863.9254586545</v>
      </c>
      <c r="F1521" s="22">
        <f>Sheet1!$D$21*Sheet1!$D$3/Sheet1!$O$14*H1521</f>
        <v>1988202.6233483162</v>
      </c>
      <c r="G1521" s="25">
        <f>(A1521-C1521-D1521)/Sheet1!$D$2</f>
        <v>-4.1777448979760466E-6</v>
      </c>
      <c r="H1521" s="25">
        <f t="shared" si="314"/>
        <v>11.186663178815037</v>
      </c>
      <c r="I1521" s="25">
        <f t="shared" si="315"/>
        <v>40.271987443734133</v>
      </c>
      <c r="J1521" s="25">
        <f t="shared" si="316"/>
        <v>1435.323947906895</v>
      </c>
      <c r="K1521" s="25">
        <f t="shared" si="313"/>
        <v>151.89999999999566</v>
      </c>
      <c r="L1521">
        <f t="shared" si="317"/>
        <v>1804.4087707428655</v>
      </c>
      <c r="M1521" s="34">
        <f t="shared" si="318"/>
        <v>1.8044087707428655</v>
      </c>
      <c r="N1521">
        <f t="shared" si="319"/>
        <v>180.4408770742763</v>
      </c>
      <c r="O1521">
        <f t="shared" si="311"/>
        <v>278432.83291239268</v>
      </c>
      <c r="P1521">
        <f t="shared" si="320"/>
        <v>278.43283291239266</v>
      </c>
      <c r="Q1521">
        <f t="shared" si="321"/>
        <v>77.342453586775747</v>
      </c>
      <c r="R1521">
        <f t="shared" si="322"/>
        <v>7.7342453586775745E-2</v>
      </c>
    </row>
    <row r="1522" spans="1:18" x14ac:dyDescent="0.25">
      <c r="A1522" s="1">
        <f t="shared" si="312"/>
        <v>161.30000000000001</v>
      </c>
      <c r="B1522" s="1">
        <f>A1522*Sheet1!$D$8</f>
        <v>40.74438</v>
      </c>
      <c r="C1522" s="1">
        <f>Sheet1!$D$2*Sheet1!$D$10*SIN(Sheet1!$D$28)</f>
        <v>0</v>
      </c>
      <c r="D1522" s="1">
        <f>0.5*Sheet1!$D$20*Sheet1!$D$21*Sheet1!$D$22*H1522^2</f>
        <v>161.30479235853036</v>
      </c>
      <c r="E1522" s="22">
        <f>Sheet1!$D$3/Sheet1!$O$11*H1522</f>
        <v>2021863.8499506002</v>
      </c>
      <c r="F1522" s="22">
        <f>Sheet1!$D$21*Sheet1!$D$3/Sheet1!$O$14*H1522</f>
        <v>1988202.5490973687</v>
      </c>
      <c r="G1522" s="25">
        <f>(A1522-C1522-D1522)/Sheet1!$D$2</f>
        <v>-4.1672682872627858E-6</v>
      </c>
      <c r="H1522" s="25">
        <f t="shared" si="314"/>
        <v>11.186662761040546</v>
      </c>
      <c r="I1522" s="25">
        <f t="shared" si="315"/>
        <v>40.271985939745967</v>
      </c>
      <c r="J1522" s="25">
        <f t="shared" si="316"/>
        <v>1436.4426140158891</v>
      </c>
      <c r="K1522" s="25">
        <f t="shared" si="313"/>
        <v>151.99999999999565</v>
      </c>
      <c r="L1522">
        <f t="shared" si="317"/>
        <v>1804.4087033558403</v>
      </c>
      <c r="M1522" s="34">
        <f t="shared" si="318"/>
        <v>1.8044087033558402</v>
      </c>
      <c r="N1522">
        <f t="shared" si="319"/>
        <v>180.44087033557378</v>
      </c>
      <c r="O1522">
        <f t="shared" si="311"/>
        <v>278613.27378272824</v>
      </c>
      <c r="P1522">
        <f t="shared" si="320"/>
        <v>278.61327378272824</v>
      </c>
      <c r="Q1522">
        <f t="shared" si="321"/>
        <v>77.392576050757839</v>
      </c>
      <c r="R1522">
        <f t="shared" si="322"/>
        <v>7.7392576050757833E-2</v>
      </c>
    </row>
    <row r="1523" spans="1:18" x14ac:dyDescent="0.25">
      <c r="A1523" s="1">
        <f t="shared" si="312"/>
        <v>161.30000000000001</v>
      </c>
      <c r="B1523" s="1">
        <f>A1523*Sheet1!$D$8</f>
        <v>40.74438</v>
      </c>
      <c r="C1523" s="1">
        <f>Sheet1!$D$2*Sheet1!$D$10*SIN(Sheet1!$D$28)</f>
        <v>0</v>
      </c>
      <c r="D1523" s="1">
        <f>0.5*Sheet1!$D$20*Sheet1!$D$21*Sheet1!$D$22*H1523^2</f>
        <v>161.30478034064177</v>
      </c>
      <c r="E1523" s="22">
        <f>Sheet1!$D$3/Sheet1!$O$11*H1523</f>
        <v>2021863.7746318989</v>
      </c>
      <c r="F1523" s="22">
        <f>Sheet1!$D$21*Sheet1!$D$3/Sheet1!$O$14*H1523</f>
        <v>1988202.475032622</v>
      </c>
      <c r="G1523" s="25">
        <f>(A1523-C1523-D1523)/Sheet1!$D$2</f>
        <v>-4.1568179493552909E-6</v>
      </c>
      <c r="H1523" s="25">
        <f t="shared" si="314"/>
        <v>11.186662344313717</v>
      </c>
      <c r="I1523" s="25">
        <f t="shared" si="315"/>
        <v>40.271984439529383</v>
      </c>
      <c r="J1523" s="25">
        <f t="shared" si="316"/>
        <v>1437.5612800836298</v>
      </c>
      <c r="K1523" s="25">
        <f t="shared" si="313"/>
        <v>152.09999999999565</v>
      </c>
      <c r="L1523">
        <f t="shared" si="317"/>
        <v>1804.4086361378027</v>
      </c>
      <c r="M1523" s="34">
        <f t="shared" si="318"/>
        <v>1.8044086361378027</v>
      </c>
      <c r="N1523">
        <f t="shared" si="319"/>
        <v>180.44086361377001</v>
      </c>
      <c r="O1523">
        <f t="shared" si="311"/>
        <v>278793.71464634204</v>
      </c>
      <c r="P1523">
        <f t="shared" si="320"/>
        <v>278.79371464634204</v>
      </c>
      <c r="Q1523">
        <f t="shared" si="321"/>
        <v>77.442698512872781</v>
      </c>
      <c r="R1523">
        <f t="shared" si="322"/>
        <v>7.7442698512872776E-2</v>
      </c>
    </row>
    <row r="1524" spans="1:18" x14ac:dyDescent="0.25">
      <c r="A1524" s="1">
        <f t="shared" si="312"/>
        <v>161.30000000000001</v>
      </c>
      <c r="B1524" s="1">
        <f>A1524*Sheet1!$D$8</f>
        <v>40.74438</v>
      </c>
      <c r="C1524" s="1">
        <f>Sheet1!$D$2*Sheet1!$D$10*SIN(Sheet1!$D$28)</f>
        <v>0</v>
      </c>
      <c r="D1524" s="1">
        <f>0.5*Sheet1!$D$20*Sheet1!$D$21*Sheet1!$D$22*H1524^2</f>
        <v>161.30476835289113</v>
      </c>
      <c r="E1524" s="22">
        <f>Sheet1!$D$3/Sheet1!$O$11*H1524</f>
        <v>2021863.6995020758</v>
      </c>
      <c r="F1524" s="22">
        <f>Sheet1!$D$21*Sheet1!$D$3/Sheet1!$O$14*H1524</f>
        <v>1988202.4011536092</v>
      </c>
      <c r="G1524" s="25">
        <f>(A1524-C1524-D1524)/Sheet1!$D$2</f>
        <v>-4.1463938183646265E-6</v>
      </c>
      <c r="H1524" s="25">
        <f t="shared" si="314"/>
        <v>11.186661928631922</v>
      </c>
      <c r="I1524" s="25">
        <f t="shared" si="315"/>
        <v>40.271982943074924</v>
      </c>
      <c r="J1524" s="25">
        <f t="shared" si="316"/>
        <v>1438.6799461102203</v>
      </c>
      <c r="K1524" s="25">
        <f t="shared" si="313"/>
        <v>152.19999999999564</v>
      </c>
      <c r="L1524">
        <f t="shared" si="317"/>
        <v>1804.4085690883292</v>
      </c>
      <c r="M1524" s="34">
        <f t="shared" si="318"/>
        <v>1.8044085690883291</v>
      </c>
      <c r="N1524">
        <f t="shared" si="319"/>
        <v>180.44085690882267</v>
      </c>
      <c r="O1524">
        <f t="shared" si="311"/>
        <v>278974.15550325083</v>
      </c>
      <c r="P1524">
        <f t="shared" si="320"/>
        <v>278.97415550325081</v>
      </c>
      <c r="Q1524">
        <f t="shared" si="321"/>
        <v>77.492820973125234</v>
      </c>
      <c r="R1524">
        <f t="shared" si="322"/>
        <v>7.7492820973125237E-2</v>
      </c>
    </row>
    <row r="1525" spans="1:18" x14ac:dyDescent="0.25">
      <c r="A1525" s="1">
        <f t="shared" si="312"/>
        <v>161.30000000000001</v>
      </c>
      <c r="B1525" s="1">
        <f>A1525*Sheet1!$D$8</f>
        <v>40.74438</v>
      </c>
      <c r="C1525" s="1">
        <f>Sheet1!$D$2*Sheet1!$D$10*SIN(Sheet1!$D$28)</f>
        <v>0</v>
      </c>
      <c r="D1525" s="1">
        <f>0.5*Sheet1!$D$20*Sheet1!$D$21*Sheet1!$D$22*H1525^2</f>
        <v>161.30475639520282</v>
      </c>
      <c r="E1525" s="22">
        <f>Sheet1!$D$3/Sheet1!$O$11*H1525</f>
        <v>2021863.624560657</v>
      </c>
      <c r="F1525" s="22">
        <f>Sheet1!$D$21*Sheet1!$D$3/Sheet1!$O$14*H1525</f>
        <v>1988202.3274598636</v>
      </c>
      <c r="G1525" s="25">
        <f>(A1525-C1525-D1525)/Sheet1!$D$2</f>
        <v>-4.1359958285254277E-6</v>
      </c>
      <c r="H1525" s="25">
        <f t="shared" si="314"/>
        <v>11.18666151399254</v>
      </c>
      <c r="I1525" s="25">
        <f t="shared" si="315"/>
        <v>40.271981450373147</v>
      </c>
      <c r="J1525" s="25">
        <f t="shared" si="316"/>
        <v>1439.7986120957637</v>
      </c>
      <c r="K1525" s="25">
        <f t="shared" si="313"/>
        <v>152.29999999999563</v>
      </c>
      <c r="L1525">
        <f t="shared" si="317"/>
        <v>1804.4085022069969</v>
      </c>
      <c r="M1525" s="34">
        <f t="shared" si="318"/>
        <v>1.8044085022069969</v>
      </c>
      <c r="N1525">
        <f t="shared" si="319"/>
        <v>180.44085022068944</v>
      </c>
      <c r="O1525">
        <f t="shared" si="311"/>
        <v>279154.59635347151</v>
      </c>
      <c r="P1525">
        <f t="shared" si="320"/>
        <v>279.1545963534715</v>
      </c>
      <c r="Q1525">
        <f t="shared" si="321"/>
        <v>77.542943431519859</v>
      </c>
      <c r="R1525">
        <f t="shared" si="322"/>
        <v>7.7542943431519865E-2</v>
      </c>
    </row>
    <row r="1526" spans="1:18" x14ac:dyDescent="0.25">
      <c r="A1526" s="1">
        <f t="shared" si="312"/>
        <v>161.30000000000001</v>
      </c>
      <c r="B1526" s="1">
        <f>A1526*Sheet1!$D$8</f>
        <v>40.74438</v>
      </c>
      <c r="C1526" s="1">
        <f>Sheet1!$D$2*Sheet1!$D$10*SIN(Sheet1!$D$28)</f>
        <v>0</v>
      </c>
      <c r="D1526" s="1">
        <f>0.5*Sheet1!$D$20*Sheet1!$D$21*Sheet1!$D$22*H1526^2</f>
        <v>161.30474446750148</v>
      </c>
      <c r="E1526" s="22">
        <f>Sheet1!$D$3/Sheet1!$O$11*H1526</f>
        <v>2021863.5498071704</v>
      </c>
      <c r="F1526" s="22">
        <f>Sheet1!$D$21*Sheet1!$D$3/Sheet1!$O$14*H1526</f>
        <v>1988202.2539509216</v>
      </c>
      <c r="G1526" s="25">
        <f>(A1526-C1526-D1526)/Sheet1!$D$2</f>
        <v>-4.1256239143194763E-6</v>
      </c>
      <c r="H1526" s="25">
        <f t="shared" si="314"/>
        <v>11.186661100392957</v>
      </c>
      <c r="I1526" s="25">
        <f t="shared" si="315"/>
        <v>40.271979961414644</v>
      </c>
      <c r="J1526" s="25">
        <f t="shared" si="316"/>
        <v>1440.917278040363</v>
      </c>
      <c r="K1526" s="25">
        <f t="shared" si="313"/>
        <v>152.39999999999563</v>
      </c>
      <c r="L1526">
        <f t="shared" si="317"/>
        <v>1804.4084354933841</v>
      </c>
      <c r="M1526" s="34">
        <f t="shared" si="318"/>
        <v>1.804408435493384</v>
      </c>
      <c r="N1526">
        <f t="shared" si="319"/>
        <v>180.44084354932815</v>
      </c>
      <c r="O1526">
        <f t="shared" si="311"/>
        <v>279335.03719702084</v>
      </c>
      <c r="P1526">
        <f t="shared" si="320"/>
        <v>279.33503719702082</v>
      </c>
      <c r="Q1526">
        <f t="shared" si="321"/>
        <v>77.593065888061346</v>
      </c>
      <c r="R1526">
        <f t="shared" si="322"/>
        <v>7.7593065888061349E-2</v>
      </c>
    </row>
    <row r="1527" spans="1:18" x14ac:dyDescent="0.25">
      <c r="A1527" s="1">
        <f t="shared" si="312"/>
        <v>161.30000000000001</v>
      </c>
      <c r="B1527" s="1">
        <f>A1527*Sheet1!$D$8</f>
        <v>40.74438</v>
      </c>
      <c r="C1527" s="1">
        <f>Sheet1!$D$2*Sheet1!$D$10*SIN(Sheet1!$D$28)</f>
        <v>0</v>
      </c>
      <c r="D1527" s="1">
        <f>0.5*Sheet1!$D$20*Sheet1!$D$21*Sheet1!$D$22*H1527^2</f>
        <v>161.30473256971192</v>
      </c>
      <c r="E1527" s="22">
        <f>Sheet1!$D$3/Sheet1!$O$11*H1527</f>
        <v>2021863.4752411444</v>
      </c>
      <c r="F1527" s="22">
        <f>Sheet1!$D$21*Sheet1!$D$3/Sheet1!$O$14*H1527</f>
        <v>1988202.1806263193</v>
      </c>
      <c r="G1527" s="25">
        <f>(A1527-C1527-D1527)/Sheet1!$D$2</f>
        <v>-4.115278010352125E-6</v>
      </c>
      <c r="H1527" s="25">
        <f t="shared" si="314"/>
        <v>11.186660687830566</v>
      </c>
      <c r="I1527" s="25">
        <f t="shared" si="315"/>
        <v>40.271978476190036</v>
      </c>
      <c r="J1527" s="25">
        <f t="shared" si="316"/>
        <v>1442.0359439441211</v>
      </c>
      <c r="K1527" s="25">
        <f t="shared" si="313"/>
        <v>152.49999999999562</v>
      </c>
      <c r="L1527">
        <f t="shared" si="317"/>
        <v>1804.4083689470704</v>
      </c>
      <c r="M1527" s="34">
        <f t="shared" si="318"/>
        <v>1.8044083689470705</v>
      </c>
      <c r="N1527">
        <f t="shared" si="319"/>
        <v>180.44083689469679</v>
      </c>
      <c r="O1527">
        <f t="shared" si="311"/>
        <v>279515.47803391551</v>
      </c>
      <c r="P1527">
        <f t="shared" si="320"/>
        <v>279.51547803391549</v>
      </c>
      <c r="Q1527">
        <f t="shared" si="321"/>
        <v>77.643188342754314</v>
      </c>
      <c r="R1527">
        <f t="shared" si="322"/>
        <v>7.7643188342754313E-2</v>
      </c>
    </row>
    <row r="1528" spans="1:18" x14ac:dyDescent="0.25">
      <c r="A1528" s="1">
        <f t="shared" si="312"/>
        <v>161.30000000000001</v>
      </c>
      <c r="B1528" s="1">
        <f>A1528*Sheet1!$D$8</f>
        <v>40.74438</v>
      </c>
      <c r="C1528" s="1">
        <f>Sheet1!$D$2*Sheet1!$D$10*SIN(Sheet1!$D$28)</f>
        <v>0</v>
      </c>
      <c r="D1528" s="1">
        <f>0.5*Sheet1!$D$20*Sheet1!$D$21*Sheet1!$D$22*H1528^2</f>
        <v>161.30472070175912</v>
      </c>
      <c r="E1528" s="22">
        <f>Sheet1!$D$3/Sheet1!$O$11*H1528</f>
        <v>2021863.4008621094</v>
      </c>
      <c r="F1528" s="22">
        <f>Sheet1!$D$21*Sheet1!$D$3/Sheet1!$O$14*H1528</f>
        <v>1988202.1074855945</v>
      </c>
      <c r="G1528" s="25">
        <f>(A1528-C1528-D1528)/Sheet1!$D$2</f>
        <v>-4.10495805140173E-6</v>
      </c>
      <c r="H1528" s="25">
        <f t="shared" si="314"/>
        <v>11.186660276302765</v>
      </c>
      <c r="I1528" s="25">
        <f t="shared" si="315"/>
        <v>40.271976994689958</v>
      </c>
      <c r="J1528" s="25">
        <f t="shared" si="316"/>
        <v>1443.1546098071401</v>
      </c>
      <c r="K1528" s="25">
        <f t="shared" si="313"/>
        <v>152.59999999999562</v>
      </c>
      <c r="L1528">
        <f t="shared" si="317"/>
        <v>1804.4083025676362</v>
      </c>
      <c r="M1528" s="34">
        <f t="shared" si="318"/>
        <v>1.8044083025676361</v>
      </c>
      <c r="N1528">
        <f t="shared" si="319"/>
        <v>180.44083025675337</v>
      </c>
      <c r="O1528">
        <f t="shared" si="311"/>
        <v>279695.91886417224</v>
      </c>
      <c r="P1528">
        <f t="shared" si="320"/>
        <v>279.69591886417226</v>
      </c>
      <c r="Q1528">
        <f t="shared" si="321"/>
        <v>77.693310795603395</v>
      </c>
      <c r="R1528">
        <f t="shared" si="322"/>
        <v>7.769331079560339E-2</v>
      </c>
    </row>
    <row r="1529" spans="1:18" x14ac:dyDescent="0.25">
      <c r="A1529" s="1">
        <f t="shared" si="312"/>
        <v>161.30000000000001</v>
      </c>
      <c r="B1529" s="1">
        <f>A1529*Sheet1!$D$8</f>
        <v>40.74438</v>
      </c>
      <c r="C1529" s="1">
        <f>Sheet1!$D$2*Sheet1!$D$10*SIN(Sheet1!$D$28)</f>
        <v>0</v>
      </c>
      <c r="D1529" s="1">
        <f>0.5*Sheet1!$D$20*Sheet1!$D$21*Sheet1!$D$22*H1529^2</f>
        <v>161.30470886356824</v>
      </c>
      <c r="E1529" s="22">
        <f>Sheet1!$D$3/Sheet1!$O$11*H1529</f>
        <v>2021863.3266695959</v>
      </c>
      <c r="F1529" s="22">
        <f>Sheet1!$D$21*Sheet1!$D$3/Sheet1!$O$14*H1529</f>
        <v>1988202.0345282862</v>
      </c>
      <c r="G1529" s="25">
        <f>(A1529-C1529-D1529)/Sheet1!$D$2</f>
        <v>-4.0946639723702187E-6</v>
      </c>
      <c r="H1529" s="25">
        <f t="shared" si="314"/>
        <v>11.186659865806961</v>
      </c>
      <c r="I1529" s="25">
        <f t="shared" si="315"/>
        <v>40.271975516905059</v>
      </c>
      <c r="J1529" s="25">
        <f t="shared" si="316"/>
        <v>1444.2732756295225</v>
      </c>
      <c r="K1529" s="25">
        <f t="shared" si="313"/>
        <v>152.69999999999561</v>
      </c>
      <c r="L1529">
        <f t="shared" si="317"/>
        <v>1804.4082363546629</v>
      </c>
      <c r="M1529" s="34">
        <f t="shared" si="318"/>
        <v>1.804408236354663</v>
      </c>
      <c r="N1529">
        <f t="shared" si="319"/>
        <v>180.44082363545604</v>
      </c>
      <c r="O1529">
        <f t="shared" si="311"/>
        <v>279876.35968780768</v>
      </c>
      <c r="P1529">
        <f t="shared" si="320"/>
        <v>279.87635968780768</v>
      </c>
      <c r="Q1529">
        <f t="shared" si="321"/>
        <v>77.74343324661325</v>
      </c>
      <c r="R1529">
        <f t="shared" si="322"/>
        <v>7.7743433246613244E-2</v>
      </c>
    </row>
    <row r="1530" spans="1:18" x14ac:dyDescent="0.25">
      <c r="A1530" s="1">
        <f t="shared" si="312"/>
        <v>161.30000000000001</v>
      </c>
      <c r="B1530" s="1">
        <f>A1530*Sheet1!$D$8</f>
        <v>40.74438</v>
      </c>
      <c r="C1530" s="1">
        <f>Sheet1!$D$2*Sheet1!$D$10*SIN(Sheet1!$D$28)</f>
        <v>0</v>
      </c>
      <c r="D1530" s="1">
        <f>0.5*Sheet1!$D$20*Sheet1!$D$21*Sheet1!$D$22*H1530^2</f>
        <v>161.30469705506462</v>
      </c>
      <c r="E1530" s="22">
        <f>Sheet1!$D$3/Sheet1!$O$11*H1530</f>
        <v>2021863.2526631362</v>
      </c>
      <c r="F1530" s="22">
        <f>Sheet1!$D$21*Sheet1!$D$3/Sheet1!$O$14*H1530</f>
        <v>1988201.9617539342</v>
      </c>
      <c r="G1530" s="25">
        <f>(A1530-C1530-D1530)/Sheet1!$D$2</f>
        <v>-4.0843957083572365E-6</v>
      </c>
      <c r="H1530" s="25">
        <f t="shared" si="314"/>
        <v>11.186659456340564</v>
      </c>
      <c r="I1530" s="25">
        <f t="shared" si="315"/>
        <v>40.271974042826031</v>
      </c>
      <c r="J1530" s="25">
        <f t="shared" si="316"/>
        <v>1445.39194141137</v>
      </c>
      <c r="K1530" s="25">
        <f t="shared" si="313"/>
        <v>152.79999999999561</v>
      </c>
      <c r="L1530">
        <f t="shared" si="317"/>
        <v>1804.4081703077331</v>
      </c>
      <c r="M1530" s="34">
        <f t="shared" si="318"/>
        <v>1.804408170307733</v>
      </c>
      <c r="N1530">
        <f t="shared" si="319"/>
        <v>180.44081703076307</v>
      </c>
      <c r="O1530">
        <f t="shared" si="311"/>
        <v>280056.80050483847</v>
      </c>
      <c r="P1530">
        <f t="shared" si="320"/>
        <v>280.05680050483846</v>
      </c>
      <c r="Q1530">
        <f t="shared" si="321"/>
        <v>77.793555695788456</v>
      </c>
      <c r="R1530">
        <f t="shared" si="322"/>
        <v>7.7793555695788455E-2</v>
      </c>
    </row>
    <row r="1531" spans="1:18" x14ac:dyDescent="0.25">
      <c r="A1531" s="1">
        <f t="shared" si="312"/>
        <v>161.30000000000001</v>
      </c>
      <c r="B1531" s="1">
        <f>A1531*Sheet1!$D$8</f>
        <v>40.74438</v>
      </c>
      <c r="C1531" s="1">
        <f>Sheet1!$D$2*Sheet1!$D$10*SIN(Sheet1!$D$28)</f>
        <v>0</v>
      </c>
      <c r="D1531" s="1">
        <f>0.5*Sheet1!$D$20*Sheet1!$D$21*Sheet1!$D$22*H1531^2</f>
        <v>161.30468527617384</v>
      </c>
      <c r="E1531" s="22">
        <f>Sheet1!$D$3/Sheet1!$O$11*H1531</f>
        <v>2021863.178842264</v>
      </c>
      <c r="F1531" s="22">
        <f>Sheet1!$D$21*Sheet1!$D$3/Sheet1!$O$14*H1531</f>
        <v>1988201.8891620797</v>
      </c>
      <c r="G1531" s="25">
        <f>(A1531-C1531-D1531)/Sheet1!$D$2</f>
        <v>-4.074153194635429E-6</v>
      </c>
      <c r="H1531" s="25">
        <f t="shared" si="314"/>
        <v>11.186659047900994</v>
      </c>
      <c r="I1531" s="25">
        <f t="shared" si="315"/>
        <v>40.27197257244358</v>
      </c>
      <c r="J1531" s="25">
        <f t="shared" si="316"/>
        <v>1446.5106071527841</v>
      </c>
      <c r="K1531" s="25">
        <f t="shared" si="313"/>
        <v>152.8999999999956</v>
      </c>
      <c r="L1531">
        <f t="shared" si="317"/>
        <v>1804.4081044264306</v>
      </c>
      <c r="M1531" s="34">
        <f t="shared" si="318"/>
        <v>1.8044081044264306</v>
      </c>
      <c r="N1531">
        <f t="shared" si="319"/>
        <v>180.4408104426328</v>
      </c>
      <c r="O1531">
        <f t="shared" si="311"/>
        <v>280237.24131528108</v>
      </c>
      <c r="P1531">
        <f t="shared" si="320"/>
        <v>280.2372413152811</v>
      </c>
      <c r="Q1531">
        <f t="shared" si="321"/>
        <v>77.84367814313363</v>
      </c>
      <c r="R1531">
        <f t="shared" si="322"/>
        <v>7.7843678143133629E-2</v>
      </c>
    </row>
    <row r="1532" spans="1:18" x14ac:dyDescent="0.25">
      <c r="A1532" s="1">
        <f t="shared" si="312"/>
        <v>161.30000000000001</v>
      </c>
      <c r="B1532" s="1">
        <f>A1532*Sheet1!$D$8</f>
        <v>40.74438</v>
      </c>
      <c r="C1532" s="1">
        <f>Sheet1!$D$2*Sheet1!$D$10*SIN(Sheet1!$D$28)</f>
        <v>0</v>
      </c>
      <c r="D1532" s="1">
        <f>0.5*Sheet1!$D$20*Sheet1!$D$21*Sheet1!$D$22*H1532^2</f>
        <v>161.30467352682163</v>
      </c>
      <c r="E1532" s="22">
        <f>Sheet1!$D$3/Sheet1!$O$11*H1532</f>
        <v>2021863.1052065138</v>
      </c>
      <c r="F1532" s="22">
        <f>Sheet1!$D$21*Sheet1!$D$3/Sheet1!$O$14*H1532</f>
        <v>1988201.8167522652</v>
      </c>
      <c r="G1532" s="25">
        <f>(A1532-C1532-D1532)/Sheet1!$D$2</f>
        <v>-4.0639363666257297E-6</v>
      </c>
      <c r="H1532" s="25">
        <f t="shared" si="314"/>
        <v>11.186658640485675</v>
      </c>
      <c r="I1532" s="25">
        <f t="shared" si="315"/>
        <v>40.271971105748428</v>
      </c>
      <c r="J1532" s="25">
        <f t="shared" si="316"/>
        <v>1447.6292728538665</v>
      </c>
      <c r="K1532" s="25">
        <f t="shared" si="313"/>
        <v>152.99999999999559</v>
      </c>
      <c r="L1532">
        <f t="shared" si="317"/>
        <v>1804.4080387103395</v>
      </c>
      <c r="M1532" s="34">
        <f t="shared" si="318"/>
        <v>1.8044080387103394</v>
      </c>
      <c r="N1532">
        <f t="shared" si="319"/>
        <v>180.44080387102369</v>
      </c>
      <c r="O1532">
        <f t="shared" si="311"/>
        <v>280417.6821191521</v>
      </c>
      <c r="P1532">
        <f t="shared" si="320"/>
        <v>280.41768211915212</v>
      </c>
      <c r="Q1532">
        <f t="shared" si="321"/>
        <v>77.893800588653363</v>
      </c>
      <c r="R1532">
        <f t="shared" si="322"/>
        <v>7.7893800588653361E-2</v>
      </c>
    </row>
    <row r="1533" spans="1:18" x14ac:dyDescent="0.25">
      <c r="A1533" s="1">
        <f t="shared" si="312"/>
        <v>161.30000000000001</v>
      </c>
      <c r="B1533" s="1">
        <f>A1533*Sheet1!$D$8</f>
        <v>40.74438</v>
      </c>
      <c r="C1533" s="1">
        <f>Sheet1!$D$2*Sheet1!$D$10*SIN(Sheet1!$D$28)</f>
        <v>0</v>
      </c>
      <c r="D1533" s="1">
        <f>0.5*Sheet1!$D$20*Sheet1!$D$21*Sheet1!$D$22*H1533^2</f>
        <v>161.30466180693389</v>
      </c>
      <c r="E1533" s="22">
        <f>Sheet1!$D$3/Sheet1!$O$11*H1533</f>
        <v>2021863.0317554211</v>
      </c>
      <c r="F1533" s="22">
        <f>Sheet1!$D$21*Sheet1!$D$3/Sheet1!$O$14*H1533</f>
        <v>1988201.744524034</v>
      </c>
      <c r="G1533" s="25">
        <f>(A1533-C1533-D1533)/Sheet1!$D$2</f>
        <v>-4.0537451598973584E-6</v>
      </c>
      <c r="H1533" s="25">
        <f t="shared" si="314"/>
        <v>11.186658234092038</v>
      </c>
      <c r="I1533" s="25">
        <f t="shared" si="315"/>
        <v>40.271969642731335</v>
      </c>
      <c r="J1533" s="25">
        <f t="shared" si="316"/>
        <v>1448.7479385147183</v>
      </c>
      <c r="K1533" s="25">
        <f t="shared" si="313"/>
        <v>153.09999999999559</v>
      </c>
      <c r="L1533">
        <f t="shared" si="317"/>
        <v>1804.4079731590459</v>
      </c>
      <c r="M1533" s="34">
        <f t="shared" si="318"/>
        <v>1.8044079731590459</v>
      </c>
      <c r="N1533">
        <f t="shared" si="319"/>
        <v>180.44079731589434</v>
      </c>
      <c r="O1533">
        <f t="shared" si="311"/>
        <v>280598.12291646801</v>
      </c>
      <c r="P1533">
        <f t="shared" si="320"/>
        <v>280.59812291646801</v>
      </c>
      <c r="Q1533">
        <f t="shared" si="321"/>
        <v>77.943923032352231</v>
      </c>
      <c r="R1533">
        <f t="shared" si="322"/>
        <v>7.794392303235223E-2</v>
      </c>
    </row>
    <row r="1534" spans="1:18" x14ac:dyDescent="0.25">
      <c r="A1534" s="1">
        <f t="shared" si="312"/>
        <v>161.30000000000001</v>
      </c>
      <c r="B1534" s="1">
        <f>A1534*Sheet1!$D$8</f>
        <v>40.74438</v>
      </c>
      <c r="C1534" s="1">
        <f>Sheet1!$D$2*Sheet1!$D$10*SIN(Sheet1!$D$28)</f>
        <v>0</v>
      </c>
      <c r="D1534" s="1">
        <f>0.5*Sheet1!$D$20*Sheet1!$D$21*Sheet1!$D$22*H1534^2</f>
        <v>161.30465011643673</v>
      </c>
      <c r="E1534" s="22">
        <f>Sheet1!$D$3/Sheet1!$O$11*H1534</f>
        <v>2021862.958488523</v>
      </c>
      <c r="F1534" s="22">
        <f>Sheet1!$D$21*Sheet1!$D$3/Sheet1!$O$14*H1534</f>
        <v>1988201.6724769308</v>
      </c>
      <c r="G1534" s="25">
        <f>(A1534-C1534-D1534)/Sheet1!$D$2</f>
        <v>-4.0435795101925383E-6</v>
      </c>
      <c r="H1534" s="25">
        <f t="shared" si="314"/>
        <v>11.186657828717522</v>
      </c>
      <c r="I1534" s="25">
        <f t="shared" si="315"/>
        <v>40.27196818338308</v>
      </c>
      <c r="J1534" s="25">
        <f t="shared" si="316"/>
        <v>1449.8666041354402</v>
      </c>
      <c r="K1534" s="25">
        <f t="shared" si="313"/>
        <v>153.19999999999558</v>
      </c>
      <c r="L1534">
        <f t="shared" si="317"/>
        <v>1804.4079077721365</v>
      </c>
      <c r="M1534" s="34">
        <f t="shared" si="318"/>
        <v>1.8044079077721364</v>
      </c>
      <c r="N1534">
        <f t="shared" si="319"/>
        <v>180.4407907772034</v>
      </c>
      <c r="O1534">
        <f t="shared" si="311"/>
        <v>280778.56370724522</v>
      </c>
      <c r="P1534">
        <f t="shared" si="320"/>
        <v>280.77856370724521</v>
      </c>
      <c r="Q1534">
        <f t="shared" si="321"/>
        <v>77.994045474234781</v>
      </c>
      <c r="R1534">
        <f t="shared" si="322"/>
        <v>7.7994045474234774E-2</v>
      </c>
    </row>
    <row r="1535" spans="1:18" x14ac:dyDescent="0.25">
      <c r="A1535" s="1">
        <f t="shared" si="312"/>
        <v>161.30000000000001</v>
      </c>
      <c r="B1535" s="1">
        <f>A1535*Sheet1!$D$8</f>
        <v>40.74438</v>
      </c>
      <c r="C1535" s="1">
        <f>Sheet1!$D$2*Sheet1!$D$10*SIN(Sheet1!$D$28)</f>
        <v>0</v>
      </c>
      <c r="D1535" s="1">
        <f>0.5*Sheet1!$D$20*Sheet1!$D$21*Sheet1!$D$22*H1535^2</f>
        <v>161.30463845525648</v>
      </c>
      <c r="E1535" s="22">
        <f>Sheet1!$D$3/Sheet1!$O$11*H1535</f>
        <v>2021862.8854053577</v>
      </c>
      <c r="F1535" s="22">
        <f>Sheet1!$D$21*Sheet1!$D$3/Sheet1!$O$14*H1535</f>
        <v>1988201.6006105011</v>
      </c>
      <c r="G1535" s="25">
        <f>(A1535-C1535-D1535)/Sheet1!$D$2</f>
        <v>-4.0334393534512061E-6</v>
      </c>
      <c r="H1535" s="25">
        <f t="shared" si="314"/>
        <v>11.18665742435957</v>
      </c>
      <c r="I1535" s="25">
        <f t="shared" si="315"/>
        <v>40.271966727694455</v>
      </c>
      <c r="J1535" s="25">
        <f t="shared" si="316"/>
        <v>1450.985269716133</v>
      </c>
      <c r="K1535" s="25">
        <f t="shared" si="313"/>
        <v>153.29999999999558</v>
      </c>
      <c r="L1535">
        <f t="shared" si="317"/>
        <v>1804.4078425491987</v>
      </c>
      <c r="M1535" s="34">
        <f t="shared" si="318"/>
        <v>1.8044078425491987</v>
      </c>
      <c r="N1535">
        <f t="shared" si="319"/>
        <v>180.4407842549096</v>
      </c>
      <c r="O1535">
        <f t="shared" si="311"/>
        <v>280959.00449150015</v>
      </c>
      <c r="P1535">
        <f t="shared" si="320"/>
        <v>280.95900449150014</v>
      </c>
      <c r="Q1535">
        <f t="shared" si="321"/>
        <v>78.044167914305604</v>
      </c>
      <c r="R1535">
        <f t="shared" si="322"/>
        <v>7.8044167914305601E-2</v>
      </c>
    </row>
    <row r="1536" spans="1:18" x14ac:dyDescent="0.25">
      <c r="A1536" s="1">
        <f t="shared" si="312"/>
        <v>161.30000000000001</v>
      </c>
      <c r="B1536" s="1">
        <f>A1536*Sheet1!$D$8</f>
        <v>40.74438</v>
      </c>
      <c r="C1536" s="1">
        <f>Sheet1!$D$2*Sheet1!$D$10*SIN(Sheet1!$D$28)</f>
        <v>0</v>
      </c>
      <c r="D1536" s="1">
        <f>0.5*Sheet1!$D$20*Sheet1!$D$21*Sheet1!$D$22*H1536^2</f>
        <v>161.30462682331958</v>
      </c>
      <c r="E1536" s="22">
        <f>Sheet1!$D$3/Sheet1!$O$11*H1536</f>
        <v>2021862.8125054643</v>
      </c>
      <c r="F1536" s="22">
        <f>Sheet1!$D$21*Sheet1!$D$3/Sheet1!$O$14*H1536</f>
        <v>1988201.5289242924</v>
      </c>
      <c r="G1536" s="25">
        <f>(A1536-C1536-D1536)/Sheet1!$D$2</f>
        <v>-4.0233246257121607E-6</v>
      </c>
      <c r="H1536" s="25">
        <f t="shared" si="314"/>
        <v>11.186657021015634</v>
      </c>
      <c r="I1536" s="25">
        <f t="shared" si="315"/>
        <v>40.271965275656285</v>
      </c>
      <c r="J1536" s="25">
        <f t="shared" si="316"/>
        <v>1452.1039352568969</v>
      </c>
      <c r="K1536" s="25">
        <f t="shared" si="313"/>
        <v>153.39999999999557</v>
      </c>
      <c r="L1536">
        <f t="shared" si="317"/>
        <v>1804.4077774898219</v>
      </c>
      <c r="M1536" s="34">
        <f t="shared" si="318"/>
        <v>1.804407777489822</v>
      </c>
      <c r="N1536">
        <f t="shared" si="319"/>
        <v>180.44077774897193</v>
      </c>
      <c r="O1536">
        <f t="shared" si="311"/>
        <v>281139.44526924915</v>
      </c>
      <c r="P1536">
        <f t="shared" si="320"/>
        <v>281.13944526924917</v>
      </c>
      <c r="Q1536">
        <f t="shared" si="321"/>
        <v>78.094290352569203</v>
      </c>
      <c r="R1536">
        <f t="shared" si="322"/>
        <v>7.8094290352569207E-2</v>
      </c>
    </row>
    <row r="1537" spans="1:18" x14ac:dyDescent="0.25">
      <c r="A1537" s="1">
        <f t="shared" si="312"/>
        <v>161.30000000000001</v>
      </c>
      <c r="B1537" s="1">
        <f>A1537*Sheet1!$D$8</f>
        <v>40.74438</v>
      </c>
      <c r="C1537" s="1">
        <f>Sheet1!$D$2*Sheet1!$D$10*SIN(Sheet1!$D$28)</f>
        <v>0</v>
      </c>
      <c r="D1537" s="1">
        <f>0.5*Sheet1!$D$20*Sheet1!$D$21*Sheet1!$D$22*H1537^2</f>
        <v>161.30461522055273</v>
      </c>
      <c r="E1537" s="22">
        <f>Sheet1!$D$3/Sheet1!$O$11*H1537</f>
        <v>2021862.7397883832</v>
      </c>
      <c r="F1537" s="22">
        <f>Sheet1!$D$21*Sheet1!$D$3/Sheet1!$O$14*H1537</f>
        <v>1988201.4574178527</v>
      </c>
      <c r="G1537" s="25">
        <f>(A1537-C1537-D1537)/Sheet1!$D$2</f>
        <v>-4.0132352632366268E-6</v>
      </c>
      <c r="H1537" s="25">
        <f t="shared" si="314"/>
        <v>11.186656618683172</v>
      </c>
      <c r="I1537" s="25">
        <f t="shared" si="315"/>
        <v>40.27196382725942</v>
      </c>
      <c r="J1537" s="25">
        <f t="shared" si="316"/>
        <v>1453.2226007578322</v>
      </c>
      <c r="K1537" s="25">
        <f t="shared" si="313"/>
        <v>153.49999999999557</v>
      </c>
      <c r="L1537">
        <f t="shared" si="317"/>
        <v>1804.4077125935958</v>
      </c>
      <c r="M1537" s="34">
        <f t="shared" si="318"/>
        <v>1.8044077125935958</v>
      </c>
      <c r="N1537">
        <f t="shared" si="319"/>
        <v>180.44077125934933</v>
      </c>
      <c r="O1537">
        <f t="shared" si="311"/>
        <v>281319.88604050851</v>
      </c>
      <c r="P1537">
        <f t="shared" si="320"/>
        <v>281.31988604050849</v>
      </c>
      <c r="Q1537">
        <f t="shared" si="321"/>
        <v>78.144412789030142</v>
      </c>
      <c r="R1537">
        <f t="shared" si="322"/>
        <v>7.8144412789030143E-2</v>
      </c>
    </row>
    <row r="1538" spans="1:18" x14ac:dyDescent="0.25">
      <c r="A1538" s="1">
        <f t="shared" si="312"/>
        <v>161.30000000000001</v>
      </c>
      <c r="B1538" s="1">
        <f>A1538*Sheet1!$D$8</f>
        <v>40.74438</v>
      </c>
      <c r="C1538" s="1">
        <f>Sheet1!$D$2*Sheet1!$D$10*SIN(Sheet1!$D$28)</f>
        <v>0</v>
      </c>
      <c r="D1538" s="1">
        <f>0.5*Sheet1!$D$20*Sheet1!$D$21*Sheet1!$D$22*H1538^2</f>
        <v>161.30460364688281</v>
      </c>
      <c r="E1538" s="22">
        <f>Sheet1!$D$3/Sheet1!$O$11*H1538</f>
        <v>2021862.6672536563</v>
      </c>
      <c r="F1538" s="22">
        <f>Sheet1!$D$21*Sheet1!$D$3/Sheet1!$O$14*H1538</f>
        <v>1988201.386090731</v>
      </c>
      <c r="G1538" s="25">
        <f>(A1538-C1538-D1538)/Sheet1!$D$2</f>
        <v>-4.0031712024341209E-6</v>
      </c>
      <c r="H1538" s="25">
        <f t="shared" si="314"/>
        <v>11.186656217359646</v>
      </c>
      <c r="I1538" s="25">
        <f t="shared" si="315"/>
        <v>40.271962382494728</v>
      </c>
      <c r="J1538" s="25">
        <f t="shared" si="316"/>
        <v>1454.3412662190387</v>
      </c>
      <c r="K1538" s="25">
        <f t="shared" si="313"/>
        <v>153.59999999999556</v>
      </c>
      <c r="L1538">
        <f t="shared" si="317"/>
        <v>1804.407647860111</v>
      </c>
      <c r="M1538" s="34">
        <f t="shared" si="318"/>
        <v>1.804407647860111</v>
      </c>
      <c r="N1538">
        <f t="shared" si="319"/>
        <v>180.44076478600084</v>
      </c>
      <c r="O1538">
        <f t="shared" si="311"/>
        <v>281500.32680529449</v>
      </c>
      <c r="P1538">
        <f t="shared" si="320"/>
        <v>281.50032680529449</v>
      </c>
      <c r="Q1538">
        <f t="shared" si="321"/>
        <v>78.19453522369291</v>
      </c>
      <c r="R1538">
        <f t="shared" si="322"/>
        <v>7.8194535223692907E-2</v>
      </c>
    </row>
    <row r="1539" spans="1:18" x14ac:dyDescent="0.25">
      <c r="A1539" s="1">
        <f t="shared" si="312"/>
        <v>161.30000000000001</v>
      </c>
      <c r="B1539" s="1">
        <f>A1539*Sheet1!$D$8</f>
        <v>40.74438</v>
      </c>
      <c r="C1539" s="1">
        <f>Sheet1!$D$2*Sheet1!$D$10*SIN(Sheet1!$D$28)</f>
        <v>0</v>
      </c>
      <c r="D1539" s="1">
        <f>0.5*Sheet1!$D$20*Sheet1!$D$21*Sheet1!$D$22*H1539^2</f>
        <v>161.30459210223677</v>
      </c>
      <c r="E1539" s="22">
        <f>Sheet1!$D$3/Sheet1!$O$11*H1539</f>
        <v>2021862.594900826</v>
      </c>
      <c r="F1539" s="22">
        <f>Sheet1!$D$21*Sheet1!$D$3/Sheet1!$O$14*H1539</f>
        <v>1988201.3149424775</v>
      </c>
      <c r="G1539" s="25">
        <f>(A1539-C1539-D1539)/Sheet1!$D$2</f>
        <v>-3.9931323797883003E-6</v>
      </c>
      <c r="H1539" s="25">
        <f t="shared" si="314"/>
        <v>11.186655817042526</v>
      </c>
      <c r="I1539" s="25">
        <f t="shared" si="315"/>
        <v>40.271960941353093</v>
      </c>
      <c r="J1539" s="25">
        <f t="shared" si="316"/>
        <v>1455.4599316406161</v>
      </c>
      <c r="K1539" s="25">
        <f t="shared" si="313"/>
        <v>153.69999999999555</v>
      </c>
      <c r="L1539">
        <f t="shared" si="317"/>
        <v>1804.4075832889596</v>
      </c>
      <c r="M1539" s="34">
        <f t="shared" si="318"/>
        <v>1.8044075832889597</v>
      </c>
      <c r="N1539">
        <f t="shared" si="319"/>
        <v>180.44075832888569</v>
      </c>
      <c r="O1539">
        <f t="shared" si="311"/>
        <v>281680.76756362338</v>
      </c>
      <c r="P1539">
        <f t="shared" si="320"/>
        <v>281.68076756362336</v>
      </c>
      <c r="Q1539">
        <f t="shared" si="321"/>
        <v>78.244657656562055</v>
      </c>
      <c r="R1539">
        <f t="shared" si="322"/>
        <v>7.824465765656205E-2</v>
      </c>
    </row>
    <row r="1540" spans="1:18" x14ac:dyDescent="0.25">
      <c r="A1540" s="1">
        <f t="shared" si="312"/>
        <v>161.30000000000001</v>
      </c>
      <c r="B1540" s="1">
        <f>A1540*Sheet1!$D$8</f>
        <v>40.74438</v>
      </c>
      <c r="C1540" s="1">
        <f>Sheet1!$D$2*Sheet1!$D$10*SIN(Sheet1!$D$28)</f>
        <v>0</v>
      </c>
      <c r="D1540" s="1">
        <f>0.5*Sheet1!$D$20*Sheet1!$D$21*Sheet1!$D$22*H1540^2</f>
        <v>161.30458058654182</v>
      </c>
      <c r="E1540" s="22">
        <f>Sheet1!$D$3/Sheet1!$O$11*H1540</f>
        <v>2021862.5227294359</v>
      </c>
      <c r="F1540" s="22">
        <f>Sheet1!$D$21*Sheet1!$D$3/Sheet1!$O$14*H1540</f>
        <v>1988201.2439726435</v>
      </c>
      <c r="G1540" s="25">
        <f>(A1540-C1540-D1540)/Sheet1!$D$2</f>
        <v>-3.9831187320052539E-6</v>
      </c>
      <c r="H1540" s="25">
        <f t="shared" si="314"/>
        <v>11.186655417729288</v>
      </c>
      <c r="I1540" s="25">
        <f t="shared" si="315"/>
        <v>40.271959503825435</v>
      </c>
      <c r="J1540" s="25">
        <f t="shared" si="316"/>
        <v>1456.5785970226636</v>
      </c>
      <c r="K1540" s="25">
        <f t="shared" si="313"/>
        <v>153.79999999999555</v>
      </c>
      <c r="L1540">
        <f t="shared" si="317"/>
        <v>1804.4075188797342</v>
      </c>
      <c r="M1540" s="34">
        <f t="shared" si="318"/>
        <v>1.8044075188797342</v>
      </c>
      <c r="N1540">
        <f t="shared" si="319"/>
        <v>180.44075188796316</v>
      </c>
      <c r="O1540">
        <f t="shared" si="311"/>
        <v>281861.20831551135</v>
      </c>
      <c r="P1540">
        <f t="shared" si="320"/>
        <v>281.86120831551136</v>
      </c>
      <c r="Q1540">
        <f t="shared" si="321"/>
        <v>78.294780087642039</v>
      </c>
      <c r="R1540">
        <f t="shared" si="322"/>
        <v>7.8294780087642041E-2</v>
      </c>
    </row>
    <row r="1541" spans="1:18" x14ac:dyDescent="0.25">
      <c r="A1541" s="1">
        <f t="shared" si="312"/>
        <v>161.30000000000001</v>
      </c>
      <c r="B1541" s="1">
        <f>A1541*Sheet1!$D$8</f>
        <v>40.74438</v>
      </c>
      <c r="C1541" s="1">
        <f>Sheet1!$D$2*Sheet1!$D$10*SIN(Sheet1!$D$28)</f>
        <v>0</v>
      </c>
      <c r="D1541" s="1">
        <f>0.5*Sheet1!$D$20*Sheet1!$D$21*Sheet1!$D$22*H1541^2</f>
        <v>161.30456909972543</v>
      </c>
      <c r="E1541" s="22">
        <f>Sheet1!$D$3/Sheet1!$O$11*H1541</f>
        <v>2021862.4507390317</v>
      </c>
      <c r="F1541" s="22">
        <f>Sheet1!$D$21*Sheet1!$D$3/Sheet1!$O$14*H1541</f>
        <v>1988201.173180782</v>
      </c>
      <c r="G1541" s="25">
        <f>(A1541-C1541-D1541)/Sheet1!$D$2</f>
        <v>-3.9731301960135008E-6</v>
      </c>
      <c r="H1541" s="25">
        <f t="shared" si="314"/>
        <v>11.186655019417415</v>
      </c>
      <c r="I1541" s="25">
        <f t="shared" si="315"/>
        <v>40.271958069902695</v>
      </c>
      <c r="J1541" s="25">
        <f t="shared" si="316"/>
        <v>1457.6972623652805</v>
      </c>
      <c r="K1541" s="25">
        <f t="shared" si="313"/>
        <v>153.89999999999554</v>
      </c>
      <c r="L1541">
        <f t="shared" si="317"/>
        <v>1804.4074546320292</v>
      </c>
      <c r="M1541" s="34">
        <f t="shared" si="318"/>
        <v>1.8044074546320292</v>
      </c>
      <c r="N1541">
        <f t="shared" si="319"/>
        <v>180.44074546319266</v>
      </c>
      <c r="O1541">
        <f t="shared" ref="O1541:O1604" si="323">O1540+N1541</f>
        <v>282041.64906097454</v>
      </c>
      <c r="P1541">
        <f t="shared" si="320"/>
        <v>282.04164906097452</v>
      </c>
      <c r="Q1541">
        <f t="shared" si="321"/>
        <v>78.344902516937367</v>
      </c>
      <c r="R1541">
        <f t="shared" si="322"/>
        <v>7.8344902516937362E-2</v>
      </c>
    </row>
    <row r="1542" spans="1:18" x14ac:dyDescent="0.25">
      <c r="A1542" s="1">
        <f t="shared" si="312"/>
        <v>161.30000000000001</v>
      </c>
      <c r="B1542" s="1">
        <f>A1542*Sheet1!$D$8</f>
        <v>40.74438</v>
      </c>
      <c r="C1542" s="1">
        <f>Sheet1!$D$2*Sheet1!$D$10*SIN(Sheet1!$D$28)</f>
        <v>0</v>
      </c>
      <c r="D1542" s="1">
        <f>0.5*Sheet1!$D$20*Sheet1!$D$21*Sheet1!$D$22*H1542^2</f>
        <v>161.30455764171512</v>
      </c>
      <c r="E1542" s="22">
        <f>Sheet1!$D$3/Sheet1!$O$11*H1542</f>
        <v>2021862.3789291587</v>
      </c>
      <c r="F1542" s="22">
        <f>Sheet1!$D$21*Sheet1!$D$3/Sheet1!$O$14*H1542</f>
        <v>1988201.1025664464</v>
      </c>
      <c r="G1542" s="25">
        <f>(A1542-C1542-D1542)/Sheet1!$D$2</f>
        <v>-3.9631667087909911E-6</v>
      </c>
      <c r="H1542" s="25">
        <f t="shared" si="314"/>
        <v>11.186654622104395</v>
      </c>
      <c r="I1542" s="25">
        <f t="shared" si="315"/>
        <v>40.271956639575826</v>
      </c>
      <c r="J1542" s="25">
        <f t="shared" si="316"/>
        <v>1458.8159276685656</v>
      </c>
      <c r="K1542" s="25">
        <f t="shared" si="313"/>
        <v>153.99999999999554</v>
      </c>
      <c r="L1542">
        <f t="shared" si="317"/>
        <v>1804.4073905454391</v>
      </c>
      <c r="M1542" s="34">
        <f t="shared" si="318"/>
        <v>1.804407390545439</v>
      </c>
      <c r="N1542">
        <f t="shared" si="319"/>
        <v>180.44073905453365</v>
      </c>
      <c r="O1542">
        <f t="shared" si="323"/>
        <v>282222.08980002906</v>
      </c>
      <c r="P1542">
        <f t="shared" si="320"/>
        <v>282.22208980002904</v>
      </c>
      <c r="Q1542">
        <f t="shared" si="321"/>
        <v>78.395024944452516</v>
      </c>
      <c r="R1542">
        <f t="shared" si="322"/>
        <v>7.839502494445251E-2</v>
      </c>
    </row>
    <row r="1543" spans="1:18" x14ac:dyDescent="0.25">
      <c r="A1543" s="1">
        <f t="shared" si="312"/>
        <v>161.30000000000001</v>
      </c>
      <c r="B1543" s="1">
        <f>A1543*Sheet1!$D$8</f>
        <v>40.74438</v>
      </c>
      <c r="C1543" s="1">
        <f>Sheet1!$D$2*Sheet1!$D$10*SIN(Sheet1!$D$28)</f>
        <v>0</v>
      </c>
      <c r="D1543" s="1">
        <f>0.5*Sheet1!$D$20*Sheet1!$D$21*Sheet1!$D$22*H1543^2</f>
        <v>161.30454621243868</v>
      </c>
      <c r="E1543" s="22">
        <f>Sheet1!$D$3/Sheet1!$O$11*H1543</f>
        <v>2021862.3072993646</v>
      </c>
      <c r="F1543" s="22">
        <f>Sheet1!$D$21*Sheet1!$D$3/Sheet1!$O$14*H1543</f>
        <v>1988201.0321291918</v>
      </c>
      <c r="G1543" s="25">
        <f>(A1543-C1543-D1543)/Sheet1!$D$2</f>
        <v>-3.9532282075381023E-6</v>
      </c>
      <c r="H1543" s="25">
        <f t="shared" si="314"/>
        <v>11.186654225787725</v>
      </c>
      <c r="I1543" s="25">
        <f t="shared" si="315"/>
        <v>40.271955212835813</v>
      </c>
      <c r="J1543" s="25">
        <f t="shared" si="316"/>
        <v>1459.9345929326175</v>
      </c>
      <c r="K1543" s="25">
        <f t="shared" si="313"/>
        <v>154.09999999999553</v>
      </c>
      <c r="L1543">
        <f t="shared" si="317"/>
        <v>1804.4073266195603</v>
      </c>
      <c r="M1543" s="34">
        <f t="shared" si="318"/>
        <v>1.8044073266195604</v>
      </c>
      <c r="N1543">
        <f t="shared" si="319"/>
        <v>180.44073266194579</v>
      </c>
      <c r="O1543">
        <f t="shared" si="323"/>
        <v>282402.53053269099</v>
      </c>
      <c r="P1543">
        <f t="shared" si="320"/>
        <v>282.402530532691</v>
      </c>
      <c r="Q1543">
        <f t="shared" si="321"/>
        <v>78.445147370191947</v>
      </c>
      <c r="R1543">
        <f t="shared" si="322"/>
        <v>7.8445147370191953E-2</v>
      </c>
    </row>
    <row r="1544" spans="1:18" x14ac:dyDescent="0.25">
      <c r="A1544" s="1">
        <f t="shared" si="312"/>
        <v>161.30000000000001</v>
      </c>
      <c r="B1544" s="1">
        <f>A1544*Sheet1!$D$8</f>
        <v>40.74438</v>
      </c>
      <c r="C1544" s="1">
        <f>Sheet1!$D$2*Sheet1!$D$10*SIN(Sheet1!$D$28)</f>
        <v>0</v>
      </c>
      <c r="D1544" s="1">
        <f>0.5*Sheet1!$D$20*Sheet1!$D$21*Sheet1!$D$22*H1544^2</f>
        <v>161.304534811824</v>
      </c>
      <c r="E1544" s="22">
        <f>Sheet1!$D$3/Sheet1!$O$11*H1544</f>
        <v>2021862.2358491977</v>
      </c>
      <c r="F1544" s="22">
        <f>Sheet1!$D$21*Sheet1!$D$3/Sheet1!$O$14*H1544</f>
        <v>1988200.9618685734</v>
      </c>
      <c r="G1544" s="25">
        <f>(A1544-C1544-D1544)/Sheet1!$D$2</f>
        <v>-3.9433146295540727E-6</v>
      </c>
      <c r="H1544" s="25">
        <f t="shared" si="314"/>
        <v>11.186653830464904</v>
      </c>
      <c r="I1544" s="25">
        <f t="shared" si="315"/>
        <v>40.271953789673653</v>
      </c>
      <c r="J1544" s="25">
        <f t="shared" si="316"/>
        <v>1461.0532581575349</v>
      </c>
      <c r="K1544" s="25">
        <f t="shared" si="313"/>
        <v>154.19999999999553</v>
      </c>
      <c r="L1544">
        <f t="shared" si="317"/>
        <v>1804.4072628539891</v>
      </c>
      <c r="M1544" s="34">
        <f t="shared" si="318"/>
        <v>1.8044072628539891</v>
      </c>
      <c r="N1544">
        <f t="shared" si="319"/>
        <v>180.44072628538865</v>
      </c>
      <c r="O1544">
        <f t="shared" si="323"/>
        <v>282582.97125897638</v>
      </c>
      <c r="P1544">
        <f t="shared" si="320"/>
        <v>282.58297125897639</v>
      </c>
      <c r="Q1544">
        <f t="shared" si="321"/>
        <v>78.495269794160109</v>
      </c>
      <c r="R1544">
        <f t="shared" si="322"/>
        <v>7.8495269794160105E-2</v>
      </c>
    </row>
    <row r="1545" spans="1:18" x14ac:dyDescent="0.25">
      <c r="A1545" s="1">
        <f t="shared" si="312"/>
        <v>161.30000000000001</v>
      </c>
      <c r="B1545" s="1">
        <f>A1545*Sheet1!$D$8</f>
        <v>40.74438</v>
      </c>
      <c r="C1545" s="1">
        <f>Sheet1!$D$2*Sheet1!$D$10*SIN(Sheet1!$D$28)</f>
        <v>0</v>
      </c>
      <c r="D1545" s="1">
        <f>0.5*Sheet1!$D$20*Sheet1!$D$21*Sheet1!$D$22*H1545^2</f>
        <v>161.30452343979925</v>
      </c>
      <c r="E1545" s="22">
        <f>Sheet1!$D$3/Sheet1!$O$11*H1545</f>
        <v>2021862.1645782075</v>
      </c>
      <c r="F1545" s="22">
        <f>Sheet1!$D$21*Sheet1!$D$3/Sheet1!$O$14*H1545</f>
        <v>1988200.891784149</v>
      </c>
      <c r="G1545" s="25">
        <f>(A1545-C1545-D1545)/Sheet1!$D$2</f>
        <v>-3.9334259123852859E-6</v>
      </c>
      <c r="H1545" s="25">
        <f t="shared" si="314"/>
        <v>11.18665343613344</v>
      </c>
      <c r="I1545" s="25">
        <f t="shared" si="315"/>
        <v>40.271952370080385</v>
      </c>
      <c r="J1545" s="25">
        <f t="shared" si="316"/>
        <v>1462.1719233434155</v>
      </c>
      <c r="K1545" s="25">
        <f t="shared" si="313"/>
        <v>154.29999999999552</v>
      </c>
      <c r="L1545">
        <f t="shared" si="317"/>
        <v>1804.4071992483241</v>
      </c>
      <c r="M1545" s="34">
        <f t="shared" si="318"/>
        <v>1.8044071992483242</v>
      </c>
      <c r="N1545">
        <f t="shared" si="319"/>
        <v>180.44071992482216</v>
      </c>
      <c r="O1545">
        <f t="shared" si="323"/>
        <v>282763.41197890119</v>
      </c>
      <c r="P1545">
        <f t="shared" si="320"/>
        <v>282.76341197890122</v>
      </c>
      <c r="Q1545">
        <f t="shared" si="321"/>
        <v>78.545392216361435</v>
      </c>
      <c r="R1545">
        <f t="shared" si="322"/>
        <v>7.8545392216361434E-2</v>
      </c>
    </row>
    <row r="1546" spans="1:18" x14ac:dyDescent="0.25">
      <c r="A1546" s="1">
        <f t="shared" si="312"/>
        <v>161.30000000000001</v>
      </c>
      <c r="B1546" s="1">
        <f>A1546*Sheet1!$D$8</f>
        <v>40.74438</v>
      </c>
      <c r="C1546" s="1">
        <f>Sheet1!$D$2*Sheet1!$D$10*SIN(Sheet1!$D$28)</f>
        <v>0</v>
      </c>
      <c r="D1546" s="1">
        <f>0.5*Sheet1!$D$20*Sheet1!$D$21*Sheet1!$D$22*H1546^2</f>
        <v>161.30451209629274</v>
      </c>
      <c r="E1546" s="22">
        <f>Sheet1!$D$3/Sheet1!$O$11*H1546</f>
        <v>2021862.0934859451</v>
      </c>
      <c r="F1546" s="22">
        <f>Sheet1!$D$21*Sheet1!$D$3/Sheet1!$O$14*H1546</f>
        <v>1988200.8218754767</v>
      </c>
      <c r="G1546" s="25">
        <f>(A1546-C1546-D1546)/Sheet1!$D$2</f>
        <v>-3.9235619936769814E-6</v>
      </c>
      <c r="H1546" s="25">
        <f t="shared" si="314"/>
        <v>11.18665304279085</v>
      </c>
      <c r="I1546" s="25">
        <f t="shared" si="315"/>
        <v>40.271950954047057</v>
      </c>
      <c r="J1546" s="25">
        <f t="shared" si="316"/>
        <v>1463.2905884903575</v>
      </c>
      <c r="K1546" s="25">
        <f t="shared" si="313"/>
        <v>154.39999999999552</v>
      </c>
      <c r="L1546">
        <f t="shared" si="317"/>
        <v>1804.4071358021642</v>
      </c>
      <c r="M1546" s="34">
        <f t="shared" si="318"/>
        <v>1.8044071358021643</v>
      </c>
      <c r="N1546">
        <f t="shared" si="319"/>
        <v>180.44071358020616</v>
      </c>
      <c r="O1546">
        <f t="shared" si="323"/>
        <v>282943.85269248142</v>
      </c>
      <c r="P1546">
        <f t="shared" si="320"/>
        <v>282.94385269248141</v>
      </c>
      <c r="Q1546">
        <f t="shared" si="321"/>
        <v>78.595514636800388</v>
      </c>
      <c r="R1546">
        <f t="shared" si="322"/>
        <v>7.8595514636800382E-2</v>
      </c>
    </row>
    <row r="1547" spans="1:18" x14ac:dyDescent="0.25">
      <c r="A1547" s="1">
        <f t="shared" si="312"/>
        <v>161.30000000000001</v>
      </c>
      <c r="B1547" s="1">
        <f>A1547*Sheet1!$D$8</f>
        <v>40.74438</v>
      </c>
      <c r="C1547" s="1">
        <f>Sheet1!$D$2*Sheet1!$D$10*SIN(Sheet1!$D$28)</f>
        <v>0</v>
      </c>
      <c r="D1547" s="1">
        <f>0.5*Sheet1!$D$20*Sheet1!$D$21*Sheet1!$D$22*H1547^2</f>
        <v>161.30450078123295</v>
      </c>
      <c r="E1547" s="22">
        <f>Sheet1!$D$3/Sheet1!$O$11*H1547</f>
        <v>2021862.0225719619</v>
      </c>
      <c r="F1547" s="22">
        <f>Sheet1!$D$21*Sheet1!$D$3/Sheet1!$O$14*H1547</f>
        <v>1988200.7521421155</v>
      </c>
      <c r="G1547" s="25">
        <f>(A1547-C1547-D1547)/Sheet1!$D$2</f>
        <v>-3.9137228112474041E-6</v>
      </c>
      <c r="H1547" s="25">
        <f t="shared" si="314"/>
        <v>11.186652650434651</v>
      </c>
      <c r="I1547" s="25">
        <f t="shared" si="315"/>
        <v>40.271949541564744</v>
      </c>
      <c r="J1547" s="25">
        <f t="shared" si="316"/>
        <v>1464.4092535984585</v>
      </c>
      <c r="K1547" s="25">
        <f t="shared" si="313"/>
        <v>154.49999999999551</v>
      </c>
      <c r="L1547">
        <f t="shared" si="317"/>
        <v>1804.4070725151093</v>
      </c>
      <c r="M1547" s="34">
        <f t="shared" si="318"/>
        <v>1.8044070725151093</v>
      </c>
      <c r="N1547">
        <f t="shared" si="319"/>
        <v>180.44070725150067</v>
      </c>
      <c r="O1547">
        <f t="shared" si="323"/>
        <v>283124.29339973291</v>
      </c>
      <c r="P1547">
        <f t="shared" si="320"/>
        <v>283.12429339973289</v>
      </c>
      <c r="Q1547">
        <f t="shared" si="321"/>
        <v>78.645637055481359</v>
      </c>
      <c r="R1547">
        <f t="shared" si="322"/>
        <v>7.864563705548136E-2</v>
      </c>
    </row>
    <row r="1548" spans="1:18" x14ac:dyDescent="0.25">
      <c r="A1548" s="1">
        <f t="shared" ref="A1548:A1611" si="324">A1547</f>
        <v>161.30000000000001</v>
      </c>
      <c r="B1548" s="1">
        <f>A1548*Sheet1!$D$8</f>
        <v>40.74438</v>
      </c>
      <c r="C1548" s="1">
        <f>Sheet1!$D$2*Sheet1!$D$10*SIN(Sheet1!$D$28)</f>
        <v>0</v>
      </c>
      <c r="D1548" s="1">
        <f>0.5*Sheet1!$D$20*Sheet1!$D$21*Sheet1!$D$22*H1548^2</f>
        <v>161.30448949454851</v>
      </c>
      <c r="E1548" s="22">
        <f>Sheet1!$D$3/Sheet1!$O$11*H1548</f>
        <v>2021861.9518358109</v>
      </c>
      <c r="F1548" s="22">
        <f>Sheet1!$D$21*Sheet1!$D$3/Sheet1!$O$14*H1548</f>
        <v>1988200.6825836259</v>
      </c>
      <c r="G1548" s="25">
        <f>(A1548-C1548-D1548)/Sheet1!$D$2</f>
        <v>-3.9039083030383665E-6</v>
      </c>
      <c r="H1548" s="25">
        <f t="shared" si="314"/>
        <v>11.18665225906237</v>
      </c>
      <c r="I1548" s="25">
        <f t="shared" si="315"/>
        <v>40.271948132624537</v>
      </c>
      <c r="J1548" s="25">
        <f t="shared" si="316"/>
        <v>1465.5279186678158</v>
      </c>
      <c r="K1548" s="25">
        <f t="shared" ref="K1548:K1611" si="325">K1547+0.1</f>
        <v>154.5999999999955</v>
      </c>
      <c r="L1548">
        <f t="shared" si="317"/>
        <v>1804.4070093867604</v>
      </c>
      <c r="M1548" s="34">
        <f t="shared" si="318"/>
        <v>1.8044070093867604</v>
      </c>
      <c r="N1548">
        <f t="shared" si="319"/>
        <v>180.44070093866577</v>
      </c>
      <c r="O1548">
        <f t="shared" si="323"/>
        <v>283304.7341006716</v>
      </c>
      <c r="P1548">
        <f t="shared" si="320"/>
        <v>283.30473410067162</v>
      </c>
      <c r="Q1548">
        <f t="shared" si="321"/>
        <v>78.695759472408781</v>
      </c>
      <c r="R1548">
        <f t="shared" si="322"/>
        <v>7.8695759472408783E-2</v>
      </c>
    </row>
    <row r="1549" spans="1:18" x14ac:dyDescent="0.25">
      <c r="A1549" s="1">
        <f t="shared" si="324"/>
        <v>161.30000000000001</v>
      </c>
      <c r="B1549" s="1">
        <f>A1549*Sheet1!$D$8</f>
        <v>40.74438</v>
      </c>
      <c r="C1549" s="1">
        <f>Sheet1!$D$2*Sheet1!$D$10*SIN(Sheet1!$D$28)</f>
        <v>0</v>
      </c>
      <c r="D1549" s="1">
        <f>0.5*Sheet1!$D$20*Sheet1!$D$21*Sheet1!$D$22*H1549^2</f>
        <v>161.30447823616822</v>
      </c>
      <c r="E1549" s="22">
        <f>Sheet1!$D$3/Sheet1!$O$11*H1549</f>
        <v>2021861.8812770462</v>
      </c>
      <c r="F1549" s="22">
        <f>Sheet1!$D$21*Sheet1!$D$3/Sheet1!$O$14*H1549</f>
        <v>1988200.6131995691</v>
      </c>
      <c r="G1549" s="25">
        <f>(A1549-C1549-D1549)/Sheet1!$D$2</f>
        <v>-3.8941184071399731E-6</v>
      </c>
      <c r="H1549" s="25">
        <f t="shared" si="314"/>
        <v>11.186651868671539</v>
      </c>
      <c r="I1549" s="25">
        <f t="shared" si="315"/>
        <v>40.271946727217546</v>
      </c>
      <c r="J1549" s="25">
        <f t="shared" si="316"/>
        <v>1466.6465836985265</v>
      </c>
      <c r="K1549" s="25">
        <f t="shared" si="325"/>
        <v>154.6999999999955</v>
      </c>
      <c r="L1549">
        <f t="shared" si="317"/>
        <v>1804.4069464167194</v>
      </c>
      <c r="M1549" s="34">
        <f t="shared" si="318"/>
        <v>1.8044069464167194</v>
      </c>
      <c r="N1549">
        <f t="shared" si="319"/>
        <v>180.44069464166168</v>
      </c>
      <c r="O1549">
        <f t="shared" si="323"/>
        <v>283485.17479531327</v>
      </c>
      <c r="P1549">
        <f t="shared" si="320"/>
        <v>283.4851747953133</v>
      </c>
      <c r="Q1549">
        <f t="shared" si="321"/>
        <v>78.745881887587018</v>
      </c>
      <c r="R1549">
        <f t="shared" si="322"/>
        <v>7.8745881887587021E-2</v>
      </c>
    </row>
    <row r="1550" spans="1:18" x14ac:dyDescent="0.25">
      <c r="A1550" s="1">
        <f t="shared" si="324"/>
        <v>161.30000000000001</v>
      </c>
      <c r="B1550" s="1">
        <f>A1550*Sheet1!$D$8</f>
        <v>40.74438</v>
      </c>
      <c r="C1550" s="1">
        <f>Sheet1!$D$2*Sheet1!$D$10*SIN(Sheet1!$D$28)</f>
        <v>0</v>
      </c>
      <c r="D1550" s="1">
        <f>0.5*Sheet1!$D$20*Sheet1!$D$21*Sheet1!$D$22*H1550^2</f>
        <v>161.30446700602116</v>
      </c>
      <c r="E1550" s="22">
        <f>Sheet1!$D$3/Sheet1!$O$11*H1550</f>
        <v>2021861.8108952225</v>
      </c>
      <c r="F1550" s="22">
        <f>Sheet1!$D$21*Sheet1!$D$3/Sheet1!$O$14*H1550</f>
        <v>1988200.5439895077</v>
      </c>
      <c r="G1550" s="25">
        <f>(A1550-C1550-D1550)/Sheet1!$D$2</f>
        <v>-3.8843530618647574E-6</v>
      </c>
      <c r="H1550" s="25">
        <f t="shared" si="314"/>
        <v>11.186651479259698</v>
      </c>
      <c r="I1550" s="25">
        <f t="shared" si="315"/>
        <v>40.271945325334912</v>
      </c>
      <c r="J1550" s="25">
        <f t="shared" si="316"/>
        <v>1467.7652486906877</v>
      </c>
      <c r="K1550" s="25">
        <f t="shared" si="325"/>
        <v>154.79999999999549</v>
      </c>
      <c r="L1550">
        <f t="shared" si="317"/>
        <v>1804.4068836045894</v>
      </c>
      <c r="M1550" s="34">
        <f t="shared" si="318"/>
        <v>1.8044068836045895</v>
      </c>
      <c r="N1550">
        <f t="shared" si="319"/>
        <v>180.44068836044869</v>
      </c>
      <c r="O1550">
        <f t="shared" si="323"/>
        <v>283665.6154836737</v>
      </c>
      <c r="P1550">
        <f t="shared" si="320"/>
        <v>283.66561548367372</v>
      </c>
      <c r="Q1550">
        <f t="shared" si="321"/>
        <v>78.796004301020474</v>
      </c>
      <c r="R1550">
        <f t="shared" si="322"/>
        <v>7.8796004301020475E-2</v>
      </c>
    </row>
    <row r="1551" spans="1:18" x14ac:dyDescent="0.25">
      <c r="A1551" s="1">
        <f t="shared" si="324"/>
        <v>161.30000000000001</v>
      </c>
      <c r="B1551" s="1">
        <f>A1551*Sheet1!$D$8</f>
        <v>40.74438</v>
      </c>
      <c r="C1551" s="1">
        <f>Sheet1!$D$2*Sheet1!$D$10*SIN(Sheet1!$D$28)</f>
        <v>0</v>
      </c>
      <c r="D1551" s="1">
        <f>0.5*Sheet1!$D$20*Sheet1!$D$21*Sheet1!$D$22*H1551^2</f>
        <v>161.30445580403651</v>
      </c>
      <c r="E1551" s="22">
        <f>Sheet1!$D$3/Sheet1!$O$11*H1551</f>
        <v>2021861.7406898965</v>
      </c>
      <c r="F1551" s="22">
        <f>Sheet1!$D$21*Sheet1!$D$3/Sheet1!$O$14*H1551</f>
        <v>1988200.4749530056</v>
      </c>
      <c r="G1551" s="25">
        <f>(A1551-C1551-D1551)/Sheet1!$D$2</f>
        <v>-3.8746122056488233E-6</v>
      </c>
      <c r="H1551" s="25">
        <f t="shared" si="314"/>
        <v>11.186651090824391</v>
      </c>
      <c r="I1551" s="25">
        <f t="shared" si="315"/>
        <v>40.271943926967808</v>
      </c>
      <c r="J1551" s="25">
        <f t="shared" si="316"/>
        <v>1468.883913644396</v>
      </c>
      <c r="K1551" s="25">
        <f t="shared" si="325"/>
        <v>154.89999999999549</v>
      </c>
      <c r="L1551">
        <f t="shared" si="317"/>
        <v>1804.4068209499744</v>
      </c>
      <c r="M1551" s="34">
        <f t="shared" si="318"/>
        <v>1.8044068209499744</v>
      </c>
      <c r="N1551">
        <f t="shared" si="319"/>
        <v>180.44068209498718</v>
      </c>
      <c r="O1551">
        <f t="shared" si="323"/>
        <v>283846.05616576871</v>
      </c>
      <c r="P1551">
        <f t="shared" si="320"/>
        <v>283.84605616576869</v>
      </c>
      <c r="Q1551">
        <f t="shared" si="321"/>
        <v>78.846126712713527</v>
      </c>
      <c r="R1551">
        <f t="shared" si="322"/>
        <v>7.884612671271353E-2</v>
      </c>
    </row>
    <row r="1552" spans="1:18" x14ac:dyDescent="0.25">
      <c r="A1552" s="1">
        <f t="shared" si="324"/>
        <v>161.30000000000001</v>
      </c>
      <c r="B1552" s="1">
        <f>A1552*Sheet1!$D$8</f>
        <v>40.74438</v>
      </c>
      <c r="C1552" s="1">
        <f>Sheet1!$D$2*Sheet1!$D$10*SIN(Sheet1!$D$28)</f>
        <v>0</v>
      </c>
      <c r="D1552" s="1">
        <f>0.5*Sheet1!$D$20*Sheet1!$D$21*Sheet1!$D$22*H1552^2</f>
        <v>161.30444463014368</v>
      </c>
      <c r="E1552" s="22">
        <f>Sheet1!$D$3/Sheet1!$O$11*H1552</f>
        <v>2021861.6706606259</v>
      </c>
      <c r="F1552" s="22">
        <f>Sheet1!$D$21*Sheet1!$D$3/Sheet1!$O$14*H1552</f>
        <v>1988200.4060896276</v>
      </c>
      <c r="G1552" s="25">
        <f>(A1552-C1552-D1552)/Sheet1!$D$2</f>
        <v>-3.8648957771012809E-6</v>
      </c>
      <c r="H1552" s="25">
        <f t="shared" si="314"/>
        <v>11.186650703363171</v>
      </c>
      <c r="I1552" s="25">
        <f t="shared" si="315"/>
        <v>40.271942532107417</v>
      </c>
      <c r="J1552" s="25">
        <f t="shared" si="316"/>
        <v>1470.0025785597477</v>
      </c>
      <c r="K1552" s="25">
        <f t="shared" si="325"/>
        <v>154.99999999999548</v>
      </c>
      <c r="L1552">
        <f t="shared" si="317"/>
        <v>1804.4067584524796</v>
      </c>
      <c r="M1552" s="34">
        <f t="shared" si="318"/>
        <v>1.8044067584524797</v>
      </c>
      <c r="N1552">
        <f t="shared" si="319"/>
        <v>180.44067584523771</v>
      </c>
      <c r="O1552">
        <f t="shared" si="323"/>
        <v>284026.49684161396</v>
      </c>
      <c r="P1552">
        <f t="shared" si="320"/>
        <v>284.02649684161395</v>
      </c>
      <c r="Q1552">
        <f t="shared" si="321"/>
        <v>78.89624912267054</v>
      </c>
      <c r="R1552">
        <f t="shared" si="322"/>
        <v>7.8896249122670542E-2</v>
      </c>
    </row>
    <row r="1553" spans="1:18" x14ac:dyDescent="0.25">
      <c r="A1553" s="1">
        <f t="shared" si="324"/>
        <v>161.30000000000001</v>
      </c>
      <c r="B1553" s="1">
        <f>A1553*Sheet1!$D$8</f>
        <v>40.74438</v>
      </c>
      <c r="C1553" s="1">
        <f>Sheet1!$D$2*Sheet1!$D$10*SIN(Sheet1!$D$28)</f>
        <v>0</v>
      </c>
      <c r="D1553" s="1">
        <f>0.5*Sheet1!$D$20*Sheet1!$D$21*Sheet1!$D$22*H1553^2</f>
        <v>161.30443348427215</v>
      </c>
      <c r="E1553" s="22">
        <f>Sheet1!$D$3/Sheet1!$O$11*H1553</f>
        <v>2021861.6008069685</v>
      </c>
      <c r="F1553" s="22">
        <f>Sheet1!$D$21*Sheet1!$D$3/Sheet1!$O$14*H1553</f>
        <v>1988200.3373989393</v>
      </c>
      <c r="G1553" s="25">
        <f>(A1553-C1553-D1553)/Sheet1!$D$2</f>
        <v>-3.8552037149053788E-6</v>
      </c>
      <c r="H1553" s="25">
        <f t="shared" si="314"/>
        <v>11.186650316873592</v>
      </c>
      <c r="I1553" s="25">
        <f t="shared" si="315"/>
        <v>40.271941140744936</v>
      </c>
      <c r="J1553" s="25">
        <f t="shared" si="316"/>
        <v>1471.1212434368392</v>
      </c>
      <c r="K1553" s="25">
        <f t="shared" si="325"/>
        <v>155.09999999999548</v>
      </c>
      <c r="L1553">
        <f t="shared" si="317"/>
        <v>1804.4066961117105</v>
      </c>
      <c r="M1553" s="34">
        <f t="shared" si="318"/>
        <v>1.8044066961117105</v>
      </c>
      <c r="N1553">
        <f t="shared" si="319"/>
        <v>180.44066961116079</v>
      </c>
      <c r="O1553">
        <f t="shared" si="323"/>
        <v>284206.93751122511</v>
      </c>
      <c r="P1553">
        <f t="shared" si="320"/>
        <v>284.20693751122514</v>
      </c>
      <c r="Q1553">
        <f t="shared" si="321"/>
        <v>78.94637153089586</v>
      </c>
      <c r="R1553">
        <f t="shared" si="322"/>
        <v>7.8946371530895856E-2</v>
      </c>
    </row>
    <row r="1554" spans="1:18" x14ac:dyDescent="0.25">
      <c r="A1554" s="1">
        <f t="shared" si="324"/>
        <v>161.30000000000001</v>
      </c>
      <c r="B1554" s="1">
        <f>A1554*Sheet1!$D$8</f>
        <v>40.74438</v>
      </c>
      <c r="C1554" s="1">
        <f>Sheet1!$D$2*Sheet1!$D$10*SIN(Sheet1!$D$28)</f>
        <v>0</v>
      </c>
      <c r="D1554" s="1">
        <f>0.5*Sheet1!$D$20*Sheet1!$D$21*Sheet1!$D$22*H1554^2</f>
        <v>161.30442236635173</v>
      </c>
      <c r="E1554" s="22">
        <f>Sheet1!$D$3/Sheet1!$O$11*H1554</f>
        <v>2021861.5311284845</v>
      </c>
      <c r="F1554" s="22">
        <f>Sheet1!$D$21*Sheet1!$D$3/Sheet1!$O$14*H1554</f>
        <v>1988200.2688805079</v>
      </c>
      <c r="G1554" s="25">
        <f>(A1554-C1554-D1554)/Sheet1!$D$2</f>
        <v>-3.8455359580162309E-6</v>
      </c>
      <c r="H1554" s="25">
        <f t="shared" si="314"/>
        <v>11.186649931353221</v>
      </c>
      <c r="I1554" s="25">
        <f t="shared" si="315"/>
        <v>40.271939752871596</v>
      </c>
      <c r="J1554" s="25">
        <f t="shared" si="316"/>
        <v>1472.2399082757663</v>
      </c>
      <c r="K1554" s="25">
        <f t="shared" si="325"/>
        <v>155.19999999999547</v>
      </c>
      <c r="L1554">
        <f t="shared" si="317"/>
        <v>1804.4066339272747</v>
      </c>
      <c r="M1554" s="34">
        <f t="shared" si="318"/>
        <v>1.8044066339272746</v>
      </c>
      <c r="N1554">
        <f t="shared" si="319"/>
        <v>180.44066339271723</v>
      </c>
      <c r="O1554">
        <f t="shared" si="323"/>
        <v>284387.37817461783</v>
      </c>
      <c r="P1554">
        <f t="shared" si="320"/>
        <v>284.38737817461782</v>
      </c>
      <c r="Q1554">
        <f t="shared" si="321"/>
        <v>78.996493937393836</v>
      </c>
      <c r="R1554">
        <f t="shared" si="322"/>
        <v>7.899649393739383E-2</v>
      </c>
    </row>
    <row r="1555" spans="1:18" x14ac:dyDescent="0.25">
      <c r="A1555" s="1">
        <f t="shared" si="324"/>
        <v>161.30000000000001</v>
      </c>
      <c r="B1555" s="1">
        <f>A1555*Sheet1!$D$8</f>
        <v>40.74438</v>
      </c>
      <c r="C1555" s="1">
        <f>Sheet1!$D$2*Sheet1!$D$10*SIN(Sheet1!$D$28)</f>
        <v>0</v>
      </c>
      <c r="D1555" s="1">
        <f>0.5*Sheet1!$D$20*Sheet1!$D$21*Sheet1!$D$22*H1555^2</f>
        <v>161.30441127631227</v>
      </c>
      <c r="E1555" s="22">
        <f>Sheet1!$D$3/Sheet1!$O$11*H1555</f>
        <v>2021861.4616247343</v>
      </c>
      <c r="F1555" s="22">
        <f>Sheet1!$D$21*Sheet1!$D$3/Sheet1!$O$14*H1555</f>
        <v>1988200.2005339013</v>
      </c>
      <c r="G1555" s="25">
        <f>(A1555-C1555-D1555)/Sheet1!$D$2</f>
        <v>-3.8358924454383747E-6</v>
      </c>
      <c r="H1555" s="25">
        <f t="shared" si="314"/>
        <v>11.186649546799625</v>
      </c>
      <c r="I1555" s="25">
        <f t="shared" si="315"/>
        <v>40.271938368478651</v>
      </c>
      <c r="J1555" s="25">
        <f t="shared" si="316"/>
        <v>1473.3585730766247</v>
      </c>
      <c r="K1555" s="25">
        <f t="shared" si="325"/>
        <v>155.29999999999546</v>
      </c>
      <c r="L1555">
        <f t="shared" si="317"/>
        <v>1804.4065718987797</v>
      </c>
      <c r="M1555" s="34">
        <f t="shared" si="318"/>
        <v>1.8044065718987796</v>
      </c>
      <c r="N1555">
        <f t="shared" si="319"/>
        <v>180.44065718986772</v>
      </c>
      <c r="O1555">
        <f t="shared" si="323"/>
        <v>284567.8188318077</v>
      </c>
      <c r="P1555">
        <f t="shared" si="320"/>
        <v>284.5678188318077</v>
      </c>
      <c r="Q1555">
        <f t="shared" si="321"/>
        <v>79.046616342168804</v>
      </c>
      <c r="R1555">
        <f t="shared" si="322"/>
        <v>7.9046616342168807E-2</v>
      </c>
    </row>
    <row r="1556" spans="1:18" x14ac:dyDescent="0.25">
      <c r="A1556" s="1">
        <f t="shared" si="324"/>
        <v>161.30000000000001</v>
      </c>
      <c r="B1556" s="1">
        <f>A1556*Sheet1!$D$8</f>
        <v>40.74438</v>
      </c>
      <c r="C1556" s="1">
        <f>Sheet1!$D$2*Sheet1!$D$10*SIN(Sheet1!$D$28)</f>
        <v>0</v>
      </c>
      <c r="D1556" s="1">
        <f>0.5*Sheet1!$D$20*Sheet1!$D$21*Sheet1!$D$22*H1556^2</f>
        <v>161.30440021408387</v>
      </c>
      <c r="E1556" s="22">
        <f>Sheet1!$D$3/Sheet1!$O$11*H1556</f>
        <v>2021861.39229528</v>
      </c>
      <c r="F1556" s="22">
        <f>Sheet1!$D$21*Sheet1!$D$3/Sheet1!$O$14*H1556</f>
        <v>1988200.1323586886</v>
      </c>
      <c r="G1556" s="25">
        <f>(A1556-C1556-D1556)/Sheet1!$D$2</f>
        <v>-3.8262731163987827E-6</v>
      </c>
      <c r="H1556" s="25">
        <f t="shared" si="314"/>
        <v>11.186649163210381</v>
      </c>
      <c r="I1556" s="25">
        <f t="shared" si="315"/>
        <v>40.271936987557375</v>
      </c>
      <c r="J1556" s="25">
        <f t="shared" si="316"/>
        <v>1474.4772378395101</v>
      </c>
      <c r="K1556" s="25">
        <f t="shared" si="325"/>
        <v>155.39999999999546</v>
      </c>
      <c r="L1556">
        <f t="shared" si="317"/>
        <v>1804.4065100258347</v>
      </c>
      <c r="M1556" s="34">
        <f t="shared" si="318"/>
        <v>1.8044065100258346</v>
      </c>
      <c r="N1556">
        <f t="shared" si="319"/>
        <v>180.44065100257322</v>
      </c>
      <c r="O1556">
        <f t="shared" si="323"/>
        <v>284748.25948281027</v>
      </c>
      <c r="P1556">
        <f t="shared" si="320"/>
        <v>284.74825948281028</v>
      </c>
      <c r="Q1556">
        <f t="shared" si="321"/>
        <v>79.096738745225082</v>
      </c>
      <c r="R1556">
        <f t="shared" si="322"/>
        <v>7.9096738745225076E-2</v>
      </c>
    </row>
    <row r="1557" spans="1:18" x14ac:dyDescent="0.25">
      <c r="A1557" s="1">
        <f t="shared" si="324"/>
        <v>161.30000000000001</v>
      </c>
      <c r="B1557" s="1">
        <f>A1557*Sheet1!$D$8</f>
        <v>40.74438</v>
      </c>
      <c r="C1557" s="1">
        <f>Sheet1!$D$2*Sheet1!$D$10*SIN(Sheet1!$D$28)</f>
        <v>0</v>
      </c>
      <c r="D1557" s="1">
        <f>0.5*Sheet1!$D$20*Sheet1!$D$21*Sheet1!$D$22*H1557^2</f>
        <v>161.3043891795968</v>
      </c>
      <c r="E1557" s="22">
        <f>Sheet1!$D$3/Sheet1!$O$11*H1557</f>
        <v>2021861.3231396843</v>
      </c>
      <c r="F1557" s="22">
        <f>Sheet1!$D$21*Sheet1!$D$3/Sheet1!$O$14*H1557</f>
        <v>1988200.06435444</v>
      </c>
      <c r="G1557" s="25">
        <f>(A1557-C1557-D1557)/Sheet1!$D$2</f>
        <v>-3.8166779102479976E-6</v>
      </c>
      <c r="H1557" s="25">
        <f t="shared" si="314"/>
        <v>11.18664878058307</v>
      </c>
      <c r="I1557" s="25">
        <f t="shared" si="315"/>
        <v>40.271935610099057</v>
      </c>
      <c r="J1557" s="25">
        <f t="shared" si="316"/>
        <v>1475.5959025645175</v>
      </c>
      <c r="K1557" s="25">
        <f t="shared" si="325"/>
        <v>155.49999999999545</v>
      </c>
      <c r="L1557">
        <f t="shared" si="317"/>
        <v>1804.4064483080494</v>
      </c>
      <c r="M1557" s="34">
        <f t="shared" si="318"/>
        <v>1.8044064483080495</v>
      </c>
      <c r="N1557">
        <f t="shared" si="319"/>
        <v>180.4406448307947</v>
      </c>
      <c r="O1557">
        <f t="shared" si="323"/>
        <v>284928.70012764109</v>
      </c>
      <c r="P1557">
        <f t="shared" si="320"/>
        <v>284.92870012764109</v>
      </c>
      <c r="Q1557">
        <f t="shared" si="321"/>
        <v>79.146861146566962</v>
      </c>
      <c r="R1557">
        <f t="shared" si="322"/>
        <v>7.9146861146566966E-2</v>
      </c>
    </row>
    <row r="1558" spans="1:18" x14ac:dyDescent="0.25">
      <c r="A1558" s="1">
        <f t="shared" si="324"/>
        <v>161.30000000000001</v>
      </c>
      <c r="B1558" s="1">
        <f>A1558*Sheet1!$D$8</f>
        <v>40.74438</v>
      </c>
      <c r="C1558" s="1">
        <f>Sheet1!$D$2*Sheet1!$D$10*SIN(Sheet1!$D$28)</f>
        <v>0</v>
      </c>
      <c r="D1558" s="1">
        <f>0.5*Sheet1!$D$20*Sheet1!$D$21*Sheet1!$D$22*H1558^2</f>
        <v>161.30437817278144</v>
      </c>
      <c r="E1558" s="22">
        <f>Sheet1!$D$3/Sheet1!$O$11*H1558</f>
        <v>2021861.2541575111</v>
      </c>
      <c r="F1558" s="22">
        <f>Sheet1!$D$21*Sheet1!$D$3/Sheet1!$O$14*H1558</f>
        <v>1988199.9965207267</v>
      </c>
      <c r="G1558" s="25">
        <f>(A1558-C1558-D1558)/Sheet1!$D$2</f>
        <v>-3.8071067664601368E-6</v>
      </c>
      <c r="H1558" s="25">
        <f t="shared" si="314"/>
        <v>11.186648398915279</v>
      </c>
      <c r="I1558" s="25">
        <f t="shared" si="315"/>
        <v>40.271934236095007</v>
      </c>
      <c r="J1558" s="25">
        <f t="shared" si="316"/>
        <v>1476.7145672517418</v>
      </c>
      <c r="K1558" s="25">
        <f t="shared" si="325"/>
        <v>155.59999999999545</v>
      </c>
      <c r="L1558">
        <f t="shared" si="317"/>
        <v>1804.4063867450348</v>
      </c>
      <c r="M1558" s="34">
        <f t="shared" si="318"/>
        <v>1.8044063867450348</v>
      </c>
      <c r="N1558">
        <f t="shared" si="319"/>
        <v>180.44063867449321</v>
      </c>
      <c r="O1558">
        <f t="shared" si="323"/>
        <v>285109.14076631557</v>
      </c>
      <c r="P1558">
        <f t="shared" si="320"/>
        <v>285.10914076631559</v>
      </c>
      <c r="Q1558">
        <f t="shared" si="321"/>
        <v>79.196983546198766</v>
      </c>
      <c r="R1558">
        <f t="shared" si="322"/>
        <v>7.9196983546198765E-2</v>
      </c>
    </row>
    <row r="1559" spans="1:18" x14ac:dyDescent="0.25">
      <c r="A1559" s="1">
        <f t="shared" si="324"/>
        <v>161.30000000000001</v>
      </c>
      <c r="B1559" s="1">
        <f>A1559*Sheet1!$D$8</f>
        <v>40.74438</v>
      </c>
      <c r="C1559" s="1">
        <f>Sheet1!$D$2*Sheet1!$D$10*SIN(Sheet1!$D$28)</f>
        <v>0</v>
      </c>
      <c r="D1559" s="1">
        <f>0.5*Sheet1!$D$20*Sheet1!$D$21*Sheet1!$D$22*H1559^2</f>
        <v>161.3043671935684</v>
      </c>
      <c r="E1559" s="22">
        <f>Sheet1!$D$3/Sheet1!$O$11*H1559</f>
        <v>2021861.1853483252</v>
      </c>
      <c r="F1559" s="22">
        <f>Sheet1!$D$21*Sheet1!$D$3/Sheet1!$O$14*H1559</f>
        <v>1988199.9288571209</v>
      </c>
      <c r="G1559" s="25">
        <f>(A1559-C1559-D1559)/Sheet1!$D$2</f>
        <v>-3.7975596246823167E-6</v>
      </c>
      <c r="H1559" s="25">
        <f t="shared" si="314"/>
        <v>11.186648018204602</v>
      </c>
      <c r="I1559" s="25">
        <f t="shared" si="315"/>
        <v>40.27193286553657</v>
      </c>
      <c r="J1559" s="25">
        <f t="shared" si="316"/>
        <v>1477.8332319012779</v>
      </c>
      <c r="K1559" s="25">
        <f t="shared" si="325"/>
        <v>155.69999999999544</v>
      </c>
      <c r="L1559">
        <f t="shared" si="317"/>
        <v>1804.4063253364025</v>
      </c>
      <c r="M1559" s="34">
        <f t="shared" si="318"/>
        <v>1.8044063253364024</v>
      </c>
      <c r="N1559">
        <f t="shared" si="319"/>
        <v>180.44063253362998</v>
      </c>
      <c r="O1559">
        <f t="shared" si="323"/>
        <v>285289.5813988492</v>
      </c>
      <c r="P1559">
        <f t="shared" si="320"/>
        <v>285.28958139884918</v>
      </c>
      <c r="Q1559">
        <f t="shared" si="321"/>
        <v>79.247105944124783</v>
      </c>
      <c r="R1559">
        <f t="shared" si="322"/>
        <v>7.9247105944124777E-2</v>
      </c>
    </row>
    <row r="1560" spans="1:18" x14ac:dyDescent="0.25">
      <c r="A1560" s="1">
        <f t="shared" si="324"/>
        <v>161.30000000000001</v>
      </c>
      <c r="B1560" s="1">
        <f>A1560*Sheet1!$D$8</f>
        <v>40.74438</v>
      </c>
      <c r="C1560" s="1">
        <f>Sheet1!$D$2*Sheet1!$D$10*SIN(Sheet1!$D$28)</f>
        <v>0</v>
      </c>
      <c r="D1560" s="1">
        <f>0.5*Sheet1!$D$20*Sheet1!$D$21*Sheet1!$D$22*H1560^2</f>
        <v>161.30435624188851</v>
      </c>
      <c r="E1560" s="22">
        <f>Sheet1!$D$3/Sheet1!$O$11*H1560</f>
        <v>2021861.1167116936</v>
      </c>
      <c r="F1560" s="22">
        <f>Sheet1!$D$21*Sheet1!$D$3/Sheet1!$O$14*H1560</f>
        <v>1988199.8613631965</v>
      </c>
      <c r="G1560" s="25">
        <f>(A1560-C1560-D1560)/Sheet1!$D$2</f>
        <v>-3.7880364247840865E-6</v>
      </c>
      <c r="H1560" s="25">
        <f t="shared" si="314"/>
        <v>11.18664763844864</v>
      </c>
      <c r="I1560" s="25">
        <f t="shared" si="315"/>
        <v>40.271931498415107</v>
      </c>
      <c r="J1560" s="25">
        <f t="shared" si="316"/>
        <v>1478.9518965132204</v>
      </c>
      <c r="K1560" s="25">
        <f t="shared" si="325"/>
        <v>155.79999999999544</v>
      </c>
      <c r="L1560">
        <f t="shared" si="317"/>
        <v>1804.4062640817658</v>
      </c>
      <c r="M1560" s="34">
        <f t="shared" si="318"/>
        <v>1.8044062640817657</v>
      </c>
      <c r="N1560">
        <f t="shared" si="319"/>
        <v>180.44062640816634</v>
      </c>
      <c r="O1560">
        <f t="shared" si="323"/>
        <v>285470.02202525735</v>
      </c>
      <c r="P1560">
        <f t="shared" si="320"/>
        <v>285.47002202525732</v>
      </c>
      <c r="Q1560">
        <f t="shared" si="321"/>
        <v>79.297228340349264</v>
      </c>
      <c r="R1560">
        <f t="shared" si="322"/>
        <v>7.929722834034926E-2</v>
      </c>
    </row>
    <row r="1561" spans="1:18" x14ac:dyDescent="0.25">
      <c r="A1561" s="1">
        <f t="shared" si="324"/>
        <v>161.30000000000001</v>
      </c>
      <c r="B1561" s="1">
        <f>A1561*Sheet1!$D$8</f>
        <v>40.74438</v>
      </c>
      <c r="C1561" s="1">
        <f>Sheet1!$D$2*Sheet1!$D$10*SIN(Sheet1!$D$28)</f>
        <v>0</v>
      </c>
      <c r="D1561" s="1">
        <f>0.5*Sheet1!$D$20*Sheet1!$D$21*Sheet1!$D$22*H1561^2</f>
        <v>161.30434531767267</v>
      </c>
      <c r="E1561" s="22">
        <f>Sheet1!$D$3/Sheet1!$O$11*H1561</f>
        <v>2021861.048247183</v>
      </c>
      <c r="F1561" s="22">
        <f>Sheet1!$D$21*Sheet1!$D$3/Sheet1!$O$14*H1561</f>
        <v>1988199.7940385276</v>
      </c>
      <c r="G1561" s="25">
        <f>(A1561-C1561-D1561)/Sheet1!$D$2</f>
        <v>-3.7785371066597095E-6</v>
      </c>
      <c r="H1561" s="25">
        <f t="shared" si="314"/>
        <v>11.186647259644998</v>
      </c>
      <c r="I1561" s="25">
        <f t="shared" si="315"/>
        <v>40.271930134721991</v>
      </c>
      <c r="J1561" s="25">
        <f t="shared" si="316"/>
        <v>1480.0705610876635</v>
      </c>
      <c r="K1561" s="25">
        <f t="shared" si="325"/>
        <v>155.89999999999543</v>
      </c>
      <c r="L1561">
        <f t="shared" si="317"/>
        <v>1804.4062029807383</v>
      </c>
      <c r="M1561" s="34">
        <f t="shared" si="318"/>
        <v>1.8044062029807382</v>
      </c>
      <c r="N1561">
        <f t="shared" si="319"/>
        <v>180.44062029806358</v>
      </c>
      <c r="O1561">
        <f t="shared" si="323"/>
        <v>285650.46264555544</v>
      </c>
      <c r="P1561">
        <f t="shared" si="320"/>
        <v>285.65046264555542</v>
      </c>
      <c r="Q1561">
        <f t="shared" si="321"/>
        <v>79.347350734876514</v>
      </c>
      <c r="R1561">
        <f t="shared" si="322"/>
        <v>7.9347350734876518E-2</v>
      </c>
    </row>
    <row r="1562" spans="1:18" x14ac:dyDescent="0.25">
      <c r="A1562" s="1">
        <f t="shared" si="324"/>
        <v>161.30000000000001</v>
      </c>
      <c r="B1562" s="1">
        <f>A1562*Sheet1!$D$8</f>
        <v>40.74438</v>
      </c>
      <c r="C1562" s="1">
        <f>Sheet1!$D$2*Sheet1!$D$10*SIN(Sheet1!$D$28)</f>
        <v>0</v>
      </c>
      <c r="D1562" s="1">
        <f>0.5*Sheet1!$D$20*Sheet1!$D$21*Sheet1!$D$22*H1562^2</f>
        <v>161.30433442085203</v>
      </c>
      <c r="E1562" s="22">
        <f>Sheet1!$D$3/Sheet1!$O$11*H1562</f>
        <v>2021860.9799543619</v>
      </c>
      <c r="F1562" s="22">
        <f>Sheet1!$D$21*Sheet1!$D$3/Sheet1!$O$14*H1562</f>
        <v>1988199.7268826896</v>
      </c>
      <c r="G1562" s="25">
        <f>(A1562-C1562-D1562)/Sheet1!$D$2</f>
        <v>-3.7690616104505943E-6</v>
      </c>
      <c r="H1562" s="25">
        <f t="shared" si="314"/>
        <v>11.186646881791287</v>
      </c>
      <c r="I1562" s="25">
        <f t="shared" si="315"/>
        <v>40.271928774448632</v>
      </c>
      <c r="J1562" s="25">
        <f t="shared" si="316"/>
        <v>1481.1892256247011</v>
      </c>
      <c r="K1562" s="25">
        <f t="shared" si="325"/>
        <v>155.99999999999542</v>
      </c>
      <c r="L1562">
        <f t="shared" si="317"/>
        <v>1804.4061420329347</v>
      </c>
      <c r="M1562" s="34">
        <f t="shared" si="318"/>
        <v>1.8044061420329347</v>
      </c>
      <c r="N1562">
        <f t="shared" si="319"/>
        <v>180.44061420328322</v>
      </c>
      <c r="O1562">
        <f t="shared" si="323"/>
        <v>285830.90325975872</v>
      </c>
      <c r="P1562">
        <f t="shared" si="320"/>
        <v>285.83090325975871</v>
      </c>
      <c r="Q1562">
        <f t="shared" si="321"/>
        <v>79.397473127710754</v>
      </c>
      <c r="R1562">
        <f t="shared" si="322"/>
        <v>7.9397473127710755E-2</v>
      </c>
    </row>
    <row r="1563" spans="1:18" x14ac:dyDescent="0.25">
      <c r="A1563" s="1">
        <f t="shared" si="324"/>
        <v>161.30000000000001</v>
      </c>
      <c r="B1563" s="1">
        <f>A1563*Sheet1!$D$8</f>
        <v>40.74438</v>
      </c>
      <c r="C1563" s="1">
        <f>Sheet1!$D$2*Sheet1!$D$10*SIN(Sheet1!$D$28)</f>
        <v>0</v>
      </c>
      <c r="D1563" s="1">
        <f>0.5*Sheet1!$D$20*Sheet1!$D$21*Sheet1!$D$22*H1563^2</f>
        <v>161.30432355135787</v>
      </c>
      <c r="E1563" s="22">
        <f>Sheet1!$D$3/Sheet1!$O$11*H1563</f>
        <v>2021860.9118327997</v>
      </c>
      <c r="F1563" s="22">
        <f>Sheet1!$D$21*Sheet1!$D$3/Sheet1!$O$14*H1563</f>
        <v>1988199.6598952594</v>
      </c>
      <c r="G1563" s="25">
        <f>(A1563-C1563-D1563)/Sheet1!$D$2</f>
        <v>-3.7596098763970075E-6</v>
      </c>
      <c r="H1563" s="25">
        <f t="shared" si="314"/>
        <v>11.186646504885125</v>
      </c>
      <c r="I1563" s="25">
        <f t="shared" si="315"/>
        <v>40.271927417586454</v>
      </c>
      <c r="J1563" s="25">
        <f t="shared" si="316"/>
        <v>1482.3078901244271</v>
      </c>
      <c r="K1563" s="25">
        <f t="shared" si="325"/>
        <v>156.09999999999542</v>
      </c>
      <c r="L1563">
        <f t="shared" si="317"/>
        <v>1804.4060812379707</v>
      </c>
      <c r="M1563" s="34">
        <f t="shared" si="318"/>
        <v>1.8044060812379707</v>
      </c>
      <c r="N1563">
        <f t="shared" si="319"/>
        <v>180.44060812378683</v>
      </c>
      <c r="O1563">
        <f t="shared" si="323"/>
        <v>286011.3438678825</v>
      </c>
      <c r="P1563">
        <f t="shared" si="320"/>
        <v>286.01134386788249</v>
      </c>
      <c r="Q1563">
        <f t="shared" si="321"/>
        <v>79.447595518856247</v>
      </c>
      <c r="R1563">
        <f t="shared" si="322"/>
        <v>7.9447595518856245E-2</v>
      </c>
    </row>
    <row r="1564" spans="1:18" x14ac:dyDescent="0.25">
      <c r="A1564" s="1">
        <f t="shared" si="324"/>
        <v>161.30000000000001</v>
      </c>
      <c r="B1564" s="1">
        <f>A1564*Sheet1!$D$8</f>
        <v>40.74438</v>
      </c>
      <c r="C1564" s="1">
        <f>Sheet1!$D$2*Sheet1!$D$10*SIN(Sheet1!$D$28)</f>
        <v>0</v>
      </c>
      <c r="D1564" s="1">
        <f>0.5*Sheet1!$D$20*Sheet1!$D$21*Sheet1!$D$22*H1564^2</f>
        <v>161.30431270912169</v>
      </c>
      <c r="E1564" s="22">
        <f>Sheet1!$D$3/Sheet1!$O$11*H1564</f>
        <v>2021860.8438820674</v>
      </c>
      <c r="F1564" s="22">
        <f>Sheet1!$D$21*Sheet1!$D$3/Sheet1!$O$14*H1564</f>
        <v>1988199.5930758149</v>
      </c>
      <c r="G1564" s="25">
        <f>(A1564-C1564-D1564)/Sheet1!$D$2</f>
        <v>-3.7501818449369318E-6</v>
      </c>
      <c r="H1564" s="25">
        <f t="shared" si="314"/>
        <v>11.186646128924139</v>
      </c>
      <c r="I1564" s="25">
        <f t="shared" si="315"/>
        <v>40.271926064126902</v>
      </c>
      <c r="J1564" s="25">
        <f t="shared" si="316"/>
        <v>1483.426554586935</v>
      </c>
      <c r="K1564" s="25">
        <f t="shared" si="325"/>
        <v>156.19999999999541</v>
      </c>
      <c r="L1564">
        <f t="shared" si="317"/>
        <v>1804.4060205954636</v>
      </c>
      <c r="M1564" s="34">
        <f t="shared" si="318"/>
        <v>1.8044060205954635</v>
      </c>
      <c r="N1564">
        <f t="shared" si="319"/>
        <v>180.4406020595361</v>
      </c>
      <c r="O1564">
        <f t="shared" si="323"/>
        <v>286191.78446994204</v>
      </c>
      <c r="P1564">
        <f t="shared" si="320"/>
        <v>286.19178446994204</v>
      </c>
      <c r="Q1564">
        <f t="shared" si="321"/>
        <v>79.497717908317227</v>
      </c>
      <c r="R1564">
        <f t="shared" si="322"/>
        <v>7.9497717908317223E-2</v>
      </c>
    </row>
    <row r="1565" spans="1:18" x14ac:dyDescent="0.25">
      <c r="A1565" s="1">
        <f t="shared" si="324"/>
        <v>161.30000000000001</v>
      </c>
      <c r="B1565" s="1">
        <f>A1565*Sheet1!$D$8</f>
        <v>40.74438</v>
      </c>
      <c r="C1565" s="1">
        <f>Sheet1!$D$2*Sheet1!$D$10*SIN(Sheet1!$D$28)</f>
        <v>0</v>
      </c>
      <c r="D1565" s="1">
        <f>0.5*Sheet1!$D$20*Sheet1!$D$21*Sheet1!$D$22*H1565^2</f>
        <v>161.30430189407511</v>
      </c>
      <c r="E1565" s="22">
        <f>Sheet1!$D$3/Sheet1!$O$11*H1565</f>
        <v>2021860.7761017359</v>
      </c>
      <c r="F1565" s="22">
        <f>Sheet1!$D$21*Sheet1!$D$3/Sheet1!$O$14*H1565</f>
        <v>1988199.5264239344</v>
      </c>
      <c r="G1565" s="25">
        <f>(A1565-C1565-D1565)/Sheet1!$D$2</f>
        <v>-3.7407774566072081E-6</v>
      </c>
      <c r="H1565" s="25">
        <f t="shared" ref="H1565:H1628" si="326">G1564*(K1565-K1564)+H1564</f>
        <v>11.186645753905955</v>
      </c>
      <c r="I1565" s="25">
        <f t="shared" ref="I1565:I1628" si="327">H1565*3.6</f>
        <v>40.271924714061441</v>
      </c>
      <c r="J1565" s="25">
        <f t="shared" ref="J1565:J1628" si="328">0.5*G1564*(K1565-K1564)+H1564*(K1565-K1564)+J1564</f>
        <v>1484.5452190123183</v>
      </c>
      <c r="K1565" s="25">
        <f t="shared" si="325"/>
        <v>156.29999999999541</v>
      </c>
      <c r="L1565">
        <f t="shared" ref="L1565:L1628" si="329">A1565*H1565</f>
        <v>1804.4059601050308</v>
      </c>
      <c r="M1565" s="34">
        <f t="shared" ref="M1565:M1628" si="330">L1565/1000</f>
        <v>1.8044059601050308</v>
      </c>
      <c r="N1565">
        <f t="shared" ref="N1565:N1628" si="331">L1565*(K1565-K1564)</f>
        <v>180.44059601049281</v>
      </c>
      <c r="O1565">
        <f t="shared" si="323"/>
        <v>286372.22506595252</v>
      </c>
      <c r="P1565">
        <f t="shared" ref="P1565:P1628" si="332">O1565/1000</f>
        <v>286.37222506595253</v>
      </c>
      <c r="Q1565">
        <f t="shared" ref="Q1565:Q1628" si="333">O1565/3600</f>
        <v>79.547840296097917</v>
      </c>
      <c r="R1565">
        <f t="shared" ref="R1565:R1628" si="334">Q1565/1000</f>
        <v>7.9547840296097919E-2</v>
      </c>
    </row>
    <row r="1566" spans="1:18" x14ac:dyDescent="0.25">
      <c r="A1566" s="1">
        <f t="shared" si="324"/>
        <v>161.30000000000001</v>
      </c>
      <c r="B1566" s="1">
        <f>A1566*Sheet1!$D$8</f>
        <v>40.74438</v>
      </c>
      <c r="C1566" s="1">
        <f>Sheet1!$D$2*Sheet1!$D$10*SIN(Sheet1!$D$28)</f>
        <v>0</v>
      </c>
      <c r="D1566" s="1">
        <f>0.5*Sheet1!$D$20*Sheet1!$D$21*Sheet1!$D$22*H1566^2</f>
        <v>161.30429110615</v>
      </c>
      <c r="E1566" s="22">
        <f>Sheet1!$D$3/Sheet1!$O$11*H1566</f>
        <v>2021860.7084913785</v>
      </c>
      <c r="F1566" s="22">
        <f>Sheet1!$D$21*Sheet1!$D$3/Sheet1!$O$14*H1566</f>
        <v>1988199.4599391979</v>
      </c>
      <c r="G1566" s="25">
        <f>(A1566-C1566-D1566)/Sheet1!$D$2</f>
        <v>-3.7313966521671083E-6</v>
      </c>
      <c r="H1566" s="25">
        <f t="shared" si="326"/>
        <v>11.18664537982821</v>
      </c>
      <c r="I1566" s="25">
        <f t="shared" si="327"/>
        <v>40.271923367381561</v>
      </c>
      <c r="J1566" s="25">
        <f t="shared" si="328"/>
        <v>1485.6638834006699</v>
      </c>
      <c r="K1566" s="25">
        <f t="shared" si="325"/>
        <v>156.3999999999954</v>
      </c>
      <c r="L1566">
        <f t="shared" si="329"/>
        <v>1804.4058997662905</v>
      </c>
      <c r="M1566" s="34">
        <f t="shared" si="330"/>
        <v>1.8044058997662906</v>
      </c>
      <c r="N1566">
        <f t="shared" si="331"/>
        <v>180.44058997661881</v>
      </c>
      <c r="O1566">
        <f t="shared" si="323"/>
        <v>286552.66565592913</v>
      </c>
      <c r="P1566">
        <f t="shared" si="332"/>
        <v>286.5526656559291</v>
      </c>
      <c r="Q1566">
        <f t="shared" si="333"/>
        <v>79.597962682202535</v>
      </c>
      <c r="R1566">
        <f t="shared" si="334"/>
        <v>7.9597962682202539E-2</v>
      </c>
    </row>
    <row r="1567" spans="1:18" x14ac:dyDescent="0.25">
      <c r="A1567" s="1">
        <f t="shared" si="324"/>
        <v>161.30000000000001</v>
      </c>
      <c r="B1567" s="1">
        <f>A1567*Sheet1!$D$8</f>
        <v>40.74438</v>
      </c>
      <c r="C1567" s="1">
        <f>Sheet1!$D$2*Sheet1!$D$10*SIN(Sheet1!$D$28)</f>
        <v>0</v>
      </c>
      <c r="D1567" s="1">
        <f>0.5*Sheet1!$D$20*Sheet1!$D$21*Sheet1!$D$22*H1567^2</f>
        <v>161.30428034527824</v>
      </c>
      <c r="E1567" s="22">
        <f>Sheet1!$D$3/Sheet1!$O$11*H1567</f>
        <v>2021860.6410505683</v>
      </c>
      <c r="F1567" s="22">
        <f>Sheet1!$D$21*Sheet1!$D$3/Sheet1!$O$14*H1567</f>
        <v>1988199.393621186</v>
      </c>
      <c r="G1567" s="25">
        <f>(A1567-C1567-D1567)/Sheet1!$D$2</f>
        <v>-3.7220393723759037E-6</v>
      </c>
      <c r="H1567" s="25">
        <f t="shared" si="326"/>
        <v>11.186645006688545</v>
      </c>
      <c r="I1567" s="25">
        <f t="shared" si="327"/>
        <v>40.271922024078762</v>
      </c>
      <c r="J1567" s="25">
        <f t="shared" si="328"/>
        <v>1486.7825477520828</v>
      </c>
      <c r="K1567" s="25">
        <f t="shared" si="325"/>
        <v>156.4999999999954</v>
      </c>
      <c r="L1567">
        <f t="shared" si="329"/>
        <v>1804.4058395788625</v>
      </c>
      <c r="M1567" s="34">
        <f t="shared" si="330"/>
        <v>1.8044058395788625</v>
      </c>
      <c r="N1567">
        <f t="shared" si="331"/>
        <v>180.44058395787599</v>
      </c>
      <c r="O1567">
        <f t="shared" si="323"/>
        <v>286733.10623988701</v>
      </c>
      <c r="P1567">
        <f t="shared" si="332"/>
        <v>286.73310623988704</v>
      </c>
      <c r="Q1567">
        <f t="shared" si="333"/>
        <v>79.648085066635275</v>
      </c>
      <c r="R1567">
        <f t="shared" si="334"/>
        <v>7.9648085066635274E-2</v>
      </c>
    </row>
    <row r="1568" spans="1:18" x14ac:dyDescent="0.25">
      <c r="A1568" s="1">
        <f t="shared" si="324"/>
        <v>161.30000000000001</v>
      </c>
      <c r="B1568" s="1">
        <f>A1568*Sheet1!$D$8</f>
        <v>40.74438</v>
      </c>
      <c r="C1568" s="1">
        <f>Sheet1!$D$2*Sheet1!$D$10*SIN(Sheet1!$D$28)</f>
        <v>0</v>
      </c>
      <c r="D1568" s="1">
        <f>0.5*Sheet1!$D$20*Sheet1!$D$21*Sheet1!$D$22*H1568^2</f>
        <v>161.30426961139204</v>
      </c>
      <c r="E1568" s="22">
        <f>Sheet1!$D$3/Sheet1!$O$11*H1568</f>
        <v>2021860.5737788803</v>
      </c>
      <c r="F1568" s="22">
        <f>Sheet1!$D$21*Sheet1!$D$3/Sheet1!$O$14*H1568</f>
        <v>1988199.3274694809</v>
      </c>
      <c r="G1568" s="25">
        <f>(A1568-C1568-D1568)/Sheet1!$D$2</f>
        <v>-3.712705558289441E-6</v>
      </c>
      <c r="H1568" s="25">
        <f t="shared" si="326"/>
        <v>11.186644634484608</v>
      </c>
      <c r="I1568" s="25">
        <f t="shared" si="327"/>
        <v>40.27192068414459</v>
      </c>
      <c r="J1568" s="25">
        <f t="shared" si="328"/>
        <v>1487.9012120666496</v>
      </c>
      <c r="K1568" s="25">
        <f t="shared" si="325"/>
        <v>156.59999999999539</v>
      </c>
      <c r="L1568">
        <f t="shared" si="329"/>
        <v>1804.4057795423673</v>
      </c>
      <c r="M1568" s="34">
        <f t="shared" si="330"/>
        <v>1.8044057795423674</v>
      </c>
      <c r="N1568">
        <f t="shared" si="331"/>
        <v>180.44057795422648</v>
      </c>
      <c r="O1568">
        <f t="shared" si="323"/>
        <v>286913.54681784124</v>
      </c>
      <c r="P1568">
        <f t="shared" si="332"/>
        <v>286.91354681784122</v>
      </c>
      <c r="Q1568">
        <f t="shared" si="333"/>
        <v>79.698207449400343</v>
      </c>
      <c r="R1568">
        <f t="shared" si="334"/>
        <v>7.9698207449400343E-2</v>
      </c>
    </row>
    <row r="1569" spans="1:18" x14ac:dyDescent="0.25">
      <c r="A1569" s="1">
        <f t="shared" si="324"/>
        <v>161.30000000000001</v>
      </c>
      <c r="B1569" s="1">
        <f>A1569*Sheet1!$D$8</f>
        <v>40.74438</v>
      </c>
      <c r="C1569" s="1">
        <f>Sheet1!$D$2*Sheet1!$D$10*SIN(Sheet1!$D$28)</f>
        <v>0</v>
      </c>
      <c r="D1569" s="1">
        <f>0.5*Sheet1!$D$20*Sheet1!$D$21*Sheet1!$D$22*H1569^2</f>
        <v>161.30425890442373</v>
      </c>
      <c r="E1569" s="22">
        <f>Sheet1!$D$3/Sheet1!$O$11*H1569</f>
        <v>2021860.5066758909</v>
      </c>
      <c r="F1569" s="22">
        <f>Sheet1!$D$21*Sheet1!$D$3/Sheet1!$O$14*H1569</f>
        <v>1988199.2614836656</v>
      </c>
      <c r="G1569" s="25">
        <f>(A1569-C1569-D1569)/Sheet1!$D$2</f>
        <v>-3.7033951510624241E-6</v>
      </c>
      <c r="H1569" s="25">
        <f t="shared" si="326"/>
        <v>11.186644263214053</v>
      </c>
      <c r="I1569" s="25">
        <f t="shared" si="327"/>
        <v>40.271919347570588</v>
      </c>
      <c r="J1569" s="25">
        <f t="shared" si="328"/>
        <v>1489.0198763444628</v>
      </c>
      <c r="K1569" s="25">
        <f t="shared" si="325"/>
        <v>156.69999999999538</v>
      </c>
      <c r="L1569">
        <f t="shared" si="329"/>
        <v>1804.4057196564268</v>
      </c>
      <c r="M1569" s="34">
        <f t="shared" si="330"/>
        <v>1.8044057196564267</v>
      </c>
      <c r="N1569">
        <f t="shared" si="331"/>
        <v>180.44057196563242</v>
      </c>
      <c r="O1569">
        <f t="shared" si="323"/>
        <v>287093.98738980689</v>
      </c>
      <c r="P1569">
        <f t="shared" si="332"/>
        <v>287.0939873898069</v>
      </c>
      <c r="Q1569">
        <f t="shared" si="333"/>
        <v>79.748329830501916</v>
      </c>
      <c r="R1569">
        <f t="shared" si="334"/>
        <v>7.974832983050191E-2</v>
      </c>
    </row>
    <row r="1570" spans="1:18" x14ac:dyDescent="0.25">
      <c r="A1570" s="1">
        <f t="shared" si="324"/>
        <v>161.30000000000001</v>
      </c>
      <c r="B1570" s="1">
        <f>A1570*Sheet1!$D$8</f>
        <v>40.74438</v>
      </c>
      <c r="C1570" s="1">
        <f>Sheet1!$D$2*Sheet1!$D$10*SIN(Sheet1!$D$28)</f>
        <v>0</v>
      </c>
      <c r="D1570" s="1">
        <f>0.5*Sheet1!$D$20*Sheet1!$D$21*Sheet1!$D$22*H1570^2</f>
        <v>161.30424822430578</v>
      </c>
      <c r="E1570" s="22">
        <f>Sheet1!$D$3/Sheet1!$O$11*H1570</f>
        <v>2021860.4397411763</v>
      </c>
      <c r="F1570" s="22">
        <f>Sheet1!$D$21*Sheet1!$D$3/Sheet1!$O$14*H1570</f>
        <v>1988199.1956633234</v>
      </c>
      <c r="G1570" s="25">
        <f>(A1570-C1570-D1570)/Sheet1!$D$2</f>
        <v>-3.69410809197313E-6</v>
      </c>
      <c r="H1570" s="25">
        <f t="shared" si="326"/>
        <v>11.186643892874537</v>
      </c>
      <c r="I1570" s="25">
        <f t="shared" si="327"/>
        <v>40.271918014348337</v>
      </c>
      <c r="J1570" s="25">
        <f t="shared" si="328"/>
        <v>1490.1385405856145</v>
      </c>
      <c r="K1570" s="25">
        <f t="shared" si="325"/>
        <v>156.79999999999538</v>
      </c>
      <c r="L1570">
        <f t="shared" si="329"/>
        <v>1804.4056599206629</v>
      </c>
      <c r="M1570" s="34">
        <f t="shared" si="330"/>
        <v>1.8044056599206628</v>
      </c>
      <c r="N1570">
        <f t="shared" si="331"/>
        <v>180.44056599205604</v>
      </c>
      <c r="O1570">
        <f t="shared" si="323"/>
        <v>287274.42795579892</v>
      </c>
      <c r="P1570">
        <f t="shared" si="332"/>
        <v>287.2744279557989</v>
      </c>
      <c r="Q1570">
        <f t="shared" si="333"/>
        <v>79.798452209944145</v>
      </c>
      <c r="R1570">
        <f t="shared" si="334"/>
        <v>7.9798452209944151E-2</v>
      </c>
    </row>
    <row r="1571" spans="1:18" x14ac:dyDescent="0.25">
      <c r="A1571" s="1">
        <f t="shared" si="324"/>
        <v>161.30000000000001</v>
      </c>
      <c r="B1571" s="1">
        <f>A1571*Sheet1!$D$8</f>
        <v>40.74438</v>
      </c>
      <c r="C1571" s="1">
        <f>Sheet1!$D$2*Sheet1!$D$10*SIN(Sheet1!$D$28)</f>
        <v>0</v>
      </c>
      <c r="D1571" s="1">
        <f>0.5*Sheet1!$D$20*Sheet1!$D$21*Sheet1!$D$22*H1571^2</f>
        <v>161.30423757097088</v>
      </c>
      <c r="E1571" s="22">
        <f>Sheet1!$D$3/Sheet1!$O$11*H1571</f>
        <v>2021860.372974315</v>
      </c>
      <c r="F1571" s="22">
        <f>Sheet1!$D$21*Sheet1!$D$3/Sheet1!$O$14*H1571</f>
        <v>1988199.1300080402</v>
      </c>
      <c r="G1571" s="25">
        <f>(A1571-C1571-D1571)/Sheet1!$D$2</f>
        <v>-3.6848443224975517E-6</v>
      </c>
      <c r="H1571" s="25">
        <f t="shared" si="326"/>
        <v>11.186643523463728</v>
      </c>
      <c r="I1571" s="25">
        <f t="shared" si="327"/>
        <v>40.271916684469417</v>
      </c>
      <c r="J1571" s="25">
        <f t="shared" si="328"/>
        <v>1491.2572047901965</v>
      </c>
      <c r="K1571" s="25">
        <f t="shared" si="325"/>
        <v>156.89999999999537</v>
      </c>
      <c r="L1571">
        <f t="shared" si="329"/>
        <v>1804.4056003346993</v>
      </c>
      <c r="M1571" s="34">
        <f t="shared" si="330"/>
        <v>1.8044056003346993</v>
      </c>
      <c r="N1571">
        <f t="shared" si="331"/>
        <v>180.44056003345969</v>
      </c>
      <c r="O1571">
        <f t="shared" si="323"/>
        <v>287454.86851583241</v>
      </c>
      <c r="P1571">
        <f t="shared" si="332"/>
        <v>287.4548685158324</v>
      </c>
      <c r="Q1571">
        <f t="shared" si="333"/>
        <v>79.848574587731221</v>
      </c>
      <c r="R1571">
        <f t="shared" si="334"/>
        <v>7.9848574587731216E-2</v>
      </c>
    </row>
    <row r="1572" spans="1:18" x14ac:dyDescent="0.25">
      <c r="A1572" s="1">
        <f t="shared" si="324"/>
        <v>161.30000000000001</v>
      </c>
      <c r="B1572" s="1">
        <f>A1572*Sheet1!$D$8</f>
        <v>40.74438</v>
      </c>
      <c r="C1572" s="1">
        <f>Sheet1!$D$2*Sheet1!$D$10*SIN(Sheet1!$D$28)</f>
        <v>0</v>
      </c>
      <c r="D1572" s="1">
        <f>0.5*Sheet1!$D$20*Sheet1!$D$21*Sheet1!$D$22*H1572^2</f>
        <v>161.30422694435185</v>
      </c>
      <c r="E1572" s="22">
        <f>Sheet1!$D$3/Sheet1!$O$11*H1572</f>
        <v>2021860.3063748858</v>
      </c>
      <c r="F1572" s="22">
        <f>Sheet1!$D$21*Sheet1!$D$3/Sheet1!$O$14*H1572</f>
        <v>1988199.0645174016</v>
      </c>
      <c r="G1572" s="25">
        <f>(A1572-C1572-D1572)/Sheet1!$D$2</f>
        <v>-3.6756037842105404E-6</v>
      </c>
      <c r="H1572" s="25">
        <f t="shared" si="326"/>
        <v>11.186643154979295</v>
      </c>
      <c r="I1572" s="25">
        <f t="shared" si="327"/>
        <v>40.271915357925465</v>
      </c>
      <c r="J1572" s="25">
        <f t="shared" si="328"/>
        <v>1492.3758689583005</v>
      </c>
      <c r="K1572" s="25">
        <f t="shared" si="325"/>
        <v>156.99999999999537</v>
      </c>
      <c r="L1572">
        <f t="shared" si="329"/>
        <v>1804.4055408981606</v>
      </c>
      <c r="M1572" s="34">
        <f t="shared" si="330"/>
        <v>1.8044055408981605</v>
      </c>
      <c r="N1572">
        <f t="shared" si="331"/>
        <v>180.4405540898058</v>
      </c>
      <c r="O1572">
        <f t="shared" si="323"/>
        <v>287635.30906992219</v>
      </c>
      <c r="P1572">
        <f t="shared" si="332"/>
        <v>287.63530906992219</v>
      </c>
      <c r="Q1572">
        <f t="shared" si="333"/>
        <v>79.89869696386728</v>
      </c>
      <c r="R1572">
        <f t="shared" si="334"/>
        <v>7.9898696963867283E-2</v>
      </c>
    </row>
    <row r="1573" spans="1:18" x14ac:dyDescent="0.25">
      <c r="A1573" s="1">
        <f t="shared" si="324"/>
        <v>161.30000000000001</v>
      </c>
      <c r="B1573" s="1">
        <f>A1573*Sheet1!$D$8</f>
        <v>40.74438</v>
      </c>
      <c r="C1573" s="1">
        <f>Sheet1!$D$2*Sheet1!$D$10*SIN(Sheet1!$D$28)</f>
        <v>0</v>
      </c>
      <c r="D1573" s="1">
        <f>0.5*Sheet1!$D$20*Sheet1!$D$21*Sheet1!$D$22*H1573^2</f>
        <v>161.3042163443817</v>
      </c>
      <c r="E1573" s="22">
        <f>Sheet1!$D$3/Sheet1!$O$11*H1573</f>
        <v>2021860.2399424692</v>
      </c>
      <c r="F1573" s="22">
        <f>Sheet1!$D$21*Sheet1!$D$3/Sheet1!$O$14*H1573</f>
        <v>1988198.9991909948</v>
      </c>
      <c r="G1573" s="25">
        <f>(A1573-C1573-D1573)/Sheet1!$D$2</f>
        <v>-3.6663864188599487E-6</v>
      </c>
      <c r="H1573" s="25">
        <f t="shared" si="326"/>
        <v>11.186642787418917</v>
      </c>
      <c r="I1573" s="25">
        <f t="shared" si="327"/>
        <v>40.271914034708104</v>
      </c>
      <c r="J1573" s="25">
        <f t="shared" si="328"/>
        <v>1493.4945330900182</v>
      </c>
      <c r="K1573" s="25">
        <f t="shared" si="325"/>
        <v>157.09999999999536</v>
      </c>
      <c r="L1573">
        <f t="shared" si="329"/>
        <v>1804.4054816106714</v>
      </c>
      <c r="M1573" s="34">
        <f t="shared" si="330"/>
        <v>1.8044054816106714</v>
      </c>
      <c r="N1573">
        <f t="shared" si="331"/>
        <v>180.44054816105688</v>
      </c>
      <c r="O1573">
        <f t="shared" si="323"/>
        <v>287815.74961808324</v>
      </c>
      <c r="P1573">
        <f t="shared" si="332"/>
        <v>287.81574961808326</v>
      </c>
      <c r="Q1573">
        <f t="shared" si="333"/>
        <v>79.948819338356458</v>
      </c>
      <c r="R1573">
        <f t="shared" si="334"/>
        <v>7.9948819338356458E-2</v>
      </c>
    </row>
    <row r="1574" spans="1:18" x14ac:dyDescent="0.25">
      <c r="A1574" s="1">
        <f t="shared" si="324"/>
        <v>161.30000000000001</v>
      </c>
      <c r="B1574" s="1">
        <f>A1574*Sheet1!$D$8</f>
        <v>40.74438</v>
      </c>
      <c r="C1574" s="1">
        <f>Sheet1!$D$2*Sheet1!$D$10*SIN(Sheet1!$D$28)</f>
        <v>0</v>
      </c>
      <c r="D1574" s="1">
        <f>0.5*Sheet1!$D$20*Sheet1!$D$21*Sheet1!$D$22*H1574^2</f>
        <v>161.30420577099363</v>
      </c>
      <c r="E1574" s="22">
        <f>Sheet1!$D$3/Sheet1!$O$11*H1574</f>
        <v>2021860.1736766461</v>
      </c>
      <c r="F1574" s="22">
        <f>Sheet1!$D$21*Sheet1!$D$3/Sheet1!$O$14*H1574</f>
        <v>1988198.9340284083</v>
      </c>
      <c r="G1574" s="25">
        <f>(A1574-C1574-D1574)/Sheet1!$D$2</f>
        <v>-3.6571921683666321E-6</v>
      </c>
      <c r="H1574" s="25">
        <f t="shared" si="326"/>
        <v>11.186642420780275</v>
      </c>
      <c r="I1574" s="25">
        <f t="shared" si="327"/>
        <v>40.271912714808991</v>
      </c>
      <c r="J1574" s="25">
        <f t="shared" si="328"/>
        <v>1494.6131971854406</v>
      </c>
      <c r="K1574" s="25">
        <f t="shared" si="325"/>
        <v>157.19999999999536</v>
      </c>
      <c r="L1574">
        <f t="shared" si="329"/>
        <v>1804.4054224718586</v>
      </c>
      <c r="M1574" s="34">
        <f t="shared" si="330"/>
        <v>1.8044054224718586</v>
      </c>
      <c r="N1574">
        <f t="shared" si="331"/>
        <v>180.44054224717561</v>
      </c>
      <c r="O1574">
        <f t="shared" si="323"/>
        <v>287996.19016033044</v>
      </c>
      <c r="P1574">
        <f t="shared" si="332"/>
        <v>287.99619016033046</v>
      </c>
      <c r="Q1574">
        <f t="shared" si="333"/>
        <v>79.998941711202903</v>
      </c>
      <c r="R1574">
        <f t="shared" si="334"/>
        <v>7.9998941711202906E-2</v>
      </c>
    </row>
    <row r="1575" spans="1:18" x14ac:dyDescent="0.25">
      <c r="A1575" s="1">
        <f t="shared" si="324"/>
        <v>161.30000000000001</v>
      </c>
      <c r="B1575" s="1">
        <f>A1575*Sheet1!$D$8</f>
        <v>40.74438</v>
      </c>
      <c r="C1575" s="1">
        <f>Sheet1!$D$2*Sheet1!$D$10*SIN(Sheet1!$D$28)</f>
        <v>0</v>
      </c>
      <c r="D1575" s="1">
        <f>0.5*Sheet1!$D$20*Sheet1!$D$21*Sheet1!$D$22*H1575^2</f>
        <v>161.30419522412092</v>
      </c>
      <c r="E1575" s="22">
        <f>Sheet1!$D$3/Sheet1!$O$11*H1575</f>
        <v>2021860.1075769989</v>
      </c>
      <c r="F1575" s="22">
        <f>Sheet1!$D$21*Sheet1!$D$3/Sheet1!$O$14*H1575</f>
        <v>1988198.8690292307</v>
      </c>
      <c r="G1575" s="25">
        <f>(A1575-C1575-D1575)/Sheet1!$D$2</f>
        <v>-3.6480209747008737E-6</v>
      </c>
      <c r="H1575" s="25">
        <f t="shared" si="326"/>
        <v>11.186642055061059</v>
      </c>
      <c r="I1575" s="25">
        <f t="shared" si="327"/>
        <v>40.271911398219814</v>
      </c>
      <c r="J1575" s="25">
        <f t="shared" si="328"/>
        <v>1495.7318612446591</v>
      </c>
      <c r="K1575" s="25">
        <f t="shared" si="325"/>
        <v>157.29999999999535</v>
      </c>
      <c r="L1575">
        <f t="shared" si="329"/>
        <v>1804.405363481349</v>
      </c>
      <c r="M1575" s="34">
        <f t="shared" si="330"/>
        <v>1.8044053634813491</v>
      </c>
      <c r="N1575">
        <f t="shared" si="331"/>
        <v>180.44053634812465</v>
      </c>
      <c r="O1575">
        <f t="shared" si="323"/>
        <v>288176.63069667859</v>
      </c>
      <c r="P1575">
        <f t="shared" si="332"/>
        <v>288.17663069667861</v>
      </c>
      <c r="Q1575">
        <f t="shared" si="333"/>
        <v>80.049064082410723</v>
      </c>
      <c r="R1575">
        <f t="shared" si="334"/>
        <v>8.004906408241072E-2</v>
      </c>
    </row>
    <row r="1576" spans="1:18" x14ac:dyDescent="0.25">
      <c r="A1576" s="1">
        <f t="shared" si="324"/>
        <v>161.30000000000001</v>
      </c>
      <c r="B1576" s="1">
        <f>A1576*Sheet1!$D$8</f>
        <v>40.74438</v>
      </c>
      <c r="C1576" s="1">
        <f>Sheet1!$D$2*Sheet1!$D$10*SIN(Sheet1!$D$28)</f>
        <v>0</v>
      </c>
      <c r="D1576" s="1">
        <f>0.5*Sheet1!$D$20*Sheet1!$D$21*Sheet1!$D$22*H1576^2</f>
        <v>161.3041847036971</v>
      </c>
      <c r="E1576" s="22">
        <f>Sheet1!$D$3/Sheet1!$O$11*H1576</f>
        <v>2021860.0416431103</v>
      </c>
      <c r="F1576" s="22">
        <f>Sheet1!$D$21*Sheet1!$D$3/Sheet1!$O$14*H1576</f>
        <v>1988198.8041930525</v>
      </c>
      <c r="G1576" s="25">
        <f>(A1576-C1576-D1576)/Sheet1!$D$2</f>
        <v>-3.6388727800801026E-6</v>
      </c>
      <c r="H1576" s="25">
        <f t="shared" si="326"/>
        <v>11.186641690258961</v>
      </c>
      <c r="I1576" s="25">
        <f t="shared" si="327"/>
        <v>40.271910084932259</v>
      </c>
      <c r="J1576" s="25">
        <f t="shared" si="328"/>
        <v>1496.8505252677639</v>
      </c>
      <c r="K1576" s="25">
        <f t="shared" si="325"/>
        <v>157.39999999999534</v>
      </c>
      <c r="L1576">
        <f t="shared" si="329"/>
        <v>1804.4053046387705</v>
      </c>
      <c r="M1576" s="34">
        <f t="shared" si="330"/>
        <v>1.8044053046387705</v>
      </c>
      <c r="N1576">
        <f t="shared" si="331"/>
        <v>180.44053046386679</v>
      </c>
      <c r="O1576">
        <f t="shared" si="323"/>
        <v>288357.07122714247</v>
      </c>
      <c r="P1576">
        <f t="shared" si="332"/>
        <v>288.35707122714246</v>
      </c>
      <c r="Q1576">
        <f t="shared" si="333"/>
        <v>80.099186451984025</v>
      </c>
      <c r="R1576">
        <f t="shared" si="334"/>
        <v>8.0099186451984022E-2</v>
      </c>
    </row>
    <row r="1577" spans="1:18" x14ac:dyDescent="0.25">
      <c r="A1577" s="1">
        <f t="shared" si="324"/>
        <v>161.30000000000001</v>
      </c>
      <c r="B1577" s="1">
        <f>A1577*Sheet1!$D$8</f>
        <v>40.74438</v>
      </c>
      <c r="C1577" s="1">
        <f>Sheet1!$D$2*Sheet1!$D$10*SIN(Sheet1!$D$28)</f>
        <v>0</v>
      </c>
      <c r="D1577" s="1">
        <f>0.5*Sheet1!$D$20*Sheet1!$D$21*Sheet1!$D$22*H1577^2</f>
        <v>161.30417420965583</v>
      </c>
      <c r="E1577" s="22">
        <f>Sheet1!$D$3/Sheet1!$O$11*H1577</f>
        <v>2021859.9758745655</v>
      </c>
      <c r="F1577" s="22">
        <f>Sheet1!$D$21*Sheet1!$D$3/Sheet1!$O$14*H1577</f>
        <v>1988198.739519465</v>
      </c>
      <c r="G1577" s="25">
        <f>(A1577-C1577-D1577)/Sheet1!$D$2</f>
        <v>-3.6297475267958916E-6</v>
      </c>
      <c r="H1577" s="25">
        <f t="shared" si="326"/>
        <v>11.186641326371683</v>
      </c>
      <c r="I1577" s="25">
        <f t="shared" si="327"/>
        <v>40.271908774938062</v>
      </c>
      <c r="J1577" s="25">
        <f t="shared" si="328"/>
        <v>1497.9691892548462</v>
      </c>
      <c r="K1577" s="25">
        <f t="shared" si="325"/>
        <v>157.49999999999534</v>
      </c>
      <c r="L1577">
        <f t="shared" si="329"/>
        <v>1804.4052459437526</v>
      </c>
      <c r="M1577" s="34">
        <f t="shared" si="330"/>
        <v>1.8044052459437525</v>
      </c>
      <c r="N1577">
        <f t="shared" si="331"/>
        <v>180.440524594365</v>
      </c>
      <c r="O1577">
        <f t="shared" si="323"/>
        <v>288537.51175173686</v>
      </c>
      <c r="P1577">
        <f t="shared" si="332"/>
        <v>288.53751175173687</v>
      </c>
      <c r="Q1577">
        <f t="shared" si="333"/>
        <v>80.149308819926901</v>
      </c>
      <c r="R1577">
        <f t="shared" si="334"/>
        <v>8.0149308819926907E-2</v>
      </c>
    </row>
    <row r="1578" spans="1:18" x14ac:dyDescent="0.25">
      <c r="A1578" s="1">
        <f t="shared" si="324"/>
        <v>161.30000000000001</v>
      </c>
      <c r="B1578" s="1">
        <f>A1578*Sheet1!$D$8</f>
        <v>40.74438</v>
      </c>
      <c r="C1578" s="1">
        <f>Sheet1!$D$2*Sheet1!$D$10*SIN(Sheet1!$D$28)</f>
        <v>0</v>
      </c>
      <c r="D1578" s="1">
        <f>0.5*Sheet1!$D$20*Sheet1!$D$21*Sheet1!$D$22*H1578^2</f>
        <v>161.30416374193098</v>
      </c>
      <c r="E1578" s="22">
        <f>Sheet1!$D$3/Sheet1!$O$11*H1578</f>
        <v>2021859.9102709494</v>
      </c>
      <c r="F1578" s="22">
        <f>Sheet1!$D$21*Sheet1!$D$3/Sheet1!$O$14*H1578</f>
        <v>1988198.6750080602</v>
      </c>
      <c r="G1578" s="25">
        <f>(A1578-C1578-D1578)/Sheet1!$D$2</f>
        <v>-3.6206451573622437E-6</v>
      </c>
      <c r="H1578" s="25">
        <f t="shared" si="326"/>
        <v>11.186640963396931</v>
      </c>
      <c r="I1578" s="25">
        <f t="shared" si="327"/>
        <v>40.271907468228953</v>
      </c>
      <c r="J1578" s="25">
        <f t="shared" si="328"/>
        <v>1499.087853205996</v>
      </c>
      <c r="K1578" s="25">
        <f t="shared" si="325"/>
        <v>157.59999999999533</v>
      </c>
      <c r="L1578">
        <f t="shared" si="329"/>
        <v>1804.4051873959252</v>
      </c>
      <c r="M1578" s="34">
        <f t="shared" si="330"/>
        <v>1.8044051873959253</v>
      </c>
      <c r="N1578">
        <f t="shared" si="331"/>
        <v>180.44051873958227</v>
      </c>
      <c r="O1578">
        <f t="shared" si="323"/>
        <v>288717.95227047644</v>
      </c>
      <c r="P1578">
        <f t="shared" si="332"/>
        <v>288.71795227047642</v>
      </c>
      <c r="Q1578">
        <f t="shared" si="333"/>
        <v>80.199431186243459</v>
      </c>
      <c r="R1578">
        <f t="shared" si="334"/>
        <v>8.0199431186243453E-2</v>
      </c>
    </row>
    <row r="1579" spans="1:18" x14ac:dyDescent="0.25">
      <c r="A1579" s="1">
        <f t="shared" si="324"/>
        <v>161.30000000000001</v>
      </c>
      <c r="B1579" s="1">
        <f>A1579*Sheet1!$D$8</f>
        <v>40.74438</v>
      </c>
      <c r="C1579" s="1">
        <f>Sheet1!$D$2*Sheet1!$D$10*SIN(Sheet1!$D$28)</f>
        <v>0</v>
      </c>
      <c r="D1579" s="1">
        <f>0.5*Sheet1!$D$20*Sheet1!$D$21*Sheet1!$D$22*H1579^2</f>
        <v>161.30415330045653</v>
      </c>
      <c r="E1579" s="22">
        <f>Sheet1!$D$3/Sheet1!$O$11*H1579</f>
        <v>2021859.8448318483</v>
      </c>
      <c r="F1579" s="22">
        <f>Sheet1!$D$21*Sheet1!$D$3/Sheet1!$O$14*H1579</f>
        <v>1988198.6106584319</v>
      </c>
      <c r="G1579" s="25">
        <f>(A1579-C1579-D1579)/Sheet1!$D$2</f>
        <v>-3.6115656143673059E-6</v>
      </c>
      <c r="H1579" s="25">
        <f t="shared" si="326"/>
        <v>11.186640601332416</v>
      </c>
      <c r="I1579" s="25">
        <f t="shared" si="327"/>
        <v>40.271906164796697</v>
      </c>
      <c r="J1579" s="25">
        <f t="shared" si="328"/>
        <v>1500.2065171213035</v>
      </c>
      <c r="K1579" s="25">
        <f t="shared" si="325"/>
        <v>157.69999999999533</v>
      </c>
      <c r="L1579">
        <f t="shared" si="329"/>
        <v>1804.4051289949189</v>
      </c>
      <c r="M1579" s="34">
        <f t="shared" si="330"/>
        <v>1.8044051289949188</v>
      </c>
      <c r="N1579">
        <f t="shared" si="331"/>
        <v>180.44051289948163</v>
      </c>
      <c r="O1579">
        <f t="shared" si="323"/>
        <v>288898.39278337592</v>
      </c>
      <c r="P1579">
        <f t="shared" si="332"/>
        <v>288.89839278337593</v>
      </c>
      <c r="Q1579">
        <f t="shared" si="333"/>
        <v>80.249553550937762</v>
      </c>
      <c r="R1579">
        <f t="shared" si="334"/>
        <v>8.0249553550937755E-2</v>
      </c>
    </row>
    <row r="1580" spans="1:18" x14ac:dyDescent="0.25">
      <c r="A1580" s="1">
        <f t="shared" si="324"/>
        <v>161.30000000000001</v>
      </c>
      <c r="B1580" s="1">
        <f>A1580*Sheet1!$D$8</f>
        <v>40.74438</v>
      </c>
      <c r="C1580" s="1">
        <f>Sheet1!$D$2*Sheet1!$D$10*SIN(Sheet1!$D$28)</f>
        <v>0</v>
      </c>
      <c r="D1580" s="1">
        <f>0.5*Sheet1!$D$20*Sheet1!$D$21*Sheet1!$D$22*H1580^2</f>
        <v>161.30414288516664</v>
      </c>
      <c r="E1580" s="22">
        <f>Sheet1!$D$3/Sheet1!$O$11*H1580</f>
        <v>2021859.7795568497</v>
      </c>
      <c r="F1580" s="22">
        <f>Sheet1!$D$21*Sheet1!$D$3/Sheet1!$O$14*H1580</f>
        <v>1988198.5464701739</v>
      </c>
      <c r="G1580" s="25">
        <f>(A1580-C1580-D1580)/Sheet1!$D$2</f>
        <v>-3.6025088405475125E-6</v>
      </c>
      <c r="H1580" s="25">
        <f t="shared" si="326"/>
        <v>11.186640240175855</v>
      </c>
      <c r="I1580" s="25">
        <f t="shared" si="327"/>
        <v>40.271904864633079</v>
      </c>
      <c r="J1580" s="25">
        <f t="shared" si="328"/>
        <v>1501.3251810008583</v>
      </c>
      <c r="K1580" s="25">
        <f t="shared" si="325"/>
        <v>157.79999999999532</v>
      </c>
      <c r="L1580">
        <f t="shared" si="329"/>
        <v>1804.4050707403655</v>
      </c>
      <c r="M1580" s="34">
        <f t="shared" si="330"/>
        <v>1.8044050707403656</v>
      </c>
      <c r="N1580">
        <f t="shared" si="331"/>
        <v>180.4405070740263</v>
      </c>
      <c r="O1580">
        <f t="shared" si="323"/>
        <v>289078.83329044993</v>
      </c>
      <c r="P1580">
        <f t="shared" si="332"/>
        <v>289.07883329044995</v>
      </c>
      <c r="Q1580">
        <f t="shared" si="333"/>
        <v>80.299675914013875</v>
      </c>
      <c r="R1580">
        <f t="shared" si="334"/>
        <v>8.0299675914013879E-2</v>
      </c>
    </row>
    <row r="1581" spans="1:18" x14ac:dyDescent="0.25">
      <c r="A1581" s="1">
        <f t="shared" si="324"/>
        <v>161.30000000000001</v>
      </c>
      <c r="B1581" s="1">
        <f>A1581*Sheet1!$D$8</f>
        <v>40.74438</v>
      </c>
      <c r="C1581" s="1">
        <f>Sheet1!$D$2*Sheet1!$D$10*SIN(Sheet1!$D$28)</f>
        <v>0</v>
      </c>
      <c r="D1581" s="1">
        <f>0.5*Sheet1!$D$20*Sheet1!$D$21*Sheet1!$D$22*H1581^2</f>
        <v>161.30413249599567</v>
      </c>
      <c r="E1581" s="22">
        <f>Sheet1!$D$3/Sheet1!$O$11*H1581</f>
        <v>2021859.7144455423</v>
      </c>
      <c r="F1581" s="22">
        <f>Sheet1!$D$21*Sheet1!$D$3/Sheet1!$O$14*H1581</f>
        <v>1988198.4824428819</v>
      </c>
      <c r="G1581" s="25">
        <f>(A1581-C1581-D1581)/Sheet1!$D$2</f>
        <v>-3.593474778837014E-6</v>
      </c>
      <c r="H1581" s="25">
        <f t="shared" si="326"/>
        <v>11.186639879924972</v>
      </c>
      <c r="I1581" s="25">
        <f t="shared" si="327"/>
        <v>40.2719035677299</v>
      </c>
      <c r="J1581" s="25">
        <f t="shared" si="328"/>
        <v>1502.4438448447504</v>
      </c>
      <c r="K1581" s="25">
        <f t="shared" si="325"/>
        <v>157.89999999999532</v>
      </c>
      <c r="L1581">
        <f t="shared" si="329"/>
        <v>1804.405012631898</v>
      </c>
      <c r="M1581" s="34">
        <f t="shared" si="330"/>
        <v>1.804405012631898</v>
      </c>
      <c r="N1581">
        <f t="shared" si="331"/>
        <v>180.44050126317956</v>
      </c>
      <c r="O1581">
        <f t="shared" si="323"/>
        <v>289259.27379171312</v>
      </c>
      <c r="P1581">
        <f t="shared" si="332"/>
        <v>289.2592737917131</v>
      </c>
      <c r="Q1581">
        <f t="shared" si="333"/>
        <v>80.349798275475862</v>
      </c>
      <c r="R1581">
        <f t="shared" si="334"/>
        <v>8.0349798275475864E-2</v>
      </c>
    </row>
    <row r="1582" spans="1:18" x14ac:dyDescent="0.25">
      <c r="A1582" s="1">
        <f t="shared" si="324"/>
        <v>161.30000000000001</v>
      </c>
      <c r="B1582" s="1">
        <f>A1582*Sheet1!$D$8</f>
        <v>40.74438</v>
      </c>
      <c r="C1582" s="1">
        <f>Sheet1!$D$2*Sheet1!$D$10*SIN(Sheet1!$D$28)</f>
        <v>0</v>
      </c>
      <c r="D1582" s="1">
        <f>0.5*Sheet1!$D$20*Sheet1!$D$21*Sheet1!$D$22*H1582^2</f>
        <v>161.30412213287809</v>
      </c>
      <c r="E1582" s="22">
        <f>Sheet1!$D$3/Sheet1!$O$11*H1582</f>
        <v>2021859.6494975153</v>
      </c>
      <c r="F1582" s="22">
        <f>Sheet1!$D$21*Sheet1!$D$3/Sheet1!$O$14*H1582</f>
        <v>1988198.4185761516</v>
      </c>
      <c r="G1582" s="25">
        <f>(A1582-C1582-D1582)/Sheet1!$D$2</f>
        <v>-3.5844633722441042E-6</v>
      </c>
      <c r="H1582" s="25">
        <f t="shared" si="326"/>
        <v>11.186639520577494</v>
      </c>
      <c r="I1582" s="25">
        <f t="shared" si="327"/>
        <v>40.271902274078975</v>
      </c>
      <c r="J1582" s="25">
        <f t="shared" si="328"/>
        <v>1503.562508653069</v>
      </c>
      <c r="K1582" s="25">
        <f t="shared" si="325"/>
        <v>157.99999999999531</v>
      </c>
      <c r="L1582">
        <f t="shared" si="329"/>
        <v>1804.4049546691499</v>
      </c>
      <c r="M1582" s="34">
        <f t="shared" si="330"/>
        <v>1.8044049546691499</v>
      </c>
      <c r="N1582">
        <f t="shared" si="331"/>
        <v>180.44049546690474</v>
      </c>
      <c r="O1582">
        <f t="shared" si="323"/>
        <v>289439.71428718005</v>
      </c>
      <c r="P1582">
        <f t="shared" si="332"/>
        <v>289.43971428718004</v>
      </c>
      <c r="Q1582">
        <f t="shared" si="333"/>
        <v>80.399920635327788</v>
      </c>
      <c r="R1582">
        <f t="shared" si="334"/>
        <v>8.039992063532779E-2</v>
      </c>
    </row>
    <row r="1583" spans="1:18" x14ac:dyDescent="0.25">
      <c r="A1583" s="1">
        <f t="shared" si="324"/>
        <v>161.30000000000001</v>
      </c>
      <c r="B1583" s="1">
        <f>A1583*Sheet1!$D$8</f>
        <v>40.74438</v>
      </c>
      <c r="C1583" s="1">
        <f>Sheet1!$D$2*Sheet1!$D$10*SIN(Sheet1!$D$28)</f>
        <v>0</v>
      </c>
      <c r="D1583" s="1">
        <f>0.5*Sheet1!$D$20*Sheet1!$D$21*Sheet1!$D$22*H1583^2</f>
        <v>161.30411179574855</v>
      </c>
      <c r="E1583" s="22">
        <f>Sheet1!$D$3/Sheet1!$O$11*H1583</f>
        <v>2021859.5847123594</v>
      </c>
      <c r="F1583" s="22">
        <f>Sheet1!$D$21*Sheet1!$D$3/Sheet1!$O$14*H1583</f>
        <v>1988198.3548695811</v>
      </c>
      <c r="G1583" s="25">
        <f>(A1583-C1583-D1583)/Sheet1!$D$2</f>
        <v>-3.5754745639500788E-6</v>
      </c>
      <c r="H1583" s="25">
        <f t="shared" si="326"/>
        <v>11.186639162131156</v>
      </c>
      <c r="I1583" s="25">
        <f t="shared" si="327"/>
        <v>40.271900983672161</v>
      </c>
      <c r="J1583" s="25">
        <f t="shared" si="328"/>
        <v>1504.6811724259035</v>
      </c>
      <c r="K1583" s="25">
        <f t="shared" si="325"/>
        <v>158.0999999999953</v>
      </c>
      <c r="L1583">
        <f t="shared" si="329"/>
        <v>1804.4048968517557</v>
      </c>
      <c r="M1583" s="34">
        <f t="shared" si="330"/>
        <v>1.8044048968517556</v>
      </c>
      <c r="N1583">
        <f t="shared" si="331"/>
        <v>180.44048968516532</v>
      </c>
      <c r="O1583">
        <f t="shared" si="323"/>
        <v>289620.15477686521</v>
      </c>
      <c r="P1583">
        <f t="shared" si="332"/>
        <v>289.62015477686521</v>
      </c>
      <c r="Q1583">
        <f t="shared" si="333"/>
        <v>80.450042993573675</v>
      </c>
      <c r="R1583">
        <f t="shared" si="334"/>
        <v>8.0450042993573681E-2</v>
      </c>
    </row>
    <row r="1584" spans="1:18" x14ac:dyDescent="0.25">
      <c r="A1584" s="1">
        <f t="shared" si="324"/>
        <v>161.30000000000001</v>
      </c>
      <c r="B1584" s="1">
        <f>A1584*Sheet1!$D$8</f>
        <v>40.74438</v>
      </c>
      <c r="C1584" s="1">
        <f>Sheet1!$D$2*Sheet1!$D$10*SIN(Sheet1!$D$28)</f>
        <v>0</v>
      </c>
      <c r="D1584" s="1">
        <f>0.5*Sheet1!$D$20*Sheet1!$D$21*Sheet1!$D$22*H1584^2</f>
        <v>161.30410148454192</v>
      </c>
      <c r="E1584" s="22">
        <f>Sheet1!$D$3/Sheet1!$O$11*H1584</f>
        <v>2021859.5200896661</v>
      </c>
      <c r="F1584" s="22">
        <f>Sheet1!$D$21*Sheet1!$D$3/Sheet1!$O$14*H1584</f>
        <v>1988198.2913227682</v>
      </c>
      <c r="G1584" s="25">
        <f>(A1584-C1584-D1584)/Sheet1!$D$2</f>
        <v>-3.5665082973092348E-6</v>
      </c>
      <c r="H1584" s="25">
        <f t="shared" si="326"/>
        <v>11.1866388045837</v>
      </c>
      <c r="I1584" s="25">
        <f t="shared" si="327"/>
        <v>40.271899696501322</v>
      </c>
      <c r="J1584" s="25">
        <f t="shared" si="328"/>
        <v>1505.7998361633429</v>
      </c>
      <c r="K1584" s="25">
        <f t="shared" si="325"/>
        <v>158.1999999999953</v>
      </c>
      <c r="L1584">
        <f t="shared" si="329"/>
        <v>1804.4048391793508</v>
      </c>
      <c r="M1584" s="34">
        <f t="shared" si="330"/>
        <v>1.8044048391793508</v>
      </c>
      <c r="N1584">
        <f t="shared" si="331"/>
        <v>180.44048391792484</v>
      </c>
      <c r="O1584">
        <f t="shared" si="323"/>
        <v>289800.59526078316</v>
      </c>
      <c r="P1584">
        <f t="shared" si="332"/>
        <v>289.80059526078315</v>
      </c>
      <c r="Q1584">
        <f t="shared" si="333"/>
        <v>80.500165350217543</v>
      </c>
      <c r="R1584">
        <f t="shared" si="334"/>
        <v>8.0500165350217548E-2</v>
      </c>
    </row>
    <row r="1585" spans="1:18" x14ac:dyDescent="0.25">
      <c r="A1585" s="1">
        <f t="shared" si="324"/>
        <v>161.30000000000001</v>
      </c>
      <c r="B1585" s="1">
        <f>A1585*Sheet1!$D$8</f>
        <v>40.74438</v>
      </c>
      <c r="C1585" s="1">
        <f>Sheet1!$D$2*Sheet1!$D$10*SIN(Sheet1!$D$28)</f>
        <v>0</v>
      </c>
      <c r="D1585" s="1">
        <f>0.5*Sheet1!$D$20*Sheet1!$D$21*Sheet1!$D$22*H1585^2</f>
        <v>161.30409119919315</v>
      </c>
      <c r="E1585" s="22">
        <f>Sheet1!$D$3/Sheet1!$O$11*H1585</f>
        <v>2021859.4556290279</v>
      </c>
      <c r="F1585" s="22">
        <f>Sheet1!$D$21*Sheet1!$D$3/Sheet1!$O$14*H1585</f>
        <v>1988198.2279353125</v>
      </c>
      <c r="G1585" s="25">
        <f>(A1585-C1585-D1585)/Sheet1!$D$2</f>
        <v>-3.5575645157747283E-6</v>
      </c>
      <c r="H1585" s="25">
        <f t="shared" si="326"/>
        <v>11.18663844793287</v>
      </c>
      <c r="I1585" s="25">
        <f t="shared" si="327"/>
        <v>40.271898412558329</v>
      </c>
      <c r="J1585" s="25">
        <f t="shared" si="328"/>
        <v>1506.9184998654757</v>
      </c>
      <c r="K1585" s="25">
        <f t="shared" si="325"/>
        <v>158.29999999999529</v>
      </c>
      <c r="L1585">
        <f t="shared" si="329"/>
        <v>1804.404781651572</v>
      </c>
      <c r="M1585" s="34">
        <f t="shared" si="330"/>
        <v>1.804404781651572</v>
      </c>
      <c r="N1585">
        <f t="shared" si="331"/>
        <v>180.44047816514694</v>
      </c>
      <c r="O1585">
        <f t="shared" si="323"/>
        <v>289981.03573894833</v>
      </c>
      <c r="P1585">
        <f t="shared" si="332"/>
        <v>289.98103573894832</v>
      </c>
      <c r="Q1585">
        <f t="shared" si="333"/>
        <v>80.550287705263429</v>
      </c>
      <c r="R1585">
        <f t="shared" si="334"/>
        <v>8.0550287705263429E-2</v>
      </c>
    </row>
    <row r="1586" spans="1:18" x14ac:dyDescent="0.25">
      <c r="A1586" s="1">
        <f t="shared" si="324"/>
        <v>161.30000000000001</v>
      </c>
      <c r="B1586" s="1">
        <f>A1586*Sheet1!$D$8</f>
        <v>40.74438</v>
      </c>
      <c r="C1586" s="1">
        <f>Sheet1!$D$2*Sheet1!$D$10*SIN(Sheet1!$D$28)</f>
        <v>0</v>
      </c>
      <c r="D1586" s="1">
        <f>0.5*Sheet1!$D$20*Sheet1!$D$21*Sheet1!$D$22*H1586^2</f>
        <v>161.30408093963746</v>
      </c>
      <c r="E1586" s="22">
        <f>Sheet1!$D$3/Sheet1!$O$11*H1586</f>
        <v>2021859.3913300387</v>
      </c>
      <c r="F1586" s="22">
        <f>Sheet1!$D$21*Sheet1!$D$3/Sheet1!$O$14*H1586</f>
        <v>1988198.1647068146</v>
      </c>
      <c r="G1586" s="25">
        <f>(A1586-C1586-D1586)/Sheet1!$D$2</f>
        <v>-3.5486431629974307E-6</v>
      </c>
      <c r="H1586" s="25">
        <f t="shared" si="326"/>
        <v>11.186638092176418</v>
      </c>
      <c r="I1586" s="25">
        <f t="shared" si="327"/>
        <v>40.271897131835104</v>
      </c>
      <c r="J1586" s="25">
        <f t="shared" si="328"/>
        <v>1508.0371635323907</v>
      </c>
      <c r="K1586" s="25">
        <f t="shared" si="325"/>
        <v>158.39999999999529</v>
      </c>
      <c r="L1586">
        <f t="shared" si="329"/>
        <v>1804.4047242680563</v>
      </c>
      <c r="M1586" s="34">
        <f t="shared" si="330"/>
        <v>1.8044047242680563</v>
      </c>
      <c r="N1586">
        <f t="shared" si="331"/>
        <v>180.44047242679537</v>
      </c>
      <c r="O1586">
        <f t="shared" si="323"/>
        <v>290161.47621137515</v>
      </c>
      <c r="P1586">
        <f t="shared" si="332"/>
        <v>290.16147621137515</v>
      </c>
      <c r="Q1586">
        <f t="shared" si="333"/>
        <v>80.600410058715326</v>
      </c>
      <c r="R1586">
        <f t="shared" si="334"/>
        <v>8.0600410058715322E-2</v>
      </c>
    </row>
    <row r="1587" spans="1:18" x14ac:dyDescent="0.25">
      <c r="A1587" s="1">
        <f t="shared" si="324"/>
        <v>161.30000000000001</v>
      </c>
      <c r="B1587" s="1">
        <f>A1587*Sheet1!$D$8</f>
        <v>40.74438</v>
      </c>
      <c r="C1587" s="1">
        <f>Sheet1!$D$2*Sheet1!$D$10*SIN(Sheet1!$D$28)</f>
        <v>0</v>
      </c>
      <c r="D1587" s="1">
        <f>0.5*Sheet1!$D$20*Sheet1!$D$21*Sheet1!$D$22*H1587^2</f>
        <v>161.30407070581009</v>
      </c>
      <c r="E1587" s="22">
        <f>Sheet1!$D$3/Sheet1!$O$11*H1587</f>
        <v>2021859.327192293</v>
      </c>
      <c r="F1587" s="22">
        <f>Sheet1!$D$21*Sheet1!$D$3/Sheet1!$O$14*H1587</f>
        <v>1988198.1016368757</v>
      </c>
      <c r="G1587" s="25">
        <f>(A1587-C1587-D1587)/Sheet1!$D$2</f>
        <v>-3.5397441826776426E-6</v>
      </c>
      <c r="H1587" s="25">
        <f t="shared" si="326"/>
        <v>11.186637737312102</v>
      </c>
      <c r="I1587" s="25">
        <f t="shared" si="327"/>
        <v>40.271895854323567</v>
      </c>
      <c r="J1587" s="25">
        <f t="shared" si="328"/>
        <v>1509.1558271641761</v>
      </c>
      <c r="K1587" s="25">
        <f t="shared" si="325"/>
        <v>158.49999999999528</v>
      </c>
      <c r="L1587">
        <f t="shared" si="329"/>
        <v>1804.4046670284422</v>
      </c>
      <c r="M1587" s="34">
        <f t="shared" si="330"/>
        <v>1.8044046670284422</v>
      </c>
      <c r="N1587">
        <f t="shared" si="331"/>
        <v>180.44046670283396</v>
      </c>
      <c r="O1587">
        <f t="shared" si="323"/>
        <v>290341.91667807801</v>
      </c>
      <c r="P1587">
        <f t="shared" si="332"/>
        <v>290.34191667807801</v>
      </c>
      <c r="Q1587">
        <f t="shared" si="333"/>
        <v>80.650532410577227</v>
      </c>
      <c r="R1587">
        <f t="shared" si="334"/>
        <v>8.0650532410577222E-2</v>
      </c>
    </row>
    <row r="1588" spans="1:18" x14ac:dyDescent="0.25">
      <c r="A1588" s="1">
        <f t="shared" si="324"/>
        <v>161.30000000000001</v>
      </c>
      <c r="B1588" s="1">
        <f>A1588*Sheet1!$D$8</f>
        <v>40.74438</v>
      </c>
      <c r="C1588" s="1">
        <f>Sheet1!$D$2*Sheet1!$D$10*SIN(Sheet1!$D$28)</f>
        <v>0</v>
      </c>
      <c r="D1588" s="1">
        <f>0.5*Sheet1!$D$20*Sheet1!$D$21*Sheet1!$D$22*H1588^2</f>
        <v>161.30406049764659</v>
      </c>
      <c r="E1588" s="22">
        <f>Sheet1!$D$3/Sheet1!$O$11*H1588</f>
        <v>2021859.2632153863</v>
      </c>
      <c r="F1588" s="22">
        <f>Sheet1!$D$21*Sheet1!$D$3/Sheet1!$O$14*H1588</f>
        <v>1988198.0387250979</v>
      </c>
      <c r="G1588" s="25">
        <f>(A1588-C1588-D1588)/Sheet1!$D$2</f>
        <v>-3.5308675187628108E-6</v>
      </c>
      <c r="H1588" s="25">
        <f t="shared" si="326"/>
        <v>11.186637383337684</v>
      </c>
      <c r="I1588" s="25">
        <f t="shared" si="327"/>
        <v>40.271894580015662</v>
      </c>
      <c r="J1588" s="25">
        <f t="shared" si="328"/>
        <v>1510.2744907609201</v>
      </c>
      <c r="K1588" s="25">
        <f t="shared" si="325"/>
        <v>158.59999999999528</v>
      </c>
      <c r="L1588">
        <f t="shared" si="329"/>
        <v>1804.4046099323687</v>
      </c>
      <c r="M1588" s="34">
        <f t="shared" si="330"/>
        <v>1.8044046099323687</v>
      </c>
      <c r="N1588">
        <f t="shared" si="331"/>
        <v>180.44046099322662</v>
      </c>
      <c r="O1588">
        <f t="shared" si="323"/>
        <v>290522.35713907122</v>
      </c>
      <c r="P1588">
        <f t="shared" si="332"/>
        <v>290.52235713907123</v>
      </c>
      <c r="Q1588">
        <f t="shared" si="333"/>
        <v>80.700654760853112</v>
      </c>
      <c r="R1588">
        <f t="shared" si="334"/>
        <v>8.0700654760853113E-2</v>
      </c>
    </row>
    <row r="1589" spans="1:18" x14ac:dyDescent="0.25">
      <c r="A1589" s="1">
        <f t="shared" si="324"/>
        <v>161.30000000000001</v>
      </c>
      <c r="B1589" s="1">
        <f>A1589*Sheet1!$D$8</f>
        <v>40.74438</v>
      </c>
      <c r="C1589" s="1">
        <f>Sheet1!$D$2*Sheet1!$D$10*SIN(Sheet1!$D$28)</f>
        <v>0</v>
      </c>
      <c r="D1589" s="1">
        <f>0.5*Sheet1!$D$20*Sheet1!$D$21*Sheet1!$D$22*H1589^2</f>
        <v>161.30405031508249</v>
      </c>
      <c r="E1589" s="22">
        <f>Sheet1!$D$3/Sheet1!$O$11*H1589</f>
        <v>2021859.1993989151</v>
      </c>
      <c r="F1589" s="22">
        <f>Sheet1!$D$21*Sheet1!$D$3/Sheet1!$O$14*H1589</f>
        <v>1988197.9759710848</v>
      </c>
      <c r="G1589" s="25">
        <f>(A1589-C1589-D1589)/Sheet1!$D$2</f>
        <v>-3.5220131152003806E-6</v>
      </c>
      <c r="H1589" s="25">
        <f t="shared" si="326"/>
        <v>11.186637030250932</v>
      </c>
      <c r="I1589" s="25">
        <f t="shared" si="327"/>
        <v>40.271893308903358</v>
      </c>
      <c r="J1589" s="25">
        <f t="shared" si="328"/>
        <v>1511.3931543227104</v>
      </c>
      <c r="K1589" s="25">
        <f t="shared" si="325"/>
        <v>158.69999999999527</v>
      </c>
      <c r="L1589">
        <f t="shared" si="329"/>
        <v>1804.4045529794755</v>
      </c>
      <c r="M1589" s="34">
        <f t="shared" si="330"/>
        <v>1.8044045529794754</v>
      </c>
      <c r="N1589">
        <f t="shared" si="331"/>
        <v>180.44045529793729</v>
      </c>
      <c r="O1589">
        <f t="shared" si="323"/>
        <v>290702.79759436916</v>
      </c>
      <c r="P1589">
        <f t="shared" si="332"/>
        <v>290.70279759436914</v>
      </c>
      <c r="Q1589">
        <f t="shared" si="333"/>
        <v>80.750777109546988</v>
      </c>
      <c r="R1589">
        <f t="shared" si="334"/>
        <v>8.0750777109546992E-2</v>
      </c>
    </row>
    <row r="1590" spans="1:18" x14ac:dyDescent="0.25">
      <c r="A1590" s="1">
        <f t="shared" si="324"/>
        <v>161.30000000000001</v>
      </c>
      <c r="B1590" s="1">
        <f>A1590*Sheet1!$D$8</f>
        <v>40.74438</v>
      </c>
      <c r="C1590" s="1">
        <f>Sheet1!$D$2*Sheet1!$D$10*SIN(Sheet1!$D$28)</f>
        <v>0</v>
      </c>
      <c r="D1590" s="1">
        <f>0.5*Sheet1!$D$20*Sheet1!$D$21*Sheet1!$D$22*H1590^2</f>
        <v>161.30404015805371</v>
      </c>
      <c r="E1590" s="22">
        <f>Sheet1!$D$3/Sheet1!$O$11*H1590</f>
        <v>2021859.1357424776</v>
      </c>
      <c r="F1590" s="22">
        <f>Sheet1!$D$21*Sheet1!$D$3/Sheet1!$O$14*H1590</f>
        <v>1988197.913374441</v>
      </c>
      <c r="G1590" s="25">
        <f>(A1590-C1590-D1590)/Sheet1!$D$2</f>
        <v>-3.5131809162590878E-6</v>
      </c>
      <c r="H1590" s="25">
        <f t="shared" si="326"/>
        <v>11.18663667804962</v>
      </c>
      <c r="I1590" s="25">
        <f t="shared" si="327"/>
        <v>40.271892040978635</v>
      </c>
      <c r="J1590" s="25">
        <f t="shared" si="328"/>
        <v>1512.5118178496348</v>
      </c>
      <c r="K1590" s="25">
        <f t="shared" si="325"/>
        <v>158.79999999999526</v>
      </c>
      <c r="L1590">
        <f t="shared" si="329"/>
        <v>1804.4044961694037</v>
      </c>
      <c r="M1590" s="34">
        <f t="shared" si="330"/>
        <v>1.8044044961694037</v>
      </c>
      <c r="N1590">
        <f t="shared" si="331"/>
        <v>180.44044961693012</v>
      </c>
      <c r="O1590">
        <f t="shared" si="323"/>
        <v>290883.23804398609</v>
      </c>
      <c r="P1590">
        <f t="shared" si="332"/>
        <v>290.88323804398607</v>
      </c>
      <c r="Q1590">
        <f t="shared" si="333"/>
        <v>80.800899456662805</v>
      </c>
      <c r="R1590">
        <f t="shared" si="334"/>
        <v>8.08008994566628E-2</v>
      </c>
    </row>
    <row r="1591" spans="1:18" x14ac:dyDescent="0.25">
      <c r="A1591" s="1">
        <f t="shared" si="324"/>
        <v>161.30000000000001</v>
      </c>
      <c r="B1591" s="1">
        <f>A1591*Sheet1!$D$8</f>
        <v>40.74438</v>
      </c>
      <c r="C1591" s="1">
        <f>Sheet1!$D$2*Sheet1!$D$10*SIN(Sheet1!$D$28)</f>
        <v>0</v>
      </c>
      <c r="D1591" s="1">
        <f>0.5*Sheet1!$D$20*Sheet1!$D$21*Sheet1!$D$22*H1591^2</f>
        <v>161.30403002649618</v>
      </c>
      <c r="E1591" s="22">
        <f>Sheet1!$D$3/Sheet1!$O$11*H1591</f>
        <v>2021859.0722456721</v>
      </c>
      <c r="F1591" s="22">
        <f>Sheet1!$D$21*Sheet1!$D$3/Sheet1!$O$14*H1591</f>
        <v>1988197.8509347716</v>
      </c>
      <c r="G1591" s="25">
        <f>(A1591-C1591-D1591)/Sheet1!$D$2</f>
        <v>-3.5043708662323812E-6</v>
      </c>
      <c r="H1591" s="25">
        <f t="shared" si="326"/>
        <v>11.186636326731529</v>
      </c>
      <c r="I1591" s="25">
        <f t="shared" si="327"/>
        <v>40.271890776233505</v>
      </c>
      <c r="J1591" s="25">
        <f t="shared" si="328"/>
        <v>1513.6304813417805</v>
      </c>
      <c r="K1591" s="25">
        <f t="shared" si="325"/>
        <v>158.89999999999526</v>
      </c>
      <c r="L1591">
        <f t="shared" si="329"/>
        <v>1804.4044395017957</v>
      </c>
      <c r="M1591" s="34">
        <f t="shared" si="330"/>
        <v>1.8044044395017957</v>
      </c>
      <c r="N1591">
        <f t="shared" si="331"/>
        <v>180.44044395016931</v>
      </c>
      <c r="O1591">
        <f t="shared" si="323"/>
        <v>291063.67848793627</v>
      </c>
      <c r="P1591">
        <f t="shared" si="332"/>
        <v>291.06367848793627</v>
      </c>
      <c r="Q1591">
        <f t="shared" si="333"/>
        <v>80.851021802204514</v>
      </c>
      <c r="R1591">
        <f t="shared" si="334"/>
        <v>8.085102180220452E-2</v>
      </c>
    </row>
    <row r="1592" spans="1:18" x14ac:dyDescent="0.25">
      <c r="A1592" s="1">
        <f t="shared" si="324"/>
        <v>161.30000000000001</v>
      </c>
      <c r="B1592" s="1">
        <f>A1592*Sheet1!$D$8</f>
        <v>40.74438</v>
      </c>
      <c r="C1592" s="1">
        <f>Sheet1!$D$2*Sheet1!$D$10*SIN(Sheet1!$D$28)</f>
        <v>0</v>
      </c>
      <c r="D1592" s="1">
        <f>0.5*Sheet1!$D$20*Sheet1!$D$21*Sheet1!$D$22*H1592^2</f>
        <v>161.30401992034595</v>
      </c>
      <c r="E1592" s="22">
        <f>Sheet1!$D$3/Sheet1!$O$11*H1592</f>
        <v>2021859.0089080983</v>
      </c>
      <c r="F1592" s="22">
        <f>Sheet1!$D$21*Sheet1!$D$3/Sheet1!$O$14*H1592</f>
        <v>1988197.7886516827</v>
      </c>
      <c r="G1592" s="25">
        <f>(A1592-C1592-D1592)/Sheet1!$D$2</f>
        <v>-3.4955829095125686E-6</v>
      </c>
      <c r="H1592" s="25">
        <f t="shared" si="326"/>
        <v>11.186635976294442</v>
      </c>
      <c r="I1592" s="25">
        <f t="shared" si="327"/>
        <v>40.271889514659989</v>
      </c>
      <c r="J1592" s="25">
        <f t="shared" si="328"/>
        <v>1514.7491447992352</v>
      </c>
      <c r="K1592" s="25">
        <f t="shared" si="325"/>
        <v>158.99999999999525</v>
      </c>
      <c r="L1592">
        <f t="shared" si="329"/>
        <v>1804.4043829762936</v>
      </c>
      <c r="M1592" s="34">
        <f t="shared" si="330"/>
        <v>1.8044043829762937</v>
      </c>
      <c r="N1592">
        <f t="shared" si="331"/>
        <v>180.4404382976191</v>
      </c>
      <c r="O1592">
        <f t="shared" si="323"/>
        <v>291244.1189262339</v>
      </c>
      <c r="P1592">
        <f t="shared" si="332"/>
        <v>291.24411892623391</v>
      </c>
      <c r="Q1592">
        <f t="shared" si="333"/>
        <v>80.90114414617608</v>
      </c>
      <c r="R1592">
        <f t="shared" si="334"/>
        <v>8.0901144146176079E-2</v>
      </c>
    </row>
    <row r="1593" spans="1:18" x14ac:dyDescent="0.25">
      <c r="A1593" s="1">
        <f t="shared" si="324"/>
        <v>161.30000000000001</v>
      </c>
      <c r="B1593" s="1">
        <f>A1593*Sheet1!$D$8</f>
        <v>40.74438</v>
      </c>
      <c r="C1593" s="1">
        <f>Sheet1!$D$2*Sheet1!$D$10*SIN(Sheet1!$D$28)</f>
        <v>0</v>
      </c>
      <c r="D1593" s="1">
        <f>0.5*Sheet1!$D$20*Sheet1!$D$21*Sheet1!$D$22*H1593^2</f>
        <v>161.30400983953936</v>
      </c>
      <c r="E1593" s="22">
        <f>Sheet1!$D$3/Sheet1!$O$11*H1593</f>
        <v>2021858.945729357</v>
      </c>
      <c r="F1593" s="22">
        <f>Sheet1!$D$21*Sheet1!$D$3/Sheet1!$O$14*H1593</f>
        <v>1988197.7265247821</v>
      </c>
      <c r="G1593" s="25">
        <f>(A1593-C1593-D1593)/Sheet1!$D$2</f>
        <v>-3.486816990739103E-6</v>
      </c>
      <c r="H1593" s="25">
        <f t="shared" si="326"/>
        <v>11.18663562673615</v>
      </c>
      <c r="I1593" s="25">
        <f t="shared" si="327"/>
        <v>40.271888256250143</v>
      </c>
      <c r="J1593" s="25">
        <f t="shared" si="328"/>
        <v>1515.8678082220854</v>
      </c>
      <c r="K1593" s="25">
        <f t="shared" si="325"/>
        <v>159.09999999999525</v>
      </c>
      <c r="L1593">
        <f t="shared" si="329"/>
        <v>1804.4043265925411</v>
      </c>
      <c r="M1593" s="34">
        <f t="shared" si="330"/>
        <v>1.8044043265925411</v>
      </c>
      <c r="N1593">
        <f t="shared" si="331"/>
        <v>180.44043265924387</v>
      </c>
      <c r="O1593">
        <f t="shared" si="323"/>
        <v>291424.55935889314</v>
      </c>
      <c r="P1593">
        <f t="shared" si="332"/>
        <v>291.42455935889313</v>
      </c>
      <c r="Q1593">
        <f t="shared" si="333"/>
        <v>80.951266488581425</v>
      </c>
      <c r="R1593">
        <f t="shared" si="334"/>
        <v>8.0951266488581419E-2</v>
      </c>
    </row>
    <row r="1594" spans="1:18" x14ac:dyDescent="0.25">
      <c r="A1594" s="1">
        <f t="shared" si="324"/>
        <v>161.30000000000001</v>
      </c>
      <c r="B1594" s="1">
        <f>A1594*Sheet1!$D$8</f>
        <v>40.74438</v>
      </c>
      <c r="C1594" s="1">
        <f>Sheet1!$D$2*Sheet1!$D$10*SIN(Sheet1!$D$28)</f>
        <v>0</v>
      </c>
      <c r="D1594" s="1">
        <f>0.5*Sheet1!$D$20*Sheet1!$D$21*Sheet1!$D$22*H1594^2</f>
        <v>161.30399978401292</v>
      </c>
      <c r="E1594" s="22">
        <f>Sheet1!$D$3/Sheet1!$O$11*H1594</f>
        <v>2021858.8827090499</v>
      </c>
      <c r="F1594" s="22">
        <f>Sheet1!$D$21*Sheet1!$D$3/Sheet1!$O$14*H1594</f>
        <v>1988197.6645536779</v>
      </c>
      <c r="G1594" s="25">
        <f>(A1594-C1594-D1594)/Sheet1!$D$2</f>
        <v>-3.4780730546997247E-6</v>
      </c>
      <c r="H1594" s="25">
        <f t="shared" si="326"/>
        <v>11.186635278054451</v>
      </c>
      <c r="I1594" s="25">
        <f t="shared" si="327"/>
        <v>40.271887000996024</v>
      </c>
      <c r="J1594" s="25">
        <f t="shared" si="328"/>
        <v>1516.986471610418</v>
      </c>
      <c r="K1594" s="25">
        <f t="shared" si="325"/>
        <v>159.19999999999524</v>
      </c>
      <c r="L1594">
        <f t="shared" si="329"/>
        <v>1804.4042703501832</v>
      </c>
      <c r="M1594" s="34">
        <f t="shared" si="330"/>
        <v>1.8044042703501832</v>
      </c>
      <c r="N1594">
        <f t="shared" si="331"/>
        <v>180.44042703500807</v>
      </c>
      <c r="O1594">
        <f t="shared" si="323"/>
        <v>291604.99978592817</v>
      </c>
      <c r="P1594">
        <f t="shared" si="332"/>
        <v>291.60499978592816</v>
      </c>
      <c r="Q1594">
        <f t="shared" si="333"/>
        <v>81.001388829424499</v>
      </c>
      <c r="R1594">
        <f t="shared" si="334"/>
        <v>8.1001388829424495E-2</v>
      </c>
    </row>
    <row r="1595" spans="1:18" x14ac:dyDescent="0.25">
      <c r="A1595" s="1">
        <f t="shared" si="324"/>
        <v>161.30000000000001</v>
      </c>
      <c r="B1595" s="1">
        <f>A1595*Sheet1!$D$8</f>
        <v>40.74438</v>
      </c>
      <c r="C1595" s="1">
        <f>Sheet1!$D$2*Sheet1!$D$10*SIN(Sheet1!$D$28)</f>
        <v>0</v>
      </c>
      <c r="D1595" s="1">
        <f>0.5*Sheet1!$D$20*Sheet1!$D$21*Sheet1!$D$22*H1595^2</f>
        <v>161.30398975370315</v>
      </c>
      <c r="E1595" s="22">
        <f>Sheet1!$D$3/Sheet1!$O$11*H1595</f>
        <v>2021858.8198467798</v>
      </c>
      <c r="F1595" s="22">
        <f>Sheet1!$D$21*Sheet1!$D$3/Sheet1!$O$14*H1595</f>
        <v>1988197.6027379797</v>
      </c>
      <c r="G1595" s="25">
        <f>(A1595-C1595-D1595)/Sheet1!$D$2</f>
        <v>-3.4693510462068885E-6</v>
      </c>
      <c r="H1595" s="25">
        <f t="shared" si="326"/>
        <v>11.186634930247147</v>
      </c>
      <c r="I1595" s="25">
        <f t="shared" si="327"/>
        <v>40.27188574888973</v>
      </c>
      <c r="J1595" s="25">
        <f t="shared" si="328"/>
        <v>1518.1051349643196</v>
      </c>
      <c r="K1595" s="25">
        <f t="shared" si="325"/>
        <v>159.29999999999524</v>
      </c>
      <c r="L1595">
        <f t="shared" si="329"/>
        <v>1804.4042142488649</v>
      </c>
      <c r="M1595" s="34">
        <f t="shared" si="330"/>
        <v>1.804404214248865</v>
      </c>
      <c r="N1595">
        <f t="shared" si="331"/>
        <v>180.44042142487623</v>
      </c>
      <c r="O1595">
        <f t="shared" si="323"/>
        <v>291785.44020735304</v>
      </c>
      <c r="P1595">
        <f t="shared" si="332"/>
        <v>291.78544020735302</v>
      </c>
      <c r="Q1595">
        <f t="shared" si="333"/>
        <v>81.051511168709183</v>
      </c>
      <c r="R1595">
        <f t="shared" si="334"/>
        <v>8.1051511168709178E-2</v>
      </c>
    </row>
    <row r="1596" spans="1:18" x14ac:dyDescent="0.25">
      <c r="A1596" s="1">
        <f t="shared" si="324"/>
        <v>161.30000000000001</v>
      </c>
      <c r="B1596" s="1">
        <f>A1596*Sheet1!$D$8</f>
        <v>40.74438</v>
      </c>
      <c r="C1596" s="1">
        <f>Sheet1!$D$2*Sheet1!$D$10*SIN(Sheet1!$D$28)</f>
        <v>0</v>
      </c>
      <c r="D1596" s="1">
        <f>0.5*Sheet1!$D$20*Sheet1!$D$21*Sheet1!$D$22*H1596^2</f>
        <v>161.30397974854682</v>
      </c>
      <c r="E1596" s="22">
        <f>Sheet1!$D$3/Sheet1!$O$11*H1596</f>
        <v>2021858.7571421501</v>
      </c>
      <c r="F1596" s="22">
        <f>Sheet1!$D$21*Sheet1!$D$3/Sheet1!$O$14*H1596</f>
        <v>1988197.5410772974</v>
      </c>
      <c r="G1596" s="25">
        <f>(A1596-C1596-D1596)/Sheet1!$D$2</f>
        <v>-3.4606509102707644E-6</v>
      </c>
      <c r="H1596" s="25">
        <f t="shared" si="326"/>
        <v>11.186634583312042</v>
      </c>
      <c r="I1596" s="25">
        <f t="shared" si="327"/>
        <v>40.271884499923353</v>
      </c>
      <c r="J1596" s="25">
        <f t="shared" si="328"/>
        <v>1519.2237982838767</v>
      </c>
      <c r="K1596" s="25">
        <f t="shared" si="325"/>
        <v>159.39999999999523</v>
      </c>
      <c r="L1596">
        <f t="shared" si="329"/>
        <v>1804.4041582882326</v>
      </c>
      <c r="M1596" s="34">
        <f t="shared" si="330"/>
        <v>1.8044041582882326</v>
      </c>
      <c r="N1596">
        <f t="shared" si="331"/>
        <v>180.440415828813</v>
      </c>
      <c r="O1596">
        <f t="shared" si="323"/>
        <v>291965.88062318187</v>
      </c>
      <c r="P1596">
        <f t="shared" si="332"/>
        <v>291.96588062318187</v>
      </c>
      <c r="Q1596">
        <f t="shared" si="333"/>
        <v>81.101633506439413</v>
      </c>
      <c r="R1596">
        <f t="shared" si="334"/>
        <v>8.1101633506439411E-2</v>
      </c>
    </row>
    <row r="1597" spans="1:18" x14ac:dyDescent="0.25">
      <c r="A1597" s="1">
        <f t="shared" si="324"/>
        <v>161.30000000000001</v>
      </c>
      <c r="B1597" s="1">
        <f>A1597*Sheet1!$D$8</f>
        <v>40.74438</v>
      </c>
      <c r="C1597" s="1">
        <f>Sheet1!$D$2*Sheet1!$D$10*SIN(Sheet1!$D$28)</f>
        <v>0</v>
      </c>
      <c r="D1597" s="1">
        <f>0.5*Sheet1!$D$20*Sheet1!$D$21*Sheet1!$D$22*H1597^2</f>
        <v>161.30396976848084</v>
      </c>
      <c r="E1597" s="22">
        <f>Sheet1!$D$3/Sheet1!$O$11*H1597</f>
        <v>2021858.6945947655</v>
      </c>
      <c r="F1597" s="22">
        <f>Sheet1!$D$21*Sheet1!$D$3/Sheet1!$O$14*H1597</f>
        <v>1988197.4795712421</v>
      </c>
      <c r="G1597" s="25">
        <f>(A1597-C1597-D1597)/Sheet1!$D$2</f>
        <v>-3.451972592025097E-6</v>
      </c>
      <c r="H1597" s="25">
        <f t="shared" si="326"/>
        <v>11.186634237246951</v>
      </c>
      <c r="I1597" s="25">
        <f t="shared" si="327"/>
        <v>40.271883254089026</v>
      </c>
      <c r="J1597" s="25">
        <f t="shared" si="328"/>
        <v>1520.3424615691754</v>
      </c>
      <c r="K1597" s="25">
        <f t="shared" si="325"/>
        <v>159.49999999999523</v>
      </c>
      <c r="L1597">
        <f t="shared" si="329"/>
        <v>1804.4041024679332</v>
      </c>
      <c r="M1597" s="34">
        <f t="shared" si="330"/>
        <v>1.8044041024679331</v>
      </c>
      <c r="N1597">
        <f t="shared" si="331"/>
        <v>180.44041024678307</v>
      </c>
      <c r="O1597">
        <f t="shared" si="323"/>
        <v>292146.32103342866</v>
      </c>
      <c r="P1597">
        <f t="shared" si="332"/>
        <v>292.14632103342865</v>
      </c>
      <c r="Q1597">
        <f t="shared" si="333"/>
        <v>81.151755842619067</v>
      </c>
      <c r="R1597">
        <f t="shared" si="334"/>
        <v>8.1151755842619064E-2</v>
      </c>
    </row>
    <row r="1598" spans="1:18" x14ac:dyDescent="0.25">
      <c r="A1598" s="1">
        <f t="shared" si="324"/>
        <v>161.30000000000001</v>
      </c>
      <c r="B1598" s="1">
        <f>A1598*Sheet1!$D$8</f>
        <v>40.74438</v>
      </c>
      <c r="C1598" s="1">
        <f>Sheet1!$D$2*Sheet1!$D$10*SIN(Sheet1!$D$28)</f>
        <v>0</v>
      </c>
      <c r="D1598" s="1">
        <f>0.5*Sheet1!$D$20*Sheet1!$D$21*Sheet1!$D$22*H1598^2</f>
        <v>161.3039598134423</v>
      </c>
      <c r="E1598" s="22">
        <f>Sheet1!$D$3/Sheet1!$O$11*H1598</f>
        <v>2021858.6322042318</v>
      </c>
      <c r="F1598" s="22">
        <f>Sheet1!$D$21*Sheet1!$D$3/Sheet1!$O$14*H1598</f>
        <v>1988197.4182194266</v>
      </c>
      <c r="G1598" s="25">
        <f>(A1598-C1598-D1598)/Sheet1!$D$2</f>
        <v>-3.4433160367766308E-6</v>
      </c>
      <c r="H1598" s="25">
        <f t="shared" si="326"/>
        <v>11.186633892049691</v>
      </c>
      <c r="I1598" s="25">
        <f t="shared" si="327"/>
        <v>40.271882011378892</v>
      </c>
      <c r="J1598" s="25">
        <f t="shared" si="328"/>
        <v>1521.4611248203014</v>
      </c>
      <c r="K1598" s="25">
        <f t="shared" si="325"/>
        <v>159.59999999999522</v>
      </c>
      <c r="L1598">
        <f t="shared" si="329"/>
        <v>1804.4040467876155</v>
      </c>
      <c r="M1598" s="34">
        <f t="shared" si="330"/>
        <v>1.8044040467876155</v>
      </c>
      <c r="N1598">
        <f t="shared" si="331"/>
        <v>180.44040467875129</v>
      </c>
      <c r="O1598">
        <f t="shared" si="323"/>
        <v>292326.76143810741</v>
      </c>
      <c r="P1598">
        <f t="shared" si="332"/>
        <v>292.32676143810738</v>
      </c>
      <c r="Q1598">
        <f t="shared" si="333"/>
        <v>81.201878177252055</v>
      </c>
      <c r="R1598">
        <f t="shared" si="334"/>
        <v>8.1201878177252051E-2</v>
      </c>
    </row>
    <row r="1599" spans="1:18" x14ac:dyDescent="0.25">
      <c r="A1599" s="1">
        <f t="shared" si="324"/>
        <v>161.30000000000001</v>
      </c>
      <c r="B1599" s="1">
        <f>A1599*Sheet1!$D$8</f>
        <v>40.74438</v>
      </c>
      <c r="C1599" s="1">
        <f>Sheet1!$D$2*Sheet1!$D$10*SIN(Sheet1!$D$28)</f>
        <v>0</v>
      </c>
      <c r="D1599" s="1">
        <f>0.5*Sheet1!$D$20*Sheet1!$D$21*Sheet1!$D$22*H1599^2</f>
        <v>161.30394988336849</v>
      </c>
      <c r="E1599" s="22">
        <f>Sheet1!$D$3/Sheet1!$O$11*H1599</f>
        <v>2021858.5699701558</v>
      </c>
      <c r="F1599" s="22">
        <f>Sheet1!$D$21*Sheet1!$D$3/Sheet1!$O$14*H1599</f>
        <v>1988197.3570214638</v>
      </c>
      <c r="G1599" s="25">
        <f>(A1599-C1599-D1599)/Sheet1!$D$2</f>
        <v>-3.4346811899803985E-6</v>
      </c>
      <c r="H1599" s="25">
        <f t="shared" si="326"/>
        <v>11.186633547718088</v>
      </c>
      <c r="I1599" s="25">
        <f t="shared" si="327"/>
        <v>40.271880771785121</v>
      </c>
      <c r="J1599" s="25">
        <f t="shared" si="328"/>
        <v>1522.5797880373404</v>
      </c>
      <c r="K1599" s="25">
        <f t="shared" si="325"/>
        <v>159.69999999999521</v>
      </c>
      <c r="L1599">
        <f t="shared" si="329"/>
        <v>1804.4039912469277</v>
      </c>
      <c r="M1599" s="34">
        <f t="shared" si="330"/>
        <v>1.8044039912469276</v>
      </c>
      <c r="N1599">
        <f t="shared" si="331"/>
        <v>180.44039912468253</v>
      </c>
      <c r="O1599">
        <f t="shared" si="323"/>
        <v>292507.2018372321</v>
      </c>
      <c r="P1599">
        <f t="shared" si="332"/>
        <v>292.50720183723212</v>
      </c>
      <c r="Q1599">
        <f t="shared" si="333"/>
        <v>81.252000510342256</v>
      </c>
      <c r="R1599">
        <f t="shared" si="334"/>
        <v>8.1252000510342259E-2</v>
      </c>
    </row>
    <row r="1600" spans="1:18" x14ac:dyDescent="0.25">
      <c r="A1600" s="1">
        <f t="shared" si="324"/>
        <v>161.30000000000001</v>
      </c>
      <c r="B1600" s="1">
        <f>A1600*Sheet1!$D$8</f>
        <v>40.74438</v>
      </c>
      <c r="C1600" s="1">
        <f>Sheet1!$D$2*Sheet1!$D$10*SIN(Sheet1!$D$28)</f>
        <v>0</v>
      </c>
      <c r="D1600" s="1">
        <f>0.5*Sheet1!$D$20*Sheet1!$D$21*Sheet1!$D$22*H1600^2</f>
        <v>161.30393997819669</v>
      </c>
      <c r="E1600" s="22">
        <f>Sheet1!$D$3/Sheet1!$O$11*H1600</f>
        <v>2021858.5078921448</v>
      </c>
      <c r="F1600" s="22">
        <f>Sheet1!$D$21*Sheet1!$D$3/Sheet1!$O$14*H1600</f>
        <v>1988197.2959769678</v>
      </c>
      <c r="G1600" s="25">
        <f>(A1600-C1600-D1600)/Sheet1!$D$2</f>
        <v>-3.4260679971161468E-6</v>
      </c>
      <c r="H1600" s="25">
        <f t="shared" si="326"/>
        <v>11.186633204249969</v>
      </c>
      <c r="I1600" s="25">
        <f t="shared" si="327"/>
        <v>40.271879535299888</v>
      </c>
      <c r="J1600" s="25">
        <f t="shared" si="328"/>
        <v>1523.698451220378</v>
      </c>
      <c r="K1600" s="25">
        <f t="shared" si="325"/>
        <v>159.79999999999521</v>
      </c>
      <c r="L1600">
        <f t="shared" si="329"/>
        <v>1804.40393584552</v>
      </c>
      <c r="M1600" s="34">
        <f t="shared" si="330"/>
        <v>1.8044039358455199</v>
      </c>
      <c r="N1600">
        <f t="shared" si="331"/>
        <v>180.44039358454174</v>
      </c>
      <c r="O1600">
        <f t="shared" si="323"/>
        <v>292687.64223081665</v>
      </c>
      <c r="P1600">
        <f t="shared" si="332"/>
        <v>292.68764223081666</v>
      </c>
      <c r="Q1600">
        <f t="shared" si="333"/>
        <v>81.302122841893521</v>
      </c>
      <c r="R1600">
        <f t="shared" si="334"/>
        <v>8.1302122841893518E-2</v>
      </c>
    </row>
    <row r="1601" spans="1:18" x14ac:dyDescent="0.25">
      <c r="A1601" s="1">
        <f t="shared" si="324"/>
        <v>161.30000000000001</v>
      </c>
      <c r="B1601" s="1">
        <f>A1601*Sheet1!$D$8</f>
        <v>40.74438</v>
      </c>
      <c r="C1601" s="1">
        <f>Sheet1!$D$2*Sheet1!$D$10*SIN(Sheet1!$D$28)</f>
        <v>0</v>
      </c>
      <c r="D1601" s="1">
        <f>0.5*Sheet1!$D$20*Sheet1!$D$21*Sheet1!$D$22*H1601^2</f>
        <v>161.30393009786454</v>
      </c>
      <c r="E1601" s="22">
        <f>Sheet1!$D$3/Sheet1!$O$11*H1601</f>
        <v>2021858.4459698077</v>
      </c>
      <c r="F1601" s="22">
        <f>Sheet1!$D$21*Sheet1!$D$3/Sheet1!$O$14*H1601</f>
        <v>1988197.2350855537</v>
      </c>
      <c r="G1601" s="25">
        <f>(A1601-C1601-D1601)/Sheet1!$D$2</f>
        <v>-3.417476403935483E-6</v>
      </c>
      <c r="H1601" s="25">
        <f t="shared" si="326"/>
        <v>11.186632861643169</v>
      </c>
      <c r="I1601" s="25">
        <f t="shared" si="327"/>
        <v>40.271878301915407</v>
      </c>
      <c r="J1601" s="25">
        <f t="shared" si="328"/>
        <v>1524.8171143694997</v>
      </c>
      <c r="K1601" s="25">
        <f t="shared" si="325"/>
        <v>159.8999999999952</v>
      </c>
      <c r="L1601">
        <f t="shared" si="329"/>
        <v>1804.4038805830432</v>
      </c>
      <c r="M1601" s="34">
        <f t="shared" si="330"/>
        <v>1.8044038805830434</v>
      </c>
      <c r="N1601">
        <f t="shared" si="331"/>
        <v>180.44038805829408</v>
      </c>
      <c r="O1601">
        <f t="shared" si="323"/>
        <v>292868.08261887496</v>
      </c>
      <c r="P1601">
        <f t="shared" si="332"/>
        <v>292.86808261887495</v>
      </c>
      <c r="Q1601">
        <f t="shared" si="333"/>
        <v>81.352245171909715</v>
      </c>
      <c r="R1601">
        <f t="shared" si="334"/>
        <v>8.1352245171909712E-2</v>
      </c>
    </row>
    <row r="1602" spans="1:18" x14ac:dyDescent="0.25">
      <c r="A1602" s="1">
        <f t="shared" si="324"/>
        <v>161.30000000000001</v>
      </c>
      <c r="B1602" s="1">
        <f>A1602*Sheet1!$D$8</f>
        <v>40.74438</v>
      </c>
      <c r="C1602" s="1">
        <f>Sheet1!$D$2*Sheet1!$D$10*SIN(Sheet1!$D$28)</f>
        <v>0</v>
      </c>
      <c r="D1602" s="1">
        <f>0.5*Sheet1!$D$20*Sheet1!$D$21*Sheet1!$D$22*H1602^2</f>
        <v>161.30392024230974</v>
      </c>
      <c r="E1602" s="22">
        <f>Sheet1!$D$3/Sheet1!$O$11*H1602</f>
        <v>2021858.3842027539</v>
      </c>
      <c r="F1602" s="22">
        <f>Sheet1!$D$21*Sheet1!$D$3/Sheet1!$O$14*H1602</f>
        <v>1988197.1743468381</v>
      </c>
      <c r="G1602" s="25">
        <f>(A1602-C1602-D1602)/Sheet1!$D$2</f>
        <v>-3.408906356288872E-6</v>
      </c>
      <c r="H1602" s="25">
        <f t="shared" si="326"/>
        <v>11.186632519895529</v>
      </c>
      <c r="I1602" s="25">
        <f t="shared" si="327"/>
        <v>40.271877071623905</v>
      </c>
      <c r="J1602" s="25">
        <f t="shared" si="328"/>
        <v>1525.9357774847902</v>
      </c>
      <c r="K1602" s="25">
        <f t="shared" si="325"/>
        <v>159.9999999999952</v>
      </c>
      <c r="L1602">
        <f t="shared" si="329"/>
        <v>1804.4038254591489</v>
      </c>
      <c r="M1602" s="34">
        <f t="shared" si="330"/>
        <v>1.804403825459149</v>
      </c>
      <c r="N1602">
        <f t="shared" si="331"/>
        <v>180.44038254590464</v>
      </c>
      <c r="O1602">
        <f t="shared" si="323"/>
        <v>293048.52300142089</v>
      </c>
      <c r="P1602">
        <f t="shared" si="332"/>
        <v>293.0485230014209</v>
      </c>
      <c r="Q1602">
        <f t="shared" si="333"/>
        <v>81.402367500394689</v>
      </c>
      <c r="R1602">
        <f t="shared" si="334"/>
        <v>8.1402367500394687E-2</v>
      </c>
    </row>
    <row r="1603" spans="1:18" x14ac:dyDescent="0.25">
      <c r="A1603" s="1">
        <f t="shared" si="324"/>
        <v>161.30000000000001</v>
      </c>
      <c r="B1603" s="1">
        <f>A1603*Sheet1!$D$8</f>
        <v>40.74438</v>
      </c>
      <c r="C1603" s="1">
        <f>Sheet1!$D$2*Sheet1!$D$10*SIN(Sheet1!$D$28)</f>
        <v>0</v>
      </c>
      <c r="D1603" s="1">
        <f>0.5*Sheet1!$D$20*Sheet1!$D$21*Sheet1!$D$22*H1603^2</f>
        <v>161.30391041147016</v>
      </c>
      <c r="E1603" s="22">
        <f>Sheet1!$D$3/Sheet1!$O$11*H1603</f>
        <v>2021858.3225905944</v>
      </c>
      <c r="F1603" s="22">
        <f>Sheet1!$D$21*Sheet1!$D$3/Sheet1!$O$14*H1603</f>
        <v>1988197.1137604378</v>
      </c>
      <c r="G1603" s="25">
        <f>(A1603-C1603-D1603)/Sheet1!$D$2</f>
        <v>-3.4003578001256361E-6</v>
      </c>
      <c r="H1603" s="25">
        <f t="shared" si="326"/>
        <v>11.186632179004894</v>
      </c>
      <c r="I1603" s="25">
        <f t="shared" si="327"/>
        <v>40.271875844417622</v>
      </c>
      <c r="J1603" s="25">
        <f t="shared" si="328"/>
        <v>1527.0544405663343</v>
      </c>
      <c r="K1603" s="25">
        <f t="shared" si="325"/>
        <v>160.09999999999519</v>
      </c>
      <c r="L1603">
        <f t="shared" si="329"/>
        <v>1804.4037704734894</v>
      </c>
      <c r="M1603" s="34">
        <f t="shared" si="330"/>
        <v>1.8044037704734894</v>
      </c>
      <c r="N1603">
        <f t="shared" si="331"/>
        <v>180.4403770473387</v>
      </c>
      <c r="O1603">
        <f t="shared" si="323"/>
        <v>293228.96337846824</v>
      </c>
      <c r="P1603">
        <f t="shared" si="332"/>
        <v>293.22896337846822</v>
      </c>
      <c r="Q1603">
        <f t="shared" si="333"/>
        <v>81.452489827352295</v>
      </c>
      <c r="R1603">
        <f t="shared" si="334"/>
        <v>8.1452489827352301E-2</v>
      </c>
    </row>
    <row r="1604" spans="1:18" x14ac:dyDescent="0.25">
      <c r="A1604" s="1">
        <f t="shared" si="324"/>
        <v>161.30000000000001</v>
      </c>
      <c r="B1604" s="1">
        <f>A1604*Sheet1!$D$8</f>
        <v>40.74438</v>
      </c>
      <c r="C1604" s="1">
        <f>Sheet1!$D$2*Sheet1!$D$10*SIN(Sheet1!$D$28)</f>
        <v>0</v>
      </c>
      <c r="D1604" s="1">
        <f>0.5*Sheet1!$D$20*Sheet1!$D$21*Sheet1!$D$22*H1604^2</f>
        <v>161.30390060528373</v>
      </c>
      <c r="E1604" s="22">
        <f>Sheet1!$D$3/Sheet1!$O$11*H1604</f>
        <v>2021858.26113294</v>
      </c>
      <c r="F1604" s="22">
        <f>Sheet1!$D$21*Sheet1!$D$3/Sheet1!$O$14*H1604</f>
        <v>1988197.0533259702</v>
      </c>
      <c r="G1604" s="25">
        <f>(A1604-C1604-D1604)/Sheet1!$D$2</f>
        <v>-3.3918306814939571E-6</v>
      </c>
      <c r="H1604" s="25">
        <f t="shared" si="326"/>
        <v>11.186631838969113</v>
      </c>
      <c r="I1604" s="25">
        <f t="shared" si="327"/>
        <v>40.271874620288806</v>
      </c>
      <c r="J1604" s="25">
        <f t="shared" si="328"/>
        <v>1528.1731036142169</v>
      </c>
      <c r="K1604" s="25">
        <f t="shared" si="325"/>
        <v>160.19999999999519</v>
      </c>
      <c r="L1604">
        <f t="shared" si="329"/>
        <v>1804.4037156257182</v>
      </c>
      <c r="M1604" s="34">
        <f t="shared" si="330"/>
        <v>1.8044037156257182</v>
      </c>
      <c r="N1604">
        <f t="shared" si="331"/>
        <v>180.44037156256155</v>
      </c>
      <c r="O1604">
        <f t="shared" si="323"/>
        <v>293409.40375003079</v>
      </c>
      <c r="P1604">
        <f t="shared" si="332"/>
        <v>293.40940375003078</v>
      </c>
      <c r="Q1604">
        <f t="shared" si="333"/>
        <v>81.502612152786327</v>
      </c>
      <c r="R1604">
        <f t="shared" si="334"/>
        <v>8.1502612152786327E-2</v>
      </c>
    </row>
    <row r="1605" spans="1:18" x14ac:dyDescent="0.25">
      <c r="A1605" s="1">
        <f t="shared" si="324"/>
        <v>161.30000000000001</v>
      </c>
      <c r="B1605" s="1">
        <f>A1605*Sheet1!$D$8</f>
        <v>40.74438</v>
      </c>
      <c r="C1605" s="1">
        <f>Sheet1!$D$2*Sheet1!$D$10*SIN(Sheet1!$D$28)</f>
        <v>0</v>
      </c>
      <c r="D1605" s="1">
        <f>0.5*Sheet1!$D$20*Sheet1!$D$21*Sheet1!$D$22*H1605^2</f>
        <v>161.30389082368873</v>
      </c>
      <c r="E1605" s="22">
        <f>Sheet1!$D$3/Sheet1!$O$11*H1605</f>
        <v>2021858.199829404</v>
      </c>
      <c r="F1605" s="22">
        <f>Sheet1!$D$21*Sheet1!$D$3/Sheet1!$O$14*H1605</f>
        <v>1988196.9930430553</v>
      </c>
      <c r="G1605" s="25">
        <f>(A1605-C1605-D1605)/Sheet1!$D$2</f>
        <v>-3.3833249467138755E-6</v>
      </c>
      <c r="H1605" s="25">
        <f t="shared" si="326"/>
        <v>11.186631499786046</v>
      </c>
      <c r="I1605" s="25">
        <f t="shared" si="327"/>
        <v>40.271873399229769</v>
      </c>
      <c r="J1605" s="25">
        <f t="shared" si="328"/>
        <v>1529.2917666285223</v>
      </c>
      <c r="K1605" s="25">
        <f t="shared" si="325"/>
        <v>160.29999999999518</v>
      </c>
      <c r="L1605">
        <f t="shared" si="329"/>
        <v>1804.4036609154894</v>
      </c>
      <c r="M1605" s="34">
        <f t="shared" si="330"/>
        <v>1.8044036609154894</v>
      </c>
      <c r="N1605">
        <f t="shared" si="331"/>
        <v>180.44036609153869</v>
      </c>
      <c r="O1605">
        <f t="shared" ref="O1605:O1668" si="335">O1604+N1605</f>
        <v>293589.84411612235</v>
      </c>
      <c r="P1605">
        <f t="shared" si="332"/>
        <v>293.58984411612232</v>
      </c>
      <c r="Q1605">
        <f t="shared" si="333"/>
        <v>81.55273447670065</v>
      </c>
      <c r="R1605">
        <f t="shared" si="334"/>
        <v>8.1552734476700653E-2</v>
      </c>
    </row>
    <row r="1606" spans="1:18" x14ac:dyDescent="0.25">
      <c r="A1606" s="1">
        <f t="shared" si="324"/>
        <v>161.30000000000001</v>
      </c>
      <c r="B1606" s="1">
        <f>A1606*Sheet1!$D$8</f>
        <v>40.74438</v>
      </c>
      <c r="C1606" s="1">
        <f>Sheet1!$D$2*Sheet1!$D$10*SIN(Sheet1!$D$28)</f>
        <v>0</v>
      </c>
      <c r="D1606" s="1">
        <f>0.5*Sheet1!$D$20*Sheet1!$D$21*Sheet1!$D$22*H1606^2</f>
        <v>161.30388106662346</v>
      </c>
      <c r="E1606" s="22">
        <f>Sheet1!$D$3/Sheet1!$O$11*H1606</f>
        <v>2021858.1386795996</v>
      </c>
      <c r="F1606" s="22">
        <f>Sheet1!$D$21*Sheet1!$D$3/Sheet1!$O$14*H1606</f>
        <v>1988196.9329113127</v>
      </c>
      <c r="G1606" s="25">
        <f>(A1606-C1606-D1606)/Sheet1!$D$2</f>
        <v>-3.3748405421301472E-6</v>
      </c>
      <c r="H1606" s="25">
        <f t="shared" si="326"/>
        <v>11.186631161453551</v>
      </c>
      <c r="I1606" s="25">
        <f t="shared" si="327"/>
        <v>40.271872181232787</v>
      </c>
      <c r="J1606" s="25">
        <f t="shared" si="328"/>
        <v>1530.4104296093346</v>
      </c>
      <c r="K1606" s="25">
        <f t="shared" si="325"/>
        <v>160.39999999999517</v>
      </c>
      <c r="L1606">
        <f t="shared" si="329"/>
        <v>1804.403606342458</v>
      </c>
      <c r="M1606" s="34">
        <f t="shared" si="330"/>
        <v>1.804403606342458</v>
      </c>
      <c r="N1606">
        <f t="shared" si="331"/>
        <v>180.44036063423556</v>
      </c>
      <c r="O1606">
        <f t="shared" si="335"/>
        <v>293770.28447675658</v>
      </c>
      <c r="P1606">
        <f t="shared" si="332"/>
        <v>293.77028447675656</v>
      </c>
      <c r="Q1606">
        <f t="shared" si="333"/>
        <v>81.602856799099058</v>
      </c>
      <c r="R1606">
        <f t="shared" si="334"/>
        <v>8.1602856799099052E-2</v>
      </c>
    </row>
    <row r="1607" spans="1:18" x14ac:dyDescent="0.25">
      <c r="A1607" s="1">
        <f t="shared" si="324"/>
        <v>161.30000000000001</v>
      </c>
      <c r="B1607" s="1">
        <f>A1607*Sheet1!$D$8</f>
        <v>40.74438</v>
      </c>
      <c r="C1607" s="1">
        <f>Sheet1!$D$2*Sheet1!$D$10*SIN(Sheet1!$D$28)</f>
        <v>0</v>
      </c>
      <c r="D1607" s="1">
        <f>0.5*Sheet1!$D$20*Sheet1!$D$21*Sheet1!$D$22*H1607^2</f>
        <v>161.30387133402635</v>
      </c>
      <c r="E1607" s="22">
        <f>Sheet1!$D$3/Sheet1!$O$11*H1607</f>
        <v>2021858.0776831412</v>
      </c>
      <c r="F1607" s="22">
        <f>Sheet1!$D$21*Sheet1!$D$3/Sheet1!$O$14*H1607</f>
        <v>1988196.8729303628</v>
      </c>
      <c r="G1607" s="25">
        <f>(A1607-C1607-D1607)/Sheet1!$D$2</f>
        <v>-3.3663774142111002E-6</v>
      </c>
      <c r="H1607" s="25">
        <f t="shared" si="326"/>
        <v>11.186630823969496</v>
      </c>
      <c r="I1607" s="25">
        <f t="shared" si="327"/>
        <v>40.271870966290187</v>
      </c>
      <c r="J1607" s="25">
        <f t="shared" si="328"/>
        <v>1531.5290925567379</v>
      </c>
      <c r="K1607" s="25">
        <f t="shared" si="325"/>
        <v>160.49999999999517</v>
      </c>
      <c r="L1607">
        <f t="shared" si="329"/>
        <v>1804.40355190628</v>
      </c>
      <c r="M1607" s="34">
        <f t="shared" si="330"/>
        <v>1.80440355190628</v>
      </c>
      <c r="N1607">
        <f t="shared" si="331"/>
        <v>180.44035519061774</v>
      </c>
      <c r="O1607">
        <f t="shared" si="335"/>
        <v>293950.72483194718</v>
      </c>
      <c r="P1607">
        <f t="shared" si="332"/>
        <v>293.95072483194718</v>
      </c>
      <c r="Q1607">
        <f t="shared" si="333"/>
        <v>81.652979119985332</v>
      </c>
      <c r="R1607">
        <f t="shared" si="334"/>
        <v>8.1652979119985328E-2</v>
      </c>
    </row>
    <row r="1608" spans="1:18" x14ac:dyDescent="0.25">
      <c r="A1608" s="1">
        <f t="shared" si="324"/>
        <v>161.30000000000001</v>
      </c>
      <c r="B1608" s="1">
        <f>A1608*Sheet1!$D$8</f>
        <v>40.74438</v>
      </c>
      <c r="C1608" s="1">
        <f>Sheet1!$D$2*Sheet1!$D$10*SIN(Sheet1!$D$28)</f>
        <v>0</v>
      </c>
      <c r="D1608" s="1">
        <f>0.5*Sheet1!$D$20*Sheet1!$D$21*Sheet1!$D$22*H1608^2</f>
        <v>161.30386162583611</v>
      </c>
      <c r="E1608" s="22">
        <f>Sheet1!$D$3/Sheet1!$O$11*H1608</f>
        <v>2021858.0168396444</v>
      </c>
      <c r="F1608" s="22">
        <f>Sheet1!$D$21*Sheet1!$D$3/Sheet1!$O$14*H1608</f>
        <v>1988196.8130998279</v>
      </c>
      <c r="G1608" s="25">
        <f>(A1608-C1608-D1608)/Sheet1!$D$2</f>
        <v>-3.3579355096474936E-6</v>
      </c>
      <c r="H1608" s="25">
        <f t="shared" si="326"/>
        <v>11.186630487331755</v>
      </c>
      <c r="I1608" s="25">
        <f t="shared" si="327"/>
        <v>40.271869754394316</v>
      </c>
      <c r="J1608" s="25">
        <f t="shared" si="328"/>
        <v>1532.6477554708158</v>
      </c>
      <c r="K1608" s="25">
        <f t="shared" si="325"/>
        <v>160.59999999999516</v>
      </c>
      <c r="L1608">
        <f t="shared" si="329"/>
        <v>1804.4034976066121</v>
      </c>
      <c r="M1608" s="34">
        <f t="shared" si="330"/>
        <v>1.8044034976066121</v>
      </c>
      <c r="N1608">
        <f t="shared" si="331"/>
        <v>180.44034976065095</v>
      </c>
      <c r="O1608">
        <f t="shared" si="335"/>
        <v>294131.16518170782</v>
      </c>
      <c r="P1608">
        <f t="shared" si="332"/>
        <v>294.13116518170784</v>
      </c>
      <c r="Q1608">
        <f t="shared" si="333"/>
        <v>81.70310143936328</v>
      </c>
      <c r="R1608">
        <f t="shared" si="334"/>
        <v>8.1703101439363282E-2</v>
      </c>
    </row>
    <row r="1609" spans="1:18" x14ac:dyDescent="0.25">
      <c r="A1609" s="1">
        <f t="shared" si="324"/>
        <v>161.30000000000001</v>
      </c>
      <c r="B1609" s="1">
        <f>A1609*Sheet1!$D$8</f>
        <v>40.74438</v>
      </c>
      <c r="C1609" s="1">
        <f>Sheet1!$D$2*Sheet1!$D$10*SIN(Sheet1!$D$28)</f>
        <v>0</v>
      </c>
      <c r="D1609" s="1">
        <f>0.5*Sheet1!$D$20*Sheet1!$D$21*Sheet1!$D$22*H1609^2</f>
        <v>161.3038519419915</v>
      </c>
      <c r="E1609" s="22">
        <f>Sheet1!$D$3/Sheet1!$O$11*H1609</f>
        <v>2021857.9561487255</v>
      </c>
      <c r="F1609" s="22">
        <f>Sheet1!$D$21*Sheet1!$D$3/Sheet1!$O$14*H1609</f>
        <v>1988196.7534193308</v>
      </c>
      <c r="G1609" s="25">
        <f>(A1609-C1609-D1609)/Sheet1!$D$2</f>
        <v>-3.3495147752042296E-6</v>
      </c>
      <c r="H1609" s="25">
        <f t="shared" si="326"/>
        <v>11.186630151538203</v>
      </c>
      <c r="I1609" s="25">
        <f t="shared" si="327"/>
        <v>40.271868545537536</v>
      </c>
      <c r="J1609" s="25">
        <f t="shared" si="328"/>
        <v>1533.7664183516522</v>
      </c>
      <c r="K1609" s="25">
        <f t="shared" si="325"/>
        <v>160.69999999999516</v>
      </c>
      <c r="L1609">
        <f t="shared" si="329"/>
        <v>1804.4034434431123</v>
      </c>
      <c r="M1609" s="34">
        <f t="shared" si="330"/>
        <v>1.8044034434431124</v>
      </c>
      <c r="N1609">
        <f t="shared" si="331"/>
        <v>180.44034434430097</v>
      </c>
      <c r="O1609">
        <f t="shared" si="335"/>
        <v>294311.60552605212</v>
      </c>
      <c r="P1609">
        <f t="shared" si="332"/>
        <v>294.31160552605212</v>
      </c>
      <c r="Q1609">
        <f t="shared" si="333"/>
        <v>81.753223757236697</v>
      </c>
      <c r="R1609">
        <f t="shared" si="334"/>
        <v>8.175322375723669E-2</v>
      </c>
    </row>
    <row r="1610" spans="1:18" x14ac:dyDescent="0.25">
      <c r="A1610" s="1">
        <f t="shared" si="324"/>
        <v>161.30000000000001</v>
      </c>
      <c r="B1610" s="1">
        <f>A1610*Sheet1!$D$8</f>
        <v>40.74438</v>
      </c>
      <c r="C1610" s="1">
        <f>Sheet1!$D$2*Sheet1!$D$10*SIN(Sheet1!$D$28)</f>
        <v>0</v>
      </c>
      <c r="D1610" s="1">
        <f>0.5*Sheet1!$D$20*Sheet1!$D$21*Sheet1!$D$22*H1610^2</f>
        <v>161.30384228243145</v>
      </c>
      <c r="E1610" s="22">
        <f>Sheet1!$D$3/Sheet1!$O$11*H1610</f>
        <v>2021857.8956100019</v>
      </c>
      <c r="F1610" s="22">
        <f>Sheet1!$D$21*Sheet1!$D$3/Sheet1!$O$14*H1610</f>
        <v>1988196.6938884952</v>
      </c>
      <c r="G1610" s="25">
        <f>(A1610-C1610-D1610)/Sheet1!$D$2</f>
        <v>-3.3411151577697834E-6</v>
      </c>
      <c r="H1610" s="25">
        <f t="shared" si="326"/>
        <v>11.186629816586725</v>
      </c>
      <c r="I1610" s="25">
        <f t="shared" si="327"/>
        <v>40.271867339712209</v>
      </c>
      <c r="J1610" s="25">
        <f t="shared" si="328"/>
        <v>1534.8850811993302</v>
      </c>
      <c r="K1610" s="25">
        <f t="shared" si="325"/>
        <v>160.79999999999515</v>
      </c>
      <c r="L1610">
        <f t="shared" si="329"/>
        <v>1804.4033894154388</v>
      </c>
      <c r="M1610" s="34">
        <f t="shared" si="330"/>
        <v>1.8044033894154388</v>
      </c>
      <c r="N1610">
        <f t="shared" si="331"/>
        <v>180.44033894153364</v>
      </c>
      <c r="O1610">
        <f t="shared" si="335"/>
        <v>294492.04586499365</v>
      </c>
      <c r="P1610">
        <f t="shared" si="332"/>
        <v>294.49204586499366</v>
      </c>
      <c r="Q1610">
        <f t="shared" si="333"/>
        <v>81.803346073609347</v>
      </c>
      <c r="R1610">
        <f t="shared" si="334"/>
        <v>8.1803346073609354E-2</v>
      </c>
    </row>
    <row r="1611" spans="1:18" x14ac:dyDescent="0.25">
      <c r="A1611" s="1">
        <f t="shared" si="324"/>
        <v>161.30000000000001</v>
      </c>
      <c r="B1611" s="1">
        <f>A1611*Sheet1!$D$8</f>
        <v>40.74438</v>
      </c>
      <c r="C1611" s="1">
        <f>Sheet1!$D$2*Sheet1!$D$10*SIN(Sheet1!$D$28)</f>
        <v>0</v>
      </c>
      <c r="D1611" s="1">
        <f>0.5*Sheet1!$D$20*Sheet1!$D$21*Sheet1!$D$22*H1611^2</f>
        <v>161.30383264709511</v>
      </c>
      <c r="E1611" s="22">
        <f>Sheet1!$D$3/Sheet1!$O$11*H1611</f>
        <v>2021857.835223092</v>
      </c>
      <c r="F1611" s="22">
        <f>Sheet1!$D$21*Sheet1!$D$3/Sheet1!$O$14*H1611</f>
        <v>1988196.6345069457</v>
      </c>
      <c r="G1611" s="25">
        <f>(A1611-C1611-D1611)/Sheet1!$D$2</f>
        <v>-3.3327366044303466E-6</v>
      </c>
      <c r="H1611" s="25">
        <f t="shared" si="326"/>
        <v>11.18662948247521</v>
      </c>
      <c r="I1611" s="25">
        <f t="shared" si="327"/>
        <v>40.271866136910759</v>
      </c>
      <c r="J1611" s="25">
        <f t="shared" si="328"/>
        <v>1536.0037440139331</v>
      </c>
      <c r="K1611" s="25">
        <f t="shared" si="325"/>
        <v>160.89999999999515</v>
      </c>
      <c r="L1611">
        <f t="shared" si="329"/>
        <v>1804.4033355232516</v>
      </c>
      <c r="M1611" s="34">
        <f t="shared" si="330"/>
        <v>1.8044033355232516</v>
      </c>
      <c r="N1611">
        <f t="shared" si="331"/>
        <v>180.44033355231491</v>
      </c>
      <c r="O1611">
        <f t="shared" si="335"/>
        <v>294672.48619854596</v>
      </c>
      <c r="P1611">
        <f t="shared" si="332"/>
        <v>294.67248619854598</v>
      </c>
      <c r="Q1611">
        <f t="shared" si="333"/>
        <v>81.853468388484984</v>
      </c>
      <c r="R1611">
        <f t="shared" si="334"/>
        <v>8.1853468388484979E-2</v>
      </c>
    </row>
    <row r="1612" spans="1:18" x14ac:dyDescent="0.25">
      <c r="A1612" s="1">
        <f t="shared" ref="A1612:A1675" si="336">A1611</f>
        <v>161.30000000000001</v>
      </c>
      <c r="B1612" s="1">
        <f>A1612*Sheet1!$D$8</f>
        <v>40.74438</v>
      </c>
      <c r="C1612" s="1">
        <f>Sheet1!$D$2*Sheet1!$D$10*SIN(Sheet1!$D$28)</f>
        <v>0</v>
      </c>
      <c r="D1612" s="1">
        <f>0.5*Sheet1!$D$20*Sheet1!$D$21*Sheet1!$D$22*H1612^2</f>
        <v>161.30382303592168</v>
      </c>
      <c r="E1612" s="22">
        <f>Sheet1!$D$3/Sheet1!$O$11*H1612</f>
        <v>2021857.7749876149</v>
      </c>
      <c r="F1612" s="22">
        <f>Sheet1!$D$21*Sheet1!$D$3/Sheet1!$O$14*H1612</f>
        <v>1988196.575274308</v>
      </c>
      <c r="G1612" s="25">
        <f>(A1612-C1612-D1612)/Sheet1!$D$2</f>
        <v>-3.3243790623215396E-6</v>
      </c>
      <c r="H1612" s="25">
        <f t="shared" si="326"/>
        <v>11.186629149201549</v>
      </c>
      <c r="I1612" s="25">
        <f t="shared" si="327"/>
        <v>40.271864937125578</v>
      </c>
      <c r="J1612" s="25">
        <f t="shared" si="328"/>
        <v>1537.1224067955438</v>
      </c>
      <c r="K1612" s="25">
        <f t="shared" ref="K1612:K1675" si="337">K1611+0.1</f>
        <v>160.99999999999514</v>
      </c>
      <c r="L1612">
        <f t="shared" si="329"/>
        <v>1804.4032817662101</v>
      </c>
      <c r="M1612" s="34">
        <f t="shared" si="330"/>
        <v>1.8044032817662101</v>
      </c>
      <c r="N1612">
        <f t="shared" si="331"/>
        <v>180.44032817661076</v>
      </c>
      <c r="O1612">
        <f t="shared" si="335"/>
        <v>294852.92652672256</v>
      </c>
      <c r="P1612">
        <f t="shared" si="332"/>
        <v>294.85292652672257</v>
      </c>
      <c r="Q1612">
        <f t="shared" si="333"/>
        <v>81.903590701867373</v>
      </c>
      <c r="R1612">
        <f t="shared" si="334"/>
        <v>8.1903590701867368E-2</v>
      </c>
    </row>
    <row r="1613" spans="1:18" x14ac:dyDescent="0.25">
      <c r="A1613" s="1">
        <f t="shared" si="336"/>
        <v>161.30000000000001</v>
      </c>
      <c r="B1613" s="1">
        <f>A1613*Sheet1!$D$8</f>
        <v>40.74438</v>
      </c>
      <c r="C1613" s="1">
        <f>Sheet1!$D$2*Sheet1!$D$10*SIN(Sheet1!$D$28)</f>
        <v>0</v>
      </c>
      <c r="D1613" s="1">
        <f>0.5*Sheet1!$D$20*Sheet1!$D$21*Sheet1!$D$22*H1613^2</f>
        <v>161.30381344885058</v>
      </c>
      <c r="E1613" s="22">
        <f>Sheet1!$D$3/Sheet1!$O$11*H1613</f>
        <v>2021857.7149031912</v>
      </c>
      <c r="F1613" s="22">
        <f>Sheet1!$D$21*Sheet1!$D$3/Sheet1!$O$14*H1613</f>
        <v>1988196.5161902087</v>
      </c>
      <c r="G1613" s="25">
        <f>(A1613-C1613-D1613)/Sheet1!$D$2</f>
        <v>-3.3160424787519847E-6</v>
      </c>
      <c r="H1613" s="25">
        <f t="shared" si="326"/>
        <v>11.186628816763642</v>
      </c>
      <c r="I1613" s="25">
        <f t="shared" si="327"/>
        <v>40.271863740349112</v>
      </c>
      <c r="J1613" s="25">
        <f t="shared" si="328"/>
        <v>1538.241069544245</v>
      </c>
      <c r="K1613" s="25">
        <f t="shared" si="337"/>
        <v>161.09999999999513</v>
      </c>
      <c r="L1613">
        <f t="shared" si="329"/>
        <v>1804.4032281439756</v>
      </c>
      <c r="M1613" s="34">
        <f t="shared" si="330"/>
        <v>1.8044032281439757</v>
      </c>
      <c r="N1613">
        <f t="shared" si="331"/>
        <v>180.44032281438732</v>
      </c>
      <c r="O1613">
        <f t="shared" si="335"/>
        <v>295033.36684953695</v>
      </c>
      <c r="P1613">
        <f t="shared" si="332"/>
        <v>295.03336684953695</v>
      </c>
      <c r="Q1613">
        <f t="shared" si="333"/>
        <v>81.953713013760265</v>
      </c>
      <c r="R1613">
        <f t="shared" si="334"/>
        <v>8.1953713013760268E-2</v>
      </c>
    </row>
    <row r="1614" spans="1:18" x14ac:dyDescent="0.25">
      <c r="A1614" s="1">
        <f t="shared" si="336"/>
        <v>161.30000000000001</v>
      </c>
      <c r="B1614" s="1">
        <f>A1614*Sheet1!$D$8</f>
        <v>40.74438</v>
      </c>
      <c r="C1614" s="1">
        <f>Sheet1!$D$2*Sheet1!$D$10*SIN(Sheet1!$D$28)</f>
        <v>0</v>
      </c>
      <c r="D1614" s="1">
        <f>0.5*Sheet1!$D$20*Sheet1!$D$21*Sheet1!$D$22*H1614^2</f>
        <v>161.3038038858214</v>
      </c>
      <c r="E1614" s="22">
        <f>Sheet1!$D$3/Sheet1!$O$11*H1614</f>
        <v>2021857.6549694419</v>
      </c>
      <c r="F1614" s="22">
        <f>Sheet1!$D$21*Sheet1!$D$3/Sheet1!$O$14*H1614</f>
        <v>1988196.4572542754</v>
      </c>
      <c r="G1614" s="25">
        <f>(A1614-C1614-D1614)/Sheet1!$D$2</f>
        <v>-3.3077268012033055E-6</v>
      </c>
      <c r="H1614" s="25">
        <f t="shared" si="326"/>
        <v>11.186628485159394</v>
      </c>
      <c r="I1614" s="25">
        <f t="shared" si="327"/>
        <v>40.271862546573821</v>
      </c>
      <c r="J1614" s="25">
        <f t="shared" si="328"/>
        <v>1539.3597322601192</v>
      </c>
      <c r="K1614" s="25">
        <f t="shared" si="337"/>
        <v>161.19999999999513</v>
      </c>
      <c r="L1614">
        <f t="shared" si="329"/>
        <v>1804.4031746562105</v>
      </c>
      <c r="M1614" s="34">
        <f t="shared" si="330"/>
        <v>1.8044031746562104</v>
      </c>
      <c r="N1614">
        <f t="shared" si="331"/>
        <v>180.4403174656108</v>
      </c>
      <c r="O1614">
        <f t="shared" si="335"/>
        <v>295213.80716700258</v>
      </c>
      <c r="P1614">
        <f t="shared" si="332"/>
        <v>295.21380716700259</v>
      </c>
      <c r="Q1614">
        <f t="shared" si="333"/>
        <v>82.003835324167383</v>
      </c>
      <c r="R1614">
        <f t="shared" si="334"/>
        <v>8.2003835324167385E-2</v>
      </c>
    </row>
    <row r="1615" spans="1:18" x14ac:dyDescent="0.25">
      <c r="A1615" s="1">
        <f t="shared" si="336"/>
        <v>161.30000000000001</v>
      </c>
      <c r="B1615" s="1">
        <f>A1615*Sheet1!$D$8</f>
        <v>40.74438</v>
      </c>
      <c r="C1615" s="1">
        <f>Sheet1!$D$2*Sheet1!$D$10*SIN(Sheet1!$D$28)</f>
        <v>0</v>
      </c>
      <c r="D1615" s="1">
        <f>0.5*Sheet1!$D$20*Sheet1!$D$21*Sheet1!$D$22*H1615^2</f>
        <v>161.3037943467738</v>
      </c>
      <c r="E1615" s="22">
        <f>Sheet1!$D$3/Sheet1!$O$11*H1615</f>
        <v>2021857.5951859893</v>
      </c>
      <c r="F1615" s="22">
        <f>Sheet1!$D$21*Sheet1!$D$3/Sheet1!$O$14*H1615</f>
        <v>1988196.3984661363</v>
      </c>
      <c r="G1615" s="25">
        <f>(A1615-C1615-D1615)/Sheet1!$D$2</f>
        <v>-3.2994319772065549E-6</v>
      </c>
      <c r="H1615" s="25">
        <f t="shared" si="326"/>
        <v>11.186628154386714</v>
      </c>
      <c r="I1615" s="25">
        <f t="shared" si="327"/>
        <v>40.271861355792169</v>
      </c>
      <c r="J1615" s="25">
        <f t="shared" si="328"/>
        <v>1540.4783949432488</v>
      </c>
      <c r="K1615" s="25">
        <f t="shared" si="337"/>
        <v>161.29999999999512</v>
      </c>
      <c r="L1615">
        <f t="shared" si="329"/>
        <v>1804.4031213025771</v>
      </c>
      <c r="M1615" s="34">
        <f t="shared" si="330"/>
        <v>1.8044031213025771</v>
      </c>
      <c r="N1615">
        <f t="shared" si="331"/>
        <v>180.44031213024746</v>
      </c>
      <c r="O1615">
        <f t="shared" si="335"/>
        <v>295394.24747913284</v>
      </c>
      <c r="P1615">
        <f t="shared" si="332"/>
        <v>295.39424747913284</v>
      </c>
      <c r="Q1615">
        <f t="shared" si="333"/>
        <v>82.053957633092452</v>
      </c>
      <c r="R1615">
        <f t="shared" si="334"/>
        <v>8.205395763309245E-2</v>
      </c>
    </row>
    <row r="1616" spans="1:18" x14ac:dyDescent="0.25">
      <c r="A1616" s="1">
        <f t="shared" si="336"/>
        <v>161.30000000000001</v>
      </c>
      <c r="B1616" s="1">
        <f>A1616*Sheet1!$D$8</f>
        <v>40.74438</v>
      </c>
      <c r="C1616" s="1">
        <f>Sheet1!$D$2*Sheet1!$D$10*SIN(Sheet1!$D$28)</f>
        <v>0</v>
      </c>
      <c r="D1616" s="1">
        <f>0.5*Sheet1!$D$20*Sheet1!$D$21*Sheet1!$D$22*H1616^2</f>
        <v>161.30378483164765</v>
      </c>
      <c r="E1616" s="22">
        <f>Sheet1!$D$3/Sheet1!$O$11*H1616</f>
        <v>2021857.535552456</v>
      </c>
      <c r="F1616" s="22">
        <f>Sheet1!$D$21*Sheet1!$D$3/Sheet1!$O$14*H1616</f>
        <v>1988196.3398254209</v>
      </c>
      <c r="G1616" s="25">
        <f>(A1616-C1616-D1616)/Sheet1!$D$2</f>
        <v>-3.2911579544657877E-6</v>
      </c>
      <c r="H1616" s="25">
        <f t="shared" si="326"/>
        <v>11.186627824443516</v>
      </c>
      <c r="I1616" s="25">
        <f t="shared" si="327"/>
        <v>40.271860167996657</v>
      </c>
      <c r="J1616" s="25">
        <f t="shared" si="328"/>
        <v>1541.5970575937158</v>
      </c>
      <c r="K1616" s="25">
        <f t="shared" si="337"/>
        <v>161.39999999999512</v>
      </c>
      <c r="L1616">
        <f t="shared" si="329"/>
        <v>1804.4030680827393</v>
      </c>
      <c r="M1616" s="34">
        <f t="shared" si="330"/>
        <v>1.8044030680827392</v>
      </c>
      <c r="N1616">
        <f t="shared" si="331"/>
        <v>180.44030680826367</v>
      </c>
      <c r="O1616">
        <f t="shared" si="335"/>
        <v>295574.68778594112</v>
      </c>
      <c r="P1616">
        <f t="shared" si="332"/>
        <v>295.57468778594114</v>
      </c>
      <c r="Q1616">
        <f t="shared" si="333"/>
        <v>82.104079940539194</v>
      </c>
      <c r="R1616">
        <f t="shared" si="334"/>
        <v>8.2104079940539199E-2</v>
      </c>
    </row>
    <row r="1617" spans="1:18" x14ac:dyDescent="0.25">
      <c r="A1617" s="1">
        <f t="shared" si="336"/>
        <v>161.30000000000001</v>
      </c>
      <c r="B1617" s="1">
        <f>A1617*Sheet1!$D$8</f>
        <v>40.74438</v>
      </c>
      <c r="C1617" s="1">
        <f>Sheet1!$D$2*Sheet1!$D$10*SIN(Sheet1!$D$28)</f>
        <v>0</v>
      </c>
      <c r="D1617" s="1">
        <f>0.5*Sheet1!$D$20*Sheet1!$D$21*Sheet1!$D$22*H1617^2</f>
        <v>161.30377534038297</v>
      </c>
      <c r="E1617" s="22">
        <f>Sheet1!$D$3/Sheet1!$O$11*H1617</f>
        <v>2021857.4760684664</v>
      </c>
      <c r="F1617" s="22">
        <f>Sheet1!$D$21*Sheet1!$D$3/Sheet1!$O$14*H1617</f>
        <v>1988196.2813317594</v>
      </c>
      <c r="G1617" s="25">
        <f>(A1617-C1617-D1617)/Sheet1!$D$2</f>
        <v>-3.2829046808333457E-6</v>
      </c>
      <c r="H1617" s="25">
        <f t="shared" si="326"/>
        <v>11.18662749532772</v>
      </c>
      <c r="I1617" s="25">
        <f t="shared" si="327"/>
        <v>40.27185898317979</v>
      </c>
      <c r="J1617" s="25">
        <f t="shared" si="328"/>
        <v>1542.7157202116023</v>
      </c>
      <c r="K1617" s="25">
        <f t="shared" si="337"/>
        <v>161.49999999999511</v>
      </c>
      <c r="L1617">
        <f t="shared" si="329"/>
        <v>1804.4030149963614</v>
      </c>
      <c r="M1617" s="34">
        <f t="shared" si="330"/>
        <v>1.8044030149963615</v>
      </c>
      <c r="N1617">
        <f t="shared" si="331"/>
        <v>180.44030149962589</v>
      </c>
      <c r="O1617">
        <f t="shared" si="335"/>
        <v>295755.12808744074</v>
      </c>
      <c r="P1617">
        <f t="shared" si="332"/>
        <v>295.75512808744077</v>
      </c>
      <c r="Q1617">
        <f t="shared" si="333"/>
        <v>82.154202246511318</v>
      </c>
      <c r="R1617">
        <f t="shared" si="334"/>
        <v>8.2154202246511321E-2</v>
      </c>
    </row>
    <row r="1618" spans="1:18" x14ac:dyDescent="0.25">
      <c r="A1618" s="1">
        <f t="shared" si="336"/>
        <v>161.30000000000001</v>
      </c>
      <c r="B1618" s="1">
        <f>A1618*Sheet1!$D$8</f>
        <v>40.74438</v>
      </c>
      <c r="C1618" s="1">
        <f>Sheet1!$D$2*Sheet1!$D$10*SIN(Sheet1!$D$28)</f>
        <v>0</v>
      </c>
      <c r="D1618" s="1">
        <f>0.5*Sheet1!$D$20*Sheet1!$D$21*Sheet1!$D$22*H1618^2</f>
        <v>161.30376587291994</v>
      </c>
      <c r="E1618" s="22">
        <f>Sheet1!$D$3/Sheet1!$O$11*H1618</f>
        <v>2021857.4167336456</v>
      </c>
      <c r="F1618" s="22">
        <f>Sheet1!$D$21*Sheet1!$D$3/Sheet1!$O$14*H1618</f>
        <v>1988196.2229847831</v>
      </c>
      <c r="G1618" s="25">
        <f>(A1618-C1618-D1618)/Sheet1!$D$2</f>
        <v>-3.2746721042851437E-6</v>
      </c>
      <c r="H1618" s="25">
        <f t="shared" si="326"/>
        <v>11.186627167037251</v>
      </c>
      <c r="I1618" s="25">
        <f t="shared" si="327"/>
        <v>40.271857801334107</v>
      </c>
      <c r="J1618" s="25">
        <f t="shared" si="328"/>
        <v>1543.8343827969898</v>
      </c>
      <c r="K1618" s="25">
        <f t="shared" si="337"/>
        <v>161.59999999999511</v>
      </c>
      <c r="L1618">
        <f t="shared" si="329"/>
        <v>1804.4029620431088</v>
      </c>
      <c r="M1618" s="34">
        <f t="shared" si="330"/>
        <v>1.8044029620431088</v>
      </c>
      <c r="N1618">
        <f t="shared" si="331"/>
        <v>180.44029620430064</v>
      </c>
      <c r="O1618">
        <f t="shared" si="335"/>
        <v>295935.56838364503</v>
      </c>
      <c r="P1618">
        <f t="shared" si="332"/>
        <v>295.93556838364503</v>
      </c>
      <c r="Q1618">
        <f t="shared" si="333"/>
        <v>82.204324551012505</v>
      </c>
      <c r="R1618">
        <f t="shared" si="334"/>
        <v>8.2204324551012509E-2</v>
      </c>
    </row>
    <row r="1619" spans="1:18" x14ac:dyDescent="0.25">
      <c r="A1619" s="1">
        <f t="shared" si="336"/>
        <v>161.30000000000001</v>
      </c>
      <c r="B1619" s="1">
        <f>A1619*Sheet1!$D$8</f>
        <v>40.74438</v>
      </c>
      <c r="C1619" s="1">
        <f>Sheet1!$D$2*Sheet1!$D$10*SIN(Sheet1!$D$28)</f>
        <v>0</v>
      </c>
      <c r="D1619" s="1">
        <f>0.5*Sheet1!$D$20*Sheet1!$D$21*Sheet1!$D$22*H1619^2</f>
        <v>161.30375642919884</v>
      </c>
      <c r="E1619" s="22">
        <f>Sheet1!$D$3/Sheet1!$O$11*H1619</f>
        <v>2021857.3575476194</v>
      </c>
      <c r="F1619" s="22">
        <f>Sheet1!$D$21*Sheet1!$D$3/Sheet1!$O$14*H1619</f>
        <v>1988196.1647841244</v>
      </c>
      <c r="G1619" s="25">
        <f>(A1619-C1619-D1619)/Sheet1!$D$2</f>
        <v>-3.2664601728959537E-6</v>
      </c>
      <c r="H1619" s="25">
        <f t="shared" si="326"/>
        <v>11.186626839570041</v>
      </c>
      <c r="I1619" s="25">
        <f t="shared" si="327"/>
        <v>40.271856622452148</v>
      </c>
      <c r="J1619" s="25">
        <f t="shared" si="328"/>
        <v>1544.9530453499599</v>
      </c>
      <c r="K1619" s="25">
        <f t="shared" si="337"/>
        <v>161.6999999999951</v>
      </c>
      <c r="L1619">
        <f t="shared" si="329"/>
        <v>1804.4029092226476</v>
      </c>
      <c r="M1619" s="34">
        <f t="shared" si="330"/>
        <v>1.8044029092226477</v>
      </c>
      <c r="N1619">
        <f t="shared" si="331"/>
        <v>180.44029092225452</v>
      </c>
      <c r="O1619">
        <f t="shared" si="335"/>
        <v>296116.00867456727</v>
      </c>
      <c r="P1619">
        <f t="shared" si="332"/>
        <v>296.1160086745673</v>
      </c>
      <c r="Q1619">
        <f t="shared" si="333"/>
        <v>82.254446854046463</v>
      </c>
      <c r="R1619">
        <f t="shared" si="334"/>
        <v>8.2254446854046467E-2</v>
      </c>
    </row>
    <row r="1620" spans="1:18" x14ac:dyDescent="0.25">
      <c r="A1620" s="1">
        <f t="shared" si="336"/>
        <v>161.30000000000001</v>
      </c>
      <c r="B1620" s="1">
        <f>A1620*Sheet1!$D$8</f>
        <v>40.74438</v>
      </c>
      <c r="C1620" s="1">
        <f>Sheet1!$D$2*Sheet1!$D$10*SIN(Sheet1!$D$28)</f>
        <v>0</v>
      </c>
      <c r="D1620" s="1">
        <f>0.5*Sheet1!$D$20*Sheet1!$D$21*Sheet1!$D$22*H1620^2</f>
        <v>161.30374700916013</v>
      </c>
      <c r="E1620" s="22">
        <f>Sheet1!$D$3/Sheet1!$O$11*H1620</f>
        <v>2021857.2985100148</v>
      </c>
      <c r="F1620" s="22">
        <f>Sheet1!$D$21*Sheet1!$D$3/Sheet1!$O$14*H1620</f>
        <v>1988196.1067294159</v>
      </c>
      <c r="G1620" s="25">
        <f>(A1620-C1620-D1620)/Sheet1!$D$2</f>
        <v>-3.2582688348888357E-6</v>
      </c>
      <c r="H1620" s="25">
        <f t="shared" si="326"/>
        <v>11.186626512924024</v>
      </c>
      <c r="I1620" s="25">
        <f t="shared" si="327"/>
        <v>40.271855446526487</v>
      </c>
      <c r="J1620" s="25">
        <f t="shared" si="328"/>
        <v>1546.0717078705939</v>
      </c>
      <c r="K1620" s="25">
        <f t="shared" si="337"/>
        <v>161.79999999999509</v>
      </c>
      <c r="L1620">
        <f t="shared" si="329"/>
        <v>1804.4028565346453</v>
      </c>
      <c r="M1620" s="34">
        <f t="shared" si="330"/>
        <v>1.8044028565346453</v>
      </c>
      <c r="N1620">
        <f t="shared" si="331"/>
        <v>180.44028565345428</v>
      </c>
      <c r="O1620">
        <f t="shared" si="335"/>
        <v>296296.44896022073</v>
      </c>
      <c r="P1620">
        <f t="shared" si="332"/>
        <v>296.29644896022074</v>
      </c>
      <c r="Q1620">
        <f t="shared" si="333"/>
        <v>82.304569155616875</v>
      </c>
      <c r="R1620">
        <f t="shared" si="334"/>
        <v>8.2304569155616875E-2</v>
      </c>
    </row>
    <row r="1621" spans="1:18" x14ac:dyDescent="0.25">
      <c r="A1621" s="1">
        <f t="shared" si="336"/>
        <v>161.30000000000001</v>
      </c>
      <c r="B1621" s="1">
        <f>A1621*Sheet1!$D$8</f>
        <v>40.74438</v>
      </c>
      <c r="C1621" s="1">
        <f>Sheet1!$D$2*Sheet1!$D$10*SIN(Sheet1!$D$28)</f>
        <v>0</v>
      </c>
      <c r="D1621" s="1">
        <f>0.5*Sheet1!$D$20*Sheet1!$D$21*Sheet1!$D$22*H1621^2</f>
        <v>161.30373761274447</v>
      </c>
      <c r="E1621" s="22">
        <f>Sheet1!$D$3/Sheet1!$O$11*H1621</f>
        <v>2021857.2396204593</v>
      </c>
      <c r="F1621" s="22">
        <f>Sheet1!$D$21*Sheet1!$D$3/Sheet1!$O$14*H1621</f>
        <v>1988196.0488202921</v>
      </c>
      <c r="G1621" s="25">
        <f>(A1621-C1621-D1621)/Sheet1!$D$2</f>
        <v>-3.2500980386598513E-6</v>
      </c>
      <c r="H1621" s="25">
        <f t="shared" si="326"/>
        <v>11.18662618709714</v>
      </c>
      <c r="I1621" s="25">
        <f t="shared" si="327"/>
        <v>40.271854273549707</v>
      </c>
      <c r="J1621" s="25">
        <f t="shared" si="328"/>
        <v>1547.1903703589728</v>
      </c>
      <c r="K1621" s="25">
        <f t="shared" si="337"/>
        <v>161.89999999999509</v>
      </c>
      <c r="L1621">
        <f t="shared" si="329"/>
        <v>1804.4028039787688</v>
      </c>
      <c r="M1621" s="34">
        <f t="shared" si="330"/>
        <v>1.8044028039787687</v>
      </c>
      <c r="N1621">
        <f t="shared" si="331"/>
        <v>180.44028039786662</v>
      </c>
      <c r="O1621">
        <f t="shared" si="335"/>
        <v>296476.88924061862</v>
      </c>
      <c r="P1621">
        <f t="shared" si="332"/>
        <v>296.47688924061862</v>
      </c>
      <c r="Q1621">
        <f t="shared" si="333"/>
        <v>82.354691455727391</v>
      </c>
      <c r="R1621">
        <f t="shared" si="334"/>
        <v>8.2354691455727394E-2</v>
      </c>
    </row>
    <row r="1622" spans="1:18" x14ac:dyDescent="0.25">
      <c r="A1622" s="1">
        <f t="shared" si="336"/>
        <v>161.30000000000001</v>
      </c>
      <c r="B1622" s="1">
        <f>A1622*Sheet1!$D$8</f>
        <v>40.74438</v>
      </c>
      <c r="C1622" s="1">
        <f>Sheet1!$D$2*Sheet1!$D$10*SIN(Sheet1!$D$28)</f>
        <v>0</v>
      </c>
      <c r="D1622" s="1">
        <f>0.5*Sheet1!$D$20*Sheet1!$D$21*Sheet1!$D$22*H1622^2</f>
        <v>161.30372823989254</v>
      </c>
      <c r="E1622" s="22">
        <f>Sheet1!$D$3/Sheet1!$O$11*H1622</f>
        <v>2021857.1808785819</v>
      </c>
      <c r="F1622" s="22">
        <f>Sheet1!$D$21*Sheet1!$D$3/Sheet1!$O$14*H1622</f>
        <v>1988195.9910563875</v>
      </c>
      <c r="G1622" s="25">
        <f>(A1622-C1622-D1622)/Sheet1!$D$2</f>
        <v>-3.2419477326297768E-6</v>
      </c>
      <c r="H1622" s="25">
        <f t="shared" si="326"/>
        <v>11.186625862087336</v>
      </c>
      <c r="I1622" s="25">
        <f t="shared" si="327"/>
        <v>40.27185310351441</v>
      </c>
      <c r="J1622" s="25">
        <f t="shared" si="328"/>
        <v>1548.3090328151775</v>
      </c>
      <c r="K1622" s="25">
        <f t="shared" si="337"/>
        <v>161.99999999999508</v>
      </c>
      <c r="L1622">
        <f t="shared" si="329"/>
        <v>1804.4027515546875</v>
      </c>
      <c r="M1622" s="34">
        <f t="shared" si="330"/>
        <v>1.8044027515546874</v>
      </c>
      <c r="N1622">
        <f t="shared" si="331"/>
        <v>180.44027515545849</v>
      </c>
      <c r="O1622">
        <f t="shared" si="335"/>
        <v>296657.32951577409</v>
      </c>
      <c r="P1622">
        <f t="shared" si="332"/>
        <v>296.65732951577411</v>
      </c>
      <c r="Q1622">
        <f t="shared" si="333"/>
        <v>82.404813754381692</v>
      </c>
      <c r="R1622">
        <f t="shared" si="334"/>
        <v>8.2404813754381689E-2</v>
      </c>
    </row>
    <row r="1623" spans="1:18" x14ac:dyDescent="0.25">
      <c r="A1623" s="1">
        <f t="shared" si="336"/>
        <v>161.30000000000001</v>
      </c>
      <c r="B1623" s="1">
        <f>A1623*Sheet1!$D$8</f>
        <v>40.74438</v>
      </c>
      <c r="C1623" s="1">
        <f>Sheet1!$D$2*Sheet1!$D$10*SIN(Sheet1!$D$28)</f>
        <v>0</v>
      </c>
      <c r="D1623" s="1">
        <f>0.5*Sheet1!$D$20*Sheet1!$D$21*Sheet1!$D$22*H1623^2</f>
        <v>161.30371889054527</v>
      </c>
      <c r="E1623" s="22">
        <f>Sheet1!$D$3/Sheet1!$O$11*H1623</f>
        <v>2021857.1222840119</v>
      </c>
      <c r="F1623" s="22">
        <f>Sheet1!$D$21*Sheet1!$D$3/Sheet1!$O$14*H1623</f>
        <v>1988195.9334373379</v>
      </c>
      <c r="G1623" s="25">
        <f>(A1623-C1623-D1623)/Sheet1!$D$2</f>
        <v>-3.2338178654418185E-6</v>
      </c>
      <c r="H1623" s="25">
        <f t="shared" si="326"/>
        <v>11.186625537892562</v>
      </c>
      <c r="I1623" s="25">
        <f t="shared" si="327"/>
        <v>40.271851936413221</v>
      </c>
      <c r="J1623" s="25">
        <f t="shared" si="328"/>
        <v>1549.4276952392888</v>
      </c>
      <c r="K1623" s="25">
        <f t="shared" si="337"/>
        <v>162.09999999999508</v>
      </c>
      <c r="L1623">
        <f t="shared" si="329"/>
        <v>1804.4026992620704</v>
      </c>
      <c r="M1623" s="34">
        <f t="shared" si="330"/>
        <v>1.8044026992620705</v>
      </c>
      <c r="N1623">
        <f t="shared" si="331"/>
        <v>180.44026992619678</v>
      </c>
      <c r="O1623">
        <f t="shared" si="335"/>
        <v>296837.76978570031</v>
      </c>
      <c r="P1623">
        <f t="shared" si="332"/>
        <v>296.83776978570029</v>
      </c>
      <c r="Q1623">
        <f t="shared" si="333"/>
        <v>82.454936051583417</v>
      </c>
      <c r="R1623">
        <f t="shared" si="334"/>
        <v>8.2454936051583411E-2</v>
      </c>
    </row>
    <row r="1624" spans="1:18" x14ac:dyDescent="0.25">
      <c r="A1624" s="1">
        <f t="shared" si="336"/>
        <v>161.30000000000001</v>
      </c>
      <c r="B1624" s="1">
        <f>A1624*Sheet1!$D$8</f>
        <v>40.74438</v>
      </c>
      <c r="C1624" s="1">
        <f>Sheet1!$D$2*Sheet1!$D$10*SIN(Sheet1!$D$28)</f>
        <v>0</v>
      </c>
      <c r="D1624" s="1">
        <f>0.5*Sheet1!$D$20*Sheet1!$D$21*Sheet1!$D$22*H1624^2</f>
        <v>161.30370956464373</v>
      </c>
      <c r="E1624" s="22">
        <f>Sheet1!$D$3/Sheet1!$O$11*H1624</f>
        <v>2021857.0638363801</v>
      </c>
      <c r="F1624" s="22">
        <f>Sheet1!$D$21*Sheet1!$D$3/Sheet1!$O$14*H1624</f>
        <v>1988195.8759627803</v>
      </c>
      <c r="G1624" s="25">
        <f>(A1624-C1624-D1624)/Sheet1!$D$2</f>
        <v>-3.2257083858380414E-6</v>
      </c>
      <c r="H1624" s="25">
        <f t="shared" si="326"/>
        <v>11.186625214510775</v>
      </c>
      <c r="I1624" s="25">
        <f t="shared" si="327"/>
        <v>40.271850772238793</v>
      </c>
      <c r="J1624" s="25">
        <f t="shared" si="328"/>
        <v>1550.5463576313871</v>
      </c>
      <c r="K1624" s="25">
        <f t="shared" si="337"/>
        <v>162.19999999999507</v>
      </c>
      <c r="L1624">
        <f t="shared" si="329"/>
        <v>1804.4026471005882</v>
      </c>
      <c r="M1624" s="34">
        <f t="shared" si="330"/>
        <v>1.8044026471005883</v>
      </c>
      <c r="N1624">
        <f t="shared" si="331"/>
        <v>180.44026471004855</v>
      </c>
      <c r="O1624">
        <f t="shared" si="335"/>
        <v>297018.21005041036</v>
      </c>
      <c r="P1624">
        <f t="shared" si="332"/>
        <v>297.01821005041035</v>
      </c>
      <c r="Q1624">
        <f t="shared" si="333"/>
        <v>82.505058347336217</v>
      </c>
      <c r="R1624">
        <f t="shared" si="334"/>
        <v>8.2505058347336221E-2</v>
      </c>
    </row>
    <row r="1625" spans="1:18" x14ac:dyDescent="0.25">
      <c r="A1625" s="1">
        <f t="shared" si="336"/>
        <v>161.30000000000001</v>
      </c>
      <c r="B1625" s="1">
        <f>A1625*Sheet1!$D$8</f>
        <v>40.74438</v>
      </c>
      <c r="C1625" s="1">
        <f>Sheet1!$D$2*Sheet1!$D$10*SIN(Sheet1!$D$28)</f>
        <v>0</v>
      </c>
      <c r="D1625" s="1">
        <f>0.5*Sheet1!$D$20*Sheet1!$D$21*Sheet1!$D$22*H1625^2</f>
        <v>161.30370026212913</v>
      </c>
      <c r="E1625" s="22">
        <f>Sheet1!$D$3/Sheet1!$O$11*H1625</f>
        <v>2021857.0055353181</v>
      </c>
      <c r="F1625" s="22">
        <f>Sheet1!$D$21*Sheet1!$D$3/Sheet1!$O$14*H1625</f>
        <v>1988195.8186323522</v>
      </c>
      <c r="G1625" s="25">
        <f>(A1625-C1625-D1625)/Sheet1!$D$2</f>
        <v>-3.2176192427087976E-6</v>
      </c>
      <c r="H1625" s="25">
        <f t="shared" si="326"/>
        <v>11.186624891939935</v>
      </c>
      <c r="I1625" s="25">
        <f t="shared" si="327"/>
        <v>40.271849610983772</v>
      </c>
      <c r="J1625" s="25">
        <f t="shared" si="328"/>
        <v>1551.6650199915528</v>
      </c>
      <c r="K1625" s="25">
        <f t="shared" si="337"/>
        <v>162.29999999999507</v>
      </c>
      <c r="L1625">
        <f t="shared" si="329"/>
        <v>1804.4025950699117</v>
      </c>
      <c r="M1625" s="34">
        <f t="shared" si="330"/>
        <v>1.8044025950699116</v>
      </c>
      <c r="N1625">
        <f t="shared" si="331"/>
        <v>180.44025950698091</v>
      </c>
      <c r="O1625">
        <f t="shared" si="335"/>
        <v>297198.65030991734</v>
      </c>
      <c r="P1625">
        <f t="shared" si="332"/>
        <v>297.19865030991735</v>
      </c>
      <c r="Q1625">
        <f t="shared" si="333"/>
        <v>82.555180641643702</v>
      </c>
      <c r="R1625">
        <f t="shared" si="334"/>
        <v>8.2555180641643702E-2</v>
      </c>
    </row>
    <row r="1626" spans="1:18" x14ac:dyDescent="0.25">
      <c r="A1626" s="1">
        <f t="shared" si="336"/>
        <v>161.30000000000001</v>
      </c>
      <c r="B1626" s="1">
        <f>A1626*Sheet1!$D$8</f>
        <v>40.74438</v>
      </c>
      <c r="C1626" s="1">
        <f>Sheet1!$D$2*Sheet1!$D$10*SIN(Sheet1!$D$28)</f>
        <v>0</v>
      </c>
      <c r="D1626" s="1">
        <f>0.5*Sheet1!$D$20*Sheet1!$D$21*Sheet1!$D$22*H1626^2</f>
        <v>161.30369098294281</v>
      </c>
      <c r="E1626" s="22">
        <f>Sheet1!$D$3/Sheet1!$O$11*H1626</f>
        <v>2021856.9473804585</v>
      </c>
      <c r="F1626" s="22">
        <f>Sheet1!$D$21*Sheet1!$D$3/Sheet1!$O$14*H1626</f>
        <v>1988195.7614456923</v>
      </c>
      <c r="G1626" s="25">
        <f>(A1626-C1626-D1626)/Sheet1!$D$2</f>
        <v>-3.2095503850432974E-6</v>
      </c>
      <c r="H1626" s="25">
        <f t="shared" si="326"/>
        <v>11.186624570178012</v>
      </c>
      <c r="I1626" s="25">
        <f t="shared" si="327"/>
        <v>40.271848452640846</v>
      </c>
      <c r="J1626" s="25">
        <f t="shared" si="328"/>
        <v>1552.7836823198656</v>
      </c>
      <c r="K1626" s="25">
        <f t="shared" si="337"/>
        <v>162.39999999999506</v>
      </c>
      <c r="L1626">
        <f t="shared" si="329"/>
        <v>1804.4025431697135</v>
      </c>
      <c r="M1626" s="34">
        <f t="shared" si="330"/>
        <v>1.8044025431697135</v>
      </c>
      <c r="N1626">
        <f t="shared" si="331"/>
        <v>180.4402543169611</v>
      </c>
      <c r="O1626">
        <f t="shared" si="335"/>
        <v>297379.0905642343</v>
      </c>
      <c r="P1626">
        <f t="shared" si="332"/>
        <v>297.37909056423428</v>
      </c>
      <c r="Q1626">
        <f t="shared" si="333"/>
        <v>82.605302934509524</v>
      </c>
      <c r="R1626">
        <f t="shared" si="334"/>
        <v>8.2605302934509531E-2</v>
      </c>
    </row>
    <row r="1627" spans="1:18" x14ac:dyDescent="0.25">
      <c r="A1627" s="1">
        <f t="shared" si="336"/>
        <v>161.30000000000001</v>
      </c>
      <c r="B1627" s="1">
        <f>A1627*Sheet1!$D$8</f>
        <v>40.74438</v>
      </c>
      <c r="C1627" s="1">
        <f>Sheet1!$D$2*Sheet1!$D$10*SIN(Sheet1!$D$28)</f>
        <v>0</v>
      </c>
      <c r="D1627" s="1">
        <f>0.5*Sheet1!$D$20*Sheet1!$D$21*Sheet1!$D$22*H1627^2</f>
        <v>161.30368172702632</v>
      </c>
      <c r="E1627" s="22">
        <f>Sheet1!$D$3/Sheet1!$O$11*H1627</f>
        <v>2021856.8893714345</v>
      </c>
      <c r="F1627" s="22">
        <f>Sheet1!$D$21*Sheet1!$D$3/Sheet1!$O$14*H1627</f>
        <v>1988195.7044024402</v>
      </c>
      <c r="G1627" s="25">
        <f>(A1627-C1627-D1627)/Sheet1!$D$2</f>
        <v>-3.2015017620037528E-6</v>
      </c>
      <c r="H1627" s="25">
        <f t="shared" si="326"/>
        <v>11.186624249222973</v>
      </c>
      <c r="I1627" s="25">
        <f t="shared" si="327"/>
        <v>40.271847297202704</v>
      </c>
      <c r="J1627" s="25">
        <f t="shared" si="328"/>
        <v>1553.9023446164058</v>
      </c>
      <c r="K1627" s="25">
        <f t="shared" si="337"/>
        <v>162.49999999999505</v>
      </c>
      <c r="L1627">
        <f t="shared" si="329"/>
        <v>1804.4024913996657</v>
      </c>
      <c r="M1627" s="34">
        <f t="shared" si="330"/>
        <v>1.8044024913996657</v>
      </c>
      <c r="N1627">
        <f t="shared" si="331"/>
        <v>180.44024913995631</v>
      </c>
      <c r="O1627">
        <f t="shared" si="335"/>
        <v>297559.53081337427</v>
      </c>
      <c r="P1627">
        <f t="shared" si="332"/>
        <v>297.55953081337424</v>
      </c>
      <c r="Q1627">
        <f t="shared" si="333"/>
        <v>82.655425225937293</v>
      </c>
      <c r="R1627">
        <f t="shared" si="334"/>
        <v>8.2655425225937287E-2</v>
      </c>
    </row>
    <row r="1628" spans="1:18" x14ac:dyDescent="0.25">
      <c r="A1628" s="1">
        <f t="shared" si="336"/>
        <v>161.30000000000001</v>
      </c>
      <c r="B1628" s="1">
        <f>A1628*Sheet1!$D$8</f>
        <v>40.74438</v>
      </c>
      <c r="C1628" s="1">
        <f>Sheet1!$D$2*Sheet1!$D$10*SIN(Sheet1!$D$28)</f>
        <v>0</v>
      </c>
      <c r="D1628" s="1">
        <f>0.5*Sheet1!$D$20*Sheet1!$D$21*Sheet1!$D$22*H1628^2</f>
        <v>161.30367249432121</v>
      </c>
      <c r="E1628" s="22">
        <f>Sheet1!$D$3/Sheet1!$O$11*H1628</f>
        <v>2021856.8315078802</v>
      </c>
      <c r="F1628" s="22">
        <f>Sheet1!$D$21*Sheet1!$D$3/Sheet1!$O$14*H1628</f>
        <v>1988195.6475022358</v>
      </c>
      <c r="G1628" s="25">
        <f>(A1628-C1628-D1628)/Sheet1!$D$2</f>
        <v>-3.1934733227770901E-6</v>
      </c>
      <c r="H1628" s="25">
        <f t="shared" si="326"/>
        <v>11.186623929072796</v>
      </c>
      <c r="I1628" s="25">
        <f t="shared" si="327"/>
        <v>40.271846144662071</v>
      </c>
      <c r="J1628" s="25">
        <f t="shared" si="328"/>
        <v>1555.021006881253</v>
      </c>
      <c r="K1628" s="25">
        <f t="shared" si="337"/>
        <v>162.59999999999505</v>
      </c>
      <c r="L1628">
        <f t="shared" si="329"/>
        <v>1804.4024397594421</v>
      </c>
      <c r="M1628" s="34">
        <f t="shared" si="330"/>
        <v>1.804402439759442</v>
      </c>
      <c r="N1628">
        <f t="shared" si="331"/>
        <v>180.44024397593395</v>
      </c>
      <c r="O1628">
        <f t="shared" si="335"/>
        <v>297739.97105735022</v>
      </c>
      <c r="P1628">
        <f t="shared" si="332"/>
        <v>297.7399710573502</v>
      </c>
      <c r="Q1628">
        <f t="shared" si="333"/>
        <v>82.705547515930618</v>
      </c>
      <c r="R1628">
        <f t="shared" si="334"/>
        <v>8.2705547515930622E-2</v>
      </c>
    </row>
    <row r="1629" spans="1:18" x14ac:dyDescent="0.25">
      <c r="A1629" s="1">
        <f t="shared" si="336"/>
        <v>161.30000000000001</v>
      </c>
      <c r="B1629" s="1">
        <f>A1629*Sheet1!$D$8</f>
        <v>40.74438</v>
      </c>
      <c r="C1629" s="1">
        <f>Sheet1!$D$2*Sheet1!$D$10*SIN(Sheet1!$D$28)</f>
        <v>0</v>
      </c>
      <c r="D1629" s="1">
        <f>0.5*Sheet1!$D$20*Sheet1!$D$21*Sheet1!$D$22*H1629^2</f>
        <v>161.3036632847693</v>
      </c>
      <c r="E1629" s="22">
        <f>Sheet1!$D$3/Sheet1!$O$11*H1629</f>
        <v>2021856.7737894307</v>
      </c>
      <c r="F1629" s="22">
        <f>Sheet1!$D$21*Sheet1!$D$3/Sheet1!$O$14*H1629</f>
        <v>1988195.5907447205</v>
      </c>
      <c r="G1629" s="25">
        <f>(A1629-C1629-D1629)/Sheet1!$D$2</f>
        <v>-3.1854650167726664E-6</v>
      </c>
      <c r="H1629" s="25">
        <f t="shared" ref="H1629:H1692" si="338">G1628*(K1629-K1628)+H1628</f>
        <v>11.186623609725464</v>
      </c>
      <c r="I1629" s="25">
        <f t="shared" ref="I1629:I1692" si="339">H1629*3.6</f>
        <v>40.271844995011669</v>
      </c>
      <c r="J1629" s="25">
        <f t="shared" ref="J1629:J1692" si="340">0.5*G1628*(K1629-K1628)+H1628*(K1629-K1628)+J1628</f>
        <v>1556.1396691144867</v>
      </c>
      <c r="K1629" s="25">
        <f t="shared" si="337"/>
        <v>162.69999999999504</v>
      </c>
      <c r="L1629">
        <f t="shared" ref="L1629:L1692" si="341">A1629*H1629</f>
        <v>1804.4023882487174</v>
      </c>
      <c r="M1629" s="34">
        <f t="shared" ref="M1629:M1692" si="342">L1629/1000</f>
        <v>1.8044023882487175</v>
      </c>
      <c r="N1629">
        <f t="shared" ref="N1629:N1692" si="343">L1629*(K1629-K1628)</f>
        <v>180.4402388248615</v>
      </c>
      <c r="O1629">
        <f t="shared" si="335"/>
        <v>297920.41129617509</v>
      </c>
      <c r="P1629">
        <f t="shared" ref="P1629:P1692" si="344">O1629/1000</f>
        <v>297.92041129617508</v>
      </c>
      <c r="Q1629">
        <f t="shared" ref="Q1629:Q1692" si="345">O1629/3600</f>
        <v>82.755669804493081</v>
      </c>
      <c r="R1629">
        <f t="shared" ref="R1629:R1692" si="346">Q1629/1000</f>
        <v>8.2755669804493087E-2</v>
      </c>
    </row>
    <row r="1630" spans="1:18" x14ac:dyDescent="0.25">
      <c r="A1630" s="1">
        <f t="shared" si="336"/>
        <v>161.30000000000001</v>
      </c>
      <c r="B1630" s="1">
        <f>A1630*Sheet1!$D$8</f>
        <v>40.74438</v>
      </c>
      <c r="C1630" s="1">
        <f>Sheet1!$D$2*Sheet1!$D$10*SIN(Sheet1!$D$28)</f>
        <v>0</v>
      </c>
      <c r="D1630" s="1">
        <f>0.5*Sheet1!$D$20*Sheet1!$D$21*Sheet1!$D$22*H1630^2</f>
        <v>161.30365409831259</v>
      </c>
      <c r="E1630" s="22">
        <f>Sheet1!$D$3/Sheet1!$O$11*H1630</f>
        <v>2021856.7162157227</v>
      </c>
      <c r="F1630" s="22">
        <f>Sheet1!$D$21*Sheet1!$D$3/Sheet1!$O$14*H1630</f>
        <v>1988195.5341295372</v>
      </c>
      <c r="G1630" s="25">
        <f>(A1630-C1630-D1630)/Sheet1!$D$2</f>
        <v>-3.1774767935481261E-6</v>
      </c>
      <c r="H1630" s="25">
        <f t="shared" si="338"/>
        <v>11.186623291178963</v>
      </c>
      <c r="I1630" s="25">
        <f t="shared" si="339"/>
        <v>40.271843848244266</v>
      </c>
      <c r="J1630" s="25">
        <f t="shared" si="340"/>
        <v>1557.2583313161858</v>
      </c>
      <c r="K1630" s="25">
        <f t="shared" si="337"/>
        <v>162.79999999999504</v>
      </c>
      <c r="L1630">
        <f t="shared" si="341"/>
        <v>1804.4023368671669</v>
      </c>
      <c r="M1630" s="34">
        <f t="shared" si="342"/>
        <v>1.8044023368671669</v>
      </c>
      <c r="N1630">
        <f t="shared" si="343"/>
        <v>180.44023368670645</v>
      </c>
      <c r="O1630">
        <f t="shared" si="335"/>
        <v>298100.8515298618</v>
      </c>
      <c r="P1630">
        <f t="shared" si="344"/>
        <v>298.10085152986181</v>
      </c>
      <c r="Q1630">
        <f t="shared" si="345"/>
        <v>82.805792091628277</v>
      </c>
      <c r="R1630">
        <f t="shared" si="346"/>
        <v>8.2805792091628277E-2</v>
      </c>
    </row>
    <row r="1631" spans="1:18" x14ac:dyDescent="0.25">
      <c r="A1631" s="1">
        <f t="shared" si="336"/>
        <v>161.30000000000001</v>
      </c>
      <c r="B1631" s="1">
        <f>A1631*Sheet1!$D$8</f>
        <v>40.74438</v>
      </c>
      <c r="C1631" s="1">
        <f>Sheet1!$D$2*Sheet1!$D$10*SIN(Sheet1!$D$28)</f>
        <v>0</v>
      </c>
      <c r="D1631" s="1">
        <f>0.5*Sheet1!$D$20*Sheet1!$D$21*Sheet1!$D$22*H1631^2</f>
        <v>161.30364493489307</v>
      </c>
      <c r="E1631" s="22">
        <f>Sheet1!$D$3/Sheet1!$O$11*H1631</f>
        <v>2021856.658786393</v>
      </c>
      <c r="F1631" s="22">
        <f>Sheet1!$D$21*Sheet1!$D$3/Sheet1!$O$14*H1631</f>
        <v>1988195.4776563281</v>
      </c>
      <c r="G1631" s="25">
        <f>(A1631-C1631-D1631)/Sheet1!$D$2</f>
        <v>-3.1695086026611138E-6</v>
      </c>
      <c r="H1631" s="25">
        <f t="shared" si="338"/>
        <v>11.186622973431284</v>
      </c>
      <c r="I1631" s="25">
        <f t="shared" si="339"/>
        <v>40.271842704352622</v>
      </c>
      <c r="J1631" s="25">
        <f t="shared" si="340"/>
        <v>1558.3769934864299</v>
      </c>
      <c r="K1631" s="25">
        <f t="shared" si="337"/>
        <v>162.89999999999503</v>
      </c>
      <c r="L1631">
        <f t="shared" si="341"/>
        <v>1804.4022856144661</v>
      </c>
      <c r="M1631" s="34">
        <f t="shared" si="342"/>
        <v>1.8044022856144661</v>
      </c>
      <c r="N1631">
        <f t="shared" si="343"/>
        <v>180.44022856143636</v>
      </c>
      <c r="O1631">
        <f t="shared" si="335"/>
        <v>298281.29175842326</v>
      </c>
      <c r="P1631">
        <f t="shared" si="344"/>
        <v>298.28129175842327</v>
      </c>
      <c r="Q1631">
        <f t="shared" si="345"/>
        <v>82.855914377339801</v>
      </c>
      <c r="R1631">
        <f t="shared" si="346"/>
        <v>8.2855914377339801E-2</v>
      </c>
    </row>
    <row r="1632" spans="1:18" x14ac:dyDescent="0.25">
      <c r="A1632" s="1">
        <f t="shared" si="336"/>
        <v>161.30000000000001</v>
      </c>
      <c r="B1632" s="1">
        <f>A1632*Sheet1!$D$8</f>
        <v>40.74438</v>
      </c>
      <c r="C1632" s="1">
        <f>Sheet1!$D$2*Sheet1!$D$10*SIN(Sheet1!$D$28)</f>
        <v>0</v>
      </c>
      <c r="D1632" s="1">
        <f>0.5*Sheet1!$D$20*Sheet1!$D$21*Sheet1!$D$22*H1632^2</f>
        <v>161.30363579445304</v>
      </c>
      <c r="E1632" s="22">
        <f>Sheet1!$D$3/Sheet1!$O$11*H1632</f>
        <v>2021856.6015010793</v>
      </c>
      <c r="F1632" s="22">
        <f>Sheet1!$D$21*Sheet1!$D$3/Sheet1!$O$14*H1632</f>
        <v>1988195.4213247374</v>
      </c>
      <c r="G1632" s="25">
        <f>(A1632-C1632-D1632)/Sheet1!$D$2</f>
        <v>-3.1615603939411338E-6</v>
      </c>
      <c r="H1632" s="25">
        <f t="shared" si="338"/>
        <v>11.186622656480424</v>
      </c>
      <c r="I1632" s="25">
        <f t="shared" si="339"/>
        <v>40.271841563329524</v>
      </c>
      <c r="J1632" s="25">
        <f t="shared" si="340"/>
        <v>1559.4956556252976</v>
      </c>
      <c r="K1632" s="25">
        <f t="shared" si="337"/>
        <v>162.99999999999503</v>
      </c>
      <c r="L1632">
        <f t="shared" si="341"/>
        <v>1804.4022344902924</v>
      </c>
      <c r="M1632" s="34">
        <f t="shared" si="342"/>
        <v>1.8044022344902924</v>
      </c>
      <c r="N1632">
        <f t="shared" si="343"/>
        <v>180.44022344901899</v>
      </c>
      <c r="O1632">
        <f t="shared" si="335"/>
        <v>298461.73198187229</v>
      </c>
      <c r="P1632">
        <f t="shared" si="344"/>
        <v>298.46173198187228</v>
      </c>
      <c r="Q1632">
        <f t="shared" si="345"/>
        <v>82.906036661631191</v>
      </c>
      <c r="R1632">
        <f t="shared" si="346"/>
        <v>8.2906036661631197E-2</v>
      </c>
    </row>
    <row r="1633" spans="1:18" x14ac:dyDescent="0.25">
      <c r="A1633" s="1">
        <f t="shared" si="336"/>
        <v>161.30000000000001</v>
      </c>
      <c r="B1633" s="1">
        <f>A1633*Sheet1!$D$8</f>
        <v>40.74438</v>
      </c>
      <c r="C1633" s="1">
        <f>Sheet1!$D$2*Sheet1!$D$10*SIN(Sheet1!$D$28)</f>
        <v>0</v>
      </c>
      <c r="D1633" s="1">
        <f>0.5*Sheet1!$D$20*Sheet1!$D$21*Sheet1!$D$22*H1633^2</f>
        <v>161.30362667693481</v>
      </c>
      <c r="E1633" s="22">
        <f>Sheet1!$D$3/Sheet1!$O$11*H1633</f>
        <v>2021856.5443594202</v>
      </c>
      <c r="F1633" s="22">
        <f>Sheet1!$D$21*Sheet1!$D$3/Sheet1!$O$14*H1633</f>
        <v>1988195.3651344096</v>
      </c>
      <c r="G1633" s="25">
        <f>(A1633-C1633-D1633)/Sheet1!$D$2</f>
        <v>-3.1536321172176901E-6</v>
      </c>
      <c r="H1633" s="25">
        <f t="shared" si="338"/>
        <v>11.186622340324384</v>
      </c>
      <c r="I1633" s="25">
        <f t="shared" si="339"/>
        <v>40.271840425167781</v>
      </c>
      <c r="J1633" s="25">
        <f t="shared" si="340"/>
        <v>1560.6143177328674</v>
      </c>
      <c r="K1633" s="25">
        <f t="shared" si="337"/>
        <v>163.09999999999502</v>
      </c>
      <c r="L1633">
        <f t="shared" si="341"/>
        <v>1804.4021834943233</v>
      </c>
      <c r="M1633" s="34">
        <f t="shared" si="342"/>
        <v>1.8044021834943234</v>
      </c>
      <c r="N1633">
        <f t="shared" si="343"/>
        <v>180.44021834942208</v>
      </c>
      <c r="O1633">
        <f t="shared" si="335"/>
        <v>298642.17220022168</v>
      </c>
      <c r="P1633">
        <f t="shared" si="344"/>
        <v>298.64217220022169</v>
      </c>
      <c r="Q1633">
        <f t="shared" si="345"/>
        <v>82.956158944506029</v>
      </c>
      <c r="R1633">
        <f t="shared" si="346"/>
        <v>8.2956158944506031E-2</v>
      </c>
    </row>
    <row r="1634" spans="1:18" x14ac:dyDescent="0.25">
      <c r="A1634" s="1">
        <f t="shared" si="336"/>
        <v>161.30000000000001</v>
      </c>
      <c r="B1634" s="1">
        <f>A1634*Sheet1!$D$8</f>
        <v>40.74438</v>
      </c>
      <c r="C1634" s="1">
        <f>Sheet1!$D$2*Sheet1!$D$10*SIN(Sheet1!$D$28)</f>
        <v>0</v>
      </c>
      <c r="D1634" s="1">
        <f>0.5*Sheet1!$D$20*Sheet1!$D$21*Sheet1!$D$22*H1634^2</f>
        <v>161.30361758228096</v>
      </c>
      <c r="E1634" s="22">
        <f>Sheet1!$D$3/Sheet1!$O$11*H1634</f>
        <v>2021856.4873610563</v>
      </c>
      <c r="F1634" s="22">
        <f>Sheet1!$D$21*Sheet1!$D$3/Sheet1!$O$14*H1634</f>
        <v>1988195.3090849915</v>
      </c>
      <c r="G1634" s="25">
        <f>(A1634-C1634-D1634)/Sheet1!$D$2</f>
        <v>-3.1457237225674321E-6</v>
      </c>
      <c r="H1634" s="25">
        <f t="shared" si="338"/>
        <v>11.186622024961173</v>
      </c>
      <c r="I1634" s="25">
        <f t="shared" si="339"/>
        <v>40.271839289860225</v>
      </c>
      <c r="J1634" s="25">
        <f t="shared" si="340"/>
        <v>1561.7329798092183</v>
      </c>
      <c r="K1634" s="25">
        <f t="shared" si="337"/>
        <v>163.19999999999501</v>
      </c>
      <c r="L1634">
        <f t="shared" si="341"/>
        <v>1804.4021326262373</v>
      </c>
      <c r="M1634" s="34">
        <f t="shared" si="342"/>
        <v>1.8044021326262374</v>
      </c>
      <c r="N1634">
        <f t="shared" si="343"/>
        <v>180.44021326261347</v>
      </c>
      <c r="O1634">
        <f t="shared" si="335"/>
        <v>298822.61241348431</v>
      </c>
      <c r="P1634">
        <f t="shared" si="344"/>
        <v>298.82261241348431</v>
      </c>
      <c r="Q1634">
        <f t="shared" si="345"/>
        <v>83.006281225967868</v>
      </c>
      <c r="R1634">
        <f t="shared" si="346"/>
        <v>8.3006281225967871E-2</v>
      </c>
    </row>
    <row r="1635" spans="1:18" x14ac:dyDescent="0.25">
      <c r="A1635" s="1">
        <f t="shared" si="336"/>
        <v>161.30000000000001</v>
      </c>
      <c r="B1635" s="1">
        <f>A1635*Sheet1!$D$8</f>
        <v>40.74438</v>
      </c>
      <c r="C1635" s="1">
        <f>Sheet1!$D$2*Sheet1!$D$10*SIN(Sheet1!$D$28)</f>
        <v>0</v>
      </c>
      <c r="D1635" s="1">
        <f>0.5*Sheet1!$D$20*Sheet1!$D$21*Sheet1!$D$22*H1635^2</f>
        <v>161.30360851043412</v>
      </c>
      <c r="E1635" s="22">
        <f>Sheet1!$D$3/Sheet1!$O$11*H1635</f>
        <v>2021856.4305056275</v>
      </c>
      <c r="F1635" s="22">
        <f>Sheet1!$D$21*Sheet1!$D$3/Sheet1!$O$14*H1635</f>
        <v>1988195.253176129</v>
      </c>
      <c r="G1635" s="25">
        <f>(A1635-C1635-D1635)/Sheet1!$D$2</f>
        <v>-3.1378351600917243E-6</v>
      </c>
      <c r="H1635" s="25">
        <f t="shared" si="338"/>
        <v>11.186621710388801</v>
      </c>
      <c r="I1635" s="25">
        <f t="shared" si="339"/>
        <v>40.271838157399685</v>
      </c>
      <c r="J1635" s="25">
        <f t="shared" si="340"/>
        <v>1562.8516418544282</v>
      </c>
      <c r="K1635" s="25">
        <f t="shared" si="337"/>
        <v>163.29999999999501</v>
      </c>
      <c r="L1635">
        <f t="shared" si="341"/>
        <v>1804.4020818857136</v>
      </c>
      <c r="M1635" s="34">
        <f t="shared" si="342"/>
        <v>1.8044020818857136</v>
      </c>
      <c r="N1635">
        <f t="shared" si="343"/>
        <v>180.44020818856112</v>
      </c>
      <c r="O1635">
        <f t="shared" si="335"/>
        <v>299003.05262167286</v>
      </c>
      <c r="P1635">
        <f t="shared" si="344"/>
        <v>299.00305262167285</v>
      </c>
      <c r="Q1635">
        <f t="shared" si="345"/>
        <v>83.056403506020246</v>
      </c>
      <c r="R1635">
        <f t="shared" si="346"/>
        <v>8.305640350602024E-2</v>
      </c>
    </row>
    <row r="1636" spans="1:18" x14ac:dyDescent="0.25">
      <c r="A1636" s="1">
        <f t="shared" si="336"/>
        <v>161.30000000000001</v>
      </c>
      <c r="B1636" s="1">
        <f>A1636*Sheet1!$D$8</f>
        <v>40.74438</v>
      </c>
      <c r="C1636" s="1">
        <f>Sheet1!$D$2*Sheet1!$D$10*SIN(Sheet1!$D$28)</f>
        <v>0</v>
      </c>
      <c r="D1636" s="1">
        <f>0.5*Sheet1!$D$20*Sheet1!$D$21*Sheet1!$D$22*H1636^2</f>
        <v>161.30359946133706</v>
      </c>
      <c r="E1636" s="22">
        <f>Sheet1!$D$3/Sheet1!$O$11*H1636</f>
        <v>2021856.3737927757</v>
      </c>
      <c r="F1636" s="22">
        <f>Sheet1!$D$21*Sheet1!$D$3/Sheet1!$O$14*H1636</f>
        <v>1988195.1974074694</v>
      </c>
      <c r="G1636" s="25">
        <f>(A1636-C1636-D1636)/Sheet1!$D$2</f>
        <v>-3.1299663800402177E-6</v>
      </c>
      <c r="H1636" s="25">
        <f t="shared" si="338"/>
        <v>11.186621396605284</v>
      </c>
      <c r="I1636" s="25">
        <f t="shared" si="339"/>
        <v>40.271837027779021</v>
      </c>
      <c r="J1636" s="25">
        <f t="shared" si="340"/>
        <v>1563.9703038685752</v>
      </c>
      <c r="K1636" s="25">
        <f t="shared" si="337"/>
        <v>163.399999999995</v>
      </c>
      <c r="L1636">
        <f t="shared" si="341"/>
        <v>1804.4020312724324</v>
      </c>
      <c r="M1636" s="34">
        <f t="shared" si="342"/>
        <v>1.8044020312724325</v>
      </c>
      <c r="N1636">
        <f t="shared" si="343"/>
        <v>180.44020312723299</v>
      </c>
      <c r="O1636">
        <f t="shared" si="335"/>
        <v>299183.49282480008</v>
      </c>
      <c r="P1636">
        <f t="shared" si="344"/>
        <v>299.18349282480006</v>
      </c>
      <c r="Q1636">
        <f t="shared" si="345"/>
        <v>83.106525784666687</v>
      </c>
      <c r="R1636">
        <f t="shared" si="346"/>
        <v>8.3106525784666693E-2</v>
      </c>
    </row>
    <row r="1637" spans="1:18" x14ac:dyDescent="0.25">
      <c r="A1637" s="1">
        <f t="shared" si="336"/>
        <v>161.30000000000001</v>
      </c>
      <c r="B1637" s="1">
        <f>A1637*Sheet1!$D$8</f>
        <v>40.74438</v>
      </c>
      <c r="C1637" s="1">
        <f>Sheet1!$D$2*Sheet1!$D$10*SIN(Sheet1!$D$28)</f>
        <v>0</v>
      </c>
      <c r="D1637" s="1">
        <f>0.5*Sheet1!$D$20*Sheet1!$D$21*Sheet1!$D$22*H1637^2</f>
        <v>161.30359043493277</v>
      </c>
      <c r="E1637" s="22">
        <f>Sheet1!$D$3/Sheet1!$O$11*H1637</f>
        <v>2021856.3172221431</v>
      </c>
      <c r="F1637" s="22">
        <f>Sheet1!$D$21*Sheet1!$D$3/Sheet1!$O$14*H1637</f>
        <v>1988195.1417786614</v>
      </c>
      <c r="G1637" s="25">
        <f>(A1637-C1637-D1637)/Sheet1!$D$2</f>
        <v>-3.1221173328355649E-6</v>
      </c>
      <c r="H1637" s="25">
        <f t="shared" si="338"/>
        <v>11.186621083608646</v>
      </c>
      <c r="I1637" s="25">
        <f t="shared" si="339"/>
        <v>40.271835900991128</v>
      </c>
      <c r="J1637" s="25">
        <f t="shared" si="340"/>
        <v>1565.0889658517374</v>
      </c>
      <c r="K1637" s="25">
        <f t="shared" si="337"/>
        <v>163.499999999995</v>
      </c>
      <c r="L1637">
        <f t="shared" si="341"/>
        <v>1804.4019807860748</v>
      </c>
      <c r="M1637" s="34">
        <f t="shared" si="342"/>
        <v>1.8044019807860747</v>
      </c>
      <c r="N1637">
        <f t="shared" si="343"/>
        <v>180.44019807859723</v>
      </c>
      <c r="O1637">
        <f t="shared" si="335"/>
        <v>299363.93302287866</v>
      </c>
      <c r="P1637">
        <f t="shared" si="344"/>
        <v>299.36393302287865</v>
      </c>
      <c r="Q1637">
        <f t="shared" si="345"/>
        <v>83.156648061910744</v>
      </c>
      <c r="R1637">
        <f t="shared" si="346"/>
        <v>8.315664806191074E-2</v>
      </c>
    </row>
    <row r="1638" spans="1:18" x14ac:dyDescent="0.25">
      <c r="A1638" s="1">
        <f t="shared" si="336"/>
        <v>161.30000000000001</v>
      </c>
      <c r="B1638" s="1">
        <f>A1638*Sheet1!$D$8</f>
        <v>40.74438</v>
      </c>
      <c r="C1638" s="1">
        <f>Sheet1!$D$2*Sheet1!$D$10*SIN(Sheet1!$D$28)</f>
        <v>0</v>
      </c>
      <c r="D1638" s="1">
        <f>0.5*Sheet1!$D$20*Sheet1!$D$21*Sheet1!$D$22*H1638^2</f>
        <v>161.30358143116433</v>
      </c>
      <c r="E1638" s="22">
        <f>Sheet1!$D$3/Sheet1!$O$11*H1638</f>
        <v>2021856.2607933732</v>
      </c>
      <c r="F1638" s="22">
        <f>Sheet1!$D$21*Sheet1!$D$3/Sheet1!$O$14*H1638</f>
        <v>1988195.0862893544</v>
      </c>
      <c r="G1638" s="25">
        <f>(A1638-C1638-D1638)/Sheet1!$D$2</f>
        <v>-3.114287968974563E-6</v>
      </c>
      <c r="H1638" s="25">
        <f t="shared" si="338"/>
        <v>11.186620771396912</v>
      </c>
      <c r="I1638" s="25">
        <f t="shared" si="339"/>
        <v>40.271834777028886</v>
      </c>
      <c r="J1638" s="25">
        <f t="shared" si="340"/>
        <v>1566.2076278039924</v>
      </c>
      <c r="K1638" s="25">
        <f t="shared" si="337"/>
        <v>163.59999999999499</v>
      </c>
      <c r="L1638">
        <f t="shared" si="341"/>
        <v>1804.401930426322</v>
      </c>
      <c r="M1638" s="34">
        <f t="shared" si="342"/>
        <v>1.8044019304263219</v>
      </c>
      <c r="N1638">
        <f t="shared" si="343"/>
        <v>180.44019304262196</v>
      </c>
      <c r="O1638">
        <f t="shared" si="335"/>
        <v>299544.37321592128</v>
      </c>
      <c r="P1638">
        <f t="shared" si="344"/>
        <v>299.54437321592127</v>
      </c>
      <c r="Q1638">
        <f t="shared" si="345"/>
        <v>83.206770337755913</v>
      </c>
      <c r="R1638">
        <f t="shared" si="346"/>
        <v>8.3206770337755906E-2</v>
      </c>
    </row>
    <row r="1639" spans="1:18" x14ac:dyDescent="0.25">
      <c r="A1639" s="1">
        <f t="shared" si="336"/>
        <v>161.30000000000001</v>
      </c>
      <c r="B1639" s="1">
        <f>A1639*Sheet1!$D$8</f>
        <v>40.74438</v>
      </c>
      <c r="C1639" s="1">
        <f>Sheet1!$D$2*Sheet1!$D$10*SIN(Sheet1!$D$28)</f>
        <v>0</v>
      </c>
      <c r="D1639" s="1">
        <f>0.5*Sheet1!$D$20*Sheet1!$D$21*Sheet1!$D$22*H1639^2</f>
        <v>161.30357244997498</v>
      </c>
      <c r="E1639" s="22">
        <f>Sheet1!$D$3/Sheet1!$O$11*H1639</f>
        <v>2021856.2045061104</v>
      </c>
      <c r="F1639" s="22">
        <f>Sheet1!$D$21*Sheet1!$D$3/Sheet1!$O$14*H1639</f>
        <v>1988195.0309391983</v>
      </c>
      <c r="G1639" s="25">
        <f>(A1639-C1639-D1639)/Sheet1!$D$2</f>
        <v>-3.1064782391022955E-6</v>
      </c>
      <c r="H1639" s="25">
        <f t="shared" si="338"/>
        <v>11.186620459968115</v>
      </c>
      <c r="I1639" s="25">
        <f t="shared" si="339"/>
        <v>40.271833655885217</v>
      </c>
      <c r="J1639" s="25">
        <f t="shared" si="340"/>
        <v>1567.3262897254176</v>
      </c>
      <c r="K1639" s="25">
        <f t="shared" si="337"/>
        <v>163.69999999999499</v>
      </c>
      <c r="L1639">
        <f t="shared" si="341"/>
        <v>1804.4018801928571</v>
      </c>
      <c r="M1639" s="34">
        <f t="shared" si="342"/>
        <v>1.8044018801928572</v>
      </c>
      <c r="N1639">
        <f t="shared" si="343"/>
        <v>180.44018801927547</v>
      </c>
      <c r="O1639">
        <f t="shared" si="335"/>
        <v>299724.81340394058</v>
      </c>
      <c r="P1639">
        <f t="shared" si="344"/>
        <v>299.72481340394057</v>
      </c>
      <c r="Q1639">
        <f t="shared" si="345"/>
        <v>83.256892612205718</v>
      </c>
      <c r="R1639">
        <f t="shared" si="346"/>
        <v>8.3256892612205716E-2</v>
      </c>
    </row>
    <row r="1640" spans="1:18" x14ac:dyDescent="0.25">
      <c r="A1640" s="1">
        <f t="shared" si="336"/>
        <v>161.30000000000001</v>
      </c>
      <c r="B1640" s="1">
        <f>A1640*Sheet1!$D$8</f>
        <v>40.74438</v>
      </c>
      <c r="C1640" s="1">
        <f>Sheet1!$D$2*Sheet1!$D$10*SIN(Sheet1!$D$28)</f>
        <v>0</v>
      </c>
      <c r="D1640" s="1">
        <f>0.5*Sheet1!$D$20*Sheet1!$D$21*Sheet1!$D$22*H1640^2</f>
        <v>161.3035634913081</v>
      </c>
      <c r="E1640" s="22">
        <f>Sheet1!$D$3/Sheet1!$O$11*H1640</f>
        <v>2021856.1483599998</v>
      </c>
      <c r="F1640" s="22">
        <f>Sheet1!$D$21*Sheet1!$D$3/Sheet1!$O$14*H1640</f>
        <v>1988194.9757278445</v>
      </c>
      <c r="G1640" s="25">
        <f>(A1640-C1640-D1640)/Sheet1!$D$2</f>
        <v>-3.0986880939874185E-6</v>
      </c>
      <c r="H1640" s="25">
        <f t="shared" si="338"/>
        <v>11.186620149320291</v>
      </c>
      <c r="I1640" s="25">
        <f t="shared" si="339"/>
        <v>40.271832537553045</v>
      </c>
      <c r="J1640" s="25">
        <f t="shared" si="340"/>
        <v>1568.4449516160905</v>
      </c>
      <c r="K1640" s="25">
        <f t="shared" si="337"/>
        <v>163.79999999999498</v>
      </c>
      <c r="L1640">
        <f t="shared" si="341"/>
        <v>1804.4018300853631</v>
      </c>
      <c r="M1640" s="34">
        <f t="shared" si="342"/>
        <v>1.804401830085363</v>
      </c>
      <c r="N1640">
        <f t="shared" si="343"/>
        <v>180.44018300852605</v>
      </c>
      <c r="O1640">
        <f t="shared" si="335"/>
        <v>299905.25358694908</v>
      </c>
      <c r="P1640">
        <f t="shared" si="344"/>
        <v>299.90525358694907</v>
      </c>
      <c r="Q1640">
        <f t="shared" si="345"/>
        <v>83.307014885263641</v>
      </c>
      <c r="R1640">
        <f t="shared" si="346"/>
        <v>8.3307014885263639E-2</v>
      </c>
    </row>
    <row r="1641" spans="1:18" x14ac:dyDescent="0.25">
      <c r="A1641" s="1">
        <f t="shared" si="336"/>
        <v>161.30000000000001</v>
      </c>
      <c r="B1641" s="1">
        <f>A1641*Sheet1!$D$8</f>
        <v>40.74438</v>
      </c>
      <c r="C1641" s="1">
        <f>Sheet1!$D$2*Sheet1!$D$10*SIN(Sheet1!$D$28)</f>
        <v>0</v>
      </c>
      <c r="D1641" s="1">
        <f>0.5*Sheet1!$D$20*Sheet1!$D$21*Sheet1!$D$22*H1641^2</f>
        <v>161.30355455510718</v>
      </c>
      <c r="E1641" s="22">
        <f>Sheet1!$D$3/Sheet1!$O$11*H1641</f>
        <v>2021856.0923546872</v>
      </c>
      <c r="F1641" s="22">
        <f>Sheet1!$D$21*Sheet1!$D$3/Sheet1!$O$14*H1641</f>
        <v>1988194.9206549446</v>
      </c>
      <c r="G1641" s="25">
        <f>(A1641-C1641-D1641)/Sheet1!$D$2</f>
        <v>-3.0909174844974466E-6</v>
      </c>
      <c r="H1641" s="25">
        <f t="shared" si="338"/>
        <v>11.186619839451481</v>
      </c>
      <c r="I1641" s="25">
        <f t="shared" si="339"/>
        <v>40.271831422025336</v>
      </c>
      <c r="J1641" s="25">
        <f t="shared" si="340"/>
        <v>1569.563613476088</v>
      </c>
      <c r="K1641" s="25">
        <f t="shared" si="337"/>
        <v>163.89999999999498</v>
      </c>
      <c r="L1641">
        <f t="shared" si="341"/>
        <v>1804.4017801035241</v>
      </c>
      <c r="M1641" s="34">
        <f t="shared" si="342"/>
        <v>1.8044017801035241</v>
      </c>
      <c r="N1641">
        <f t="shared" si="343"/>
        <v>180.44017801034215</v>
      </c>
      <c r="O1641">
        <f t="shared" si="335"/>
        <v>300085.6937649594</v>
      </c>
      <c r="P1641">
        <f t="shared" si="344"/>
        <v>300.08569376495939</v>
      </c>
      <c r="Q1641">
        <f t="shared" si="345"/>
        <v>83.357137156933163</v>
      </c>
      <c r="R1641">
        <f t="shared" si="346"/>
        <v>8.3357137156933159E-2</v>
      </c>
    </row>
    <row r="1642" spans="1:18" x14ac:dyDescent="0.25">
      <c r="A1642" s="1">
        <f t="shared" si="336"/>
        <v>161.30000000000001</v>
      </c>
      <c r="B1642" s="1">
        <f>A1642*Sheet1!$D$8</f>
        <v>40.74438</v>
      </c>
      <c r="C1642" s="1">
        <f>Sheet1!$D$2*Sheet1!$D$10*SIN(Sheet1!$D$28)</f>
        <v>0</v>
      </c>
      <c r="D1642" s="1">
        <f>0.5*Sheet1!$D$20*Sheet1!$D$21*Sheet1!$D$22*H1642^2</f>
        <v>161.30354564131596</v>
      </c>
      <c r="E1642" s="22">
        <f>Sheet1!$D$3/Sheet1!$O$11*H1642</f>
        <v>2021856.0364898199</v>
      </c>
      <c r="F1642" s="22">
        <f>Sheet1!$D$21*Sheet1!$D$3/Sheet1!$O$14*H1642</f>
        <v>1988194.8657201519</v>
      </c>
      <c r="G1642" s="25">
        <f>(A1642-C1642-D1642)/Sheet1!$D$2</f>
        <v>-3.0831663616976111E-6</v>
      </c>
      <c r="H1642" s="25">
        <f t="shared" si="338"/>
        <v>11.186619530359733</v>
      </c>
      <c r="I1642" s="25">
        <f t="shared" si="339"/>
        <v>40.271830309295041</v>
      </c>
      <c r="J1642" s="25">
        <f t="shared" si="340"/>
        <v>1570.6822753054871</v>
      </c>
      <c r="K1642" s="25">
        <f t="shared" si="337"/>
        <v>163.99999999999497</v>
      </c>
      <c r="L1642">
        <f t="shared" si="341"/>
        <v>1804.4017302470252</v>
      </c>
      <c r="M1642" s="34">
        <f t="shared" si="342"/>
        <v>1.8044017302470252</v>
      </c>
      <c r="N1642">
        <f t="shared" si="343"/>
        <v>180.44017302469226</v>
      </c>
      <c r="O1642">
        <f t="shared" si="335"/>
        <v>300266.13393798412</v>
      </c>
      <c r="P1642">
        <f t="shared" si="344"/>
        <v>300.26613393798414</v>
      </c>
      <c r="Q1642">
        <f t="shared" si="345"/>
        <v>83.407259427217809</v>
      </c>
      <c r="R1642">
        <f t="shared" si="346"/>
        <v>8.3407259427217814E-2</v>
      </c>
    </row>
    <row r="1643" spans="1:18" x14ac:dyDescent="0.25">
      <c r="A1643" s="1">
        <f t="shared" si="336"/>
        <v>161.30000000000001</v>
      </c>
      <c r="B1643" s="1">
        <f>A1643*Sheet1!$D$8</f>
        <v>40.74438</v>
      </c>
      <c r="C1643" s="1">
        <f>Sheet1!$D$2*Sheet1!$D$10*SIN(Sheet1!$D$28)</f>
        <v>0</v>
      </c>
      <c r="D1643" s="1">
        <f>0.5*Sheet1!$D$20*Sheet1!$D$21*Sheet1!$D$22*H1643^2</f>
        <v>161.30353674987816</v>
      </c>
      <c r="E1643" s="22">
        <f>Sheet1!$D$3/Sheet1!$O$11*H1643</f>
        <v>2021855.9807650454</v>
      </c>
      <c r="F1643" s="22">
        <f>Sheet1!$D$21*Sheet1!$D$3/Sheet1!$O$14*H1643</f>
        <v>1988194.8109231195</v>
      </c>
      <c r="G1643" s="25">
        <f>(A1643-C1643-D1643)/Sheet1!$D$2</f>
        <v>-3.0754346766531418E-6</v>
      </c>
      <c r="H1643" s="25">
        <f t="shared" si="338"/>
        <v>11.186619222043097</v>
      </c>
      <c r="I1643" s="25">
        <f t="shared" si="339"/>
        <v>40.271829199355153</v>
      </c>
      <c r="J1643" s="25">
        <f t="shared" si="340"/>
        <v>1571.8009371043647</v>
      </c>
      <c r="K1643" s="25">
        <f t="shared" si="337"/>
        <v>164.09999999999496</v>
      </c>
      <c r="L1643">
        <f t="shared" si="341"/>
        <v>1804.4016805155518</v>
      </c>
      <c r="M1643" s="34">
        <f t="shared" si="342"/>
        <v>1.8044016805155518</v>
      </c>
      <c r="N1643">
        <f t="shared" si="343"/>
        <v>180.44016805154493</v>
      </c>
      <c r="O1643">
        <f t="shared" si="335"/>
        <v>300446.5741060357</v>
      </c>
      <c r="P1643">
        <f t="shared" si="344"/>
        <v>300.44657410603571</v>
      </c>
      <c r="Q1643">
        <f t="shared" si="345"/>
        <v>83.457381696121033</v>
      </c>
      <c r="R1643">
        <f t="shared" si="346"/>
        <v>8.3457381696121033E-2</v>
      </c>
    </row>
    <row r="1644" spans="1:18" x14ac:dyDescent="0.25">
      <c r="A1644" s="1">
        <f t="shared" si="336"/>
        <v>161.30000000000001</v>
      </c>
      <c r="B1644" s="1">
        <f>A1644*Sheet1!$D$8</f>
        <v>40.74438</v>
      </c>
      <c r="C1644" s="1">
        <f>Sheet1!$D$2*Sheet1!$D$10*SIN(Sheet1!$D$28)</f>
        <v>0</v>
      </c>
      <c r="D1644" s="1">
        <f>0.5*Sheet1!$D$20*Sheet1!$D$21*Sheet1!$D$22*H1644^2</f>
        <v>161.30352788073773</v>
      </c>
      <c r="E1644" s="22">
        <f>Sheet1!$D$3/Sheet1!$O$11*H1644</f>
        <v>2021855.9251800121</v>
      </c>
      <c r="F1644" s="22">
        <f>Sheet1!$D$21*Sheet1!$D$3/Sheet1!$O$14*H1644</f>
        <v>1988194.7562635019</v>
      </c>
      <c r="G1644" s="25">
        <f>(A1644-C1644-D1644)/Sheet1!$D$2</f>
        <v>-3.0677223806269862E-6</v>
      </c>
      <c r="H1644" s="25">
        <f t="shared" si="338"/>
        <v>11.186618914499629</v>
      </c>
      <c r="I1644" s="25">
        <f t="shared" si="339"/>
        <v>40.271828092198668</v>
      </c>
      <c r="J1644" s="25">
        <f t="shared" si="340"/>
        <v>1572.9195988727972</v>
      </c>
      <c r="K1644" s="25">
        <f t="shared" si="337"/>
        <v>164.19999999999496</v>
      </c>
      <c r="L1644">
        <f t="shared" si="341"/>
        <v>1804.4016309087904</v>
      </c>
      <c r="M1644" s="34">
        <f t="shared" si="342"/>
        <v>1.8044016309087905</v>
      </c>
      <c r="N1644">
        <f t="shared" si="343"/>
        <v>180.44016309086879</v>
      </c>
      <c r="O1644">
        <f t="shared" si="335"/>
        <v>300627.01426912658</v>
      </c>
      <c r="P1644">
        <f t="shared" si="344"/>
        <v>300.62701426912656</v>
      </c>
      <c r="Q1644">
        <f t="shared" si="345"/>
        <v>83.507503963646272</v>
      </c>
      <c r="R1644">
        <f t="shared" si="346"/>
        <v>8.3507503963646271E-2</v>
      </c>
    </row>
    <row r="1645" spans="1:18" x14ac:dyDescent="0.25">
      <c r="A1645" s="1">
        <f t="shared" si="336"/>
        <v>161.30000000000001</v>
      </c>
      <c r="B1645" s="1">
        <f>A1645*Sheet1!$D$8</f>
        <v>40.74438</v>
      </c>
      <c r="C1645" s="1">
        <f>Sheet1!$D$2*Sheet1!$D$10*SIN(Sheet1!$D$28)</f>
        <v>0</v>
      </c>
      <c r="D1645" s="1">
        <f>0.5*Sheet1!$D$20*Sheet1!$D$21*Sheet1!$D$22*H1645^2</f>
        <v>161.30351903383877</v>
      </c>
      <c r="E1645" s="22">
        <f>Sheet1!$D$3/Sheet1!$O$11*H1645</f>
        <v>2021855.8697343701</v>
      </c>
      <c r="F1645" s="22">
        <f>Sheet1!$D$21*Sheet1!$D$3/Sheet1!$O$14*H1645</f>
        <v>1988194.701740955</v>
      </c>
      <c r="G1645" s="25">
        <f>(A1645-C1645-D1645)/Sheet1!$D$2</f>
        <v>-3.0600294250056639E-6</v>
      </c>
      <c r="H1645" s="25">
        <f t="shared" si="338"/>
        <v>11.186618607727391</v>
      </c>
      <c r="I1645" s="25">
        <f t="shared" si="339"/>
        <v>40.271826987818606</v>
      </c>
      <c r="J1645" s="25">
        <f t="shared" si="340"/>
        <v>1574.038260610861</v>
      </c>
      <c r="K1645" s="25">
        <f t="shared" si="337"/>
        <v>164.29999999999495</v>
      </c>
      <c r="L1645">
        <f t="shared" si="341"/>
        <v>1804.4015814264283</v>
      </c>
      <c r="M1645" s="34">
        <f t="shared" si="342"/>
        <v>1.8044015814264283</v>
      </c>
      <c r="N1645">
        <f t="shared" si="343"/>
        <v>180.44015814263258</v>
      </c>
      <c r="O1645">
        <f t="shared" si="335"/>
        <v>300807.45442726923</v>
      </c>
      <c r="P1645">
        <f t="shared" si="344"/>
        <v>300.80745442726925</v>
      </c>
      <c r="Q1645">
        <f t="shared" si="345"/>
        <v>83.557626229797009</v>
      </c>
      <c r="R1645">
        <f t="shared" si="346"/>
        <v>8.3557626229797011E-2</v>
      </c>
    </row>
    <row r="1646" spans="1:18" x14ac:dyDescent="0.25">
      <c r="A1646" s="1">
        <f t="shared" si="336"/>
        <v>161.30000000000001</v>
      </c>
      <c r="B1646" s="1">
        <f>A1646*Sheet1!$D$8</f>
        <v>40.74438</v>
      </c>
      <c r="C1646" s="1">
        <f>Sheet1!$D$2*Sheet1!$D$10*SIN(Sheet1!$D$28)</f>
        <v>0</v>
      </c>
      <c r="D1646" s="1">
        <f>0.5*Sheet1!$D$20*Sheet1!$D$21*Sheet1!$D$22*H1646^2</f>
        <v>161.30351020912553</v>
      </c>
      <c r="E1646" s="22">
        <f>Sheet1!$D$3/Sheet1!$O$11*H1646</f>
        <v>2021855.81442777</v>
      </c>
      <c r="F1646" s="22">
        <f>Sheet1!$D$21*Sheet1!$D$3/Sheet1!$O$14*H1646</f>
        <v>1988194.6473551348</v>
      </c>
      <c r="G1646" s="25">
        <f>(A1646-C1646-D1646)/Sheet1!$D$2</f>
        <v>-3.0523557613239813E-6</v>
      </c>
      <c r="H1646" s="25">
        <f t="shared" si="338"/>
        <v>11.186618301724449</v>
      </c>
      <c r="I1646" s="25">
        <f t="shared" si="339"/>
        <v>40.271825886208021</v>
      </c>
      <c r="J1646" s="25">
        <f t="shared" si="340"/>
        <v>1575.1569223186323</v>
      </c>
      <c r="K1646" s="25">
        <f t="shared" si="337"/>
        <v>164.39999999999495</v>
      </c>
      <c r="L1646">
        <f t="shared" si="341"/>
        <v>1804.4015320681538</v>
      </c>
      <c r="M1646" s="34">
        <f t="shared" si="342"/>
        <v>1.8044015320681537</v>
      </c>
      <c r="N1646">
        <f t="shared" si="343"/>
        <v>180.44015320680512</v>
      </c>
      <c r="O1646">
        <f t="shared" si="335"/>
        <v>300987.89458047604</v>
      </c>
      <c r="P1646">
        <f t="shared" si="344"/>
        <v>300.98789458047605</v>
      </c>
      <c r="Q1646">
        <f t="shared" si="345"/>
        <v>83.607748494576683</v>
      </c>
      <c r="R1646">
        <f t="shared" si="346"/>
        <v>8.3607748494576681E-2</v>
      </c>
    </row>
    <row r="1647" spans="1:18" x14ac:dyDescent="0.25">
      <c r="A1647" s="1">
        <f t="shared" si="336"/>
        <v>161.30000000000001</v>
      </c>
      <c r="B1647" s="1">
        <f>A1647*Sheet1!$D$8</f>
        <v>40.74438</v>
      </c>
      <c r="C1647" s="1">
        <f>Sheet1!$D$2*Sheet1!$D$10*SIN(Sheet1!$D$28)</f>
        <v>0</v>
      </c>
      <c r="D1647" s="1">
        <f>0.5*Sheet1!$D$20*Sheet1!$D$21*Sheet1!$D$22*H1647^2</f>
        <v>161.30350140654235</v>
      </c>
      <c r="E1647" s="22">
        <f>Sheet1!$D$3/Sheet1!$O$11*H1647</f>
        <v>2021855.7592598624</v>
      </c>
      <c r="F1647" s="22">
        <f>Sheet1!$D$21*Sheet1!$D$3/Sheet1!$O$14*H1647</f>
        <v>1988194.5931056985</v>
      </c>
      <c r="G1647" s="25">
        <f>(A1647-C1647-D1647)/Sheet1!$D$2</f>
        <v>-3.0447013411661751E-6</v>
      </c>
      <c r="H1647" s="25">
        <f t="shared" si="338"/>
        <v>11.186617996488874</v>
      </c>
      <c r="I1647" s="25">
        <f t="shared" si="339"/>
        <v>40.271824787359947</v>
      </c>
      <c r="J1647" s="25">
        <f t="shared" si="340"/>
        <v>1576.2755839961869</v>
      </c>
      <c r="K1647" s="25">
        <f t="shared" si="337"/>
        <v>164.49999999999494</v>
      </c>
      <c r="L1647">
        <f t="shared" si="341"/>
        <v>1804.4014828336556</v>
      </c>
      <c r="M1647" s="34">
        <f t="shared" si="342"/>
        <v>1.8044014828336556</v>
      </c>
      <c r="N1647">
        <f t="shared" si="343"/>
        <v>180.44014828335531</v>
      </c>
      <c r="O1647">
        <f t="shared" si="335"/>
        <v>301168.33472875942</v>
      </c>
      <c r="P1647">
        <f t="shared" si="344"/>
        <v>301.16833472875942</v>
      </c>
      <c r="Q1647">
        <f t="shared" si="345"/>
        <v>83.657870757988732</v>
      </c>
      <c r="R1647">
        <f t="shared" si="346"/>
        <v>8.3657870757988737E-2</v>
      </c>
    </row>
    <row r="1648" spans="1:18" x14ac:dyDescent="0.25">
      <c r="A1648" s="1">
        <f t="shared" si="336"/>
        <v>161.30000000000001</v>
      </c>
      <c r="B1648" s="1">
        <f>A1648*Sheet1!$D$8</f>
        <v>40.74438</v>
      </c>
      <c r="C1648" s="1">
        <f>Sheet1!$D$2*Sheet1!$D$10*SIN(Sheet1!$D$28)</f>
        <v>0</v>
      </c>
      <c r="D1648" s="1">
        <f>0.5*Sheet1!$D$20*Sheet1!$D$21*Sheet1!$D$22*H1648^2</f>
        <v>161.30349262603369</v>
      </c>
      <c r="E1648" s="22">
        <f>Sheet1!$D$3/Sheet1!$O$11*H1648</f>
        <v>2021855.7042302999</v>
      </c>
      <c r="F1648" s="22">
        <f>Sheet1!$D$21*Sheet1!$D$3/Sheet1!$O$14*H1648</f>
        <v>1988194.5389923039</v>
      </c>
      <c r="G1648" s="25">
        <f>(A1648-C1648-D1648)/Sheet1!$D$2</f>
        <v>-3.0370661162400525E-6</v>
      </c>
      <c r="H1648" s="25">
        <f t="shared" si="338"/>
        <v>11.186617692018739</v>
      </c>
      <c r="I1648" s="25">
        <f t="shared" si="339"/>
        <v>40.271823691267464</v>
      </c>
      <c r="J1648" s="25">
        <f t="shared" si="340"/>
        <v>1577.3942456436007</v>
      </c>
      <c r="K1648" s="25">
        <f t="shared" si="337"/>
        <v>164.59999999999494</v>
      </c>
      <c r="L1648">
        <f t="shared" si="341"/>
        <v>1804.4014337226229</v>
      </c>
      <c r="M1648" s="34">
        <f t="shared" si="342"/>
        <v>1.8044014337226228</v>
      </c>
      <c r="N1648">
        <f t="shared" si="343"/>
        <v>180.44014337225204</v>
      </c>
      <c r="O1648">
        <f t="shared" si="335"/>
        <v>301348.77487213165</v>
      </c>
      <c r="P1648">
        <f t="shared" si="344"/>
        <v>301.34877487213163</v>
      </c>
      <c r="Q1648">
        <f t="shared" si="345"/>
        <v>83.707993020036568</v>
      </c>
      <c r="R1648">
        <f t="shared" si="346"/>
        <v>8.3707993020036564E-2</v>
      </c>
    </row>
    <row r="1649" spans="1:18" x14ac:dyDescent="0.25">
      <c r="A1649" s="1">
        <f t="shared" si="336"/>
        <v>161.30000000000001</v>
      </c>
      <c r="B1649" s="1">
        <f>A1649*Sheet1!$D$8</f>
        <v>40.74438</v>
      </c>
      <c r="C1649" s="1">
        <f>Sheet1!$D$2*Sheet1!$D$10*SIN(Sheet1!$D$28)</f>
        <v>0</v>
      </c>
      <c r="D1649" s="1">
        <f>0.5*Sheet1!$D$20*Sheet1!$D$21*Sheet1!$D$22*H1649^2</f>
        <v>161.30348386754423</v>
      </c>
      <c r="E1649" s="22">
        <f>Sheet1!$D$3/Sheet1!$O$11*H1649</f>
        <v>2021855.6493387355</v>
      </c>
      <c r="F1649" s="22">
        <f>Sheet1!$D$21*Sheet1!$D$3/Sheet1!$O$14*H1649</f>
        <v>1988194.4850146098</v>
      </c>
      <c r="G1649" s="25">
        <f>(A1649-C1649-D1649)/Sheet1!$D$2</f>
        <v>-3.0294500384511397E-6</v>
      </c>
      <c r="H1649" s="25">
        <f t="shared" si="338"/>
        <v>11.186617388312127</v>
      </c>
      <c r="I1649" s="25">
        <f t="shared" si="339"/>
        <v>40.271822597923659</v>
      </c>
      <c r="J1649" s="25">
        <f t="shared" si="340"/>
        <v>1578.5129072609493</v>
      </c>
      <c r="K1649" s="25">
        <f t="shared" si="337"/>
        <v>164.69999999999493</v>
      </c>
      <c r="L1649">
        <f t="shared" si="341"/>
        <v>1804.4013847347462</v>
      </c>
      <c r="M1649" s="34">
        <f t="shared" si="342"/>
        <v>1.8044013847347462</v>
      </c>
      <c r="N1649">
        <f t="shared" si="343"/>
        <v>180.44013847346437</v>
      </c>
      <c r="O1649">
        <f t="shared" si="335"/>
        <v>301529.21501060511</v>
      </c>
      <c r="P1649">
        <f t="shared" si="344"/>
        <v>301.52921501060513</v>
      </c>
      <c r="Q1649">
        <f t="shared" si="345"/>
        <v>83.758115280723644</v>
      </c>
      <c r="R1649">
        <f t="shared" si="346"/>
        <v>8.3758115280723647E-2</v>
      </c>
    </row>
    <row r="1650" spans="1:18" x14ac:dyDescent="0.25">
      <c r="A1650" s="1">
        <f t="shared" si="336"/>
        <v>161.30000000000001</v>
      </c>
      <c r="B1650" s="1">
        <f>A1650*Sheet1!$D$8</f>
        <v>40.74438</v>
      </c>
      <c r="C1650" s="1">
        <f>Sheet1!$D$2*Sheet1!$D$10*SIN(Sheet1!$D$28)</f>
        <v>0</v>
      </c>
      <c r="D1650" s="1">
        <f>0.5*Sheet1!$D$20*Sheet1!$D$21*Sheet1!$D$22*H1650^2</f>
        <v>161.30347513101876</v>
      </c>
      <c r="E1650" s="22">
        <f>Sheet1!$D$3/Sheet1!$O$11*H1650</f>
        <v>2021855.5945848231</v>
      </c>
      <c r="F1650" s="22">
        <f>Sheet1!$D$21*Sheet1!$D$3/Sheet1!$O$14*H1650</f>
        <v>1988194.4311722761</v>
      </c>
      <c r="G1650" s="25">
        <f>(A1650-C1650-D1650)/Sheet1!$D$2</f>
        <v>-3.0218530597791038E-6</v>
      </c>
      <c r="H1650" s="25">
        <f t="shared" si="338"/>
        <v>11.186617085367123</v>
      </c>
      <c r="I1650" s="25">
        <f t="shared" si="339"/>
        <v>40.271821507321647</v>
      </c>
      <c r="J1650" s="25">
        <f t="shared" si="340"/>
        <v>1579.631568848308</v>
      </c>
      <c r="K1650" s="25">
        <f t="shared" si="337"/>
        <v>164.79999999999492</v>
      </c>
      <c r="L1650">
        <f t="shared" si="341"/>
        <v>1804.4013358697171</v>
      </c>
      <c r="M1650" s="34">
        <f t="shared" si="342"/>
        <v>1.8044013358697171</v>
      </c>
      <c r="N1650">
        <f t="shared" si="343"/>
        <v>180.44013358696145</v>
      </c>
      <c r="O1650">
        <f t="shared" si="335"/>
        <v>301709.65514419205</v>
      </c>
      <c r="P1650">
        <f t="shared" si="344"/>
        <v>301.70965514419203</v>
      </c>
      <c r="Q1650">
        <f t="shared" si="345"/>
        <v>83.808237540053341</v>
      </c>
      <c r="R1650">
        <f t="shared" si="346"/>
        <v>8.3808237540053343E-2</v>
      </c>
    </row>
    <row r="1651" spans="1:18" x14ac:dyDescent="0.25">
      <c r="A1651" s="1">
        <f t="shared" si="336"/>
        <v>161.30000000000001</v>
      </c>
      <c r="B1651" s="1">
        <f>A1651*Sheet1!$D$8</f>
        <v>40.74438</v>
      </c>
      <c r="C1651" s="1">
        <f>Sheet1!$D$2*Sheet1!$D$10*SIN(Sheet1!$D$28)</f>
        <v>0</v>
      </c>
      <c r="D1651" s="1">
        <f>0.5*Sheet1!$D$20*Sheet1!$D$21*Sheet1!$D$22*H1651^2</f>
        <v>161.30346641640219</v>
      </c>
      <c r="E1651" s="22">
        <f>Sheet1!$D$3/Sheet1!$O$11*H1651</f>
        <v>2021855.5399682177</v>
      </c>
      <c r="F1651" s="22">
        <f>Sheet1!$D$21*Sheet1!$D$3/Sheet1!$O$14*H1651</f>
        <v>1988194.3774649634</v>
      </c>
      <c r="G1651" s="25">
        <f>(A1651-C1651-D1651)/Sheet1!$D$2</f>
        <v>-3.0142751323271865E-6</v>
      </c>
      <c r="H1651" s="25">
        <f t="shared" si="338"/>
        <v>11.186616783181817</v>
      </c>
      <c r="I1651" s="25">
        <f t="shared" si="339"/>
        <v>40.271820419454542</v>
      </c>
      <c r="J1651" s="25">
        <f t="shared" si="340"/>
        <v>1580.7502304057521</v>
      </c>
      <c r="K1651" s="25">
        <f t="shared" si="337"/>
        <v>164.89999999999492</v>
      </c>
      <c r="L1651">
        <f t="shared" si="341"/>
        <v>1804.4012871272273</v>
      </c>
      <c r="M1651" s="34">
        <f t="shared" si="342"/>
        <v>1.8044012871272272</v>
      </c>
      <c r="N1651">
        <f t="shared" si="343"/>
        <v>180.44012871271246</v>
      </c>
      <c r="O1651">
        <f t="shared" si="335"/>
        <v>301890.09527290479</v>
      </c>
      <c r="P1651">
        <f t="shared" si="344"/>
        <v>301.89009527290477</v>
      </c>
      <c r="Q1651">
        <f t="shared" si="345"/>
        <v>83.858359798029113</v>
      </c>
      <c r="R1651">
        <f t="shared" si="346"/>
        <v>8.3858359798029108E-2</v>
      </c>
    </row>
    <row r="1652" spans="1:18" x14ac:dyDescent="0.25">
      <c r="A1652" s="1">
        <f t="shared" si="336"/>
        <v>161.30000000000001</v>
      </c>
      <c r="B1652" s="1">
        <f>A1652*Sheet1!$D$8</f>
        <v>40.74438</v>
      </c>
      <c r="C1652" s="1">
        <f>Sheet1!$D$2*Sheet1!$D$10*SIN(Sheet1!$D$28)</f>
        <v>0</v>
      </c>
      <c r="D1652" s="1">
        <f>0.5*Sheet1!$D$20*Sheet1!$D$21*Sheet1!$D$22*H1652^2</f>
        <v>161.30345772363953</v>
      </c>
      <c r="E1652" s="22">
        <f>Sheet1!$D$3/Sheet1!$O$11*H1652</f>
        <v>2021855.4854885745</v>
      </c>
      <c r="F1652" s="22">
        <f>Sheet1!$D$21*Sheet1!$D$3/Sheet1!$O$14*H1652</f>
        <v>1988194.3238923326</v>
      </c>
      <c r="G1652" s="25">
        <f>(A1652-C1652-D1652)/Sheet1!$D$2</f>
        <v>-3.006716208272772E-6</v>
      </c>
      <c r="H1652" s="25">
        <f t="shared" si="338"/>
        <v>11.186616481754303</v>
      </c>
      <c r="I1652" s="25">
        <f t="shared" si="339"/>
        <v>40.271819334315495</v>
      </c>
      <c r="J1652" s="25">
        <f t="shared" si="340"/>
        <v>1581.8688919333565</v>
      </c>
      <c r="K1652" s="25">
        <f t="shared" si="337"/>
        <v>164.99999999999491</v>
      </c>
      <c r="L1652">
        <f t="shared" si="341"/>
        <v>1804.4012385069691</v>
      </c>
      <c r="M1652" s="34">
        <f t="shared" si="342"/>
        <v>1.804401238506969</v>
      </c>
      <c r="N1652">
        <f t="shared" si="343"/>
        <v>180.44012385068666</v>
      </c>
      <c r="O1652">
        <f t="shared" si="335"/>
        <v>302070.5353967555</v>
      </c>
      <c r="P1652">
        <f t="shared" si="344"/>
        <v>302.07053539675547</v>
      </c>
      <c r="Q1652">
        <f t="shared" si="345"/>
        <v>83.9084820546543</v>
      </c>
      <c r="R1652">
        <f t="shared" si="346"/>
        <v>8.3908482054654301E-2</v>
      </c>
    </row>
    <row r="1653" spans="1:18" x14ac:dyDescent="0.25">
      <c r="A1653" s="1">
        <f t="shared" si="336"/>
        <v>161.30000000000001</v>
      </c>
      <c r="B1653" s="1">
        <f>A1653*Sheet1!$D$8</f>
        <v>40.74438</v>
      </c>
      <c r="C1653" s="1">
        <f>Sheet1!$D$2*Sheet1!$D$10*SIN(Sheet1!$D$28)</f>
        <v>0</v>
      </c>
      <c r="D1653" s="1">
        <f>0.5*Sheet1!$D$20*Sheet1!$D$21*Sheet1!$D$22*H1653^2</f>
        <v>161.30344905267606</v>
      </c>
      <c r="E1653" s="22">
        <f>Sheet1!$D$3/Sheet1!$O$11*H1653</f>
        <v>2021855.4311455507</v>
      </c>
      <c r="F1653" s="22">
        <f>Sheet1!$D$21*Sheet1!$D$3/Sheet1!$O$14*H1653</f>
        <v>1988194.2704540468</v>
      </c>
      <c r="G1653" s="25">
        <f>(A1653-C1653-D1653)/Sheet1!$D$2</f>
        <v>-2.9991762400403906E-6</v>
      </c>
      <c r="H1653" s="25">
        <f t="shared" si="338"/>
        <v>11.186616181082682</v>
      </c>
      <c r="I1653" s="25">
        <f t="shared" si="339"/>
        <v>40.271818251897656</v>
      </c>
      <c r="J1653" s="25">
        <f t="shared" si="340"/>
        <v>1582.9875534311961</v>
      </c>
      <c r="K1653" s="25">
        <f t="shared" si="337"/>
        <v>165.09999999999491</v>
      </c>
      <c r="L1653">
        <f t="shared" si="341"/>
        <v>1804.4011900086368</v>
      </c>
      <c r="M1653" s="34">
        <f t="shared" si="342"/>
        <v>1.8044011900086367</v>
      </c>
      <c r="N1653">
        <f t="shared" si="343"/>
        <v>180.44011900085343</v>
      </c>
      <c r="O1653">
        <f t="shared" si="335"/>
        <v>302250.97551575635</v>
      </c>
      <c r="P1653">
        <f t="shared" si="344"/>
        <v>302.25097551575635</v>
      </c>
      <c r="Q1653">
        <f t="shared" si="345"/>
        <v>83.958604309932312</v>
      </c>
      <c r="R1653">
        <f t="shared" si="346"/>
        <v>8.3958604309932308E-2</v>
      </c>
    </row>
    <row r="1654" spans="1:18" x14ac:dyDescent="0.25">
      <c r="A1654" s="1">
        <f t="shared" si="336"/>
        <v>161.30000000000001</v>
      </c>
      <c r="B1654" s="1">
        <f>A1654*Sheet1!$D$8</f>
        <v>40.74438</v>
      </c>
      <c r="C1654" s="1">
        <f>Sheet1!$D$2*Sheet1!$D$10*SIN(Sheet1!$D$28)</f>
        <v>0</v>
      </c>
      <c r="D1654" s="1">
        <f>0.5*Sheet1!$D$20*Sheet1!$D$21*Sheet1!$D$22*H1654^2</f>
        <v>161.3034404034571</v>
      </c>
      <c r="E1654" s="22">
        <f>Sheet1!$D$3/Sheet1!$O$11*H1654</f>
        <v>2021855.3769388036</v>
      </c>
      <c r="F1654" s="22">
        <f>Sheet1!$D$21*Sheet1!$D$3/Sheet1!$O$14*H1654</f>
        <v>1988194.2171497687</v>
      </c>
      <c r="G1654" s="25">
        <f>(A1654-C1654-D1654)/Sheet1!$D$2</f>
        <v>-2.9916551800792862E-6</v>
      </c>
      <c r="H1654" s="25">
        <f t="shared" si="338"/>
        <v>11.186615881165059</v>
      </c>
      <c r="I1654" s="25">
        <f t="shared" si="339"/>
        <v>40.271817172194211</v>
      </c>
      <c r="J1654" s="25">
        <f t="shared" si="340"/>
        <v>1584.1062148993456</v>
      </c>
      <c r="K1654" s="25">
        <f t="shared" si="337"/>
        <v>165.1999999999949</v>
      </c>
      <c r="L1654">
        <f t="shared" si="341"/>
        <v>1804.401141631924</v>
      </c>
      <c r="M1654" s="34">
        <f t="shared" si="342"/>
        <v>1.8044011416319241</v>
      </c>
      <c r="N1654">
        <f t="shared" si="343"/>
        <v>180.44011416318216</v>
      </c>
      <c r="O1654">
        <f t="shared" si="335"/>
        <v>302431.4156299195</v>
      </c>
      <c r="P1654">
        <f t="shared" si="344"/>
        <v>302.43141562991951</v>
      </c>
      <c r="Q1654">
        <f t="shared" si="345"/>
        <v>84.008726563866531</v>
      </c>
      <c r="R1654">
        <f t="shared" si="346"/>
        <v>8.4008726563866529E-2</v>
      </c>
    </row>
    <row r="1655" spans="1:18" x14ac:dyDescent="0.25">
      <c r="A1655" s="1">
        <f t="shared" si="336"/>
        <v>161.30000000000001</v>
      </c>
      <c r="B1655" s="1">
        <f>A1655*Sheet1!$D$8</f>
        <v>40.74438</v>
      </c>
      <c r="C1655" s="1">
        <f>Sheet1!$D$2*Sheet1!$D$10*SIN(Sheet1!$D$28)</f>
        <v>0</v>
      </c>
      <c r="D1655" s="1">
        <f>0.5*Sheet1!$D$20*Sheet1!$D$21*Sheet1!$D$22*H1655^2</f>
        <v>161.30343177592809</v>
      </c>
      <c r="E1655" s="22">
        <f>Sheet1!$D$3/Sheet1!$O$11*H1655</f>
        <v>2021855.3228679912</v>
      </c>
      <c r="F1655" s="22">
        <f>Sheet1!$D$21*Sheet1!$D$3/Sheet1!$O$14*H1655</f>
        <v>1988194.1639791622</v>
      </c>
      <c r="G1655" s="25">
        <f>(A1655-C1655-D1655)/Sheet1!$D$2</f>
        <v>-2.9841529809375616E-6</v>
      </c>
      <c r="H1655" s="25">
        <f t="shared" si="338"/>
        <v>11.186615581999542</v>
      </c>
      <c r="I1655" s="25">
        <f t="shared" si="339"/>
        <v>40.271816095198353</v>
      </c>
      <c r="J1655" s="25">
        <f t="shared" si="340"/>
        <v>1585.2248763378793</v>
      </c>
      <c r="K1655" s="25">
        <f t="shared" si="337"/>
        <v>165.2999999999949</v>
      </c>
      <c r="L1655">
        <f t="shared" si="341"/>
        <v>1804.4010933765262</v>
      </c>
      <c r="M1655" s="34">
        <f t="shared" si="342"/>
        <v>1.8044010933765262</v>
      </c>
      <c r="N1655">
        <f t="shared" si="343"/>
        <v>180.44010933764235</v>
      </c>
      <c r="O1655">
        <f t="shared" si="335"/>
        <v>302611.85573925712</v>
      </c>
      <c r="P1655">
        <f t="shared" si="344"/>
        <v>302.61185573925712</v>
      </c>
      <c r="Q1655">
        <f t="shared" si="345"/>
        <v>84.058848816460312</v>
      </c>
      <c r="R1655">
        <f t="shared" si="346"/>
        <v>8.4058848816460308E-2</v>
      </c>
    </row>
    <row r="1656" spans="1:18" x14ac:dyDescent="0.25">
      <c r="A1656" s="1">
        <f t="shared" si="336"/>
        <v>161.30000000000001</v>
      </c>
      <c r="B1656" s="1">
        <f>A1656*Sheet1!$D$8</f>
        <v>40.74438</v>
      </c>
      <c r="C1656" s="1">
        <f>Sheet1!$D$2*Sheet1!$D$10*SIN(Sheet1!$D$28)</f>
        <v>0</v>
      </c>
      <c r="D1656" s="1">
        <f>0.5*Sheet1!$D$20*Sheet1!$D$21*Sheet1!$D$22*H1656^2</f>
        <v>161.30342317003462</v>
      </c>
      <c r="E1656" s="22">
        <f>Sheet1!$D$3/Sheet1!$O$11*H1656</f>
        <v>2021855.2689327723</v>
      </c>
      <c r="F1656" s="22">
        <f>Sheet1!$D$21*Sheet1!$D$3/Sheet1!$O$14*H1656</f>
        <v>1988194.110941892</v>
      </c>
      <c r="G1656" s="25">
        <f>(A1656-C1656-D1656)/Sheet1!$D$2</f>
        <v>-2.9766695953116062E-6</v>
      </c>
      <c r="H1656" s="25">
        <f t="shared" si="338"/>
        <v>11.186615283584244</v>
      </c>
      <c r="I1656" s="25">
        <f t="shared" si="339"/>
        <v>40.271815020903276</v>
      </c>
      <c r="J1656" s="25">
        <f t="shared" si="340"/>
        <v>1586.3435377468716</v>
      </c>
      <c r="K1656" s="25">
        <f t="shared" si="337"/>
        <v>165.39999999999489</v>
      </c>
      <c r="L1656">
        <f t="shared" si="341"/>
        <v>1804.4010452421387</v>
      </c>
      <c r="M1656" s="34">
        <f t="shared" si="342"/>
        <v>1.8044010452421386</v>
      </c>
      <c r="N1656">
        <f t="shared" si="343"/>
        <v>180.4401045242036</v>
      </c>
      <c r="O1656">
        <f t="shared" si="335"/>
        <v>302792.29584378132</v>
      </c>
      <c r="P1656">
        <f t="shared" si="344"/>
        <v>302.79229584378135</v>
      </c>
      <c r="Q1656">
        <f t="shared" si="345"/>
        <v>84.108971067717036</v>
      </c>
      <c r="R1656">
        <f t="shared" si="346"/>
        <v>8.4108971067717031E-2</v>
      </c>
    </row>
    <row r="1657" spans="1:18" x14ac:dyDescent="0.25">
      <c r="A1657" s="1">
        <f t="shared" si="336"/>
        <v>161.30000000000001</v>
      </c>
      <c r="B1657" s="1">
        <f>A1657*Sheet1!$D$8</f>
        <v>40.74438</v>
      </c>
      <c r="C1657" s="1">
        <f>Sheet1!$D$2*Sheet1!$D$10*SIN(Sheet1!$D$28)</f>
        <v>0</v>
      </c>
      <c r="D1657" s="1">
        <f>0.5*Sheet1!$D$20*Sheet1!$D$21*Sheet1!$D$22*H1657^2</f>
        <v>161.30341458572244</v>
      </c>
      <c r="E1657" s="22">
        <f>Sheet1!$D$3/Sheet1!$O$11*H1657</f>
        <v>2021855.2151328074</v>
      </c>
      <c r="F1657" s="22">
        <f>Sheet1!$D$21*Sheet1!$D$3/Sheet1!$O$14*H1657</f>
        <v>1988194.0580376238</v>
      </c>
      <c r="G1657" s="25">
        <f>(A1657-C1657-D1657)/Sheet1!$D$2</f>
        <v>-2.9692049760213826E-6</v>
      </c>
      <c r="H1657" s="25">
        <f t="shared" si="338"/>
        <v>11.186614985917284</v>
      </c>
      <c r="I1657" s="25">
        <f t="shared" si="339"/>
        <v>40.271813949302228</v>
      </c>
      <c r="J1657" s="25">
        <f t="shared" si="340"/>
        <v>1587.4621991263964</v>
      </c>
      <c r="K1657" s="25">
        <f t="shared" si="337"/>
        <v>165.49999999999488</v>
      </c>
      <c r="L1657">
        <f t="shared" si="341"/>
        <v>1804.400997228458</v>
      </c>
      <c r="M1657" s="34">
        <f t="shared" si="342"/>
        <v>1.804400997228458</v>
      </c>
      <c r="N1657">
        <f t="shared" si="343"/>
        <v>180.44009972283555</v>
      </c>
      <c r="O1657">
        <f t="shared" si="335"/>
        <v>302972.73594350414</v>
      </c>
      <c r="P1657">
        <f t="shared" si="344"/>
        <v>302.97273594350412</v>
      </c>
      <c r="Q1657">
        <f t="shared" si="345"/>
        <v>84.159093317640043</v>
      </c>
      <c r="R1657">
        <f t="shared" si="346"/>
        <v>8.4159093317640044E-2</v>
      </c>
    </row>
    <row r="1658" spans="1:18" x14ac:dyDescent="0.25">
      <c r="A1658" s="1">
        <f t="shared" si="336"/>
        <v>161.30000000000001</v>
      </c>
      <c r="B1658" s="1">
        <f>A1658*Sheet1!$D$8</f>
        <v>40.74438</v>
      </c>
      <c r="C1658" s="1">
        <f>Sheet1!$D$2*Sheet1!$D$10*SIN(Sheet1!$D$28)</f>
        <v>0</v>
      </c>
      <c r="D1658" s="1">
        <f>0.5*Sheet1!$D$20*Sheet1!$D$21*Sheet1!$D$22*H1658^2</f>
        <v>161.30340602293745</v>
      </c>
      <c r="E1658" s="22">
        <f>Sheet1!$D$3/Sheet1!$O$11*H1658</f>
        <v>2021855.1614677571</v>
      </c>
      <c r="F1658" s="22">
        <f>Sheet1!$D$21*Sheet1!$D$3/Sheet1!$O$14*H1658</f>
        <v>1988194.005266024</v>
      </c>
      <c r="G1658" s="25">
        <f>(A1658-C1658-D1658)/Sheet1!$D$2</f>
        <v>-2.9617590760351404E-6</v>
      </c>
      <c r="H1658" s="25">
        <f t="shared" si="338"/>
        <v>11.186614688996787</v>
      </c>
      <c r="I1658" s="25">
        <f t="shared" si="339"/>
        <v>40.271812880388438</v>
      </c>
      <c r="J1658" s="25">
        <f t="shared" si="340"/>
        <v>1588.5808604765277</v>
      </c>
      <c r="K1658" s="25">
        <f t="shared" si="337"/>
        <v>165.59999999999488</v>
      </c>
      <c r="L1658">
        <f t="shared" si="341"/>
        <v>1804.4009493351818</v>
      </c>
      <c r="M1658" s="34">
        <f t="shared" si="342"/>
        <v>1.8044009493351818</v>
      </c>
      <c r="N1658">
        <f t="shared" si="343"/>
        <v>180.44009493350794</v>
      </c>
      <c r="O1658">
        <f t="shared" si="335"/>
        <v>303153.17603843764</v>
      </c>
      <c r="P1658">
        <f t="shared" si="344"/>
        <v>303.15317603843766</v>
      </c>
      <c r="Q1658">
        <f t="shared" si="345"/>
        <v>84.209215566232672</v>
      </c>
      <c r="R1658">
        <f t="shared" si="346"/>
        <v>8.4209215566232676E-2</v>
      </c>
    </row>
    <row r="1659" spans="1:18" x14ac:dyDescent="0.25">
      <c r="A1659" s="1">
        <f t="shared" si="336"/>
        <v>161.30000000000001</v>
      </c>
      <c r="B1659" s="1">
        <f>A1659*Sheet1!$D$8</f>
        <v>40.74438</v>
      </c>
      <c r="C1659" s="1">
        <f>Sheet1!$D$2*Sheet1!$D$10*SIN(Sheet1!$D$28)</f>
        <v>0</v>
      </c>
      <c r="D1659" s="1">
        <f>0.5*Sheet1!$D$20*Sheet1!$D$21*Sheet1!$D$22*H1659^2</f>
        <v>161.30339748162567</v>
      </c>
      <c r="E1659" s="22">
        <f>Sheet1!$D$3/Sheet1!$O$11*H1659</f>
        <v>2021855.1079372831</v>
      </c>
      <c r="F1659" s="22">
        <f>Sheet1!$D$21*Sheet1!$D$3/Sheet1!$O$14*H1659</f>
        <v>1988193.9526267601</v>
      </c>
      <c r="G1659" s="25">
        <f>(A1659-C1659-D1659)/Sheet1!$D$2</f>
        <v>-2.9543318483952727E-6</v>
      </c>
      <c r="H1659" s="25">
        <f t="shared" si="338"/>
        <v>11.18661439282088</v>
      </c>
      <c r="I1659" s="25">
        <f t="shared" si="339"/>
        <v>40.271811814155171</v>
      </c>
      <c r="J1659" s="25">
        <f t="shared" si="340"/>
        <v>1589.6995217973395</v>
      </c>
      <c r="K1659" s="25">
        <f t="shared" si="337"/>
        <v>165.69999999999487</v>
      </c>
      <c r="L1659">
        <f t="shared" si="341"/>
        <v>1804.4009015620081</v>
      </c>
      <c r="M1659" s="34">
        <f t="shared" si="342"/>
        <v>1.8044009015620082</v>
      </c>
      <c r="N1659">
        <f t="shared" si="343"/>
        <v>180.44009015619056</v>
      </c>
      <c r="O1659">
        <f t="shared" si="335"/>
        <v>303333.61612859386</v>
      </c>
      <c r="P1659">
        <f t="shared" si="344"/>
        <v>303.33361612859386</v>
      </c>
      <c r="Q1659">
        <f t="shared" si="345"/>
        <v>84.259337813498291</v>
      </c>
      <c r="R1659">
        <f t="shared" si="346"/>
        <v>8.4259337813498286E-2</v>
      </c>
    </row>
    <row r="1660" spans="1:18" x14ac:dyDescent="0.25">
      <c r="A1660" s="1">
        <f t="shared" si="336"/>
        <v>161.30000000000001</v>
      </c>
      <c r="B1660" s="1">
        <f>A1660*Sheet1!$D$8</f>
        <v>40.74438</v>
      </c>
      <c r="C1660" s="1">
        <f>Sheet1!$D$2*Sheet1!$D$10*SIN(Sheet1!$D$28)</f>
        <v>0</v>
      </c>
      <c r="D1660" s="1">
        <f>0.5*Sheet1!$D$20*Sheet1!$D$21*Sheet1!$D$22*H1660^2</f>
        <v>161.30338896173319</v>
      </c>
      <c r="E1660" s="22">
        <f>Sheet1!$D$3/Sheet1!$O$11*H1660</f>
        <v>2021855.0545410477</v>
      </c>
      <c r="F1660" s="22">
        <f>Sheet1!$D$21*Sheet1!$D$3/Sheet1!$O$14*H1660</f>
        <v>1988193.9001194998</v>
      </c>
      <c r="G1660" s="25">
        <f>(A1660-C1660-D1660)/Sheet1!$D$2</f>
        <v>-2.9469232462430306E-6</v>
      </c>
      <c r="H1660" s="25">
        <f t="shared" si="338"/>
        <v>11.186614097387695</v>
      </c>
      <c r="I1660" s="25">
        <f t="shared" si="339"/>
        <v>40.271810750595705</v>
      </c>
      <c r="J1660" s="25">
        <f t="shared" si="340"/>
        <v>1590.8181830889048</v>
      </c>
      <c r="K1660" s="25">
        <f t="shared" si="337"/>
        <v>165.79999999999487</v>
      </c>
      <c r="L1660">
        <f t="shared" si="341"/>
        <v>1804.4008539086353</v>
      </c>
      <c r="M1660" s="34">
        <f t="shared" si="342"/>
        <v>1.8044008539086354</v>
      </c>
      <c r="N1660">
        <f t="shared" si="343"/>
        <v>180.44008539085328</v>
      </c>
      <c r="O1660">
        <f t="shared" si="335"/>
        <v>303514.05621398473</v>
      </c>
      <c r="P1660">
        <f t="shared" si="344"/>
        <v>303.51405621398476</v>
      </c>
      <c r="Q1660">
        <f t="shared" si="345"/>
        <v>84.309460059440198</v>
      </c>
      <c r="R1660">
        <f t="shared" si="346"/>
        <v>8.4309460059440192E-2</v>
      </c>
    </row>
    <row r="1661" spans="1:18" x14ac:dyDescent="0.25">
      <c r="A1661" s="1">
        <f t="shared" si="336"/>
        <v>161.30000000000001</v>
      </c>
      <c r="B1661" s="1">
        <f>A1661*Sheet1!$D$8</f>
        <v>40.74438</v>
      </c>
      <c r="C1661" s="1">
        <f>Sheet1!$D$2*Sheet1!$D$10*SIN(Sheet1!$D$28)</f>
        <v>0</v>
      </c>
      <c r="D1661" s="1">
        <f>0.5*Sheet1!$D$20*Sheet1!$D$21*Sheet1!$D$22*H1661^2</f>
        <v>161.30338046320637</v>
      </c>
      <c r="E1661" s="22">
        <f>Sheet1!$D$3/Sheet1!$O$11*H1661</f>
        <v>2021855.0012787147</v>
      </c>
      <c r="F1661" s="22">
        <f>Sheet1!$D$21*Sheet1!$D$3/Sheet1!$O$14*H1661</f>
        <v>1988193.8477439128</v>
      </c>
      <c r="G1661" s="25">
        <f>(A1661-C1661-D1661)/Sheet1!$D$2</f>
        <v>-2.9395332229173816E-6</v>
      </c>
      <c r="H1661" s="25">
        <f t="shared" si="338"/>
        <v>11.186613802695371</v>
      </c>
      <c r="I1661" s="25">
        <f t="shared" si="339"/>
        <v>40.271809689703339</v>
      </c>
      <c r="J1661" s="25">
        <f t="shared" si="340"/>
        <v>1591.9368443512974</v>
      </c>
      <c r="K1661" s="25">
        <f t="shared" si="337"/>
        <v>165.89999999999486</v>
      </c>
      <c r="L1661">
        <f t="shared" si="341"/>
        <v>1804.4008063747635</v>
      </c>
      <c r="M1661" s="34">
        <f t="shared" si="342"/>
        <v>1.8044008063747636</v>
      </c>
      <c r="N1661">
        <f t="shared" si="343"/>
        <v>180.44008063746611</v>
      </c>
      <c r="O1661">
        <f t="shared" si="335"/>
        <v>303694.49629462219</v>
      </c>
      <c r="P1661">
        <f t="shared" si="344"/>
        <v>303.69449629462218</v>
      </c>
      <c r="Q1661">
        <f t="shared" si="345"/>
        <v>84.359582304061718</v>
      </c>
      <c r="R1661">
        <f t="shared" si="346"/>
        <v>8.4359582304061723E-2</v>
      </c>
    </row>
    <row r="1662" spans="1:18" x14ac:dyDescent="0.25">
      <c r="A1662" s="1">
        <f t="shared" si="336"/>
        <v>161.30000000000001</v>
      </c>
      <c r="B1662" s="1">
        <f>A1662*Sheet1!$D$8</f>
        <v>40.74438</v>
      </c>
      <c r="C1662" s="1">
        <f>Sheet1!$D$2*Sheet1!$D$10*SIN(Sheet1!$D$28)</f>
        <v>0</v>
      </c>
      <c r="D1662" s="1">
        <f>0.5*Sheet1!$D$20*Sheet1!$D$21*Sheet1!$D$22*H1662^2</f>
        <v>161.30337198599159</v>
      </c>
      <c r="E1662" s="22">
        <f>Sheet1!$D$3/Sheet1!$O$11*H1662</f>
        <v>2021854.9481499481</v>
      </c>
      <c r="F1662" s="22">
        <f>Sheet1!$D$21*Sheet1!$D$3/Sheet1!$O$14*H1662</f>
        <v>1988193.7954996682</v>
      </c>
      <c r="G1662" s="25">
        <f>(A1662-C1662-D1662)/Sheet1!$D$2</f>
        <v>-2.9321617318067221E-6</v>
      </c>
      <c r="H1662" s="25">
        <f t="shared" si="338"/>
        <v>11.186613508742049</v>
      </c>
      <c r="I1662" s="25">
        <f t="shared" si="339"/>
        <v>40.27180863147138</v>
      </c>
      <c r="J1662" s="25">
        <f t="shared" si="340"/>
        <v>1593.0555055845903</v>
      </c>
      <c r="K1662" s="25">
        <f t="shared" si="337"/>
        <v>165.99999999999486</v>
      </c>
      <c r="L1662">
        <f t="shared" si="341"/>
        <v>1804.4007589600926</v>
      </c>
      <c r="M1662" s="34">
        <f t="shared" si="342"/>
        <v>1.8044007589600926</v>
      </c>
      <c r="N1662">
        <f t="shared" si="343"/>
        <v>180.440075895999</v>
      </c>
      <c r="O1662">
        <f t="shared" si="335"/>
        <v>303874.93637051817</v>
      </c>
      <c r="P1662">
        <f t="shared" si="344"/>
        <v>303.87493637051818</v>
      </c>
      <c r="Q1662">
        <f t="shared" si="345"/>
        <v>84.409704547366161</v>
      </c>
      <c r="R1662">
        <f t="shared" si="346"/>
        <v>8.4409704547366154E-2</v>
      </c>
    </row>
    <row r="1663" spans="1:18" x14ac:dyDescent="0.25">
      <c r="A1663" s="1">
        <f t="shared" si="336"/>
        <v>161.30000000000001</v>
      </c>
      <c r="B1663" s="1">
        <f>A1663*Sheet1!$D$8</f>
        <v>40.74438</v>
      </c>
      <c r="C1663" s="1">
        <f>Sheet1!$D$2*Sheet1!$D$10*SIN(Sheet1!$D$28)</f>
        <v>0</v>
      </c>
      <c r="D1663" s="1">
        <f>0.5*Sheet1!$D$20*Sheet1!$D$21*Sheet1!$D$22*H1663^2</f>
        <v>161.30336353003543</v>
      </c>
      <c r="E1663" s="22">
        <f>Sheet1!$D$3/Sheet1!$O$11*H1663</f>
        <v>2021854.8951544128</v>
      </c>
      <c r="F1663" s="22">
        <f>Sheet1!$D$21*Sheet1!$D$3/Sheet1!$O$14*H1663</f>
        <v>1988193.7433864372</v>
      </c>
      <c r="G1663" s="25">
        <f>(A1663-C1663-D1663)/Sheet1!$D$2</f>
        <v>-2.9248087264477361E-6</v>
      </c>
      <c r="H1663" s="25">
        <f t="shared" si="338"/>
        <v>11.186613215525876</v>
      </c>
      <c r="I1663" s="25">
        <f t="shared" si="339"/>
        <v>40.271807575893156</v>
      </c>
      <c r="J1663" s="25">
        <f t="shared" si="340"/>
        <v>1594.1741667888564</v>
      </c>
      <c r="K1663" s="25">
        <f t="shared" si="337"/>
        <v>166.09999999999485</v>
      </c>
      <c r="L1663">
        <f t="shared" si="341"/>
        <v>1804.4007116643238</v>
      </c>
      <c r="M1663" s="34">
        <f t="shared" si="342"/>
        <v>1.8044007116643237</v>
      </c>
      <c r="N1663">
        <f t="shared" si="343"/>
        <v>180.44007116642211</v>
      </c>
      <c r="O1663">
        <f t="shared" si="335"/>
        <v>304055.37644168461</v>
      </c>
      <c r="P1663">
        <f t="shared" si="344"/>
        <v>304.05537644168459</v>
      </c>
      <c r="Q1663">
        <f t="shared" si="345"/>
        <v>84.459826789356839</v>
      </c>
      <c r="R1663">
        <f t="shared" si="346"/>
        <v>8.4459826789356846E-2</v>
      </c>
    </row>
    <row r="1664" spans="1:18" x14ac:dyDescent="0.25">
      <c r="A1664" s="1">
        <f t="shared" si="336"/>
        <v>161.30000000000001</v>
      </c>
      <c r="B1664" s="1">
        <f>A1664*Sheet1!$D$8</f>
        <v>40.74438</v>
      </c>
      <c r="C1664" s="1">
        <f>Sheet1!$D$2*Sheet1!$D$10*SIN(Sheet1!$D$28)</f>
        <v>0</v>
      </c>
      <c r="D1664" s="1">
        <f>0.5*Sheet1!$D$20*Sheet1!$D$21*Sheet1!$D$22*H1664^2</f>
        <v>161.3033550952845</v>
      </c>
      <c r="E1664" s="22">
        <f>Sheet1!$D$3/Sheet1!$O$11*H1664</f>
        <v>2021854.8422917749</v>
      </c>
      <c r="F1664" s="22">
        <f>Sheet1!$D$21*Sheet1!$D$3/Sheet1!$O$14*H1664</f>
        <v>1988193.6914038905</v>
      </c>
      <c r="G1664" s="25">
        <f>(A1664-C1664-D1664)/Sheet1!$D$2</f>
        <v>-2.9174741604265365E-6</v>
      </c>
      <c r="H1664" s="25">
        <f t="shared" si="338"/>
        <v>11.186612923045002</v>
      </c>
      <c r="I1664" s="25">
        <f t="shared" si="339"/>
        <v>40.271806522962009</v>
      </c>
      <c r="J1664" s="25">
        <f t="shared" si="340"/>
        <v>1595.2928279641685</v>
      </c>
      <c r="K1664" s="25">
        <f t="shared" si="337"/>
        <v>166.19999999999484</v>
      </c>
      <c r="L1664">
        <f t="shared" si="341"/>
        <v>1804.400664487159</v>
      </c>
      <c r="M1664" s="34">
        <f t="shared" si="342"/>
        <v>1.8044006644871591</v>
      </c>
      <c r="N1664">
        <f t="shared" si="343"/>
        <v>180.44006644870564</v>
      </c>
      <c r="O1664">
        <f t="shared" si="335"/>
        <v>304235.81650813331</v>
      </c>
      <c r="P1664">
        <f t="shared" si="344"/>
        <v>304.23581650813333</v>
      </c>
      <c r="Q1664">
        <f t="shared" si="345"/>
        <v>84.509949030037035</v>
      </c>
      <c r="R1664">
        <f t="shared" si="346"/>
        <v>8.4509949030037029E-2</v>
      </c>
    </row>
    <row r="1665" spans="1:18" x14ac:dyDescent="0.25">
      <c r="A1665" s="1">
        <f t="shared" si="336"/>
        <v>161.30000000000001</v>
      </c>
      <c r="B1665" s="1">
        <f>A1665*Sheet1!$D$8</f>
        <v>40.74438</v>
      </c>
      <c r="C1665" s="1">
        <f>Sheet1!$D$2*Sheet1!$D$10*SIN(Sheet1!$D$28)</f>
        <v>0</v>
      </c>
      <c r="D1665" s="1">
        <f>0.5*Sheet1!$D$20*Sheet1!$D$21*Sheet1!$D$22*H1665^2</f>
        <v>161.30334668168572</v>
      </c>
      <c r="E1665" s="22">
        <f>Sheet1!$D$3/Sheet1!$O$11*H1665</f>
        <v>2021854.789561701</v>
      </c>
      <c r="F1665" s="22">
        <f>Sheet1!$D$21*Sheet1!$D$3/Sheet1!$O$14*H1665</f>
        <v>1988193.6395517013</v>
      </c>
      <c r="G1665" s="25">
        <f>(A1665-C1665-D1665)/Sheet1!$D$2</f>
        <v>-2.9101579875763808E-6</v>
      </c>
      <c r="H1665" s="25">
        <f t="shared" si="338"/>
        <v>11.186612631297587</v>
      </c>
      <c r="I1665" s="25">
        <f t="shared" si="339"/>
        <v>40.271805472671311</v>
      </c>
      <c r="J1665" s="25">
        <f t="shared" si="340"/>
        <v>1596.4114891105992</v>
      </c>
      <c r="K1665" s="25">
        <f t="shared" si="337"/>
        <v>166.29999999999484</v>
      </c>
      <c r="L1665">
        <f t="shared" si="341"/>
        <v>1804.4006174283008</v>
      </c>
      <c r="M1665" s="34">
        <f t="shared" si="342"/>
        <v>1.8044006174283009</v>
      </c>
      <c r="N1665">
        <f t="shared" si="343"/>
        <v>180.44006174281984</v>
      </c>
      <c r="O1665">
        <f t="shared" si="335"/>
        <v>304416.25656987616</v>
      </c>
      <c r="P1665">
        <f t="shared" si="344"/>
        <v>304.41625656987617</v>
      </c>
      <c r="Q1665">
        <f t="shared" si="345"/>
        <v>84.560071269410045</v>
      </c>
      <c r="R1665">
        <f t="shared" si="346"/>
        <v>8.456007126941005E-2</v>
      </c>
    </row>
    <row r="1666" spans="1:18" x14ac:dyDescent="0.25">
      <c r="A1666" s="1">
        <f t="shared" si="336"/>
        <v>161.30000000000001</v>
      </c>
      <c r="B1666" s="1">
        <f>A1666*Sheet1!$D$8</f>
        <v>40.74438</v>
      </c>
      <c r="C1666" s="1">
        <f>Sheet1!$D$2*Sheet1!$D$10*SIN(Sheet1!$D$28)</f>
        <v>0</v>
      </c>
      <c r="D1666" s="1">
        <f>0.5*Sheet1!$D$20*Sheet1!$D$21*Sheet1!$D$22*H1666^2</f>
        <v>161.30333828918603</v>
      </c>
      <c r="E1666" s="22">
        <f>Sheet1!$D$3/Sheet1!$O$11*H1666</f>
        <v>2021854.7369638588</v>
      </c>
      <c r="F1666" s="22">
        <f>Sheet1!$D$21*Sheet1!$D$3/Sheet1!$O$14*H1666</f>
        <v>1988193.5878295421</v>
      </c>
      <c r="G1666" s="25">
        <f>(A1666-C1666-D1666)/Sheet1!$D$2</f>
        <v>-2.9028601617552421E-6</v>
      </c>
      <c r="H1666" s="25">
        <f t="shared" si="338"/>
        <v>11.186612340281789</v>
      </c>
      <c r="I1666" s="25">
        <f t="shared" si="339"/>
        <v>40.271804425014437</v>
      </c>
      <c r="J1666" s="25">
        <f t="shared" si="340"/>
        <v>1597.5301502282209</v>
      </c>
      <c r="K1666" s="25">
        <f t="shared" si="337"/>
        <v>166.39999999999483</v>
      </c>
      <c r="L1666">
        <f t="shared" si="341"/>
        <v>1804.4005704874526</v>
      </c>
      <c r="M1666" s="34">
        <f t="shared" si="342"/>
        <v>1.8044005704874526</v>
      </c>
      <c r="N1666">
        <f t="shared" si="343"/>
        <v>180.44005704873501</v>
      </c>
      <c r="O1666">
        <f t="shared" si="335"/>
        <v>304596.69662692491</v>
      </c>
      <c r="P1666">
        <f t="shared" si="344"/>
        <v>304.59669662692488</v>
      </c>
      <c r="Q1666">
        <f t="shared" si="345"/>
        <v>84.610193507479138</v>
      </c>
      <c r="R1666">
        <f t="shared" si="346"/>
        <v>8.4610193507479142E-2</v>
      </c>
    </row>
    <row r="1667" spans="1:18" x14ac:dyDescent="0.25">
      <c r="A1667" s="1">
        <f t="shared" si="336"/>
        <v>161.30000000000001</v>
      </c>
      <c r="B1667" s="1">
        <f>A1667*Sheet1!$D$8</f>
        <v>40.74438</v>
      </c>
      <c r="C1667" s="1">
        <f>Sheet1!$D$2*Sheet1!$D$10*SIN(Sheet1!$D$28)</f>
        <v>0</v>
      </c>
      <c r="D1667" s="1">
        <f>0.5*Sheet1!$D$20*Sheet1!$D$21*Sheet1!$D$22*H1667^2</f>
        <v>161.3033299177325</v>
      </c>
      <c r="E1667" s="22">
        <f>Sheet1!$D$3/Sheet1!$O$11*H1667</f>
        <v>2021854.6844979168</v>
      </c>
      <c r="F1667" s="22">
        <f>Sheet1!$D$21*Sheet1!$D$3/Sheet1!$O$14*H1667</f>
        <v>1988193.5362370869</v>
      </c>
      <c r="G1667" s="25">
        <f>(A1667-C1667-D1667)/Sheet1!$D$2</f>
        <v>-2.8955806369446653E-6</v>
      </c>
      <c r="H1667" s="25">
        <f t="shared" si="338"/>
        <v>11.186612049995773</v>
      </c>
      <c r="I1667" s="25">
        <f t="shared" si="339"/>
        <v>40.271803379984782</v>
      </c>
      <c r="J1667" s="25">
        <f t="shared" si="340"/>
        <v>1598.648811317106</v>
      </c>
      <c r="K1667" s="25">
        <f t="shared" si="337"/>
        <v>166.49999999999483</v>
      </c>
      <c r="L1667">
        <f t="shared" si="341"/>
        <v>1804.4005236643184</v>
      </c>
      <c r="M1667" s="34">
        <f t="shared" si="342"/>
        <v>1.8044005236643184</v>
      </c>
      <c r="N1667">
        <f t="shared" si="343"/>
        <v>180.44005236642158</v>
      </c>
      <c r="O1667">
        <f t="shared" si="335"/>
        <v>304777.13667929132</v>
      </c>
      <c r="P1667">
        <f t="shared" si="344"/>
        <v>304.77713667929135</v>
      </c>
      <c r="Q1667">
        <f t="shared" si="345"/>
        <v>84.660315744247583</v>
      </c>
      <c r="R1667">
        <f t="shared" si="346"/>
        <v>8.466031574424758E-2</v>
      </c>
    </row>
    <row r="1668" spans="1:18" x14ac:dyDescent="0.25">
      <c r="A1668" s="1">
        <f t="shared" si="336"/>
        <v>161.30000000000001</v>
      </c>
      <c r="B1668" s="1">
        <f>A1668*Sheet1!$D$8</f>
        <v>40.74438</v>
      </c>
      <c r="C1668" s="1">
        <f>Sheet1!$D$2*Sheet1!$D$10*SIN(Sheet1!$D$28)</f>
        <v>0</v>
      </c>
      <c r="D1668" s="1">
        <f>0.5*Sheet1!$D$20*Sheet1!$D$21*Sheet1!$D$22*H1668^2</f>
        <v>161.30332156727232</v>
      </c>
      <c r="E1668" s="22">
        <f>Sheet1!$D$3/Sheet1!$O$11*H1668</f>
        <v>2021854.632163544</v>
      </c>
      <c r="F1668" s="22">
        <f>Sheet1!$D$21*Sheet1!$D$3/Sheet1!$O$14*H1668</f>
        <v>1988193.4847740107</v>
      </c>
      <c r="G1668" s="25">
        <f>(A1668-C1668-D1668)/Sheet1!$D$2</f>
        <v>-2.8883193672250537E-6</v>
      </c>
      <c r="H1668" s="25">
        <f t="shared" si="338"/>
        <v>11.18661176043771</v>
      </c>
      <c r="I1668" s="25">
        <f t="shared" si="339"/>
        <v>40.271802337575757</v>
      </c>
      <c r="J1668" s="25">
        <f t="shared" si="340"/>
        <v>1599.7674723773266</v>
      </c>
      <c r="K1668" s="25">
        <f t="shared" si="337"/>
        <v>166.59999999999482</v>
      </c>
      <c r="L1668">
        <f t="shared" si="341"/>
        <v>1804.4004769586029</v>
      </c>
      <c r="M1668" s="34">
        <f t="shared" si="342"/>
        <v>1.8044004769586028</v>
      </c>
      <c r="N1668">
        <f t="shared" si="343"/>
        <v>180.44004769585004</v>
      </c>
      <c r="O1668">
        <f t="shared" si="335"/>
        <v>304957.57672698714</v>
      </c>
      <c r="P1668">
        <f t="shared" si="344"/>
        <v>304.95757672698716</v>
      </c>
      <c r="Q1668">
        <f t="shared" si="345"/>
        <v>84.710437979718648</v>
      </c>
      <c r="R1668">
        <f t="shared" si="346"/>
        <v>8.4710437979718653E-2</v>
      </c>
    </row>
    <row r="1669" spans="1:18" x14ac:dyDescent="0.25">
      <c r="A1669" s="1">
        <f t="shared" si="336"/>
        <v>161.30000000000001</v>
      </c>
      <c r="B1669" s="1">
        <f>A1669*Sheet1!$D$8</f>
        <v>40.74438</v>
      </c>
      <c r="C1669" s="1">
        <f>Sheet1!$D$2*Sheet1!$D$10*SIN(Sheet1!$D$28)</f>
        <v>0</v>
      </c>
      <c r="D1669" s="1">
        <f>0.5*Sheet1!$D$20*Sheet1!$D$21*Sheet1!$D$22*H1669^2</f>
        <v>161.30331323775289</v>
      </c>
      <c r="E1669" s="22">
        <f>Sheet1!$D$3/Sheet1!$O$11*H1669</f>
        <v>2021854.5799604105</v>
      </c>
      <c r="F1669" s="22">
        <f>Sheet1!$D$21*Sheet1!$D$3/Sheet1!$O$14*H1669</f>
        <v>1988193.4334399886</v>
      </c>
      <c r="G1669" s="25">
        <f>(A1669-C1669-D1669)/Sheet1!$D$2</f>
        <v>-2.881076306849813E-6</v>
      </c>
      <c r="H1669" s="25">
        <f t="shared" si="338"/>
        <v>11.186611471605774</v>
      </c>
      <c r="I1669" s="25">
        <f t="shared" si="339"/>
        <v>40.27180129778079</v>
      </c>
      <c r="J1669" s="25">
        <f t="shared" si="340"/>
        <v>1600.8861334089543</v>
      </c>
      <c r="K1669" s="25">
        <f t="shared" si="337"/>
        <v>166.69999999999482</v>
      </c>
      <c r="L1669">
        <f t="shared" si="341"/>
        <v>1804.4004303700115</v>
      </c>
      <c r="M1669" s="34">
        <f t="shared" si="342"/>
        <v>1.8044004303700114</v>
      </c>
      <c r="N1669">
        <f t="shared" si="343"/>
        <v>180.44004303699089</v>
      </c>
      <c r="O1669">
        <f t="shared" ref="O1669:O1732" si="347">O1668+N1669</f>
        <v>305138.01677002414</v>
      </c>
      <c r="P1669">
        <f t="shared" si="344"/>
        <v>305.13801677002414</v>
      </c>
      <c r="Q1669">
        <f t="shared" si="345"/>
        <v>84.760560213895602</v>
      </c>
      <c r="R1669">
        <f t="shared" si="346"/>
        <v>8.4760560213895608E-2</v>
      </c>
    </row>
    <row r="1670" spans="1:18" x14ac:dyDescent="0.25">
      <c r="A1670" s="1">
        <f t="shared" si="336"/>
        <v>161.30000000000001</v>
      </c>
      <c r="B1670" s="1">
        <f>A1670*Sheet1!$D$8</f>
        <v>40.74438</v>
      </c>
      <c r="C1670" s="1">
        <f>Sheet1!$D$2*Sheet1!$D$10*SIN(Sheet1!$D$28)</f>
        <v>0</v>
      </c>
      <c r="D1670" s="1">
        <f>0.5*Sheet1!$D$20*Sheet1!$D$21*Sheet1!$D$22*H1670^2</f>
        <v>161.30330492912165</v>
      </c>
      <c r="E1670" s="22">
        <f>Sheet1!$D$3/Sheet1!$O$11*H1670</f>
        <v>2021854.527888187</v>
      </c>
      <c r="F1670" s="22">
        <f>Sheet1!$D$21*Sheet1!$D$3/Sheet1!$O$14*H1670</f>
        <v>1988193.3822346975</v>
      </c>
      <c r="G1670" s="25">
        <f>(A1670-C1670-D1670)/Sheet1!$D$2</f>
        <v>-2.8738514101217769E-6</v>
      </c>
      <c r="H1670" s="25">
        <f t="shared" si="338"/>
        <v>11.186611183498144</v>
      </c>
      <c r="I1670" s="25">
        <f t="shared" si="339"/>
        <v>40.271800260593317</v>
      </c>
      <c r="J1670" s="25">
        <f t="shared" si="340"/>
        <v>1602.0047944120611</v>
      </c>
      <c r="K1670" s="25">
        <f t="shared" si="337"/>
        <v>166.79999999999481</v>
      </c>
      <c r="L1670">
        <f t="shared" si="341"/>
        <v>1804.4003838982508</v>
      </c>
      <c r="M1670" s="34">
        <f t="shared" si="342"/>
        <v>1.8044003838982507</v>
      </c>
      <c r="N1670">
        <f t="shared" si="343"/>
        <v>180.44003838981482</v>
      </c>
      <c r="O1670">
        <f t="shared" si="347"/>
        <v>305318.45680841396</v>
      </c>
      <c r="P1670">
        <f t="shared" si="344"/>
        <v>305.31845680841394</v>
      </c>
      <c r="Q1670">
        <f t="shared" si="345"/>
        <v>84.810682446781655</v>
      </c>
      <c r="R1670">
        <f t="shared" si="346"/>
        <v>8.4810682446781652E-2</v>
      </c>
    </row>
    <row r="1671" spans="1:18" x14ac:dyDescent="0.25">
      <c r="A1671" s="1">
        <f t="shared" si="336"/>
        <v>161.30000000000001</v>
      </c>
      <c r="B1671" s="1">
        <f>A1671*Sheet1!$D$8</f>
        <v>40.74438</v>
      </c>
      <c r="C1671" s="1">
        <f>Sheet1!$D$2*Sheet1!$D$10*SIN(Sheet1!$D$28)</f>
        <v>0</v>
      </c>
      <c r="D1671" s="1">
        <f>0.5*Sheet1!$D$20*Sheet1!$D$21*Sheet1!$D$22*H1671^2</f>
        <v>161.30329664132623</v>
      </c>
      <c r="E1671" s="22">
        <f>Sheet1!$D$3/Sheet1!$O$11*H1671</f>
        <v>2021854.4759465454</v>
      </c>
      <c r="F1671" s="22">
        <f>Sheet1!$D$21*Sheet1!$D$3/Sheet1!$O$14*H1671</f>
        <v>1988193.331157814</v>
      </c>
      <c r="G1671" s="25">
        <f>(A1671-C1671-D1671)/Sheet1!$D$2</f>
        <v>-2.8666446314920669E-6</v>
      </c>
      <c r="H1671" s="25">
        <f t="shared" si="338"/>
        <v>11.186610896113002</v>
      </c>
      <c r="I1671" s="25">
        <f t="shared" si="339"/>
        <v>40.271799226006813</v>
      </c>
      <c r="J1671" s="25">
        <f t="shared" si="340"/>
        <v>1603.1234553867182</v>
      </c>
      <c r="K1671" s="25">
        <f t="shared" si="337"/>
        <v>166.8999999999948</v>
      </c>
      <c r="L1671">
        <f t="shared" si="341"/>
        <v>1804.4003375430275</v>
      </c>
      <c r="M1671" s="34">
        <f t="shared" si="342"/>
        <v>1.8044003375430275</v>
      </c>
      <c r="N1671">
        <f t="shared" si="343"/>
        <v>180.4400337542925</v>
      </c>
      <c r="O1671">
        <f t="shared" si="347"/>
        <v>305498.89684216824</v>
      </c>
      <c r="P1671">
        <f t="shared" si="344"/>
        <v>305.49889684216822</v>
      </c>
      <c r="Q1671">
        <f t="shared" si="345"/>
        <v>84.860804678380063</v>
      </c>
      <c r="R1671">
        <f t="shared" si="346"/>
        <v>8.4860804678380058E-2</v>
      </c>
    </row>
    <row r="1672" spans="1:18" x14ac:dyDescent="0.25">
      <c r="A1672" s="1">
        <f t="shared" si="336"/>
        <v>161.30000000000001</v>
      </c>
      <c r="B1672" s="1">
        <f>A1672*Sheet1!$D$8</f>
        <v>40.74438</v>
      </c>
      <c r="C1672" s="1">
        <f>Sheet1!$D$2*Sheet1!$D$10*SIN(Sheet1!$D$28)</f>
        <v>0</v>
      </c>
      <c r="D1672" s="1">
        <f>0.5*Sheet1!$D$20*Sheet1!$D$21*Sheet1!$D$22*H1672^2</f>
        <v>161.30328837431441</v>
      </c>
      <c r="E1672" s="22">
        <f>Sheet1!$D$3/Sheet1!$O$11*H1672</f>
        <v>2021854.4241351583</v>
      </c>
      <c r="F1672" s="22">
        <f>Sheet1!$D$21*Sheet1!$D$3/Sheet1!$O$14*H1672</f>
        <v>1988193.2802090165</v>
      </c>
      <c r="G1672" s="25">
        <f>(A1672-C1672-D1672)/Sheet1!$D$2</f>
        <v>-2.8594559255600912E-6</v>
      </c>
      <c r="H1672" s="25">
        <f t="shared" si="338"/>
        <v>11.18661060944854</v>
      </c>
      <c r="I1672" s="25">
        <f t="shared" si="339"/>
        <v>40.271798194014742</v>
      </c>
      <c r="J1672" s="25">
        <f t="shared" si="340"/>
        <v>1604.2421163329973</v>
      </c>
      <c r="K1672" s="25">
        <f t="shared" si="337"/>
        <v>166.9999999999948</v>
      </c>
      <c r="L1672">
        <f t="shared" si="341"/>
        <v>1804.4002913040495</v>
      </c>
      <c r="M1672" s="34">
        <f t="shared" si="342"/>
        <v>1.8044002913040496</v>
      </c>
      <c r="N1672">
        <f t="shared" si="343"/>
        <v>180.44002913039469</v>
      </c>
      <c r="O1672">
        <f t="shared" si="347"/>
        <v>305679.33687129861</v>
      </c>
      <c r="P1672">
        <f t="shared" si="344"/>
        <v>305.67933687129863</v>
      </c>
      <c r="Q1672">
        <f t="shared" si="345"/>
        <v>84.910926908694066</v>
      </c>
      <c r="R1672">
        <f t="shared" si="346"/>
        <v>8.4910926908694062E-2</v>
      </c>
    </row>
    <row r="1673" spans="1:18" x14ac:dyDescent="0.25">
      <c r="A1673" s="1">
        <f t="shared" si="336"/>
        <v>161.30000000000001</v>
      </c>
      <c r="B1673" s="1">
        <f>A1673*Sheet1!$D$8</f>
        <v>40.74438</v>
      </c>
      <c r="C1673" s="1">
        <f>Sheet1!$D$2*Sheet1!$D$10*SIN(Sheet1!$D$28)</f>
        <v>0</v>
      </c>
      <c r="D1673" s="1">
        <f>0.5*Sheet1!$D$20*Sheet1!$D$21*Sheet1!$D$22*H1673^2</f>
        <v>161.30328012803403</v>
      </c>
      <c r="E1673" s="22">
        <f>Sheet1!$D$3/Sheet1!$O$11*H1673</f>
        <v>2021854.3724536989</v>
      </c>
      <c r="F1673" s="22">
        <f>Sheet1!$D$21*Sheet1!$D$3/Sheet1!$O$14*H1673</f>
        <v>1988193.2293879837</v>
      </c>
      <c r="G1673" s="25">
        <f>(A1673-C1673-D1673)/Sheet1!$D$2</f>
        <v>-2.8522852469746874E-6</v>
      </c>
      <c r="H1673" s="25">
        <f t="shared" si="338"/>
        <v>11.186610323502947</v>
      </c>
      <c r="I1673" s="25">
        <f t="shared" si="339"/>
        <v>40.271797164610611</v>
      </c>
      <c r="J1673" s="25">
        <f t="shared" si="340"/>
        <v>1605.3607772509692</v>
      </c>
      <c r="K1673" s="25">
        <f t="shared" si="337"/>
        <v>167.09999999999479</v>
      </c>
      <c r="L1673">
        <f t="shared" si="341"/>
        <v>1804.4002451810254</v>
      </c>
      <c r="M1673" s="34">
        <f t="shared" si="342"/>
        <v>1.8044002451810255</v>
      </c>
      <c r="N1673">
        <f t="shared" si="343"/>
        <v>180.44002451809229</v>
      </c>
      <c r="O1673">
        <f t="shared" si="347"/>
        <v>305859.77689581673</v>
      </c>
      <c r="P1673">
        <f t="shared" si="344"/>
        <v>305.85977689581671</v>
      </c>
      <c r="Q1673">
        <f t="shared" si="345"/>
        <v>84.961049137726874</v>
      </c>
      <c r="R1673">
        <f t="shared" si="346"/>
        <v>8.4961049137726868E-2</v>
      </c>
    </row>
    <row r="1674" spans="1:18" x14ac:dyDescent="0.25">
      <c r="A1674" s="1">
        <f t="shared" si="336"/>
        <v>161.30000000000001</v>
      </c>
      <c r="B1674" s="1">
        <f>A1674*Sheet1!$D$8</f>
        <v>40.74438</v>
      </c>
      <c r="C1674" s="1">
        <f>Sheet1!$D$2*Sheet1!$D$10*SIN(Sheet1!$D$28)</f>
        <v>0</v>
      </c>
      <c r="D1674" s="1">
        <f>0.5*Sheet1!$D$20*Sheet1!$D$21*Sheet1!$D$22*H1674^2</f>
        <v>161.3032719024331</v>
      </c>
      <c r="E1674" s="22">
        <f>Sheet1!$D$3/Sheet1!$O$11*H1674</f>
        <v>2021854.3209018414</v>
      </c>
      <c r="F1674" s="22">
        <f>Sheet1!$D$21*Sheet1!$D$3/Sheet1!$O$14*H1674</f>
        <v>1988193.1786943949</v>
      </c>
      <c r="G1674" s="25">
        <f>(A1674-C1674-D1674)/Sheet1!$D$2</f>
        <v>-2.8451325505082661E-6</v>
      </c>
      <c r="H1674" s="25">
        <f t="shared" si="338"/>
        <v>11.186610038274422</v>
      </c>
      <c r="I1674" s="25">
        <f t="shared" si="339"/>
        <v>40.271796137787916</v>
      </c>
      <c r="J1674" s="25">
        <f t="shared" si="340"/>
        <v>1606.4794381407053</v>
      </c>
      <c r="K1674" s="25">
        <f t="shared" si="337"/>
        <v>167.19999999999479</v>
      </c>
      <c r="L1674">
        <f t="shared" si="341"/>
        <v>1804.4001991736643</v>
      </c>
      <c r="M1674" s="34">
        <f t="shared" si="342"/>
        <v>1.8044001991736642</v>
      </c>
      <c r="N1674">
        <f t="shared" si="343"/>
        <v>180.44001991735618</v>
      </c>
      <c r="O1674">
        <f t="shared" si="347"/>
        <v>306040.21691573411</v>
      </c>
      <c r="P1674">
        <f t="shared" si="344"/>
        <v>306.04021691573411</v>
      </c>
      <c r="Q1674">
        <f t="shared" si="345"/>
        <v>85.011171365481701</v>
      </c>
      <c r="R1674">
        <f t="shared" si="346"/>
        <v>8.5011171365481697E-2</v>
      </c>
    </row>
    <row r="1675" spans="1:18" x14ac:dyDescent="0.25">
      <c r="A1675" s="1">
        <f t="shared" si="336"/>
        <v>161.30000000000001</v>
      </c>
      <c r="B1675" s="1">
        <f>A1675*Sheet1!$D$8</f>
        <v>40.74438</v>
      </c>
      <c r="C1675" s="1">
        <f>Sheet1!$D$2*Sheet1!$D$10*SIN(Sheet1!$D$28)</f>
        <v>0</v>
      </c>
      <c r="D1675" s="1">
        <f>0.5*Sheet1!$D$20*Sheet1!$D$21*Sheet1!$D$22*H1675^2</f>
        <v>161.30326369745978</v>
      </c>
      <c r="E1675" s="22">
        <f>Sheet1!$D$3/Sheet1!$O$11*H1675</f>
        <v>2021854.269479261</v>
      </c>
      <c r="F1675" s="22">
        <f>Sheet1!$D$21*Sheet1!$D$3/Sheet1!$O$14*H1675</f>
        <v>1988193.1281279309</v>
      </c>
      <c r="G1675" s="25">
        <f>(A1675-C1675-D1675)/Sheet1!$D$2</f>
        <v>-2.837997791106239E-6</v>
      </c>
      <c r="H1675" s="25">
        <f t="shared" si="338"/>
        <v>11.186609753761166</v>
      </c>
      <c r="I1675" s="25">
        <f t="shared" si="339"/>
        <v>40.2717951135402</v>
      </c>
      <c r="J1675" s="25">
        <f t="shared" si="340"/>
        <v>1607.5980990022761</v>
      </c>
      <c r="K1675" s="25">
        <f t="shared" si="337"/>
        <v>167.29999999999478</v>
      </c>
      <c r="L1675">
        <f t="shared" si="341"/>
        <v>1804.4001532816762</v>
      </c>
      <c r="M1675" s="34">
        <f t="shared" si="342"/>
        <v>1.8044001532816762</v>
      </c>
      <c r="N1675">
        <f t="shared" si="343"/>
        <v>180.44001532815736</v>
      </c>
      <c r="O1675">
        <f t="shared" si="347"/>
        <v>306220.65693106229</v>
      </c>
      <c r="P1675">
        <f t="shared" si="344"/>
        <v>306.22065693106231</v>
      </c>
      <c r="Q1675">
        <f t="shared" si="345"/>
        <v>85.061293591961743</v>
      </c>
      <c r="R1675">
        <f t="shared" si="346"/>
        <v>8.506129359196174E-2</v>
      </c>
    </row>
    <row r="1676" spans="1:18" x14ac:dyDescent="0.25">
      <c r="A1676" s="1">
        <f t="shared" ref="A1676:A1739" si="348">A1675</f>
        <v>161.30000000000001</v>
      </c>
      <c r="B1676" s="1">
        <f>A1676*Sheet1!$D$8</f>
        <v>40.74438</v>
      </c>
      <c r="C1676" s="1">
        <f>Sheet1!$D$2*Sheet1!$D$10*SIN(Sheet1!$D$28)</f>
        <v>0</v>
      </c>
      <c r="D1676" s="1">
        <f>0.5*Sheet1!$D$20*Sheet1!$D$21*Sheet1!$D$22*H1676^2</f>
        <v>161.30325551306237</v>
      </c>
      <c r="E1676" s="22">
        <f>Sheet1!$D$3/Sheet1!$O$11*H1676</f>
        <v>2021854.2181856334</v>
      </c>
      <c r="F1676" s="22">
        <f>Sheet1!$D$21*Sheet1!$D$3/Sheet1!$O$14*H1676</f>
        <v>1988193.077688273</v>
      </c>
      <c r="G1676" s="25">
        <f>(A1676-C1676-D1676)/Sheet1!$D$2</f>
        <v>-2.8308809237881614E-6</v>
      </c>
      <c r="H1676" s="25">
        <f t="shared" si="338"/>
        <v>11.186609469961388</v>
      </c>
      <c r="I1676" s="25">
        <f t="shared" si="339"/>
        <v>40.271794091860997</v>
      </c>
      <c r="J1676" s="25">
        <f t="shared" si="340"/>
        <v>1608.7167598357523</v>
      </c>
      <c r="K1676" s="25">
        <f t="shared" ref="K1676:K1739" si="349">K1675+0.1</f>
        <v>167.39999999999478</v>
      </c>
      <c r="L1676">
        <f t="shared" si="341"/>
        <v>1804.400107504772</v>
      </c>
      <c r="M1676" s="34">
        <f t="shared" si="342"/>
        <v>1.804400107504772</v>
      </c>
      <c r="N1676">
        <f t="shared" si="343"/>
        <v>180.44001075046694</v>
      </c>
      <c r="O1676">
        <f t="shared" si="347"/>
        <v>306401.09694181278</v>
      </c>
      <c r="P1676">
        <f t="shared" si="344"/>
        <v>306.4010969418128</v>
      </c>
      <c r="Q1676">
        <f t="shared" si="345"/>
        <v>85.111415817170212</v>
      </c>
      <c r="R1676">
        <f t="shared" si="346"/>
        <v>8.5111415817170216E-2</v>
      </c>
    </row>
    <row r="1677" spans="1:18" x14ac:dyDescent="0.25">
      <c r="A1677" s="1">
        <f t="shared" si="348"/>
        <v>161.30000000000001</v>
      </c>
      <c r="B1677" s="1">
        <f>A1677*Sheet1!$D$8</f>
        <v>40.74438</v>
      </c>
      <c r="C1677" s="1">
        <f>Sheet1!$D$2*Sheet1!$D$10*SIN(Sheet1!$D$28)</f>
        <v>0</v>
      </c>
      <c r="D1677" s="1">
        <f>0.5*Sheet1!$D$20*Sheet1!$D$21*Sheet1!$D$22*H1677^2</f>
        <v>161.30324734918926</v>
      </c>
      <c r="E1677" s="22">
        <f>Sheet1!$D$3/Sheet1!$O$11*H1677</f>
        <v>2021854.1670206354</v>
      </c>
      <c r="F1677" s="22">
        <f>Sheet1!$D$21*Sheet1!$D$3/Sheet1!$O$14*H1677</f>
        <v>1988193.027375103</v>
      </c>
      <c r="G1677" s="25">
        <f>(A1677-C1677-D1677)/Sheet1!$D$2</f>
        <v>-2.8237819036971616E-6</v>
      </c>
      <c r="H1677" s="25">
        <f t="shared" si="338"/>
        <v>11.186609186873296</v>
      </c>
      <c r="I1677" s="25">
        <f t="shared" si="339"/>
        <v>40.271793072743868</v>
      </c>
      <c r="J1677" s="25">
        <f t="shared" si="340"/>
        <v>1609.8354206412043</v>
      </c>
      <c r="K1677" s="25">
        <f t="shared" si="349"/>
        <v>167.49999999999477</v>
      </c>
      <c r="L1677">
        <f t="shared" si="341"/>
        <v>1804.4000618426628</v>
      </c>
      <c r="M1677" s="34">
        <f t="shared" si="342"/>
        <v>1.8044000618426628</v>
      </c>
      <c r="N1677">
        <f t="shared" si="343"/>
        <v>180.44000618425602</v>
      </c>
      <c r="O1677">
        <f t="shared" si="347"/>
        <v>306581.53694799705</v>
      </c>
      <c r="P1677">
        <f t="shared" si="344"/>
        <v>306.58153694799705</v>
      </c>
      <c r="Q1677">
        <f t="shared" si="345"/>
        <v>85.16153804111029</v>
      </c>
      <c r="R1677">
        <f t="shared" si="346"/>
        <v>8.5161538041110291E-2</v>
      </c>
    </row>
    <row r="1678" spans="1:18" x14ac:dyDescent="0.25">
      <c r="A1678" s="1">
        <f t="shared" si="348"/>
        <v>161.30000000000001</v>
      </c>
      <c r="B1678" s="1">
        <f>A1678*Sheet1!$D$8</f>
        <v>40.74438</v>
      </c>
      <c r="C1678" s="1">
        <f>Sheet1!$D$2*Sheet1!$D$10*SIN(Sheet1!$D$28)</f>
        <v>0</v>
      </c>
      <c r="D1678" s="1">
        <f>0.5*Sheet1!$D$20*Sheet1!$D$21*Sheet1!$D$22*H1678^2</f>
        <v>161.30323920578891</v>
      </c>
      <c r="E1678" s="22">
        <f>Sheet1!$D$3/Sheet1!$O$11*H1678</f>
        <v>2021854.1159839439</v>
      </c>
      <c r="F1678" s="22">
        <f>Sheet1!$D$21*Sheet1!$D$3/Sheet1!$O$14*H1678</f>
        <v>1988192.9771881036</v>
      </c>
      <c r="G1678" s="25">
        <f>(A1678-C1678-D1678)/Sheet1!$D$2</f>
        <v>-2.8167006860010823E-6</v>
      </c>
      <c r="H1678" s="25">
        <f t="shared" si="338"/>
        <v>11.186608904495106</v>
      </c>
      <c r="I1678" s="25">
        <f t="shared" si="339"/>
        <v>40.271792056182385</v>
      </c>
      <c r="J1678" s="25">
        <f t="shared" si="340"/>
        <v>1610.9540814187026</v>
      </c>
      <c r="K1678" s="25">
        <f t="shared" si="349"/>
        <v>167.59999999999476</v>
      </c>
      <c r="L1678">
        <f t="shared" si="341"/>
        <v>1804.4000162950608</v>
      </c>
      <c r="M1678" s="34">
        <f t="shared" si="342"/>
        <v>1.8044000162950609</v>
      </c>
      <c r="N1678">
        <f t="shared" si="343"/>
        <v>180.44000162949584</v>
      </c>
      <c r="O1678">
        <f t="shared" si="347"/>
        <v>306761.97694962652</v>
      </c>
      <c r="P1678">
        <f t="shared" si="344"/>
        <v>306.7619769496265</v>
      </c>
      <c r="Q1678">
        <f t="shared" si="345"/>
        <v>85.211660263785149</v>
      </c>
      <c r="R1678">
        <f t="shared" si="346"/>
        <v>8.5211660263785155E-2</v>
      </c>
    </row>
    <row r="1679" spans="1:18" x14ac:dyDescent="0.25">
      <c r="A1679" s="1">
        <f t="shared" si="348"/>
        <v>161.30000000000001</v>
      </c>
      <c r="B1679" s="1">
        <f>A1679*Sheet1!$D$8</f>
        <v>40.74438</v>
      </c>
      <c r="C1679" s="1">
        <f>Sheet1!$D$2*Sheet1!$D$10*SIN(Sheet1!$D$28)</f>
        <v>0</v>
      </c>
      <c r="D1679" s="1">
        <f>0.5*Sheet1!$D$20*Sheet1!$D$21*Sheet1!$D$22*H1679^2</f>
        <v>161.30323108281004</v>
      </c>
      <c r="E1679" s="22">
        <f>Sheet1!$D$3/Sheet1!$O$11*H1679</f>
        <v>2021854.0650752378</v>
      </c>
      <c r="F1679" s="22">
        <f>Sheet1!$D$21*Sheet1!$D$3/Sheet1!$O$14*H1679</f>
        <v>1988192.9271269583</v>
      </c>
      <c r="G1679" s="25">
        <f>(A1679-C1679-D1679)/Sheet1!$D$2</f>
        <v>-2.8096372261149118E-6</v>
      </c>
      <c r="H1679" s="25">
        <f t="shared" si="338"/>
        <v>11.186608622825037</v>
      </c>
      <c r="I1679" s="25">
        <f t="shared" si="339"/>
        <v>40.271791042170136</v>
      </c>
      <c r="J1679" s="25">
        <f t="shared" si="340"/>
        <v>1612.0727421683171</v>
      </c>
      <c r="K1679" s="25">
        <f t="shared" si="349"/>
        <v>167.69999999999476</v>
      </c>
      <c r="L1679">
        <f t="shared" si="341"/>
        <v>1804.3999708616786</v>
      </c>
      <c r="M1679" s="34">
        <f t="shared" si="342"/>
        <v>1.8043999708616787</v>
      </c>
      <c r="N1679">
        <f t="shared" si="343"/>
        <v>180.4399970861576</v>
      </c>
      <c r="O1679">
        <f t="shared" si="347"/>
        <v>306942.41694671271</v>
      </c>
      <c r="P1679">
        <f t="shared" si="344"/>
        <v>306.94241694671268</v>
      </c>
      <c r="Q1679">
        <f t="shared" si="345"/>
        <v>85.261782485197969</v>
      </c>
      <c r="R1679">
        <f t="shared" si="346"/>
        <v>8.5261782485197973E-2</v>
      </c>
    </row>
    <row r="1680" spans="1:18" x14ac:dyDescent="0.25">
      <c r="A1680" s="1">
        <f t="shared" si="348"/>
        <v>161.30000000000001</v>
      </c>
      <c r="B1680" s="1">
        <f>A1680*Sheet1!$D$8</f>
        <v>40.74438</v>
      </c>
      <c r="C1680" s="1">
        <f>Sheet1!$D$2*Sheet1!$D$10*SIN(Sheet1!$D$28)</f>
        <v>0</v>
      </c>
      <c r="D1680" s="1">
        <f>0.5*Sheet1!$D$20*Sheet1!$D$21*Sheet1!$D$22*H1680^2</f>
        <v>161.30322298020141</v>
      </c>
      <c r="E1680" s="22">
        <f>Sheet1!$D$3/Sheet1!$O$11*H1680</f>
        <v>2021854.0142941952</v>
      </c>
      <c r="F1680" s="22">
        <f>Sheet1!$D$21*Sheet1!$D$3/Sheet1!$O$14*H1680</f>
        <v>1988192.8771913517</v>
      </c>
      <c r="G1680" s="25">
        <f>(A1680-C1680-D1680)/Sheet1!$D$2</f>
        <v>-2.8025914794783523E-6</v>
      </c>
      <c r="H1680" s="25">
        <f t="shared" si="338"/>
        <v>11.186608341861314</v>
      </c>
      <c r="I1680" s="25">
        <f t="shared" si="339"/>
        <v>40.271790030700728</v>
      </c>
      <c r="J1680" s="25">
        <f t="shared" si="340"/>
        <v>1613.1914028901176</v>
      </c>
      <c r="K1680" s="25">
        <f t="shared" si="349"/>
        <v>167.79999999999475</v>
      </c>
      <c r="L1680">
        <f t="shared" si="341"/>
        <v>1804.39992554223</v>
      </c>
      <c r="M1680" s="34">
        <f t="shared" si="342"/>
        <v>1.8043999255422301</v>
      </c>
      <c r="N1680">
        <f t="shared" si="343"/>
        <v>180.43999255421275</v>
      </c>
      <c r="O1680">
        <f t="shared" si="347"/>
        <v>307122.8569392669</v>
      </c>
      <c r="P1680">
        <f t="shared" si="344"/>
        <v>307.12285693926691</v>
      </c>
      <c r="Q1680">
        <f t="shared" si="345"/>
        <v>85.311904705351921</v>
      </c>
      <c r="R1680">
        <f t="shared" si="346"/>
        <v>8.5311904705351924E-2</v>
      </c>
    </row>
    <row r="1681" spans="1:18" x14ac:dyDescent="0.25">
      <c r="A1681" s="1">
        <f t="shared" si="348"/>
        <v>161.30000000000001</v>
      </c>
      <c r="B1681" s="1">
        <f>A1681*Sheet1!$D$8</f>
        <v>40.74438</v>
      </c>
      <c r="C1681" s="1">
        <f>Sheet1!$D$2*Sheet1!$D$10*SIN(Sheet1!$D$28)</f>
        <v>0</v>
      </c>
      <c r="D1681" s="1">
        <f>0.5*Sheet1!$D$20*Sheet1!$D$21*Sheet1!$D$22*H1681^2</f>
        <v>161.30321489791197</v>
      </c>
      <c r="E1681" s="22">
        <f>Sheet1!$D$3/Sheet1!$O$11*H1681</f>
        <v>2021853.9636404971</v>
      </c>
      <c r="F1681" s="22">
        <f>Sheet1!$D$21*Sheet1!$D$3/Sheet1!$O$14*H1681</f>
        <v>1988192.8273809692</v>
      </c>
      <c r="G1681" s="25">
        <f>(A1681-C1681-D1681)/Sheet1!$D$2</f>
        <v>-2.7955634017041081E-6</v>
      </c>
      <c r="H1681" s="25">
        <f t="shared" si="338"/>
        <v>11.186608061602167</v>
      </c>
      <c r="I1681" s="25">
        <f t="shared" si="339"/>
        <v>40.271789021767802</v>
      </c>
      <c r="J1681" s="25">
        <f t="shared" si="340"/>
        <v>1614.310063584174</v>
      </c>
      <c r="K1681" s="25">
        <f t="shared" si="349"/>
        <v>167.89999999999475</v>
      </c>
      <c r="L1681">
        <f t="shared" si="341"/>
        <v>1804.3998803364295</v>
      </c>
      <c r="M1681" s="34">
        <f t="shared" si="342"/>
        <v>1.8043998803364296</v>
      </c>
      <c r="N1681">
        <f t="shared" si="343"/>
        <v>180.43998803363269</v>
      </c>
      <c r="O1681">
        <f t="shared" si="347"/>
        <v>307303.29692730051</v>
      </c>
      <c r="P1681">
        <f t="shared" si="344"/>
        <v>307.30329692730049</v>
      </c>
      <c r="Q1681">
        <f t="shared" si="345"/>
        <v>85.362026924250145</v>
      </c>
      <c r="R1681">
        <f t="shared" si="346"/>
        <v>8.5362026924250142E-2</v>
      </c>
    </row>
    <row r="1682" spans="1:18" x14ac:dyDescent="0.25">
      <c r="A1682" s="1">
        <f t="shared" si="348"/>
        <v>161.30000000000001</v>
      </c>
      <c r="B1682" s="1">
        <f>A1682*Sheet1!$D$8</f>
        <v>40.74438</v>
      </c>
      <c r="C1682" s="1">
        <f>Sheet1!$D$2*Sheet1!$D$10*SIN(Sheet1!$D$28)</f>
        <v>0</v>
      </c>
      <c r="D1682" s="1">
        <f>0.5*Sheet1!$D$20*Sheet1!$D$21*Sheet1!$D$22*H1682^2</f>
        <v>161.30320683589073</v>
      </c>
      <c r="E1682" s="22">
        <f>Sheet1!$D$3/Sheet1!$O$11*H1682</f>
        <v>2021853.9131138234</v>
      </c>
      <c r="F1682" s="22">
        <f>Sheet1!$D$21*Sheet1!$D$3/Sheet1!$O$14*H1682</f>
        <v>1988192.7776954963</v>
      </c>
      <c r="G1682" s="25">
        <f>(A1682-C1682-D1682)/Sheet1!$D$2</f>
        <v>-2.7885529484543123E-6</v>
      </c>
      <c r="H1682" s="25">
        <f t="shared" si="338"/>
        <v>11.186607782045826</v>
      </c>
      <c r="I1682" s="25">
        <f t="shared" si="339"/>
        <v>40.271788015364976</v>
      </c>
      <c r="J1682" s="25">
        <f t="shared" si="340"/>
        <v>1615.4287242505561</v>
      </c>
      <c r="K1682" s="25">
        <f t="shared" si="349"/>
        <v>167.99999999999474</v>
      </c>
      <c r="L1682">
        <f t="shared" si="341"/>
        <v>1804.3998352439919</v>
      </c>
      <c r="M1682" s="34">
        <f t="shared" si="342"/>
        <v>1.8043998352439918</v>
      </c>
      <c r="N1682">
        <f t="shared" si="343"/>
        <v>180.43998352438894</v>
      </c>
      <c r="O1682">
        <f t="shared" si="347"/>
        <v>307483.7369108249</v>
      </c>
      <c r="P1682">
        <f t="shared" si="344"/>
        <v>307.48373691082492</v>
      </c>
      <c r="Q1682">
        <f t="shared" si="345"/>
        <v>85.41214914189581</v>
      </c>
      <c r="R1682">
        <f t="shared" si="346"/>
        <v>8.5412149141895807E-2</v>
      </c>
    </row>
    <row r="1683" spans="1:18" x14ac:dyDescent="0.25">
      <c r="A1683" s="1">
        <f t="shared" si="348"/>
        <v>161.30000000000001</v>
      </c>
      <c r="B1683" s="1">
        <f>A1683*Sheet1!$D$8</f>
        <v>40.74438</v>
      </c>
      <c r="C1683" s="1">
        <f>Sheet1!$D$2*Sheet1!$D$10*SIN(Sheet1!$D$28)</f>
        <v>0</v>
      </c>
      <c r="D1683" s="1">
        <f>0.5*Sheet1!$D$20*Sheet1!$D$21*Sheet1!$D$22*H1683^2</f>
        <v>161.30319879408691</v>
      </c>
      <c r="E1683" s="22">
        <f>Sheet1!$D$3/Sheet1!$O$11*H1683</f>
        <v>2021853.8627138559</v>
      </c>
      <c r="F1683" s="22">
        <f>Sheet1!$D$21*Sheet1!$D$3/Sheet1!$O$14*H1683</f>
        <v>1988192.7281346202</v>
      </c>
      <c r="G1683" s="25">
        <f>(A1683-C1683-D1683)/Sheet1!$D$2</f>
        <v>-2.7815600755641001E-6</v>
      </c>
      <c r="H1683" s="25">
        <f t="shared" si="338"/>
        <v>11.186607503190531</v>
      </c>
      <c r="I1683" s="25">
        <f t="shared" si="339"/>
        <v>40.271787011485912</v>
      </c>
      <c r="J1683" s="25">
        <f t="shared" si="340"/>
        <v>1616.547384889333</v>
      </c>
      <c r="K1683" s="25">
        <f t="shared" si="349"/>
        <v>168.09999999999474</v>
      </c>
      <c r="L1683">
        <f t="shared" si="341"/>
        <v>1804.3997902646329</v>
      </c>
      <c r="M1683" s="34">
        <f t="shared" si="342"/>
        <v>1.8043997902646329</v>
      </c>
      <c r="N1683">
        <f t="shared" si="343"/>
        <v>180.43997902645305</v>
      </c>
      <c r="O1683">
        <f t="shared" si="347"/>
        <v>307664.17688985134</v>
      </c>
      <c r="P1683">
        <f t="shared" si="344"/>
        <v>307.66417688985132</v>
      </c>
      <c r="Q1683">
        <f t="shared" si="345"/>
        <v>85.462271358292043</v>
      </c>
      <c r="R1683">
        <f t="shared" si="346"/>
        <v>8.5462271358292041E-2</v>
      </c>
    </row>
    <row r="1684" spans="1:18" x14ac:dyDescent="0.25">
      <c r="A1684" s="1">
        <f t="shared" si="348"/>
        <v>161.30000000000001</v>
      </c>
      <c r="B1684" s="1">
        <f>A1684*Sheet1!$D$8</f>
        <v>40.74438</v>
      </c>
      <c r="C1684" s="1">
        <f>Sheet1!$D$2*Sheet1!$D$10*SIN(Sheet1!$D$28)</f>
        <v>0</v>
      </c>
      <c r="D1684" s="1">
        <f>0.5*Sheet1!$D$20*Sheet1!$D$21*Sheet1!$D$22*H1684^2</f>
        <v>161.30319077244977</v>
      </c>
      <c r="E1684" s="22">
        <f>Sheet1!$D$3/Sheet1!$O$11*H1684</f>
        <v>2021853.8124402768</v>
      </c>
      <c r="F1684" s="22">
        <f>Sheet1!$D$21*Sheet1!$D$3/Sheet1!$O$14*H1684</f>
        <v>1988192.6786980284</v>
      </c>
      <c r="G1684" s="25">
        <f>(A1684-C1684-D1684)/Sheet1!$D$2</f>
        <v>-2.7745847389180355E-6</v>
      </c>
      <c r="H1684" s="25">
        <f t="shared" si="338"/>
        <v>11.186607225034525</v>
      </c>
      <c r="I1684" s="25">
        <f t="shared" si="339"/>
        <v>40.271786010124288</v>
      </c>
      <c r="J1684" s="25">
        <f t="shared" si="340"/>
        <v>1617.666045500574</v>
      </c>
      <c r="K1684" s="25">
        <f t="shared" si="349"/>
        <v>168.19999999999473</v>
      </c>
      <c r="L1684">
        <f t="shared" si="341"/>
        <v>1804.3997453980689</v>
      </c>
      <c r="M1684" s="34">
        <f t="shared" si="342"/>
        <v>1.8043997453980689</v>
      </c>
      <c r="N1684">
        <f t="shared" si="343"/>
        <v>180.43997453979665</v>
      </c>
      <c r="O1684">
        <f t="shared" si="347"/>
        <v>307844.61686439114</v>
      </c>
      <c r="P1684">
        <f t="shared" si="344"/>
        <v>307.84461686439113</v>
      </c>
      <c r="Q1684">
        <f t="shared" si="345"/>
        <v>85.512393573441983</v>
      </c>
      <c r="R1684">
        <f t="shared" si="346"/>
        <v>8.551239357344198E-2</v>
      </c>
    </row>
    <row r="1685" spans="1:18" x14ac:dyDescent="0.25">
      <c r="A1685" s="1">
        <f t="shared" si="348"/>
        <v>161.30000000000001</v>
      </c>
      <c r="B1685" s="1">
        <f>A1685*Sheet1!$D$8</f>
        <v>40.74438</v>
      </c>
      <c r="C1685" s="1">
        <f>Sheet1!$D$2*Sheet1!$D$10*SIN(Sheet1!$D$28)</f>
        <v>0</v>
      </c>
      <c r="D1685" s="1">
        <f>0.5*Sheet1!$D$20*Sheet1!$D$21*Sheet1!$D$22*H1685^2</f>
        <v>161.30318277092871</v>
      </c>
      <c r="E1685" s="22">
        <f>Sheet1!$D$3/Sheet1!$O$11*H1685</f>
        <v>2021853.762292769</v>
      </c>
      <c r="F1685" s="22">
        <f>Sheet1!$D$21*Sheet1!$D$3/Sheet1!$O$14*H1685</f>
        <v>1988192.6293854087</v>
      </c>
      <c r="G1685" s="25">
        <f>(A1685-C1685-D1685)/Sheet1!$D$2</f>
        <v>-2.7676268945242553E-6</v>
      </c>
      <c r="H1685" s="25">
        <f t="shared" si="338"/>
        <v>11.186606947576051</v>
      </c>
      <c r="I1685" s="25">
        <f t="shared" si="339"/>
        <v>40.271785011273785</v>
      </c>
      <c r="J1685" s="25">
        <f t="shared" si="340"/>
        <v>1618.784706084348</v>
      </c>
      <c r="K1685" s="25">
        <f t="shared" si="349"/>
        <v>168.29999999999472</v>
      </c>
      <c r="L1685">
        <f t="shared" si="341"/>
        <v>1804.3997006440172</v>
      </c>
      <c r="M1685" s="34">
        <f t="shared" si="342"/>
        <v>1.8043997006440173</v>
      </c>
      <c r="N1685">
        <f t="shared" si="343"/>
        <v>180.43997006439147</v>
      </c>
      <c r="O1685">
        <f t="shared" si="347"/>
        <v>308025.05683445552</v>
      </c>
      <c r="P1685">
        <f t="shared" si="344"/>
        <v>308.02505683445554</v>
      </c>
      <c r="Q1685">
        <f t="shared" si="345"/>
        <v>85.562515787348758</v>
      </c>
      <c r="R1685">
        <f t="shared" si="346"/>
        <v>8.5562515787348761E-2</v>
      </c>
    </row>
    <row r="1686" spans="1:18" x14ac:dyDescent="0.25">
      <c r="A1686" s="1">
        <f t="shared" si="348"/>
        <v>161.30000000000001</v>
      </c>
      <c r="B1686" s="1">
        <f>A1686*Sheet1!$D$8</f>
        <v>40.74438</v>
      </c>
      <c r="C1686" s="1">
        <f>Sheet1!$D$2*Sheet1!$D$10*SIN(Sheet1!$D$28)</f>
        <v>0</v>
      </c>
      <c r="D1686" s="1">
        <f>0.5*Sheet1!$D$20*Sheet1!$D$21*Sheet1!$D$22*H1686^2</f>
        <v>161.30317478947333</v>
      </c>
      <c r="E1686" s="22">
        <f>Sheet1!$D$3/Sheet1!$O$11*H1686</f>
        <v>2021853.7122710166</v>
      </c>
      <c r="F1686" s="22">
        <f>Sheet1!$D$21*Sheet1!$D$3/Sheet1!$O$14*H1686</f>
        <v>1988192.5801964507</v>
      </c>
      <c r="G1686" s="25">
        <f>(A1686-C1686-D1686)/Sheet1!$D$2</f>
        <v>-2.7606864985391835E-6</v>
      </c>
      <c r="H1686" s="25">
        <f t="shared" si="338"/>
        <v>11.186606670813362</v>
      </c>
      <c r="I1686" s="25">
        <f t="shared" si="339"/>
        <v>40.271784014928102</v>
      </c>
      <c r="J1686" s="25">
        <f t="shared" si="340"/>
        <v>1619.9033666407242</v>
      </c>
      <c r="K1686" s="25">
        <f t="shared" si="349"/>
        <v>168.39999999999472</v>
      </c>
      <c r="L1686">
        <f t="shared" si="341"/>
        <v>1804.3996560021953</v>
      </c>
      <c r="M1686" s="34">
        <f t="shared" si="342"/>
        <v>1.8043996560021953</v>
      </c>
      <c r="N1686">
        <f t="shared" si="343"/>
        <v>180.43996560020929</v>
      </c>
      <c r="O1686">
        <f t="shared" si="347"/>
        <v>308205.49680005573</v>
      </c>
      <c r="P1686">
        <f t="shared" si="344"/>
        <v>308.20549680005576</v>
      </c>
      <c r="Q1686">
        <f t="shared" si="345"/>
        <v>85.61263800001548</v>
      </c>
      <c r="R1686">
        <f t="shared" si="346"/>
        <v>8.5612638000015479E-2</v>
      </c>
    </row>
    <row r="1687" spans="1:18" x14ac:dyDescent="0.25">
      <c r="A1687" s="1">
        <f t="shared" si="348"/>
        <v>161.30000000000001</v>
      </c>
      <c r="B1687" s="1">
        <f>A1687*Sheet1!$D$8</f>
        <v>40.74438</v>
      </c>
      <c r="C1687" s="1">
        <f>Sheet1!$D$2*Sheet1!$D$10*SIN(Sheet1!$D$28)</f>
        <v>0</v>
      </c>
      <c r="D1687" s="1">
        <f>0.5*Sheet1!$D$20*Sheet1!$D$21*Sheet1!$D$22*H1687^2</f>
        <v>161.30316682803328</v>
      </c>
      <c r="E1687" s="22">
        <f>Sheet1!$D$3/Sheet1!$O$11*H1687</f>
        <v>2021853.6623747037</v>
      </c>
      <c r="F1687" s="22">
        <f>Sheet1!$D$21*Sheet1!$D$3/Sheet1!$O$14*H1687</f>
        <v>1988192.531130844</v>
      </c>
      <c r="G1687" s="25">
        <f>(A1687-C1687-D1687)/Sheet1!$D$2</f>
        <v>-2.753763507193387E-6</v>
      </c>
      <c r="H1687" s="25">
        <f t="shared" si="338"/>
        <v>11.186606394744711</v>
      </c>
      <c r="I1687" s="25">
        <f t="shared" si="339"/>
        <v>40.271783021080964</v>
      </c>
      <c r="J1687" s="25">
        <f t="shared" si="340"/>
        <v>1621.0220271697713</v>
      </c>
      <c r="K1687" s="25">
        <f t="shared" si="349"/>
        <v>168.49999999999471</v>
      </c>
      <c r="L1687">
        <f t="shared" si="341"/>
        <v>1804.399611472322</v>
      </c>
      <c r="M1687" s="34">
        <f t="shared" si="342"/>
        <v>1.804399611472322</v>
      </c>
      <c r="N1687">
        <f t="shared" si="343"/>
        <v>180.43996114722194</v>
      </c>
      <c r="O1687">
        <f t="shared" si="347"/>
        <v>308385.93676120293</v>
      </c>
      <c r="P1687">
        <f t="shared" si="344"/>
        <v>308.38593676120291</v>
      </c>
      <c r="Q1687">
        <f t="shared" si="345"/>
        <v>85.66276021144526</v>
      </c>
      <c r="R1687">
        <f t="shared" si="346"/>
        <v>8.5662760211445255E-2</v>
      </c>
    </row>
    <row r="1688" spans="1:18" x14ac:dyDescent="0.25">
      <c r="A1688" s="1">
        <f t="shared" si="348"/>
        <v>161.30000000000001</v>
      </c>
      <c r="B1688" s="1">
        <f>A1688*Sheet1!$D$8</f>
        <v>40.74438</v>
      </c>
      <c r="C1688" s="1">
        <f>Sheet1!$D$2*Sheet1!$D$10*SIN(Sheet1!$D$28)</f>
        <v>0</v>
      </c>
      <c r="D1688" s="1">
        <f>0.5*Sheet1!$D$20*Sheet1!$D$21*Sheet1!$D$22*H1688^2</f>
        <v>161.30315888655838</v>
      </c>
      <c r="E1688" s="22">
        <f>Sheet1!$D$3/Sheet1!$O$11*H1688</f>
        <v>2021853.6126035163</v>
      </c>
      <c r="F1688" s="22">
        <f>Sheet1!$D$21*Sheet1!$D$3/Sheet1!$O$14*H1688</f>
        <v>1988192.4821882797</v>
      </c>
      <c r="G1688" s="25">
        <f>(A1688-C1688-D1688)/Sheet1!$D$2</f>
        <v>-2.7468578768410067E-6</v>
      </c>
      <c r="H1688" s="25">
        <f t="shared" si="338"/>
        <v>11.18660611936836</v>
      </c>
      <c r="I1688" s="25">
        <f t="shared" si="339"/>
        <v>40.271782029726097</v>
      </c>
      <c r="J1688" s="25">
        <f t="shared" si="340"/>
        <v>1622.1406876715575</v>
      </c>
      <c r="K1688" s="25">
        <f t="shared" si="349"/>
        <v>168.59999999999471</v>
      </c>
      <c r="L1688">
        <f t="shared" si="341"/>
        <v>1804.3995670541167</v>
      </c>
      <c r="M1688" s="34">
        <f t="shared" si="342"/>
        <v>1.8043995670541166</v>
      </c>
      <c r="N1688">
        <f t="shared" si="343"/>
        <v>180.43995670540141</v>
      </c>
      <c r="O1688">
        <f t="shared" si="347"/>
        <v>308566.37671790831</v>
      </c>
      <c r="P1688">
        <f t="shared" si="344"/>
        <v>308.56637671790833</v>
      </c>
      <c r="Q1688">
        <f t="shared" si="345"/>
        <v>85.712882421641197</v>
      </c>
      <c r="R1688">
        <f t="shared" si="346"/>
        <v>8.5712882421641198E-2</v>
      </c>
    </row>
    <row r="1689" spans="1:18" x14ac:dyDescent="0.25">
      <c r="A1689" s="1">
        <f t="shared" si="348"/>
        <v>161.30000000000001</v>
      </c>
      <c r="B1689" s="1">
        <f>A1689*Sheet1!$D$8</f>
        <v>40.74438</v>
      </c>
      <c r="C1689" s="1">
        <f>Sheet1!$D$2*Sheet1!$D$10*SIN(Sheet1!$D$28)</f>
        <v>0</v>
      </c>
      <c r="D1689" s="1">
        <f>0.5*Sheet1!$D$20*Sheet1!$D$21*Sheet1!$D$22*H1689^2</f>
        <v>161.30315096499857</v>
      </c>
      <c r="E1689" s="22">
        <f>Sheet1!$D$3/Sheet1!$O$11*H1689</f>
        <v>2021853.5629571406</v>
      </c>
      <c r="F1689" s="22">
        <f>Sheet1!$D$21*Sheet1!$D$3/Sheet1!$O$14*H1689</f>
        <v>1988192.4333684491</v>
      </c>
      <c r="G1689" s="25">
        <f>(A1689-C1689-D1689)/Sheet1!$D$2</f>
        <v>-2.7399695639597547E-6</v>
      </c>
      <c r="H1689" s="25">
        <f t="shared" si="338"/>
        <v>11.186605844682573</v>
      </c>
      <c r="I1689" s="25">
        <f t="shared" si="339"/>
        <v>40.271781040857263</v>
      </c>
      <c r="J1689" s="25">
        <f t="shared" si="340"/>
        <v>1623.2593481461515</v>
      </c>
      <c r="K1689" s="25">
        <f t="shared" si="349"/>
        <v>168.6999999999947</v>
      </c>
      <c r="L1689">
        <f t="shared" si="341"/>
        <v>1804.3995227472992</v>
      </c>
      <c r="M1689" s="34">
        <f t="shared" si="342"/>
        <v>1.8043995227472993</v>
      </c>
      <c r="N1689">
        <f t="shared" si="343"/>
        <v>180.43995227471967</v>
      </c>
      <c r="O1689">
        <f t="shared" si="347"/>
        <v>308746.81667018303</v>
      </c>
      <c r="P1689">
        <f t="shared" si="344"/>
        <v>308.74681667018302</v>
      </c>
      <c r="Q1689">
        <f t="shared" si="345"/>
        <v>85.763004630606403</v>
      </c>
      <c r="R1689">
        <f t="shared" si="346"/>
        <v>8.5763004630606404E-2</v>
      </c>
    </row>
    <row r="1690" spans="1:18" x14ac:dyDescent="0.25">
      <c r="A1690" s="1">
        <f t="shared" si="348"/>
        <v>161.30000000000001</v>
      </c>
      <c r="B1690" s="1">
        <f>A1690*Sheet1!$D$8</f>
        <v>40.74438</v>
      </c>
      <c r="C1690" s="1">
        <f>Sheet1!$D$2*Sheet1!$D$10*SIN(Sheet1!$D$28)</f>
        <v>0</v>
      </c>
      <c r="D1690" s="1">
        <f>0.5*Sheet1!$D$20*Sheet1!$D$21*Sheet1!$D$22*H1690^2</f>
        <v>161.30314306330391</v>
      </c>
      <c r="E1690" s="22">
        <f>Sheet1!$D$3/Sheet1!$O$11*H1690</f>
        <v>2021853.5134352632</v>
      </c>
      <c r="F1690" s="22">
        <f>Sheet1!$D$21*Sheet1!$D$3/Sheet1!$O$14*H1690</f>
        <v>1988192.3846710438</v>
      </c>
      <c r="G1690" s="25">
        <f>(A1690-C1690-D1690)/Sheet1!$D$2</f>
        <v>-2.7330985251262026E-6</v>
      </c>
      <c r="H1690" s="25">
        <f t="shared" si="338"/>
        <v>11.186605570685616</v>
      </c>
      <c r="I1690" s="25">
        <f t="shared" si="339"/>
        <v>40.271780054468216</v>
      </c>
      <c r="J1690" s="25">
        <f t="shared" si="340"/>
        <v>1624.3780085936212</v>
      </c>
      <c r="K1690" s="25">
        <f t="shared" si="349"/>
        <v>168.7999999999947</v>
      </c>
      <c r="L1690">
        <f t="shared" si="341"/>
        <v>1804.3994785515899</v>
      </c>
      <c r="M1690" s="34">
        <f t="shared" si="342"/>
        <v>1.80439947855159</v>
      </c>
      <c r="N1690">
        <f t="shared" si="343"/>
        <v>180.43994785514874</v>
      </c>
      <c r="O1690">
        <f t="shared" si="347"/>
        <v>308927.25661803817</v>
      </c>
      <c r="P1690">
        <f t="shared" si="344"/>
        <v>308.92725661803814</v>
      </c>
      <c r="Q1690">
        <f t="shared" si="345"/>
        <v>85.813126838343933</v>
      </c>
      <c r="R1690">
        <f t="shared" si="346"/>
        <v>8.5813126838343939E-2</v>
      </c>
    </row>
    <row r="1691" spans="1:18" x14ac:dyDescent="0.25">
      <c r="A1691" s="1">
        <f t="shared" si="348"/>
        <v>161.30000000000001</v>
      </c>
      <c r="B1691" s="1">
        <f>A1691*Sheet1!$D$8</f>
        <v>40.74438</v>
      </c>
      <c r="C1691" s="1">
        <f>Sheet1!$D$2*Sheet1!$D$10*SIN(Sheet1!$D$28)</f>
        <v>0</v>
      </c>
      <c r="D1691" s="1">
        <f>0.5*Sheet1!$D$20*Sheet1!$D$21*Sheet1!$D$22*H1691^2</f>
        <v>161.30313518142455</v>
      </c>
      <c r="E1691" s="22">
        <f>Sheet1!$D$3/Sheet1!$O$11*H1691</f>
        <v>2021853.464037572</v>
      </c>
      <c r="F1691" s="22">
        <f>Sheet1!$D$21*Sheet1!$D$3/Sheet1!$O$14*H1691</f>
        <v>1988192.3360957575</v>
      </c>
      <c r="G1691" s="25">
        <f>(A1691-C1691-D1691)/Sheet1!$D$2</f>
        <v>-2.726244716991064E-6</v>
      </c>
      <c r="H1691" s="25">
        <f t="shared" si="338"/>
        <v>11.186605297375763</v>
      </c>
      <c r="I1691" s="25">
        <f t="shared" si="339"/>
        <v>40.271779070552746</v>
      </c>
      <c r="J1691" s="25">
        <f t="shared" si="340"/>
        <v>1625.4966690140348</v>
      </c>
      <c r="K1691" s="25">
        <f t="shared" si="349"/>
        <v>168.89999999999469</v>
      </c>
      <c r="L1691">
        <f t="shared" si="341"/>
        <v>1804.3994344667108</v>
      </c>
      <c r="M1691" s="34">
        <f t="shared" si="342"/>
        <v>1.8043994344667107</v>
      </c>
      <c r="N1691">
        <f t="shared" si="343"/>
        <v>180.43994344666083</v>
      </c>
      <c r="O1691">
        <f t="shared" si="347"/>
        <v>309107.69656148483</v>
      </c>
      <c r="P1691">
        <f t="shared" si="344"/>
        <v>309.10769656148483</v>
      </c>
      <c r="Q1691">
        <f t="shared" si="345"/>
        <v>85.8632490448569</v>
      </c>
      <c r="R1691">
        <f t="shared" si="346"/>
        <v>8.5863249044856899E-2</v>
      </c>
    </row>
    <row r="1692" spans="1:18" x14ac:dyDescent="0.25">
      <c r="A1692" s="1">
        <f t="shared" si="348"/>
        <v>161.30000000000001</v>
      </c>
      <c r="B1692" s="1">
        <f>A1692*Sheet1!$D$8</f>
        <v>40.74438</v>
      </c>
      <c r="C1692" s="1">
        <f>Sheet1!$D$2*Sheet1!$D$10*SIN(Sheet1!$D$28)</f>
        <v>0</v>
      </c>
      <c r="D1692" s="1">
        <f>0.5*Sheet1!$D$20*Sheet1!$D$21*Sheet1!$D$22*H1692^2</f>
        <v>161.30312731931082</v>
      </c>
      <c r="E1692" s="22">
        <f>Sheet1!$D$3/Sheet1!$O$11*H1692</f>
        <v>2021853.4147637559</v>
      </c>
      <c r="F1692" s="22">
        <f>Sheet1!$D$21*Sheet1!$D$3/Sheet1!$O$14*H1692</f>
        <v>1988192.2876422838</v>
      </c>
      <c r="G1692" s="25">
        <f>(A1692-C1692-D1692)/Sheet1!$D$2</f>
        <v>-2.7194080963533414E-6</v>
      </c>
      <c r="H1692" s="25">
        <f t="shared" si="338"/>
        <v>11.186605024751291</v>
      </c>
      <c r="I1692" s="25">
        <f t="shared" si="339"/>
        <v>40.27177808910465</v>
      </c>
      <c r="J1692" s="25">
        <f t="shared" si="340"/>
        <v>1626.61532940746</v>
      </c>
      <c r="K1692" s="25">
        <f t="shared" si="349"/>
        <v>168.99999999999469</v>
      </c>
      <c r="L1692">
        <f t="shared" si="341"/>
        <v>1804.3993904923834</v>
      </c>
      <c r="M1692" s="34">
        <f t="shared" si="342"/>
        <v>1.8043993904923834</v>
      </c>
      <c r="N1692">
        <f t="shared" si="343"/>
        <v>180.43993904922809</v>
      </c>
      <c r="O1692">
        <f t="shared" si="347"/>
        <v>309288.13650053408</v>
      </c>
      <c r="P1692">
        <f t="shared" si="344"/>
        <v>309.28813650053405</v>
      </c>
      <c r="Q1692">
        <f t="shared" si="345"/>
        <v>85.913371250148359</v>
      </c>
      <c r="R1692">
        <f t="shared" si="346"/>
        <v>8.5913371250148363E-2</v>
      </c>
    </row>
    <row r="1693" spans="1:18" x14ac:dyDescent="0.25">
      <c r="A1693" s="1">
        <f t="shared" si="348"/>
        <v>161.30000000000001</v>
      </c>
      <c r="B1693" s="1">
        <f>A1693*Sheet1!$D$8</f>
        <v>40.74438</v>
      </c>
      <c r="C1693" s="1">
        <f>Sheet1!$D$2*Sheet1!$D$10*SIN(Sheet1!$D$28)</f>
        <v>0</v>
      </c>
      <c r="D1693" s="1">
        <f>0.5*Sheet1!$D$20*Sheet1!$D$21*Sheet1!$D$22*H1693^2</f>
        <v>161.30311947691317</v>
      </c>
      <c r="E1693" s="22">
        <f>Sheet1!$D$3/Sheet1!$O$11*H1693</f>
        <v>2021853.3656135038</v>
      </c>
      <c r="F1693" s="22">
        <f>Sheet1!$D$21*Sheet1!$D$3/Sheet1!$O$14*H1693</f>
        <v>1988192.2393103172</v>
      </c>
      <c r="G1693" s="25">
        <f>(A1693-C1693-D1693)/Sheet1!$D$2</f>
        <v>-2.7125886201356086E-6</v>
      </c>
      <c r="H1693" s="25">
        <f t="shared" ref="H1693:H1756" si="350">G1692*(K1693-K1692)+H1692</f>
        <v>11.186604752810482</v>
      </c>
      <c r="I1693" s="25">
        <f t="shared" ref="I1693:I1756" si="351">H1693*3.6</f>
        <v>40.271777110117732</v>
      </c>
      <c r="J1693" s="25">
        <f t="shared" ref="J1693:J1756" si="352">0.5*G1692*(K1693-K1692)+H1692*(K1693-K1692)+J1692</f>
        <v>1627.7339897739646</v>
      </c>
      <c r="K1693" s="25">
        <f t="shared" si="349"/>
        <v>169.09999999999468</v>
      </c>
      <c r="L1693">
        <f t="shared" ref="L1693:L1756" si="353">A1693*H1693</f>
        <v>1804.3993466283307</v>
      </c>
      <c r="M1693" s="34">
        <f t="shared" ref="M1693:M1756" si="354">L1693/1000</f>
        <v>1.8043993466283308</v>
      </c>
      <c r="N1693">
        <f t="shared" ref="N1693:N1756" si="355">L1693*(K1693-K1692)</f>
        <v>180.43993466282282</v>
      </c>
      <c r="O1693">
        <f t="shared" si="347"/>
        <v>309468.57643519691</v>
      </c>
      <c r="P1693">
        <f t="shared" ref="P1693:P1756" si="356">O1693/1000</f>
        <v>309.46857643519689</v>
      </c>
      <c r="Q1693">
        <f t="shared" ref="Q1693:Q1756" si="357">O1693/3600</f>
        <v>85.963493454221364</v>
      </c>
      <c r="R1693">
        <f t="shared" ref="R1693:R1756" si="358">Q1693/1000</f>
        <v>8.5963493454221371E-2</v>
      </c>
    </row>
    <row r="1694" spans="1:18" x14ac:dyDescent="0.25">
      <c r="A1694" s="1">
        <f t="shared" si="348"/>
        <v>161.30000000000001</v>
      </c>
      <c r="B1694" s="1">
        <f>A1694*Sheet1!$D$8</f>
        <v>40.74438</v>
      </c>
      <c r="C1694" s="1">
        <f>Sheet1!$D$2*Sheet1!$D$10*SIN(Sheet1!$D$28)</f>
        <v>0</v>
      </c>
      <c r="D1694" s="1">
        <f>0.5*Sheet1!$D$20*Sheet1!$D$21*Sheet1!$D$22*H1694^2</f>
        <v>161.30311165418212</v>
      </c>
      <c r="E1694" s="22">
        <f>Sheet1!$D$3/Sheet1!$O$11*H1694</f>
        <v>2021853.3165865063</v>
      </c>
      <c r="F1694" s="22">
        <f>Sheet1!$D$21*Sheet1!$D$3/Sheet1!$O$14*H1694</f>
        <v>1988192.1910995529</v>
      </c>
      <c r="G1694" s="25">
        <f>(A1694-C1694-D1694)/Sheet1!$D$2</f>
        <v>-2.7057862453098688E-6</v>
      </c>
      <c r="H1694" s="25">
        <f t="shared" si="350"/>
        <v>11.186604481551619</v>
      </c>
      <c r="I1694" s="25">
        <f t="shared" si="351"/>
        <v>40.271776133585831</v>
      </c>
      <c r="J1694" s="25">
        <f t="shared" si="352"/>
        <v>1628.8526501136162</v>
      </c>
      <c r="K1694" s="25">
        <f t="shared" si="349"/>
        <v>169.19999999999467</v>
      </c>
      <c r="L1694">
        <f t="shared" si="353"/>
        <v>1804.3993028742764</v>
      </c>
      <c r="M1694" s="34">
        <f t="shared" si="354"/>
        <v>1.8043993028742764</v>
      </c>
      <c r="N1694">
        <f t="shared" si="355"/>
        <v>180.43993028741738</v>
      </c>
      <c r="O1694">
        <f t="shared" si="347"/>
        <v>309649.01636548433</v>
      </c>
      <c r="P1694">
        <f t="shared" si="356"/>
        <v>309.64901636548433</v>
      </c>
      <c r="Q1694">
        <f t="shared" si="357"/>
        <v>86.013615657078986</v>
      </c>
      <c r="R1694">
        <f t="shared" si="358"/>
        <v>8.601361565707899E-2</v>
      </c>
    </row>
    <row r="1695" spans="1:18" x14ac:dyDescent="0.25">
      <c r="A1695" s="1">
        <f t="shared" si="348"/>
        <v>161.30000000000001</v>
      </c>
      <c r="B1695" s="1">
        <f>A1695*Sheet1!$D$8</f>
        <v>40.74438</v>
      </c>
      <c r="C1695" s="1">
        <f>Sheet1!$D$2*Sheet1!$D$10*SIN(Sheet1!$D$28)</f>
        <v>0</v>
      </c>
      <c r="D1695" s="1">
        <f>0.5*Sheet1!$D$20*Sheet1!$D$21*Sheet1!$D$22*H1695^2</f>
        <v>161.30310385106839</v>
      </c>
      <c r="E1695" s="22">
        <f>Sheet1!$D$3/Sheet1!$O$11*H1695</f>
        <v>2021853.2676824543</v>
      </c>
      <c r="F1695" s="22">
        <f>Sheet1!$D$21*Sheet1!$D$3/Sheet1!$O$14*H1695</f>
        <v>1988192.1430096873</v>
      </c>
      <c r="G1695" s="25">
        <f>(A1695-C1695-D1695)/Sheet1!$D$2</f>
        <v>-2.6990009290211278E-6</v>
      </c>
      <c r="H1695" s="25">
        <f t="shared" si="350"/>
        <v>11.186604210972995</v>
      </c>
      <c r="I1695" s="25">
        <f t="shared" si="351"/>
        <v>40.271775159502781</v>
      </c>
      <c r="J1695" s="25">
        <f t="shared" si="352"/>
        <v>1629.971310426482</v>
      </c>
      <c r="K1695" s="25">
        <f t="shared" si="349"/>
        <v>169.29999999999467</v>
      </c>
      <c r="L1695">
        <f t="shared" si="353"/>
        <v>1804.3992592299442</v>
      </c>
      <c r="M1695" s="34">
        <f t="shared" si="354"/>
        <v>1.8043992592299443</v>
      </c>
      <c r="N1695">
        <f t="shared" si="355"/>
        <v>180.43992592298417</v>
      </c>
      <c r="O1695">
        <f t="shared" si="347"/>
        <v>309829.45629140735</v>
      </c>
      <c r="P1695">
        <f t="shared" si="356"/>
        <v>309.82945629140733</v>
      </c>
      <c r="Q1695">
        <f t="shared" si="357"/>
        <v>86.063737858724267</v>
      </c>
      <c r="R1695">
        <f t="shared" si="358"/>
        <v>8.606373785872426E-2</v>
      </c>
    </row>
    <row r="1696" spans="1:18" x14ac:dyDescent="0.25">
      <c r="A1696" s="1">
        <f t="shared" si="348"/>
        <v>161.30000000000001</v>
      </c>
      <c r="B1696" s="1">
        <f>A1696*Sheet1!$D$8</f>
        <v>40.74438</v>
      </c>
      <c r="C1696" s="1">
        <f>Sheet1!$D$2*Sheet1!$D$10*SIN(Sheet1!$D$28)</f>
        <v>0</v>
      </c>
      <c r="D1696" s="1">
        <f>0.5*Sheet1!$D$20*Sheet1!$D$21*Sheet1!$D$22*H1696^2</f>
        <v>161.30309606752274</v>
      </c>
      <c r="E1696" s="22">
        <f>Sheet1!$D$3/Sheet1!$O$11*H1696</f>
        <v>2021853.2189010389</v>
      </c>
      <c r="F1696" s="22">
        <f>Sheet1!$D$21*Sheet1!$D$3/Sheet1!$O$14*H1696</f>
        <v>1988192.0950404166</v>
      </c>
      <c r="G1696" s="25">
        <f>(A1696-C1696-D1696)/Sheet1!$D$2</f>
        <v>-2.6922326284638192E-6</v>
      </c>
      <c r="H1696" s="25">
        <f t="shared" si="350"/>
        <v>11.186603941072901</v>
      </c>
      <c r="I1696" s="25">
        <f t="shared" si="351"/>
        <v>40.271774187862448</v>
      </c>
      <c r="J1696" s="25">
        <f t="shared" si="352"/>
        <v>1631.0899707126291</v>
      </c>
      <c r="K1696" s="25">
        <f t="shared" si="349"/>
        <v>169.39999999999466</v>
      </c>
      <c r="L1696">
        <f t="shared" si="353"/>
        <v>1804.3992156950592</v>
      </c>
      <c r="M1696" s="34">
        <f t="shared" si="354"/>
        <v>1.8043992156950592</v>
      </c>
      <c r="N1696">
        <f t="shared" si="355"/>
        <v>180.43992156949565</v>
      </c>
      <c r="O1696">
        <f t="shared" si="347"/>
        <v>310009.89621297683</v>
      </c>
      <c r="P1696">
        <f t="shared" si="356"/>
        <v>310.00989621297686</v>
      </c>
      <c r="Q1696">
        <f t="shared" si="357"/>
        <v>86.113860059160231</v>
      </c>
      <c r="R1696">
        <f t="shared" si="358"/>
        <v>8.6113860059160233E-2</v>
      </c>
    </row>
    <row r="1697" spans="1:18" x14ac:dyDescent="0.25">
      <c r="A1697" s="1">
        <f t="shared" si="348"/>
        <v>161.30000000000001</v>
      </c>
      <c r="B1697" s="1">
        <f>A1697*Sheet1!$D$8</f>
        <v>40.74438</v>
      </c>
      <c r="C1697" s="1">
        <f>Sheet1!$D$2*Sheet1!$D$10*SIN(Sheet1!$D$28)</f>
        <v>0</v>
      </c>
      <c r="D1697" s="1">
        <f>0.5*Sheet1!$D$20*Sheet1!$D$21*Sheet1!$D$22*H1697^2</f>
        <v>161.30308830349614</v>
      </c>
      <c r="E1697" s="22">
        <f>Sheet1!$D$3/Sheet1!$O$11*H1697</f>
        <v>2021853.1702419533</v>
      </c>
      <c r="F1697" s="22">
        <f>Sheet1!$D$21*Sheet1!$D$3/Sheet1!$O$14*H1697</f>
        <v>1988192.047191439</v>
      </c>
      <c r="G1697" s="25">
        <f>(A1697-C1697-D1697)/Sheet1!$D$2</f>
        <v>-2.6854813009806646E-6</v>
      </c>
      <c r="H1697" s="25">
        <f t="shared" si="350"/>
        <v>11.186603671849639</v>
      </c>
      <c r="I1697" s="25">
        <f t="shared" si="351"/>
        <v>40.271773218658701</v>
      </c>
      <c r="J1697" s="25">
        <f t="shared" si="352"/>
        <v>1632.2086309721246</v>
      </c>
      <c r="K1697" s="25">
        <f t="shared" si="349"/>
        <v>169.49999999999466</v>
      </c>
      <c r="L1697">
        <f t="shared" si="353"/>
        <v>1804.399172269347</v>
      </c>
      <c r="M1697" s="34">
        <f t="shared" si="354"/>
        <v>1.8043991722693471</v>
      </c>
      <c r="N1697">
        <f t="shared" si="355"/>
        <v>180.43991722692445</v>
      </c>
      <c r="O1697">
        <f t="shared" si="347"/>
        <v>310190.33613020374</v>
      </c>
      <c r="P1697">
        <f t="shared" si="356"/>
        <v>310.19033613020372</v>
      </c>
      <c r="Q1697">
        <f t="shared" si="357"/>
        <v>86.163982258389922</v>
      </c>
      <c r="R1697">
        <f t="shared" si="358"/>
        <v>8.6163982258389921E-2</v>
      </c>
    </row>
    <row r="1698" spans="1:18" x14ac:dyDescent="0.25">
      <c r="A1698" s="1">
        <f t="shared" si="348"/>
        <v>161.30000000000001</v>
      </c>
      <c r="B1698" s="1">
        <f>A1698*Sheet1!$D$8</f>
        <v>40.74438</v>
      </c>
      <c r="C1698" s="1">
        <f>Sheet1!$D$2*Sheet1!$D$10*SIN(Sheet1!$D$28)</f>
        <v>0</v>
      </c>
      <c r="D1698" s="1">
        <f>0.5*Sheet1!$D$20*Sheet1!$D$21*Sheet1!$D$22*H1698^2</f>
        <v>161.30308055893963</v>
      </c>
      <c r="E1698" s="22">
        <f>Sheet1!$D$3/Sheet1!$O$11*H1698</f>
        <v>2021853.1217048902</v>
      </c>
      <c r="F1698" s="22">
        <f>Sheet1!$D$21*Sheet1!$D$3/Sheet1!$O$14*H1698</f>
        <v>1988191.9994624525</v>
      </c>
      <c r="G1698" s="25">
        <f>(A1698-C1698-D1698)/Sheet1!$D$2</f>
        <v>-2.6787469040132435E-6</v>
      </c>
      <c r="H1698" s="25">
        <f t="shared" si="350"/>
        <v>11.186603403301509</v>
      </c>
      <c r="I1698" s="25">
        <f t="shared" si="351"/>
        <v>40.271772251885437</v>
      </c>
      <c r="J1698" s="25">
        <f t="shared" si="352"/>
        <v>1633.3272912050354</v>
      </c>
      <c r="K1698" s="25">
        <f t="shared" si="349"/>
        <v>169.59999999999465</v>
      </c>
      <c r="L1698">
        <f t="shared" si="353"/>
        <v>1804.3991289525336</v>
      </c>
      <c r="M1698" s="34">
        <f t="shared" si="354"/>
        <v>1.8043991289525336</v>
      </c>
      <c r="N1698">
        <f t="shared" si="355"/>
        <v>180.43991289524311</v>
      </c>
      <c r="O1698">
        <f t="shared" si="347"/>
        <v>310370.776043099</v>
      </c>
      <c r="P1698">
        <f t="shared" si="356"/>
        <v>310.370776043099</v>
      </c>
      <c r="Q1698">
        <f t="shared" si="357"/>
        <v>86.214104456416393</v>
      </c>
      <c r="R1698">
        <f t="shared" si="358"/>
        <v>8.6214104456416391E-2</v>
      </c>
    </row>
    <row r="1699" spans="1:18" x14ac:dyDescent="0.25">
      <c r="A1699" s="1">
        <f t="shared" si="348"/>
        <v>161.30000000000001</v>
      </c>
      <c r="B1699" s="1">
        <f>A1699*Sheet1!$D$8</f>
        <v>40.74438</v>
      </c>
      <c r="C1699" s="1">
        <f>Sheet1!$D$2*Sheet1!$D$10*SIN(Sheet1!$D$28)</f>
        <v>0</v>
      </c>
      <c r="D1699" s="1">
        <f>0.5*Sheet1!$D$20*Sheet1!$D$21*Sheet1!$D$22*H1699^2</f>
        <v>161.30307283380438</v>
      </c>
      <c r="E1699" s="22">
        <f>Sheet1!$D$3/Sheet1!$O$11*H1699</f>
        <v>2021853.0732895441</v>
      </c>
      <c r="F1699" s="22">
        <f>Sheet1!$D$21*Sheet1!$D$3/Sheet1!$O$14*H1699</f>
        <v>1988191.9518531563</v>
      </c>
      <c r="G1699" s="25">
        <f>(A1699-C1699-D1699)/Sheet1!$D$2</f>
        <v>-2.6720293951019929E-6</v>
      </c>
      <c r="H1699" s="25">
        <f t="shared" si="350"/>
        <v>11.18660313542682</v>
      </c>
      <c r="I1699" s="25">
        <f t="shared" si="351"/>
        <v>40.271771287536552</v>
      </c>
      <c r="J1699" s="25">
        <f t="shared" si="352"/>
        <v>1634.445951411428</v>
      </c>
      <c r="K1699" s="25">
        <f t="shared" si="349"/>
        <v>169.69999999999465</v>
      </c>
      <c r="L1699">
        <f t="shared" si="353"/>
        <v>1804.3990857443462</v>
      </c>
      <c r="M1699" s="34">
        <f t="shared" si="354"/>
        <v>1.8043990857443462</v>
      </c>
      <c r="N1699">
        <f t="shared" si="355"/>
        <v>180.43990857442435</v>
      </c>
      <c r="O1699">
        <f t="shared" si="347"/>
        <v>310551.21595167345</v>
      </c>
      <c r="P1699">
        <f t="shared" si="356"/>
        <v>310.55121595167344</v>
      </c>
      <c r="Q1699">
        <f t="shared" si="357"/>
        <v>86.264226653242631</v>
      </c>
      <c r="R1699">
        <f t="shared" si="358"/>
        <v>8.6264226653242626E-2</v>
      </c>
    </row>
    <row r="1700" spans="1:18" x14ac:dyDescent="0.25">
      <c r="A1700" s="1">
        <f t="shared" si="348"/>
        <v>161.30000000000001</v>
      </c>
      <c r="B1700" s="1">
        <f>A1700*Sheet1!$D$8</f>
        <v>40.74438</v>
      </c>
      <c r="C1700" s="1">
        <f>Sheet1!$D$2*Sheet1!$D$10*SIN(Sheet1!$D$28)</f>
        <v>0</v>
      </c>
      <c r="D1700" s="1">
        <f>0.5*Sheet1!$D$20*Sheet1!$D$21*Sheet1!$D$22*H1700^2</f>
        <v>161.30306512804168</v>
      </c>
      <c r="E1700" s="22">
        <f>Sheet1!$D$3/Sheet1!$O$11*H1700</f>
        <v>2021853.0249956092</v>
      </c>
      <c r="F1700" s="22">
        <f>Sheet1!$D$21*Sheet1!$D$3/Sheet1!$O$14*H1700</f>
        <v>1988191.9043632501</v>
      </c>
      <c r="G1700" s="25">
        <f>(A1700-C1700-D1700)/Sheet1!$D$2</f>
        <v>-2.6653287318862093E-6</v>
      </c>
      <c r="H1700" s="25">
        <f t="shared" si="350"/>
        <v>11.186602868223881</v>
      </c>
      <c r="I1700" s="25">
        <f t="shared" si="351"/>
        <v>40.271770325605971</v>
      </c>
      <c r="J1700" s="25">
        <f t="shared" si="352"/>
        <v>1635.5646115913692</v>
      </c>
      <c r="K1700" s="25">
        <f t="shared" si="349"/>
        <v>169.79999999999464</v>
      </c>
      <c r="L1700">
        <f t="shared" si="353"/>
        <v>1804.3990426445121</v>
      </c>
      <c r="M1700" s="34">
        <f t="shared" si="354"/>
        <v>1.804399042644512</v>
      </c>
      <c r="N1700">
        <f t="shared" si="355"/>
        <v>180.43990426444094</v>
      </c>
      <c r="O1700">
        <f t="shared" si="347"/>
        <v>310731.65585593792</v>
      </c>
      <c r="P1700">
        <f t="shared" si="356"/>
        <v>310.7316558559379</v>
      </c>
      <c r="Q1700">
        <f t="shared" si="357"/>
        <v>86.314348848871646</v>
      </c>
      <c r="R1700">
        <f t="shared" si="358"/>
        <v>8.6314348848871653E-2</v>
      </c>
    </row>
    <row r="1701" spans="1:18" x14ac:dyDescent="0.25">
      <c r="A1701" s="1">
        <f t="shared" si="348"/>
        <v>161.30000000000001</v>
      </c>
      <c r="B1701" s="1">
        <f>A1701*Sheet1!$D$8</f>
        <v>40.74438</v>
      </c>
      <c r="C1701" s="1">
        <f>Sheet1!$D$2*Sheet1!$D$10*SIN(Sheet1!$D$28)</f>
        <v>0</v>
      </c>
      <c r="D1701" s="1">
        <f>0.5*Sheet1!$D$20*Sheet1!$D$21*Sheet1!$D$22*H1701^2</f>
        <v>161.30305744160293</v>
      </c>
      <c r="E1701" s="22">
        <f>Sheet1!$D$3/Sheet1!$O$11*H1701</f>
        <v>2021852.9768227809</v>
      </c>
      <c r="F1701" s="22">
        <f>Sheet1!$D$21*Sheet1!$D$3/Sheet1!$O$14*H1701</f>
        <v>1988191.8569924345</v>
      </c>
      <c r="G1701" s="25">
        <f>(A1701-C1701-D1701)/Sheet1!$D$2</f>
        <v>-2.6586448721040457E-6</v>
      </c>
      <c r="H1701" s="25">
        <f t="shared" si="350"/>
        <v>11.186602601691007</v>
      </c>
      <c r="I1701" s="25">
        <f t="shared" si="351"/>
        <v>40.271769366087625</v>
      </c>
      <c r="J1701" s="25">
        <f t="shared" si="352"/>
        <v>1636.6832717449252</v>
      </c>
      <c r="K1701" s="25">
        <f t="shared" si="349"/>
        <v>169.89999999999463</v>
      </c>
      <c r="L1701">
        <f t="shared" si="353"/>
        <v>1804.3989996527596</v>
      </c>
      <c r="M1701" s="34">
        <f t="shared" si="354"/>
        <v>1.8043989996527596</v>
      </c>
      <c r="N1701">
        <f t="shared" si="355"/>
        <v>180.43989996526571</v>
      </c>
      <c r="O1701">
        <f t="shared" si="347"/>
        <v>310912.09575590317</v>
      </c>
      <c r="P1701">
        <f t="shared" si="356"/>
        <v>310.91209575590318</v>
      </c>
      <c r="Q1701">
        <f t="shared" si="357"/>
        <v>86.364471043306438</v>
      </c>
      <c r="R1701">
        <f t="shared" si="358"/>
        <v>8.636447104330644E-2</v>
      </c>
    </row>
    <row r="1702" spans="1:18" x14ac:dyDescent="0.25">
      <c r="A1702" s="1">
        <f t="shared" si="348"/>
        <v>161.30000000000001</v>
      </c>
      <c r="B1702" s="1">
        <f>A1702*Sheet1!$D$8</f>
        <v>40.74438</v>
      </c>
      <c r="C1702" s="1">
        <f>Sheet1!$D$2*Sheet1!$D$10*SIN(Sheet1!$D$28)</f>
        <v>0</v>
      </c>
      <c r="D1702" s="1">
        <f>0.5*Sheet1!$D$20*Sheet1!$D$21*Sheet1!$D$22*H1702^2</f>
        <v>161.30304977443967</v>
      </c>
      <c r="E1702" s="22">
        <f>Sheet1!$D$3/Sheet1!$O$11*H1702</f>
        <v>2021852.9287707561</v>
      </c>
      <c r="F1702" s="22">
        <f>Sheet1!$D$21*Sheet1!$D$3/Sheet1!$O$14*H1702</f>
        <v>1988191.8097404109</v>
      </c>
      <c r="G1702" s="25">
        <f>(A1702-C1702-D1702)/Sheet1!$D$2</f>
        <v>-2.6519777736172294E-6</v>
      </c>
      <c r="H1702" s="25">
        <f t="shared" si="350"/>
        <v>11.186602335826519</v>
      </c>
      <c r="I1702" s="25">
        <f t="shared" si="351"/>
        <v>40.271768408975468</v>
      </c>
      <c r="J1702" s="25">
        <f t="shared" si="352"/>
        <v>1637.801931872162</v>
      </c>
      <c r="K1702" s="25">
        <f t="shared" si="349"/>
        <v>169.99999999999463</v>
      </c>
      <c r="L1702">
        <f t="shared" si="353"/>
        <v>1804.3989567688177</v>
      </c>
      <c r="M1702" s="34">
        <f t="shared" si="354"/>
        <v>1.8043989567688177</v>
      </c>
      <c r="N1702">
        <f t="shared" si="355"/>
        <v>180.43989567687152</v>
      </c>
      <c r="O1702">
        <f t="shared" si="347"/>
        <v>311092.53565158002</v>
      </c>
      <c r="P1702">
        <f t="shared" si="356"/>
        <v>311.09253565158002</v>
      </c>
      <c r="Q1702">
        <f t="shared" si="357"/>
        <v>86.414593236550004</v>
      </c>
      <c r="R1702">
        <f t="shared" si="358"/>
        <v>8.641459323655E-2</v>
      </c>
    </row>
    <row r="1703" spans="1:18" x14ac:dyDescent="0.25">
      <c r="A1703" s="1">
        <f t="shared" si="348"/>
        <v>161.30000000000001</v>
      </c>
      <c r="B1703" s="1">
        <f>A1703*Sheet1!$D$8</f>
        <v>40.74438</v>
      </c>
      <c r="C1703" s="1">
        <f>Sheet1!$D$2*Sheet1!$D$10*SIN(Sheet1!$D$28)</f>
        <v>0</v>
      </c>
      <c r="D1703" s="1">
        <f>0.5*Sheet1!$D$20*Sheet1!$D$21*Sheet1!$D$22*H1703^2</f>
        <v>161.30304212650358</v>
      </c>
      <c r="E1703" s="22">
        <f>Sheet1!$D$3/Sheet1!$O$11*H1703</f>
        <v>2021852.8808392319</v>
      </c>
      <c r="F1703" s="22">
        <f>Sheet1!$D$21*Sheet1!$D$3/Sheet1!$O$14*H1703</f>
        <v>1988191.7626068818</v>
      </c>
      <c r="G1703" s="25">
        <f>(A1703-C1703-D1703)/Sheet1!$D$2</f>
        <v>-2.6453273944110587E-6</v>
      </c>
      <c r="H1703" s="25">
        <f t="shared" si="350"/>
        <v>11.186602070628743</v>
      </c>
      <c r="I1703" s="25">
        <f t="shared" si="351"/>
        <v>40.271767454263475</v>
      </c>
      <c r="J1703" s="25">
        <f t="shared" si="352"/>
        <v>1638.9205919731457</v>
      </c>
      <c r="K1703" s="25">
        <f t="shared" si="349"/>
        <v>170.09999999999462</v>
      </c>
      <c r="L1703">
        <f t="shared" si="353"/>
        <v>1804.3989139924163</v>
      </c>
      <c r="M1703" s="34">
        <f t="shared" si="354"/>
        <v>1.8043989139924164</v>
      </c>
      <c r="N1703">
        <f t="shared" si="355"/>
        <v>180.43989139923139</v>
      </c>
      <c r="O1703">
        <f t="shared" si="347"/>
        <v>311272.97554297926</v>
      </c>
      <c r="P1703">
        <f t="shared" si="356"/>
        <v>311.27297554297928</v>
      </c>
      <c r="Q1703">
        <f t="shared" si="357"/>
        <v>86.464715428605345</v>
      </c>
      <c r="R1703">
        <f t="shared" si="358"/>
        <v>8.6464715428605343E-2</v>
      </c>
    </row>
    <row r="1704" spans="1:18" x14ac:dyDescent="0.25">
      <c r="A1704" s="1">
        <f t="shared" si="348"/>
        <v>161.30000000000001</v>
      </c>
      <c r="B1704" s="1">
        <f>A1704*Sheet1!$D$8</f>
        <v>40.74438</v>
      </c>
      <c r="C1704" s="1">
        <f>Sheet1!$D$2*Sheet1!$D$10*SIN(Sheet1!$D$28)</f>
        <v>0</v>
      </c>
      <c r="D1704" s="1">
        <f>0.5*Sheet1!$D$20*Sheet1!$D$21*Sheet1!$D$22*H1704^2</f>
        <v>161.30303449774649</v>
      </c>
      <c r="E1704" s="22">
        <f>Sheet1!$D$3/Sheet1!$O$11*H1704</f>
        <v>2021852.8330279058</v>
      </c>
      <c r="F1704" s="22">
        <f>Sheet1!$D$21*Sheet1!$D$3/Sheet1!$O$14*H1704</f>
        <v>1988191.7155915496</v>
      </c>
      <c r="G1704" s="25">
        <f>(A1704-C1704-D1704)/Sheet1!$D$2</f>
        <v>-2.6386936925944056E-6</v>
      </c>
      <c r="H1704" s="25">
        <f t="shared" si="350"/>
        <v>11.186601806096004</v>
      </c>
      <c r="I1704" s="25">
        <f t="shared" si="351"/>
        <v>40.271766501945613</v>
      </c>
      <c r="J1704" s="25">
        <f t="shared" si="352"/>
        <v>1640.0392520479422</v>
      </c>
      <c r="K1704" s="25">
        <f t="shared" si="349"/>
        <v>170.19999999999462</v>
      </c>
      <c r="L1704">
        <f t="shared" si="353"/>
        <v>1804.3988713232854</v>
      </c>
      <c r="M1704" s="34">
        <f t="shared" si="354"/>
        <v>1.8043988713232855</v>
      </c>
      <c r="N1704">
        <f t="shared" si="355"/>
        <v>180.43988713231829</v>
      </c>
      <c r="O1704">
        <f t="shared" si="347"/>
        <v>311453.41543011158</v>
      </c>
      <c r="P1704">
        <f t="shared" si="356"/>
        <v>311.45341543011159</v>
      </c>
      <c r="Q1704">
        <f t="shared" si="357"/>
        <v>86.514837619475443</v>
      </c>
      <c r="R1704">
        <f t="shared" si="358"/>
        <v>8.651483761947544E-2</v>
      </c>
    </row>
    <row r="1705" spans="1:18" x14ac:dyDescent="0.25">
      <c r="A1705" s="1">
        <f t="shared" si="348"/>
        <v>161.30000000000001</v>
      </c>
      <c r="B1705" s="1">
        <f>A1705*Sheet1!$D$8</f>
        <v>40.74438</v>
      </c>
      <c r="C1705" s="1">
        <f>Sheet1!$D$2*Sheet1!$D$10*SIN(Sheet1!$D$28)</f>
        <v>0</v>
      </c>
      <c r="D1705" s="1">
        <f>0.5*Sheet1!$D$20*Sheet1!$D$21*Sheet1!$D$22*H1705^2</f>
        <v>161.30302688812026</v>
      </c>
      <c r="E1705" s="22">
        <f>Sheet1!$D$3/Sheet1!$O$11*H1705</f>
        <v>2021852.7853364763</v>
      </c>
      <c r="F1705" s="22">
        <f>Sheet1!$D$21*Sheet1!$D$3/Sheet1!$O$14*H1705</f>
        <v>1988191.668694118</v>
      </c>
      <c r="G1705" s="25">
        <f>(A1705-C1705-D1705)/Sheet1!$D$2</f>
        <v>-2.6320766263008567E-6</v>
      </c>
      <c r="H1705" s="25">
        <f t="shared" si="350"/>
        <v>11.186601542226635</v>
      </c>
      <c r="I1705" s="25">
        <f t="shared" si="351"/>
        <v>40.271765552015886</v>
      </c>
      <c r="J1705" s="25">
        <f t="shared" si="352"/>
        <v>1641.1579120966171</v>
      </c>
      <c r="K1705" s="25">
        <f t="shared" si="349"/>
        <v>170.29999999999461</v>
      </c>
      <c r="L1705">
        <f t="shared" si="353"/>
        <v>1804.3988287611562</v>
      </c>
      <c r="M1705" s="34">
        <f t="shared" si="354"/>
        <v>1.8043988287611563</v>
      </c>
      <c r="N1705">
        <f t="shared" si="355"/>
        <v>180.43988287610537</v>
      </c>
      <c r="O1705">
        <f t="shared" si="347"/>
        <v>311633.8553129877</v>
      </c>
      <c r="P1705">
        <f t="shared" si="356"/>
        <v>311.63385531298769</v>
      </c>
      <c r="Q1705">
        <f t="shared" si="357"/>
        <v>86.564959809163255</v>
      </c>
      <c r="R1705">
        <f t="shared" si="358"/>
        <v>8.6564959809163261E-2</v>
      </c>
    </row>
    <row r="1706" spans="1:18" x14ac:dyDescent="0.25">
      <c r="A1706" s="1">
        <f t="shared" si="348"/>
        <v>161.30000000000001</v>
      </c>
      <c r="B1706" s="1">
        <f>A1706*Sheet1!$D$8</f>
        <v>40.74438</v>
      </c>
      <c r="C1706" s="1">
        <f>Sheet1!$D$2*Sheet1!$D$10*SIN(Sheet1!$D$28)</f>
        <v>0</v>
      </c>
      <c r="D1706" s="1">
        <f>0.5*Sheet1!$D$20*Sheet1!$D$21*Sheet1!$D$22*H1706^2</f>
        <v>161.30301929757687</v>
      </c>
      <c r="E1706" s="22">
        <f>Sheet1!$D$3/Sheet1!$O$11*H1706</f>
        <v>2021852.7377646428</v>
      </c>
      <c r="F1706" s="22">
        <f>Sheet1!$D$21*Sheet1!$D$3/Sheet1!$O$14*H1706</f>
        <v>1988191.6219142913</v>
      </c>
      <c r="G1706" s="25">
        <f>(A1706-C1706-D1706)/Sheet1!$D$2</f>
        <v>-2.6254761537875707E-6</v>
      </c>
      <c r="H1706" s="25">
        <f t="shared" si="350"/>
        <v>11.186601279018973</v>
      </c>
      <c r="I1706" s="25">
        <f t="shared" si="351"/>
        <v>40.271764604468302</v>
      </c>
      <c r="J1706" s="25">
        <f t="shared" si="352"/>
        <v>1642.2765721192359</v>
      </c>
      <c r="K1706" s="25">
        <f t="shared" si="349"/>
        <v>170.39999999999461</v>
      </c>
      <c r="L1706">
        <f t="shared" si="353"/>
        <v>1804.3987863057605</v>
      </c>
      <c r="M1706" s="34">
        <f t="shared" si="354"/>
        <v>1.8043987863057604</v>
      </c>
      <c r="N1706">
        <f t="shared" si="355"/>
        <v>180.4398786305658</v>
      </c>
      <c r="O1706">
        <f t="shared" si="347"/>
        <v>311814.29519161826</v>
      </c>
      <c r="P1706">
        <f t="shared" si="356"/>
        <v>311.81429519161827</v>
      </c>
      <c r="Q1706">
        <f t="shared" si="357"/>
        <v>86.615081997671737</v>
      </c>
      <c r="R1706">
        <f t="shared" si="358"/>
        <v>8.6615081997671733E-2</v>
      </c>
    </row>
    <row r="1707" spans="1:18" x14ac:dyDescent="0.25">
      <c r="A1707" s="1">
        <f t="shared" si="348"/>
        <v>161.30000000000001</v>
      </c>
      <c r="B1707" s="1">
        <f>A1707*Sheet1!$D$8</f>
        <v>40.74438</v>
      </c>
      <c r="C1707" s="1">
        <f>Sheet1!$D$2*Sheet1!$D$10*SIN(Sheet1!$D$28)</f>
        <v>0</v>
      </c>
      <c r="D1707" s="1">
        <f>0.5*Sheet1!$D$20*Sheet1!$D$21*Sheet1!$D$22*H1707^2</f>
        <v>161.30301172606849</v>
      </c>
      <c r="E1707" s="22">
        <f>Sheet1!$D$3/Sheet1!$O$11*H1707</f>
        <v>2021852.6903121055</v>
      </c>
      <c r="F1707" s="22">
        <f>Sheet1!$D$21*Sheet1!$D$3/Sheet1!$O$14*H1707</f>
        <v>1988191.5752517746</v>
      </c>
      <c r="G1707" s="25">
        <f>(A1707-C1707-D1707)/Sheet1!$D$2</f>
        <v>-2.6188922334599937E-6</v>
      </c>
      <c r="H1707" s="25">
        <f t="shared" si="350"/>
        <v>11.186601016471357</v>
      </c>
      <c r="I1707" s="25">
        <f t="shared" si="351"/>
        <v>40.271763659296887</v>
      </c>
      <c r="J1707" s="25">
        <f t="shared" si="352"/>
        <v>1643.395232115864</v>
      </c>
      <c r="K1707" s="25">
        <f t="shared" si="349"/>
        <v>170.4999999999946</v>
      </c>
      <c r="L1707">
        <f t="shared" si="353"/>
        <v>1804.39874395683</v>
      </c>
      <c r="M1707" s="34">
        <f t="shared" si="354"/>
        <v>1.8043987439568301</v>
      </c>
      <c r="N1707">
        <f t="shared" si="355"/>
        <v>180.43987439567275</v>
      </c>
      <c r="O1707">
        <f t="shared" si="347"/>
        <v>311994.73506601393</v>
      </c>
      <c r="P1707">
        <f t="shared" si="356"/>
        <v>311.99473506601396</v>
      </c>
      <c r="Q1707">
        <f t="shared" si="357"/>
        <v>86.665204185003873</v>
      </c>
      <c r="R1707">
        <f t="shared" si="358"/>
        <v>8.6665204185003869E-2</v>
      </c>
    </row>
    <row r="1708" spans="1:18" x14ac:dyDescent="0.25">
      <c r="A1708" s="1">
        <f t="shared" si="348"/>
        <v>161.30000000000001</v>
      </c>
      <c r="B1708" s="1">
        <f>A1708*Sheet1!$D$8</f>
        <v>40.74438</v>
      </c>
      <c r="C1708" s="1">
        <f>Sheet1!$D$2*Sheet1!$D$10*SIN(Sheet1!$D$28)</f>
        <v>0</v>
      </c>
      <c r="D1708" s="1">
        <f>0.5*Sheet1!$D$20*Sheet1!$D$21*Sheet1!$D$22*H1708^2</f>
        <v>161.30300417354744</v>
      </c>
      <c r="E1708" s="22">
        <f>Sheet1!$D$3/Sheet1!$O$11*H1708</f>
        <v>2021852.6429785651</v>
      </c>
      <c r="F1708" s="22">
        <f>Sheet1!$D$21*Sheet1!$D$3/Sheet1!$O$14*H1708</f>
        <v>1988191.5287062738</v>
      </c>
      <c r="G1708" s="25">
        <f>(A1708-C1708-D1708)/Sheet1!$D$2</f>
        <v>-2.6123248238471442E-6</v>
      </c>
      <c r="H1708" s="25">
        <f t="shared" si="350"/>
        <v>11.186600754582134</v>
      </c>
      <c r="I1708" s="25">
        <f t="shared" si="351"/>
        <v>40.271762716495687</v>
      </c>
      <c r="J1708" s="25">
        <f t="shared" si="352"/>
        <v>1644.5138920865666</v>
      </c>
      <c r="K1708" s="25">
        <f t="shared" si="349"/>
        <v>170.59999999999459</v>
      </c>
      <c r="L1708">
        <f t="shared" si="353"/>
        <v>1804.3987017140983</v>
      </c>
      <c r="M1708" s="34">
        <f t="shared" si="354"/>
        <v>1.8043987017140983</v>
      </c>
      <c r="N1708">
        <f t="shared" si="355"/>
        <v>180.43987017139958</v>
      </c>
      <c r="O1708">
        <f t="shared" si="347"/>
        <v>312175.17493618536</v>
      </c>
      <c r="P1708">
        <f t="shared" si="356"/>
        <v>312.17517493618539</v>
      </c>
      <c r="Q1708">
        <f t="shared" si="357"/>
        <v>86.715326371162604</v>
      </c>
      <c r="R1708">
        <f t="shared" si="358"/>
        <v>8.671532637116261E-2</v>
      </c>
    </row>
    <row r="1709" spans="1:18" x14ac:dyDescent="0.25">
      <c r="A1709" s="1">
        <f t="shared" si="348"/>
        <v>161.30000000000001</v>
      </c>
      <c r="B1709" s="1">
        <f>A1709*Sheet1!$D$8</f>
        <v>40.74438</v>
      </c>
      <c r="C1709" s="1">
        <f>Sheet1!$D$2*Sheet1!$D$10*SIN(Sheet1!$D$28)</f>
        <v>0</v>
      </c>
      <c r="D1709" s="1">
        <f>0.5*Sheet1!$D$20*Sheet1!$D$21*Sheet1!$D$22*H1709^2</f>
        <v>161.30299663996601</v>
      </c>
      <c r="E1709" s="22">
        <f>Sheet1!$D$3/Sheet1!$O$11*H1709</f>
        <v>2021852.5957637234</v>
      </c>
      <c r="F1709" s="22">
        <f>Sheet1!$D$21*Sheet1!$D$3/Sheet1!$O$14*H1709</f>
        <v>1988191.4822774951</v>
      </c>
      <c r="G1709" s="25">
        <f>(A1709-C1709-D1709)/Sheet1!$D$2</f>
        <v>-2.6057738834780416E-6</v>
      </c>
      <c r="H1709" s="25">
        <f t="shared" si="350"/>
        <v>11.186600493349651</v>
      </c>
      <c r="I1709" s="25">
        <f t="shared" si="351"/>
        <v>40.271761776058746</v>
      </c>
      <c r="J1709" s="25">
        <f t="shared" si="352"/>
        <v>1645.6325520314085</v>
      </c>
      <c r="K1709" s="25">
        <f t="shared" si="349"/>
        <v>170.69999999999459</v>
      </c>
      <c r="L1709">
        <f t="shared" si="353"/>
        <v>1804.3986595772988</v>
      </c>
      <c r="M1709" s="34">
        <f t="shared" si="354"/>
        <v>1.8043986595772987</v>
      </c>
      <c r="N1709">
        <f t="shared" si="355"/>
        <v>180.43986595771963</v>
      </c>
      <c r="O1709">
        <f t="shared" si="347"/>
        <v>312355.61480214307</v>
      </c>
      <c r="P1709">
        <f t="shared" si="356"/>
        <v>312.35561480214307</v>
      </c>
      <c r="Q1709">
        <f t="shared" si="357"/>
        <v>86.765448556150858</v>
      </c>
      <c r="R1709">
        <f t="shared" si="358"/>
        <v>8.6765448556150856E-2</v>
      </c>
    </row>
    <row r="1710" spans="1:18" x14ac:dyDescent="0.25">
      <c r="A1710" s="1">
        <f t="shared" si="348"/>
        <v>161.30000000000001</v>
      </c>
      <c r="B1710" s="1">
        <f>A1710*Sheet1!$D$8</f>
        <v>40.74438</v>
      </c>
      <c r="C1710" s="1">
        <f>Sheet1!$D$2*Sheet1!$D$10*SIN(Sheet1!$D$28)</f>
        <v>0</v>
      </c>
      <c r="D1710" s="1">
        <f>0.5*Sheet1!$D$20*Sheet1!$D$21*Sheet1!$D$22*H1710^2</f>
        <v>161.30298912527675</v>
      </c>
      <c r="E1710" s="22">
        <f>Sheet1!$D$3/Sheet1!$O$11*H1710</f>
        <v>2021852.5486672823</v>
      </c>
      <c r="F1710" s="22">
        <f>Sheet1!$D$21*Sheet1!$D$3/Sheet1!$O$14*H1710</f>
        <v>1988191.4359651462</v>
      </c>
      <c r="G1710" s="25">
        <f>(A1710-C1710-D1710)/Sheet1!$D$2</f>
        <v>-2.5992393710794206E-6</v>
      </c>
      <c r="H1710" s="25">
        <f t="shared" si="350"/>
        <v>11.186600232772262</v>
      </c>
      <c r="I1710" s="25">
        <f t="shared" si="351"/>
        <v>40.271760837980146</v>
      </c>
      <c r="J1710" s="25">
        <f t="shared" si="352"/>
        <v>1646.7512119504547</v>
      </c>
      <c r="K1710" s="25">
        <f t="shared" si="349"/>
        <v>170.79999999999458</v>
      </c>
      <c r="L1710">
        <f t="shared" si="353"/>
        <v>1804.398617546166</v>
      </c>
      <c r="M1710" s="34">
        <f t="shared" si="354"/>
        <v>1.8043986175461659</v>
      </c>
      <c r="N1710">
        <f t="shared" si="355"/>
        <v>180.43986175460634</v>
      </c>
      <c r="O1710">
        <f t="shared" si="347"/>
        <v>312536.05466389767</v>
      </c>
      <c r="P1710">
        <f t="shared" si="356"/>
        <v>312.53605466389769</v>
      </c>
      <c r="Q1710">
        <f t="shared" si="357"/>
        <v>86.815570739971577</v>
      </c>
      <c r="R1710">
        <f t="shared" si="358"/>
        <v>8.6815570739971579E-2</v>
      </c>
    </row>
    <row r="1711" spans="1:18" x14ac:dyDescent="0.25">
      <c r="A1711" s="1">
        <f t="shared" si="348"/>
        <v>161.30000000000001</v>
      </c>
      <c r="B1711" s="1">
        <f>A1711*Sheet1!$D$8</f>
        <v>40.74438</v>
      </c>
      <c r="C1711" s="1">
        <f>Sheet1!$D$2*Sheet1!$D$10*SIN(Sheet1!$D$28)</f>
        <v>0</v>
      </c>
      <c r="D1711" s="1">
        <f>0.5*Sheet1!$D$20*Sheet1!$D$21*Sheet1!$D$22*H1711^2</f>
        <v>161.30298162943234</v>
      </c>
      <c r="E1711" s="22">
        <f>Sheet1!$D$3/Sheet1!$O$11*H1711</f>
        <v>2021852.5016889453</v>
      </c>
      <c r="F1711" s="22">
        <f>Sheet1!$D$21*Sheet1!$D$3/Sheet1!$O$14*H1711</f>
        <v>1988191.3897689353</v>
      </c>
      <c r="G1711" s="25">
        <f>(A1711-C1711-D1711)/Sheet1!$D$2</f>
        <v>-2.5927212455015884E-6</v>
      </c>
      <c r="H1711" s="25">
        <f t="shared" si="350"/>
        <v>11.186599972848326</v>
      </c>
      <c r="I1711" s="25">
        <f t="shared" si="351"/>
        <v>40.271759902253976</v>
      </c>
      <c r="J1711" s="25">
        <f t="shared" si="352"/>
        <v>1647.8698718437699</v>
      </c>
      <c r="K1711" s="25">
        <f t="shared" si="349"/>
        <v>170.89999999999458</v>
      </c>
      <c r="L1711">
        <f t="shared" si="353"/>
        <v>1804.3985756204349</v>
      </c>
      <c r="M1711" s="34">
        <f t="shared" si="354"/>
        <v>1.804398575620435</v>
      </c>
      <c r="N1711">
        <f t="shared" si="355"/>
        <v>180.43985756203324</v>
      </c>
      <c r="O1711">
        <f t="shared" si="347"/>
        <v>312716.49452145968</v>
      </c>
      <c r="P1711">
        <f t="shared" si="356"/>
        <v>312.71649452145971</v>
      </c>
      <c r="Q1711">
        <f t="shared" si="357"/>
        <v>86.865692922627687</v>
      </c>
      <c r="R1711">
        <f t="shared" si="358"/>
        <v>8.6865692922627691E-2</v>
      </c>
    </row>
    <row r="1712" spans="1:18" x14ac:dyDescent="0.25">
      <c r="A1712" s="1">
        <f t="shared" si="348"/>
        <v>161.30000000000001</v>
      </c>
      <c r="B1712" s="1">
        <f>A1712*Sheet1!$D$8</f>
        <v>40.74438</v>
      </c>
      <c r="C1712" s="1">
        <f>Sheet1!$D$2*Sheet1!$D$10*SIN(Sheet1!$D$28)</f>
        <v>0</v>
      </c>
      <c r="D1712" s="1">
        <f>0.5*Sheet1!$D$20*Sheet1!$D$21*Sheet1!$D$22*H1712^2</f>
        <v>161.3029741523855</v>
      </c>
      <c r="E1712" s="22">
        <f>Sheet1!$D$3/Sheet1!$O$11*H1712</f>
        <v>2021852.4548284165</v>
      </c>
      <c r="F1712" s="22">
        <f>Sheet1!$D$21*Sheet1!$D$3/Sheet1!$O$14*H1712</f>
        <v>1988191.3436885707</v>
      </c>
      <c r="G1712" s="25">
        <f>(A1712-C1712-D1712)/Sheet1!$D$2</f>
        <v>-2.5862194656442822E-6</v>
      </c>
      <c r="H1712" s="25">
        <f t="shared" si="350"/>
        <v>11.186599713576202</v>
      </c>
      <c r="I1712" s="25">
        <f t="shared" si="351"/>
        <v>40.27175896887433</v>
      </c>
      <c r="J1712" s="25">
        <f t="shared" si="352"/>
        <v>1648.9885317114185</v>
      </c>
      <c r="K1712" s="25">
        <f t="shared" si="349"/>
        <v>170.99999999999457</v>
      </c>
      <c r="L1712">
        <f t="shared" si="353"/>
        <v>1804.3985337998415</v>
      </c>
      <c r="M1712" s="34">
        <f t="shared" si="354"/>
        <v>1.8043985337998416</v>
      </c>
      <c r="N1712">
        <f t="shared" si="355"/>
        <v>180.4398533799739</v>
      </c>
      <c r="O1712">
        <f t="shared" si="347"/>
        <v>312896.93437483965</v>
      </c>
      <c r="P1712">
        <f t="shared" si="356"/>
        <v>312.89693437483965</v>
      </c>
      <c r="Q1712">
        <f t="shared" si="357"/>
        <v>86.915815104122132</v>
      </c>
      <c r="R1712">
        <f t="shared" si="358"/>
        <v>8.6915815104122135E-2</v>
      </c>
    </row>
    <row r="1713" spans="1:18" x14ac:dyDescent="0.25">
      <c r="A1713" s="1">
        <f t="shared" si="348"/>
        <v>161.30000000000001</v>
      </c>
      <c r="B1713" s="1">
        <f>A1713*Sheet1!$D$8</f>
        <v>40.74438</v>
      </c>
      <c r="C1713" s="1">
        <f>Sheet1!$D$2*Sheet1!$D$10*SIN(Sheet1!$D$28)</f>
        <v>0</v>
      </c>
      <c r="D1713" s="1">
        <f>0.5*Sheet1!$D$20*Sheet1!$D$21*Sheet1!$D$22*H1713^2</f>
        <v>161.30296669408898</v>
      </c>
      <c r="E1713" s="22">
        <f>Sheet1!$D$3/Sheet1!$O$11*H1713</f>
        <v>2021852.4080853998</v>
      </c>
      <c r="F1713" s="22">
        <f>Sheet1!$D$21*Sheet1!$D$3/Sheet1!$O$14*H1713</f>
        <v>1988191.297723762</v>
      </c>
      <c r="G1713" s="25">
        <f>(A1713-C1713-D1713)/Sheet1!$D$2</f>
        <v>-2.5797339904072389E-6</v>
      </c>
      <c r="H1713" s="25">
        <f t="shared" si="350"/>
        <v>11.186599454954255</v>
      </c>
      <c r="I1713" s="25">
        <f t="shared" si="351"/>
        <v>40.271758037835319</v>
      </c>
      <c r="J1713" s="25">
        <f t="shared" si="352"/>
        <v>1650.1071915534651</v>
      </c>
      <c r="K1713" s="25">
        <f t="shared" si="349"/>
        <v>171.09999999999457</v>
      </c>
      <c r="L1713">
        <f t="shared" si="353"/>
        <v>1804.3984920841215</v>
      </c>
      <c r="M1713" s="34">
        <f t="shared" si="354"/>
        <v>1.8043984920841214</v>
      </c>
      <c r="N1713">
        <f t="shared" si="355"/>
        <v>180.43984920840188</v>
      </c>
      <c r="O1713">
        <f t="shared" si="347"/>
        <v>313077.37422404805</v>
      </c>
      <c r="P1713">
        <f t="shared" si="356"/>
        <v>313.07737422404807</v>
      </c>
      <c r="Q1713">
        <f t="shared" si="357"/>
        <v>86.965937284457794</v>
      </c>
      <c r="R1713">
        <f t="shared" si="358"/>
        <v>8.6965937284457798E-2</v>
      </c>
    </row>
    <row r="1714" spans="1:18" x14ac:dyDescent="0.25">
      <c r="A1714" s="1">
        <f t="shared" si="348"/>
        <v>161.30000000000001</v>
      </c>
      <c r="B1714" s="1">
        <f>A1714*Sheet1!$D$8</f>
        <v>40.74438</v>
      </c>
      <c r="C1714" s="1">
        <f>Sheet1!$D$2*Sheet1!$D$10*SIN(Sheet1!$D$28)</f>
        <v>0</v>
      </c>
      <c r="D1714" s="1">
        <f>0.5*Sheet1!$D$20*Sheet1!$D$21*Sheet1!$D$22*H1714^2</f>
        <v>161.30295925449587</v>
      </c>
      <c r="E1714" s="22">
        <f>Sheet1!$D$3/Sheet1!$O$11*H1714</f>
        <v>2021852.3614596005</v>
      </c>
      <c r="F1714" s="22">
        <f>Sheet1!$D$21*Sheet1!$D$3/Sheet1!$O$14*H1714</f>
        <v>1988191.2518742194</v>
      </c>
      <c r="G1714" s="25">
        <f>(A1714-C1714-D1714)/Sheet1!$D$2</f>
        <v>-2.5732647790114835E-6</v>
      </c>
      <c r="H1714" s="25">
        <f t="shared" si="350"/>
        <v>11.186599196980856</v>
      </c>
      <c r="I1714" s="25">
        <f t="shared" si="351"/>
        <v>40.27175710913108</v>
      </c>
      <c r="J1714" s="25">
        <f t="shared" si="352"/>
        <v>1651.2258513699737</v>
      </c>
      <c r="K1714" s="25">
        <f t="shared" si="349"/>
        <v>171.19999999999456</v>
      </c>
      <c r="L1714">
        <f t="shared" si="353"/>
        <v>1804.3984504730122</v>
      </c>
      <c r="M1714" s="34">
        <f t="shared" si="354"/>
        <v>1.8043984504730122</v>
      </c>
      <c r="N1714">
        <f t="shared" si="355"/>
        <v>180.43984504729096</v>
      </c>
      <c r="O1714">
        <f t="shared" si="347"/>
        <v>313257.81406909536</v>
      </c>
      <c r="P1714">
        <f t="shared" si="356"/>
        <v>313.25781406909533</v>
      </c>
      <c r="Q1714">
        <f t="shared" si="357"/>
        <v>87.016059463637603</v>
      </c>
      <c r="R1714">
        <f t="shared" si="358"/>
        <v>8.7016059463637607E-2</v>
      </c>
    </row>
    <row r="1715" spans="1:18" x14ac:dyDescent="0.25">
      <c r="A1715" s="1">
        <f t="shared" si="348"/>
        <v>161.30000000000001</v>
      </c>
      <c r="B1715" s="1">
        <f>A1715*Sheet1!$D$8</f>
        <v>40.74438</v>
      </c>
      <c r="C1715" s="1">
        <f>Sheet1!$D$2*Sheet1!$D$10*SIN(Sheet1!$D$28)</f>
        <v>0</v>
      </c>
      <c r="D1715" s="1">
        <f>0.5*Sheet1!$D$20*Sheet1!$D$21*Sheet1!$D$22*H1715^2</f>
        <v>161.30295183355923</v>
      </c>
      <c r="E1715" s="22">
        <f>Sheet1!$D$3/Sheet1!$O$11*H1715</f>
        <v>2021852.3149507253</v>
      </c>
      <c r="F1715" s="22">
        <f>Sheet1!$D$21*Sheet1!$D$3/Sheet1!$O$14*H1715</f>
        <v>1988191.2061396542</v>
      </c>
      <c r="G1715" s="25">
        <f>(A1715-C1715-D1715)/Sheet1!$D$2</f>
        <v>-2.5668117906286131E-6</v>
      </c>
      <c r="H1715" s="25">
        <f t="shared" si="350"/>
        <v>11.186598939654377</v>
      </c>
      <c r="I1715" s="25">
        <f t="shared" si="351"/>
        <v>40.271756182755759</v>
      </c>
      <c r="J1715" s="25">
        <f t="shared" si="352"/>
        <v>1652.3445111610085</v>
      </c>
      <c r="K1715" s="25">
        <f t="shared" si="349"/>
        <v>171.29999999999455</v>
      </c>
      <c r="L1715">
        <f t="shared" si="353"/>
        <v>1804.3984089662513</v>
      </c>
      <c r="M1715" s="34">
        <f t="shared" si="354"/>
        <v>1.8043984089662513</v>
      </c>
      <c r="N1715">
        <f t="shared" si="355"/>
        <v>180.43984089661487</v>
      </c>
      <c r="O1715">
        <f t="shared" si="347"/>
        <v>313438.253909992</v>
      </c>
      <c r="P1715">
        <f t="shared" si="356"/>
        <v>313.438253909992</v>
      </c>
      <c r="Q1715">
        <f t="shared" si="357"/>
        <v>87.066181641664443</v>
      </c>
      <c r="R1715">
        <f t="shared" si="358"/>
        <v>8.7066181641664436E-2</v>
      </c>
    </row>
    <row r="1716" spans="1:18" x14ac:dyDescent="0.25">
      <c r="A1716" s="1">
        <f t="shared" si="348"/>
        <v>161.30000000000001</v>
      </c>
      <c r="B1716" s="1">
        <f>A1716*Sheet1!$D$8</f>
        <v>40.74438</v>
      </c>
      <c r="C1716" s="1">
        <f>Sheet1!$D$2*Sheet1!$D$10*SIN(Sheet1!$D$28)</f>
        <v>0</v>
      </c>
      <c r="D1716" s="1">
        <f>0.5*Sheet1!$D$20*Sheet1!$D$21*Sheet1!$D$22*H1716^2</f>
        <v>161.30294443123228</v>
      </c>
      <c r="E1716" s="22">
        <f>Sheet1!$D$3/Sheet1!$O$11*H1716</f>
        <v>2021852.2685584803</v>
      </c>
      <c r="F1716" s="22">
        <f>Sheet1!$D$21*Sheet1!$D$3/Sheet1!$O$14*H1716</f>
        <v>1988191.1605197773</v>
      </c>
      <c r="G1716" s="25">
        <f>(A1716-C1716-D1716)/Sheet1!$D$2</f>
        <v>-2.5603749845785112E-6</v>
      </c>
      <c r="H1716" s="25">
        <f t="shared" si="350"/>
        <v>11.186598682973198</v>
      </c>
      <c r="I1716" s="25">
        <f t="shared" si="351"/>
        <v>40.271755258703514</v>
      </c>
      <c r="J1716" s="25">
        <f t="shared" si="352"/>
        <v>1653.4631709266334</v>
      </c>
      <c r="K1716" s="25">
        <f t="shared" si="349"/>
        <v>171.39999999999455</v>
      </c>
      <c r="L1716">
        <f t="shared" si="353"/>
        <v>1804.398367563577</v>
      </c>
      <c r="M1716" s="34">
        <f t="shared" si="354"/>
        <v>1.8043983675635771</v>
      </c>
      <c r="N1716">
        <f t="shared" si="355"/>
        <v>180.43983675634746</v>
      </c>
      <c r="O1716">
        <f t="shared" si="347"/>
        <v>313618.69374674832</v>
      </c>
      <c r="P1716">
        <f t="shared" si="356"/>
        <v>313.61869374674831</v>
      </c>
      <c r="Q1716">
        <f t="shared" si="357"/>
        <v>87.116303818541198</v>
      </c>
      <c r="R1716">
        <f t="shared" si="358"/>
        <v>8.7116303818541199E-2</v>
      </c>
    </row>
    <row r="1717" spans="1:18" x14ac:dyDescent="0.25">
      <c r="A1717" s="1">
        <f t="shared" si="348"/>
        <v>161.30000000000001</v>
      </c>
      <c r="B1717" s="1">
        <f>A1717*Sheet1!$D$8</f>
        <v>40.74438</v>
      </c>
      <c r="C1717" s="1">
        <f>Sheet1!$D$2*Sheet1!$D$10*SIN(Sheet1!$D$28)</f>
        <v>0</v>
      </c>
      <c r="D1717" s="1">
        <f>0.5*Sheet1!$D$20*Sheet1!$D$21*Sheet1!$D$22*H1717^2</f>
        <v>161.30293704746833</v>
      </c>
      <c r="E1717" s="22">
        <f>Sheet1!$D$3/Sheet1!$O$11*H1717</f>
        <v>2021852.2222825736</v>
      </c>
      <c r="F1717" s="22">
        <f>Sheet1!$D$21*Sheet1!$D$3/Sheet1!$O$14*H1717</f>
        <v>1988191.1150143018</v>
      </c>
      <c r="G1717" s="25">
        <f>(A1717-C1717-D1717)/Sheet1!$D$2</f>
        <v>-2.5539543202799193E-6</v>
      </c>
      <c r="H1717" s="25">
        <f t="shared" si="350"/>
        <v>11.186598426935699</v>
      </c>
      <c r="I1717" s="25">
        <f t="shared" si="351"/>
        <v>40.27175433696852</v>
      </c>
      <c r="J1717" s="25">
        <f t="shared" si="352"/>
        <v>1654.5818306669119</v>
      </c>
      <c r="K1717" s="25">
        <f t="shared" si="349"/>
        <v>171.49999999999454</v>
      </c>
      <c r="L1717">
        <f t="shared" si="353"/>
        <v>1804.3983262647284</v>
      </c>
      <c r="M1717" s="34">
        <f t="shared" si="354"/>
        <v>1.8043983262647285</v>
      </c>
      <c r="N1717">
        <f t="shared" si="355"/>
        <v>180.43983262646259</v>
      </c>
      <c r="O1717">
        <f t="shared" si="347"/>
        <v>313799.13357937476</v>
      </c>
      <c r="P1717">
        <f t="shared" si="356"/>
        <v>313.79913357937477</v>
      </c>
      <c r="Q1717">
        <f t="shared" si="357"/>
        <v>87.166425994270767</v>
      </c>
      <c r="R1717">
        <f t="shared" si="358"/>
        <v>8.7166425994270769E-2</v>
      </c>
    </row>
    <row r="1718" spans="1:18" x14ac:dyDescent="0.25">
      <c r="A1718" s="1">
        <f t="shared" si="348"/>
        <v>161.30000000000001</v>
      </c>
      <c r="B1718" s="1">
        <f>A1718*Sheet1!$D$8</f>
        <v>40.74438</v>
      </c>
      <c r="C1718" s="1">
        <f>Sheet1!$D$2*Sheet1!$D$10*SIN(Sheet1!$D$28)</f>
        <v>0</v>
      </c>
      <c r="D1718" s="1">
        <f>0.5*Sheet1!$D$20*Sheet1!$D$21*Sheet1!$D$22*H1718^2</f>
        <v>161.30292968222085</v>
      </c>
      <c r="E1718" s="22">
        <f>Sheet1!$D$3/Sheet1!$O$11*H1718</f>
        <v>2021852.1761227131</v>
      </c>
      <c r="F1718" s="22">
        <f>Sheet1!$D$21*Sheet1!$D$3/Sheet1!$O$14*H1718</f>
        <v>1988191.0696229406</v>
      </c>
      <c r="G1718" s="25">
        <f>(A1718-C1718-D1718)/Sheet1!$D$2</f>
        <v>-2.5475497572504377E-6</v>
      </c>
      <c r="H1718" s="25">
        <f t="shared" si="350"/>
        <v>11.186598171540266</v>
      </c>
      <c r="I1718" s="25">
        <f t="shared" si="351"/>
        <v>40.271753417544957</v>
      </c>
      <c r="J1718" s="25">
        <f t="shared" si="352"/>
        <v>1655.7004903819077</v>
      </c>
      <c r="K1718" s="25">
        <f t="shared" si="349"/>
        <v>171.59999999999454</v>
      </c>
      <c r="L1718">
        <f t="shared" si="353"/>
        <v>1804.3982850694451</v>
      </c>
      <c r="M1718" s="34">
        <f t="shared" si="354"/>
        <v>1.8043982850694451</v>
      </c>
      <c r="N1718">
        <f t="shared" si="355"/>
        <v>180.43982850693425</v>
      </c>
      <c r="O1718">
        <f t="shared" si="347"/>
        <v>313979.57340788172</v>
      </c>
      <c r="P1718">
        <f t="shared" si="356"/>
        <v>313.97957340788173</v>
      </c>
      <c r="Q1718">
        <f t="shared" si="357"/>
        <v>87.216548168856036</v>
      </c>
      <c r="R1718">
        <f t="shared" si="358"/>
        <v>8.7216548168856031E-2</v>
      </c>
    </row>
    <row r="1719" spans="1:18" x14ac:dyDescent="0.25">
      <c r="A1719" s="1">
        <f t="shared" si="348"/>
        <v>161.30000000000001</v>
      </c>
      <c r="B1719" s="1">
        <f>A1719*Sheet1!$D$8</f>
        <v>40.74438</v>
      </c>
      <c r="C1719" s="1">
        <f>Sheet1!$D$2*Sheet1!$D$10*SIN(Sheet1!$D$28)</f>
        <v>0</v>
      </c>
      <c r="D1719" s="1">
        <f>0.5*Sheet1!$D$20*Sheet1!$D$21*Sheet1!$D$22*H1719^2</f>
        <v>161.30292233544341</v>
      </c>
      <c r="E1719" s="22">
        <f>Sheet1!$D$3/Sheet1!$O$11*H1719</f>
        <v>2021852.1300786079</v>
      </c>
      <c r="F1719" s="22">
        <f>Sheet1!$D$21*Sheet1!$D$3/Sheet1!$O$14*H1719</f>
        <v>1988191.0243454077</v>
      </c>
      <c r="G1719" s="25">
        <f>(A1719-C1719-D1719)/Sheet1!$D$2</f>
        <v>-2.5411612551312394E-6</v>
      </c>
      <c r="H1719" s="25">
        <f t="shared" si="350"/>
        <v>11.18659791678529</v>
      </c>
      <c r="I1719" s="25">
        <f t="shared" si="351"/>
        <v>40.271752500427048</v>
      </c>
      <c r="J1719" s="25">
        <f t="shared" si="352"/>
        <v>1656.8191500716841</v>
      </c>
      <c r="K1719" s="25">
        <f t="shared" si="349"/>
        <v>171.69999999999453</v>
      </c>
      <c r="L1719">
        <f t="shared" si="353"/>
        <v>1804.3982439774675</v>
      </c>
      <c r="M1719" s="34">
        <f t="shared" si="354"/>
        <v>1.8043982439774675</v>
      </c>
      <c r="N1719">
        <f t="shared" si="355"/>
        <v>180.43982439773649</v>
      </c>
      <c r="O1719">
        <f t="shared" si="347"/>
        <v>314160.01323227945</v>
      </c>
      <c r="P1719">
        <f t="shared" si="356"/>
        <v>314.16001323227943</v>
      </c>
      <c r="Q1719">
        <f t="shared" si="357"/>
        <v>87.266670342299847</v>
      </c>
      <c r="R1719">
        <f t="shared" si="358"/>
        <v>8.7266670342299846E-2</v>
      </c>
    </row>
    <row r="1720" spans="1:18" x14ac:dyDescent="0.25">
      <c r="A1720" s="1">
        <f t="shared" si="348"/>
        <v>161.30000000000001</v>
      </c>
      <c r="B1720" s="1">
        <f>A1720*Sheet1!$D$8</f>
        <v>40.74438</v>
      </c>
      <c r="C1720" s="1">
        <f>Sheet1!$D$2*Sheet1!$D$10*SIN(Sheet1!$D$28)</f>
        <v>0</v>
      </c>
      <c r="D1720" s="1">
        <f>0.5*Sheet1!$D$20*Sheet1!$D$21*Sheet1!$D$22*H1720^2</f>
        <v>161.30291500708969</v>
      </c>
      <c r="E1720" s="22">
        <f>Sheet1!$D$3/Sheet1!$O$11*H1720</f>
        <v>2021852.0841499679</v>
      </c>
      <c r="F1720" s="22">
        <f>Sheet1!$D$21*Sheet1!$D$3/Sheet1!$O$14*H1720</f>
        <v>1988190.9791814173</v>
      </c>
      <c r="G1720" s="25">
        <f>(A1720-C1720-D1720)/Sheet1!$D$2</f>
        <v>-2.5347887736376397E-6</v>
      </c>
      <c r="H1720" s="25">
        <f t="shared" si="350"/>
        <v>11.186597662669165</v>
      </c>
      <c r="I1720" s="25">
        <f t="shared" si="351"/>
        <v>40.271751585608996</v>
      </c>
      <c r="J1720" s="25">
        <f t="shared" si="352"/>
        <v>1657.9378097363046</v>
      </c>
      <c r="K1720" s="25">
        <f t="shared" si="349"/>
        <v>171.79999999999453</v>
      </c>
      <c r="L1720">
        <f t="shared" si="353"/>
        <v>1804.3982029885365</v>
      </c>
      <c r="M1720" s="34">
        <f t="shared" si="354"/>
        <v>1.8043982029885364</v>
      </c>
      <c r="N1720">
        <f t="shared" si="355"/>
        <v>180.43982029884339</v>
      </c>
      <c r="O1720">
        <f t="shared" si="347"/>
        <v>314340.45305257832</v>
      </c>
      <c r="P1720">
        <f t="shared" si="356"/>
        <v>314.34045305257831</v>
      </c>
      <c r="Q1720">
        <f t="shared" si="357"/>
        <v>87.316792514605083</v>
      </c>
      <c r="R1720">
        <f t="shared" si="358"/>
        <v>8.7316792514605085E-2</v>
      </c>
    </row>
    <row r="1721" spans="1:18" x14ac:dyDescent="0.25">
      <c r="A1721" s="1">
        <f t="shared" si="348"/>
        <v>161.30000000000001</v>
      </c>
      <c r="B1721" s="1">
        <f>A1721*Sheet1!$D$8</f>
        <v>40.74438</v>
      </c>
      <c r="C1721" s="1">
        <f>Sheet1!$D$2*Sheet1!$D$10*SIN(Sheet1!$D$28)</f>
        <v>0</v>
      </c>
      <c r="D1721" s="1">
        <f>0.5*Sheet1!$D$20*Sheet1!$D$21*Sheet1!$D$22*H1721^2</f>
        <v>161.30290769711351</v>
      </c>
      <c r="E1721" s="22">
        <f>Sheet1!$D$3/Sheet1!$O$11*H1721</f>
        <v>2021852.0383365033</v>
      </c>
      <c r="F1721" s="22">
        <f>Sheet1!$D$21*Sheet1!$D$3/Sheet1!$O$14*H1721</f>
        <v>1988190.9341306849</v>
      </c>
      <c r="G1721" s="25">
        <f>(A1721-C1721-D1721)/Sheet1!$D$2</f>
        <v>-2.5284322726085283E-6</v>
      </c>
      <c r="H1721" s="25">
        <f t="shared" si="350"/>
        <v>11.186597409190288</v>
      </c>
      <c r="I1721" s="25">
        <f t="shared" si="351"/>
        <v>40.271750673085037</v>
      </c>
      <c r="J1721" s="25">
        <f t="shared" si="352"/>
        <v>1659.056469375832</v>
      </c>
      <c r="K1721" s="25">
        <f t="shared" si="349"/>
        <v>171.89999999999452</v>
      </c>
      <c r="L1721">
        <f t="shared" si="353"/>
        <v>1804.3981621023936</v>
      </c>
      <c r="M1721" s="34">
        <f t="shared" si="354"/>
        <v>1.8043981621023937</v>
      </c>
      <c r="N1721">
        <f t="shared" si="355"/>
        <v>180.43981621022911</v>
      </c>
      <c r="O1721">
        <f t="shared" si="347"/>
        <v>314520.89286878856</v>
      </c>
      <c r="P1721">
        <f t="shared" si="356"/>
        <v>314.52089286878856</v>
      </c>
      <c r="Q1721">
        <f t="shared" si="357"/>
        <v>87.366914685774603</v>
      </c>
      <c r="R1721">
        <f t="shared" si="358"/>
        <v>8.7366914685774608E-2</v>
      </c>
    </row>
    <row r="1722" spans="1:18" x14ac:dyDescent="0.25">
      <c r="A1722" s="1">
        <f t="shared" si="348"/>
        <v>161.30000000000001</v>
      </c>
      <c r="B1722" s="1">
        <f>A1722*Sheet1!$D$8</f>
        <v>40.74438</v>
      </c>
      <c r="C1722" s="1">
        <f>Sheet1!$D$2*Sheet1!$D$10*SIN(Sheet1!$D$28)</f>
        <v>0</v>
      </c>
      <c r="D1722" s="1">
        <f>0.5*Sheet1!$D$20*Sheet1!$D$21*Sheet1!$D$22*H1722^2</f>
        <v>161.30290040546873</v>
      </c>
      <c r="E1722" s="22">
        <f>Sheet1!$D$3/Sheet1!$O$11*H1722</f>
        <v>2021851.9926379253</v>
      </c>
      <c r="F1722" s="22">
        <f>Sheet1!$D$21*Sheet1!$D$3/Sheet1!$O$14*H1722</f>
        <v>1988190.8891929267</v>
      </c>
      <c r="G1722" s="25">
        <f>(A1722-C1722-D1722)/Sheet1!$D$2</f>
        <v>-2.5220917119322225E-6</v>
      </c>
      <c r="H1722" s="25">
        <f t="shared" si="350"/>
        <v>11.186597156347061</v>
      </c>
      <c r="I1722" s="25">
        <f t="shared" si="351"/>
        <v>40.271749762849417</v>
      </c>
      <c r="J1722" s="25">
        <f t="shared" si="352"/>
        <v>1660.1751289903293</v>
      </c>
      <c r="K1722" s="25">
        <f t="shared" si="349"/>
        <v>171.99999999999451</v>
      </c>
      <c r="L1722">
        <f t="shared" si="353"/>
        <v>1804.398121318781</v>
      </c>
      <c r="M1722" s="34">
        <f t="shared" si="354"/>
        <v>1.804398121318781</v>
      </c>
      <c r="N1722">
        <f t="shared" si="355"/>
        <v>180.43981213186785</v>
      </c>
      <c r="O1722">
        <f t="shared" si="347"/>
        <v>314701.33268092043</v>
      </c>
      <c r="P1722">
        <f t="shared" si="356"/>
        <v>314.70133268092042</v>
      </c>
      <c r="Q1722">
        <f t="shared" si="357"/>
        <v>87.417036855811233</v>
      </c>
      <c r="R1722">
        <f t="shared" si="358"/>
        <v>8.7417036855811231E-2</v>
      </c>
    </row>
    <row r="1723" spans="1:18" x14ac:dyDescent="0.25">
      <c r="A1723" s="1">
        <f t="shared" si="348"/>
        <v>161.30000000000001</v>
      </c>
      <c r="B1723" s="1">
        <f>A1723*Sheet1!$D$8</f>
        <v>40.74438</v>
      </c>
      <c r="C1723" s="1">
        <f>Sheet1!$D$2*Sheet1!$D$10*SIN(Sheet1!$D$28)</f>
        <v>0</v>
      </c>
      <c r="D1723" s="1">
        <f>0.5*Sheet1!$D$20*Sheet1!$D$21*Sheet1!$D$22*H1723^2</f>
        <v>161.30289313210943</v>
      </c>
      <c r="E1723" s="22">
        <f>Sheet1!$D$3/Sheet1!$O$11*H1723</f>
        <v>2021851.9470539459</v>
      </c>
      <c r="F1723" s="22">
        <f>Sheet1!$D$21*Sheet1!$D$3/Sheet1!$O$14*H1723</f>
        <v>1988190.8443678587</v>
      </c>
      <c r="G1723" s="25">
        <f>(A1723-C1723-D1723)/Sheet1!$D$2</f>
        <v>-2.5157670516700422E-6</v>
      </c>
      <c r="H1723" s="25">
        <f t="shared" si="350"/>
        <v>11.18659690413789</v>
      </c>
      <c r="I1723" s="25">
        <f t="shared" si="351"/>
        <v>40.271748854896401</v>
      </c>
      <c r="J1723" s="25">
        <f t="shared" si="352"/>
        <v>1661.2937885798594</v>
      </c>
      <c r="K1723" s="25">
        <f t="shared" si="349"/>
        <v>172.09999999999451</v>
      </c>
      <c r="L1723">
        <f t="shared" si="353"/>
        <v>1804.3980806374418</v>
      </c>
      <c r="M1723" s="34">
        <f t="shared" si="354"/>
        <v>1.8043980806374418</v>
      </c>
      <c r="N1723">
        <f t="shared" si="355"/>
        <v>180.43980806373392</v>
      </c>
      <c r="O1723">
        <f t="shared" si="347"/>
        <v>314881.77248898416</v>
      </c>
      <c r="P1723">
        <f t="shared" si="356"/>
        <v>314.88177248898415</v>
      </c>
      <c r="Q1723">
        <f t="shared" si="357"/>
        <v>87.46715902471783</v>
      </c>
      <c r="R1723">
        <f t="shared" si="358"/>
        <v>8.7467159024717828E-2</v>
      </c>
    </row>
    <row r="1724" spans="1:18" x14ac:dyDescent="0.25">
      <c r="A1724" s="1">
        <f t="shared" si="348"/>
        <v>161.30000000000001</v>
      </c>
      <c r="B1724" s="1">
        <f>A1724*Sheet1!$D$8</f>
        <v>40.74438</v>
      </c>
      <c r="C1724" s="1">
        <f>Sheet1!$D$2*Sheet1!$D$10*SIN(Sheet1!$D$28)</f>
        <v>0</v>
      </c>
      <c r="D1724" s="1">
        <f>0.5*Sheet1!$D$20*Sheet1!$D$21*Sheet1!$D$22*H1724^2</f>
        <v>161.30288587698971</v>
      </c>
      <c r="E1724" s="22">
        <f>Sheet1!$D$3/Sheet1!$O$11*H1724</f>
        <v>2021851.9015842776</v>
      </c>
      <c r="F1724" s="22">
        <f>Sheet1!$D$21*Sheet1!$D$3/Sheet1!$O$14*H1724</f>
        <v>1988190.7996551991</v>
      </c>
      <c r="G1724" s="25">
        <f>(A1724-C1724-D1724)/Sheet1!$D$2</f>
        <v>-2.5094582519080216E-6</v>
      </c>
      <c r="H1724" s="25">
        <f t="shared" si="350"/>
        <v>11.186596652561185</v>
      </c>
      <c r="I1724" s="25">
        <f t="shared" si="351"/>
        <v>40.27174794922027</v>
      </c>
      <c r="J1724" s="25">
        <f t="shared" si="352"/>
        <v>1662.4124481444849</v>
      </c>
      <c r="K1724" s="25">
        <f t="shared" si="349"/>
        <v>172.1999999999945</v>
      </c>
      <c r="L1724">
        <f t="shared" si="353"/>
        <v>1804.3980400581192</v>
      </c>
      <c r="M1724" s="34">
        <f t="shared" si="354"/>
        <v>1.8043980400581192</v>
      </c>
      <c r="N1724">
        <f t="shared" si="355"/>
        <v>180.43980400580168</v>
      </c>
      <c r="O1724">
        <f t="shared" si="347"/>
        <v>315062.21229298995</v>
      </c>
      <c r="P1724">
        <f t="shared" si="356"/>
        <v>315.06221229298995</v>
      </c>
      <c r="Q1724">
        <f t="shared" si="357"/>
        <v>87.517281192497208</v>
      </c>
      <c r="R1724">
        <f t="shared" si="358"/>
        <v>8.7517281192497215E-2</v>
      </c>
    </row>
    <row r="1725" spans="1:18" x14ac:dyDescent="0.25">
      <c r="A1725" s="1">
        <f t="shared" si="348"/>
        <v>161.30000000000001</v>
      </c>
      <c r="B1725" s="1">
        <f>A1725*Sheet1!$D$8</f>
        <v>40.74438</v>
      </c>
      <c r="C1725" s="1">
        <f>Sheet1!$D$2*Sheet1!$D$10*SIN(Sheet1!$D$28)</f>
        <v>0</v>
      </c>
      <c r="D1725" s="1">
        <f>0.5*Sheet1!$D$20*Sheet1!$D$21*Sheet1!$D$22*H1725^2</f>
        <v>161.30287864006382</v>
      </c>
      <c r="E1725" s="22">
        <f>Sheet1!$D$3/Sheet1!$O$11*H1725</f>
        <v>2021851.8562286336</v>
      </c>
      <c r="F1725" s="22">
        <f>Sheet1!$D$21*Sheet1!$D$3/Sheet1!$O$14*H1725</f>
        <v>1988190.7550546653</v>
      </c>
      <c r="G1725" s="25">
        <f>(A1725-C1725-D1725)/Sheet1!$D$2</f>
        <v>-2.5031652728804821E-6</v>
      </c>
      <c r="H1725" s="25">
        <f t="shared" si="350"/>
        <v>11.186596401615359</v>
      </c>
      <c r="I1725" s="25">
        <f t="shared" si="351"/>
        <v>40.271747045815296</v>
      </c>
      <c r="J1725" s="25">
        <f t="shared" si="352"/>
        <v>1663.5311076842679</v>
      </c>
      <c r="K1725" s="25">
        <f t="shared" si="349"/>
        <v>172.2999999999945</v>
      </c>
      <c r="L1725">
        <f t="shared" si="353"/>
        <v>1804.3979995805576</v>
      </c>
      <c r="M1725" s="34">
        <f t="shared" si="354"/>
        <v>1.8043979995805575</v>
      </c>
      <c r="N1725">
        <f t="shared" si="355"/>
        <v>180.43979995804551</v>
      </c>
      <c r="O1725">
        <f t="shared" si="347"/>
        <v>315242.65209294797</v>
      </c>
      <c r="P1725">
        <f t="shared" si="356"/>
        <v>315.24265209294799</v>
      </c>
      <c r="Q1725">
        <f t="shared" si="357"/>
        <v>87.567403359152209</v>
      </c>
      <c r="R1725">
        <f t="shared" si="358"/>
        <v>8.756740335915221E-2</v>
      </c>
    </row>
    <row r="1726" spans="1:18" x14ac:dyDescent="0.25">
      <c r="A1726" s="1">
        <f t="shared" si="348"/>
        <v>161.30000000000001</v>
      </c>
      <c r="B1726" s="1">
        <f>A1726*Sheet1!$D$8</f>
        <v>40.74438</v>
      </c>
      <c r="C1726" s="1">
        <f>Sheet1!$D$2*Sheet1!$D$10*SIN(Sheet1!$D$28)</f>
        <v>0</v>
      </c>
      <c r="D1726" s="1">
        <f>0.5*Sheet1!$D$20*Sheet1!$D$21*Sheet1!$D$22*H1726^2</f>
        <v>161.3028714212862</v>
      </c>
      <c r="E1726" s="22">
        <f>Sheet1!$D$3/Sheet1!$O$11*H1726</f>
        <v>2021851.8109867284</v>
      </c>
      <c r="F1726" s="22">
        <f>Sheet1!$D$21*Sheet1!$D$3/Sheet1!$O$14*H1726</f>
        <v>1988190.7105659768</v>
      </c>
      <c r="G1726" s="25">
        <f>(A1726-C1726-D1726)/Sheet1!$D$2</f>
        <v>-2.4968880749453171E-6</v>
      </c>
      <c r="H1726" s="25">
        <f t="shared" si="350"/>
        <v>11.186596151298833</v>
      </c>
      <c r="I1726" s="25">
        <f t="shared" si="351"/>
        <v>40.271746144675802</v>
      </c>
      <c r="J1726" s="25">
        <f t="shared" si="352"/>
        <v>1664.6497671992711</v>
      </c>
      <c r="K1726" s="25">
        <f t="shared" si="349"/>
        <v>172.39999999999449</v>
      </c>
      <c r="L1726">
        <f t="shared" si="353"/>
        <v>1804.3979592045018</v>
      </c>
      <c r="M1726" s="34">
        <f t="shared" si="354"/>
        <v>1.8043979592045019</v>
      </c>
      <c r="N1726">
        <f t="shared" si="355"/>
        <v>180.43979592043993</v>
      </c>
      <c r="O1726">
        <f t="shared" si="347"/>
        <v>315423.09188886842</v>
      </c>
      <c r="P1726">
        <f t="shared" si="356"/>
        <v>315.42309188886844</v>
      </c>
      <c r="Q1726">
        <f t="shared" si="357"/>
        <v>87.617525524685675</v>
      </c>
      <c r="R1726">
        <f t="shared" si="358"/>
        <v>8.7617525524685672E-2</v>
      </c>
    </row>
    <row r="1727" spans="1:18" x14ac:dyDescent="0.25">
      <c r="A1727" s="1">
        <f t="shared" si="348"/>
        <v>161.30000000000001</v>
      </c>
      <c r="B1727" s="1">
        <f>A1727*Sheet1!$D$8</f>
        <v>40.74438</v>
      </c>
      <c r="C1727" s="1">
        <f>Sheet1!$D$2*Sheet1!$D$10*SIN(Sheet1!$D$28)</f>
        <v>0</v>
      </c>
      <c r="D1727" s="1">
        <f>0.5*Sheet1!$D$20*Sheet1!$D$21*Sheet1!$D$22*H1727^2</f>
        <v>161.30286422061127</v>
      </c>
      <c r="E1727" s="22">
        <f>Sheet1!$D$3/Sheet1!$O$11*H1727</f>
        <v>2021851.7658582763</v>
      </c>
      <c r="F1727" s="22">
        <f>Sheet1!$D$21*Sheet1!$D$3/Sheet1!$O$14*H1727</f>
        <v>1988190.6661888524</v>
      </c>
      <c r="G1727" s="25">
        <f>(A1727-C1727-D1727)/Sheet1!$D$2</f>
        <v>-2.4906266184851357E-6</v>
      </c>
      <c r="H1727" s="25">
        <f t="shared" si="350"/>
        <v>11.186595901610024</v>
      </c>
      <c r="I1727" s="25">
        <f t="shared" si="351"/>
        <v>40.27174524579609</v>
      </c>
      <c r="J1727" s="25">
        <f t="shared" si="352"/>
        <v>1665.7684266895565</v>
      </c>
      <c r="K1727" s="25">
        <f t="shared" si="349"/>
        <v>172.49999999999449</v>
      </c>
      <c r="L1727">
        <f t="shared" si="353"/>
        <v>1804.397918929697</v>
      </c>
      <c r="M1727" s="34">
        <f t="shared" si="354"/>
        <v>1.804397918929697</v>
      </c>
      <c r="N1727">
        <f t="shared" si="355"/>
        <v>180.43979189295945</v>
      </c>
      <c r="O1727">
        <f t="shared" si="347"/>
        <v>315603.53168076137</v>
      </c>
      <c r="P1727">
        <f t="shared" si="356"/>
        <v>315.60353168076136</v>
      </c>
      <c r="Q1727">
        <f t="shared" si="357"/>
        <v>87.667647689100377</v>
      </c>
      <c r="R1727">
        <f t="shared" si="358"/>
        <v>8.7667647689100375E-2</v>
      </c>
    </row>
    <row r="1728" spans="1:18" x14ac:dyDescent="0.25">
      <c r="A1728" s="1">
        <f t="shared" si="348"/>
        <v>161.30000000000001</v>
      </c>
      <c r="B1728" s="1">
        <f>A1728*Sheet1!$D$8</f>
        <v>40.74438</v>
      </c>
      <c r="C1728" s="1">
        <f>Sheet1!$D$2*Sheet1!$D$10*SIN(Sheet1!$D$28)</f>
        <v>0</v>
      </c>
      <c r="D1728" s="1">
        <f>0.5*Sheet1!$D$20*Sheet1!$D$21*Sheet1!$D$22*H1728^2</f>
        <v>161.30285703799368</v>
      </c>
      <c r="E1728" s="22">
        <f>Sheet1!$D$3/Sheet1!$O$11*H1728</f>
        <v>2021851.7208429929</v>
      </c>
      <c r="F1728" s="22">
        <f>Sheet1!$D$21*Sheet1!$D$3/Sheet1!$O$14*H1728</f>
        <v>1988190.6219230127</v>
      </c>
      <c r="G1728" s="25">
        <f>(A1728-C1728-D1728)/Sheet1!$D$2</f>
        <v>-2.4843808640555479E-6</v>
      </c>
      <c r="H1728" s="25">
        <f t="shared" si="350"/>
        <v>11.186595652547362</v>
      </c>
      <c r="I1728" s="25">
        <f t="shared" si="351"/>
        <v>40.271744349170504</v>
      </c>
      <c r="J1728" s="25">
        <f t="shared" si="352"/>
        <v>1666.8870861551861</v>
      </c>
      <c r="K1728" s="25">
        <f t="shared" si="349"/>
        <v>172.59999999999448</v>
      </c>
      <c r="L1728">
        <f t="shared" si="353"/>
        <v>1804.3978787558897</v>
      </c>
      <c r="M1728" s="34">
        <f t="shared" si="354"/>
        <v>1.8043978787558896</v>
      </c>
      <c r="N1728">
        <f t="shared" si="355"/>
        <v>180.4397878755787</v>
      </c>
      <c r="O1728">
        <f t="shared" si="347"/>
        <v>315783.97146863694</v>
      </c>
      <c r="P1728">
        <f t="shared" si="356"/>
        <v>315.78397146863693</v>
      </c>
      <c r="Q1728">
        <f t="shared" si="357"/>
        <v>87.717769852399144</v>
      </c>
      <c r="R1728">
        <f t="shared" si="358"/>
        <v>8.7717769852399138E-2</v>
      </c>
    </row>
    <row r="1729" spans="1:18" x14ac:dyDescent="0.25">
      <c r="A1729" s="1">
        <f t="shared" si="348"/>
        <v>161.30000000000001</v>
      </c>
      <c r="B1729" s="1">
        <f>A1729*Sheet1!$D$8</f>
        <v>40.74438</v>
      </c>
      <c r="C1729" s="1">
        <f>Sheet1!$D$2*Sheet1!$D$10*SIN(Sheet1!$D$28)</f>
        <v>0</v>
      </c>
      <c r="D1729" s="1">
        <f>0.5*Sheet1!$D$20*Sheet1!$D$21*Sheet1!$D$22*H1729^2</f>
        <v>161.30284987338811</v>
      </c>
      <c r="E1729" s="22">
        <f>Sheet1!$D$3/Sheet1!$O$11*H1729</f>
        <v>2021851.6759405949</v>
      </c>
      <c r="F1729" s="22">
        <f>Sheet1!$D$21*Sheet1!$D$3/Sheet1!$O$14*H1729</f>
        <v>1988190.5777681789</v>
      </c>
      <c r="G1729" s="25">
        <f>(A1729-C1729-D1729)/Sheet1!$D$2</f>
        <v>-2.478150772261593E-6</v>
      </c>
      <c r="H1729" s="25">
        <f t="shared" si="350"/>
        <v>11.186595404109276</v>
      </c>
      <c r="I1729" s="25">
        <f t="shared" si="351"/>
        <v>40.271743454793395</v>
      </c>
      <c r="J1729" s="25">
        <f t="shared" si="352"/>
        <v>1668.0057455962217</v>
      </c>
      <c r="K1729" s="25">
        <f t="shared" si="349"/>
        <v>172.69999999999447</v>
      </c>
      <c r="L1729">
        <f t="shared" si="353"/>
        <v>1804.3978386828264</v>
      </c>
      <c r="M1729" s="34">
        <f t="shared" si="354"/>
        <v>1.8043978386828263</v>
      </c>
      <c r="N1729">
        <f t="shared" si="355"/>
        <v>180.4397838682724</v>
      </c>
      <c r="O1729">
        <f t="shared" si="347"/>
        <v>315964.4112525052</v>
      </c>
      <c r="P1729">
        <f t="shared" si="356"/>
        <v>315.96441125250522</v>
      </c>
      <c r="Q1729">
        <f t="shared" si="357"/>
        <v>87.767892014584774</v>
      </c>
      <c r="R1729">
        <f t="shared" si="358"/>
        <v>8.7767892014584778E-2</v>
      </c>
    </row>
    <row r="1730" spans="1:18" x14ac:dyDescent="0.25">
      <c r="A1730" s="1">
        <f t="shared" si="348"/>
        <v>161.30000000000001</v>
      </c>
      <c r="B1730" s="1">
        <f>A1730*Sheet1!$D$8</f>
        <v>40.74438</v>
      </c>
      <c r="C1730" s="1">
        <f>Sheet1!$D$2*Sheet1!$D$10*SIN(Sheet1!$D$28)</f>
        <v>0</v>
      </c>
      <c r="D1730" s="1">
        <f>0.5*Sheet1!$D$20*Sheet1!$D$21*Sheet1!$D$22*H1730^2</f>
        <v>161.30284272674945</v>
      </c>
      <c r="E1730" s="22">
        <f>Sheet1!$D$3/Sheet1!$O$11*H1730</f>
        <v>2021851.6311507986</v>
      </c>
      <c r="F1730" s="22">
        <f>Sheet1!$D$21*Sheet1!$D$3/Sheet1!$O$14*H1730</f>
        <v>1988190.5337240722</v>
      </c>
      <c r="G1730" s="25">
        <f>(A1730-C1730-D1730)/Sheet1!$D$2</f>
        <v>-2.4719363038565977E-6</v>
      </c>
      <c r="H1730" s="25">
        <f t="shared" si="350"/>
        <v>11.186595156294199</v>
      </c>
      <c r="I1730" s="25">
        <f t="shared" si="351"/>
        <v>40.271742562659121</v>
      </c>
      <c r="J1730" s="25">
        <f t="shared" si="352"/>
        <v>1669.124405012725</v>
      </c>
      <c r="K1730" s="25">
        <f t="shared" si="349"/>
        <v>172.79999999999447</v>
      </c>
      <c r="L1730">
        <f t="shared" si="353"/>
        <v>1804.3977987102544</v>
      </c>
      <c r="M1730" s="34">
        <f t="shared" si="354"/>
        <v>1.8043977987102544</v>
      </c>
      <c r="N1730">
        <f t="shared" si="355"/>
        <v>180.43977987101519</v>
      </c>
      <c r="O1730">
        <f t="shared" si="347"/>
        <v>316144.85103237623</v>
      </c>
      <c r="P1730">
        <f t="shared" si="356"/>
        <v>316.14485103237621</v>
      </c>
      <c r="Q1730">
        <f t="shared" si="357"/>
        <v>87.818014175660068</v>
      </c>
      <c r="R1730">
        <f t="shared" si="358"/>
        <v>8.781801417566007E-2</v>
      </c>
    </row>
    <row r="1731" spans="1:18" x14ac:dyDescent="0.25">
      <c r="A1731" s="1">
        <f t="shared" si="348"/>
        <v>161.30000000000001</v>
      </c>
      <c r="B1731" s="1">
        <f>A1731*Sheet1!$D$8</f>
        <v>40.74438</v>
      </c>
      <c r="C1731" s="1">
        <f>Sheet1!$D$2*Sheet1!$D$10*SIN(Sheet1!$D$28)</f>
        <v>0</v>
      </c>
      <c r="D1731" s="1">
        <f>0.5*Sheet1!$D$20*Sheet1!$D$21*Sheet1!$D$22*H1731^2</f>
        <v>161.30283559803254</v>
      </c>
      <c r="E1731" s="22">
        <f>Sheet1!$D$3/Sheet1!$O$11*H1731</f>
        <v>2021851.5864733218</v>
      </c>
      <c r="F1731" s="22">
        <f>Sheet1!$D$21*Sheet1!$D$3/Sheet1!$O$14*H1731</f>
        <v>1988190.4897904149</v>
      </c>
      <c r="G1731" s="25">
        <f>(A1731-C1731-D1731)/Sheet1!$D$2</f>
        <v>-2.4657374195938877E-6</v>
      </c>
      <c r="H1731" s="25">
        <f t="shared" si="350"/>
        <v>11.186594909100569</v>
      </c>
      <c r="I1731" s="25">
        <f t="shared" si="351"/>
        <v>40.271741672762047</v>
      </c>
      <c r="J1731" s="25">
        <f t="shared" si="352"/>
        <v>1670.2430644047574</v>
      </c>
      <c r="K1731" s="25">
        <f t="shared" si="349"/>
        <v>172.89999999999446</v>
      </c>
      <c r="L1731">
        <f t="shared" si="353"/>
        <v>1804.3977588379219</v>
      </c>
      <c r="M1731" s="34">
        <f t="shared" si="354"/>
        <v>1.8043977588379219</v>
      </c>
      <c r="N1731">
        <f t="shared" si="355"/>
        <v>180.43977588378192</v>
      </c>
      <c r="O1731">
        <f t="shared" si="347"/>
        <v>316325.29080826003</v>
      </c>
      <c r="P1731">
        <f t="shared" si="356"/>
        <v>316.32529080826004</v>
      </c>
      <c r="Q1731">
        <f t="shared" si="357"/>
        <v>87.868136335627781</v>
      </c>
      <c r="R1731">
        <f t="shared" si="358"/>
        <v>8.7868136335627775E-2</v>
      </c>
    </row>
    <row r="1732" spans="1:18" x14ac:dyDescent="0.25">
      <c r="A1732" s="1">
        <f t="shared" si="348"/>
        <v>161.30000000000001</v>
      </c>
      <c r="B1732" s="1">
        <f>A1732*Sheet1!$D$8</f>
        <v>40.74438</v>
      </c>
      <c r="C1732" s="1">
        <f>Sheet1!$D$2*Sheet1!$D$10*SIN(Sheet1!$D$28)</f>
        <v>0</v>
      </c>
      <c r="D1732" s="1">
        <f>0.5*Sheet1!$D$20*Sheet1!$D$21*Sheet1!$D$22*H1732^2</f>
        <v>161.30282848719253</v>
      </c>
      <c r="E1732" s="22">
        <f>Sheet1!$D$3/Sheet1!$O$11*H1732</f>
        <v>2021851.5419078828</v>
      </c>
      <c r="F1732" s="22">
        <f>Sheet1!$D$21*Sheet1!$D$3/Sheet1!$O$14*H1732</f>
        <v>1988190.4459669304</v>
      </c>
      <c r="G1732" s="25">
        <f>(A1732-C1732-D1732)/Sheet1!$D$2</f>
        <v>-2.4595540804492214E-6</v>
      </c>
      <c r="H1732" s="25">
        <f t="shared" si="350"/>
        <v>11.186594662526826</v>
      </c>
      <c r="I1732" s="25">
        <f t="shared" si="351"/>
        <v>40.271740785096576</v>
      </c>
      <c r="J1732" s="25">
        <f t="shared" si="352"/>
        <v>1671.3617237723806</v>
      </c>
      <c r="K1732" s="25">
        <f t="shared" si="349"/>
        <v>172.99999999999446</v>
      </c>
      <c r="L1732">
        <f t="shared" si="353"/>
        <v>1804.3977190655771</v>
      </c>
      <c r="M1732" s="34">
        <f t="shared" si="354"/>
        <v>1.8043977190655771</v>
      </c>
      <c r="N1732">
        <f t="shared" si="355"/>
        <v>180.43977190654746</v>
      </c>
      <c r="O1732">
        <f t="shared" si="347"/>
        <v>316505.73058016656</v>
      </c>
      <c r="P1732">
        <f t="shared" si="356"/>
        <v>316.50573058016658</v>
      </c>
      <c r="Q1732">
        <f t="shared" si="357"/>
        <v>87.918258494490715</v>
      </c>
      <c r="R1732">
        <f t="shared" si="358"/>
        <v>8.7918258494490711E-2</v>
      </c>
    </row>
    <row r="1733" spans="1:18" x14ac:dyDescent="0.25">
      <c r="A1733" s="1">
        <f t="shared" si="348"/>
        <v>161.30000000000001</v>
      </c>
      <c r="B1733" s="1">
        <f>A1733*Sheet1!$D$8</f>
        <v>40.74438</v>
      </c>
      <c r="C1733" s="1">
        <f>Sheet1!$D$2*Sheet1!$D$10*SIN(Sheet1!$D$28)</f>
        <v>0</v>
      </c>
      <c r="D1733" s="1">
        <f>0.5*Sheet1!$D$20*Sheet1!$D$21*Sheet1!$D$22*H1733^2</f>
        <v>161.30282139418452</v>
      </c>
      <c r="E1733" s="22">
        <f>Sheet1!$D$3/Sheet1!$O$11*H1733</f>
        <v>2021851.4974542006</v>
      </c>
      <c r="F1733" s="22">
        <f>Sheet1!$D$21*Sheet1!$D$3/Sheet1!$O$14*H1733</f>
        <v>1988190.4022533419</v>
      </c>
      <c r="G1733" s="25">
        <f>(A1733-C1733-D1733)/Sheet1!$D$2</f>
        <v>-2.4533862473983548E-6</v>
      </c>
      <c r="H1733" s="25">
        <f t="shared" si="350"/>
        <v>11.186594416571417</v>
      </c>
      <c r="I1733" s="25">
        <f t="shared" si="351"/>
        <v>40.271739899657099</v>
      </c>
      <c r="J1733" s="25">
        <f t="shared" si="352"/>
        <v>1672.4803831156555</v>
      </c>
      <c r="K1733" s="25">
        <f t="shared" si="349"/>
        <v>173.09999999999445</v>
      </c>
      <c r="L1733">
        <f t="shared" si="353"/>
        <v>1804.3976793929696</v>
      </c>
      <c r="M1733" s="34">
        <f t="shared" si="354"/>
        <v>1.8043976793929697</v>
      </c>
      <c r="N1733">
        <f t="shared" si="355"/>
        <v>180.4397679392867</v>
      </c>
      <c r="O1733">
        <f t="shared" ref="O1733:O1796" si="359">O1732+N1733</f>
        <v>316686.17034810584</v>
      </c>
      <c r="P1733">
        <f t="shared" si="356"/>
        <v>316.68617034810586</v>
      </c>
      <c r="Q1733">
        <f t="shared" si="357"/>
        <v>87.968380652251625</v>
      </c>
      <c r="R1733">
        <f t="shared" si="358"/>
        <v>8.7968380652251627E-2</v>
      </c>
    </row>
    <row r="1734" spans="1:18" x14ac:dyDescent="0.25">
      <c r="A1734" s="1">
        <f t="shared" si="348"/>
        <v>161.30000000000001</v>
      </c>
      <c r="B1734" s="1">
        <f>A1734*Sheet1!$D$8</f>
        <v>40.74438</v>
      </c>
      <c r="C1734" s="1">
        <f>Sheet1!$D$2*Sheet1!$D$10*SIN(Sheet1!$D$28)</f>
        <v>0</v>
      </c>
      <c r="D1734" s="1">
        <f>0.5*Sheet1!$D$20*Sheet1!$D$21*Sheet1!$D$22*H1734^2</f>
        <v>161.30281431896387</v>
      </c>
      <c r="E1734" s="22">
        <f>Sheet1!$D$3/Sheet1!$O$11*H1734</f>
        <v>2021851.4531119955</v>
      </c>
      <c r="F1734" s="22">
        <f>Sheet1!$D$21*Sheet1!$D$3/Sheet1!$O$14*H1734</f>
        <v>1988190.3586493745</v>
      </c>
      <c r="G1734" s="25">
        <f>(A1734-C1734-D1734)/Sheet1!$D$2</f>
        <v>-2.4472338816147621E-6</v>
      </c>
      <c r="H1734" s="25">
        <f t="shared" si="350"/>
        <v>11.186594171232793</v>
      </c>
      <c r="I1734" s="25">
        <f t="shared" si="351"/>
        <v>40.271739016438055</v>
      </c>
      <c r="J1734" s="25">
        <f t="shared" si="352"/>
        <v>1673.5990424346433</v>
      </c>
      <c r="K1734" s="25">
        <f t="shared" si="349"/>
        <v>173.19999999999445</v>
      </c>
      <c r="L1734">
        <f t="shared" si="353"/>
        <v>1804.3976398198497</v>
      </c>
      <c r="M1734" s="34">
        <f t="shared" si="354"/>
        <v>1.8043976398198498</v>
      </c>
      <c r="N1734">
        <f t="shared" si="355"/>
        <v>180.43976398197472</v>
      </c>
      <c r="O1734">
        <f t="shared" si="359"/>
        <v>316866.6101120878</v>
      </c>
      <c r="P1734">
        <f t="shared" si="356"/>
        <v>316.86661011208781</v>
      </c>
      <c r="Q1734">
        <f t="shared" si="357"/>
        <v>88.018502808913283</v>
      </c>
      <c r="R1734">
        <f t="shared" si="358"/>
        <v>8.8018502808913282E-2</v>
      </c>
    </row>
    <row r="1735" spans="1:18" x14ac:dyDescent="0.25">
      <c r="A1735" s="1">
        <f t="shared" si="348"/>
        <v>161.30000000000001</v>
      </c>
      <c r="B1735" s="1">
        <f>A1735*Sheet1!$D$8</f>
        <v>40.74438</v>
      </c>
      <c r="C1735" s="1">
        <f>Sheet1!$D$2*Sheet1!$D$10*SIN(Sheet1!$D$28)</f>
        <v>0</v>
      </c>
      <c r="D1735" s="1">
        <f>0.5*Sheet1!$D$20*Sheet1!$D$21*Sheet1!$D$22*H1735^2</f>
        <v>161.30280726148595</v>
      </c>
      <c r="E1735" s="22">
        <f>Sheet1!$D$3/Sheet1!$O$11*H1735</f>
        <v>2021851.4088809874</v>
      </c>
      <c r="F1735" s="22">
        <f>Sheet1!$D$21*Sheet1!$D$3/Sheet1!$O$14*H1735</f>
        <v>1988190.3151547529</v>
      </c>
      <c r="G1735" s="25">
        <f>(A1735-C1735-D1735)/Sheet1!$D$2</f>
        <v>-2.4410969442966315E-6</v>
      </c>
      <c r="H1735" s="25">
        <f t="shared" si="350"/>
        <v>11.186593926509405</v>
      </c>
      <c r="I1735" s="25">
        <f t="shared" si="351"/>
        <v>40.271738135433857</v>
      </c>
      <c r="J1735" s="25">
        <f t="shared" si="352"/>
        <v>1674.7177017294048</v>
      </c>
      <c r="K1735" s="25">
        <f t="shared" si="349"/>
        <v>173.29999999999444</v>
      </c>
      <c r="L1735">
        <f t="shared" si="353"/>
        <v>1804.397600345967</v>
      </c>
      <c r="M1735" s="34">
        <f t="shared" si="354"/>
        <v>1.804397600345967</v>
      </c>
      <c r="N1735">
        <f t="shared" si="355"/>
        <v>180.43976003458644</v>
      </c>
      <c r="O1735">
        <f t="shared" si="359"/>
        <v>317047.04987212241</v>
      </c>
      <c r="P1735">
        <f t="shared" si="356"/>
        <v>317.04704987212239</v>
      </c>
      <c r="Q1735">
        <f t="shared" si="357"/>
        <v>88.068624964478445</v>
      </c>
      <c r="R1735">
        <f t="shared" si="358"/>
        <v>8.806862496447844E-2</v>
      </c>
    </row>
    <row r="1736" spans="1:18" x14ac:dyDescent="0.25">
      <c r="A1736" s="1">
        <f t="shared" si="348"/>
        <v>161.30000000000001</v>
      </c>
      <c r="B1736" s="1">
        <f>A1736*Sheet1!$D$8</f>
        <v>40.74438</v>
      </c>
      <c r="C1736" s="1">
        <f>Sheet1!$D$2*Sheet1!$D$10*SIN(Sheet1!$D$28)</f>
        <v>0</v>
      </c>
      <c r="D1736" s="1">
        <f>0.5*Sheet1!$D$20*Sheet1!$D$21*Sheet1!$D$22*H1736^2</f>
        <v>161.30280022170621</v>
      </c>
      <c r="E1736" s="22">
        <f>Sheet1!$D$3/Sheet1!$O$11*H1736</f>
        <v>2021851.3647608976</v>
      </c>
      <c r="F1736" s="22">
        <f>Sheet1!$D$21*Sheet1!$D$3/Sheet1!$O$14*H1736</f>
        <v>1988190.271769203</v>
      </c>
      <c r="G1736" s="25">
        <f>(A1736-C1736-D1736)/Sheet1!$D$2</f>
        <v>-2.4349753966915792E-6</v>
      </c>
      <c r="H1736" s="25">
        <f t="shared" si="350"/>
        <v>11.18659368239971</v>
      </c>
      <c r="I1736" s="25">
        <f t="shared" si="351"/>
        <v>40.271737256638957</v>
      </c>
      <c r="J1736" s="25">
        <f t="shared" si="352"/>
        <v>1675.8363610000008</v>
      </c>
      <c r="K1736" s="25">
        <f t="shared" si="349"/>
        <v>173.39999999999444</v>
      </c>
      <c r="L1736">
        <f t="shared" si="353"/>
        <v>1804.3975609710733</v>
      </c>
      <c r="M1736" s="34">
        <f t="shared" si="354"/>
        <v>1.8043975609710734</v>
      </c>
      <c r="N1736">
        <f t="shared" si="355"/>
        <v>180.43975609709707</v>
      </c>
      <c r="O1736">
        <f t="shared" si="359"/>
        <v>317227.48962821951</v>
      </c>
      <c r="P1736">
        <f t="shared" si="356"/>
        <v>317.22748962821953</v>
      </c>
      <c r="Q1736">
        <f t="shared" si="357"/>
        <v>88.118747118949869</v>
      </c>
      <c r="R1736">
        <f t="shared" si="358"/>
        <v>8.8118747118949875E-2</v>
      </c>
    </row>
    <row r="1737" spans="1:18" x14ac:dyDescent="0.25">
      <c r="A1737" s="1">
        <f t="shared" si="348"/>
        <v>161.30000000000001</v>
      </c>
      <c r="B1737" s="1">
        <f>A1737*Sheet1!$D$8</f>
        <v>40.74438</v>
      </c>
      <c r="C1737" s="1">
        <f>Sheet1!$D$2*Sheet1!$D$10*SIN(Sheet1!$D$28)</f>
        <v>0</v>
      </c>
      <c r="D1737" s="1">
        <f>0.5*Sheet1!$D$20*Sheet1!$D$21*Sheet1!$D$22*H1737^2</f>
        <v>161.30279319958029</v>
      </c>
      <c r="E1737" s="22">
        <f>Sheet1!$D$3/Sheet1!$O$11*H1737</f>
        <v>2021851.3207514477</v>
      </c>
      <c r="F1737" s="22">
        <f>Sheet1!$D$21*Sheet1!$D$3/Sheet1!$O$14*H1737</f>
        <v>1988190.2284924509</v>
      </c>
      <c r="G1737" s="25">
        <f>(A1737-C1737-D1737)/Sheet1!$D$2</f>
        <v>-2.4288692002449393E-6</v>
      </c>
      <c r="H1737" s="25">
        <f t="shared" si="350"/>
        <v>11.18659343890217</v>
      </c>
      <c r="I1737" s="25">
        <f t="shared" si="351"/>
        <v>40.271736380047813</v>
      </c>
      <c r="J1737" s="25">
        <f t="shared" si="352"/>
        <v>1676.955020246492</v>
      </c>
      <c r="K1737" s="25">
        <f t="shared" si="349"/>
        <v>173.49999999999443</v>
      </c>
      <c r="L1737">
        <f t="shared" si="353"/>
        <v>1804.3975216949202</v>
      </c>
      <c r="M1737" s="34">
        <f t="shared" si="354"/>
        <v>1.8043975216949202</v>
      </c>
      <c r="N1737">
        <f t="shared" si="355"/>
        <v>180.43975216948178</v>
      </c>
      <c r="O1737">
        <f t="shared" si="359"/>
        <v>317407.92938038899</v>
      </c>
      <c r="P1737">
        <f t="shared" si="356"/>
        <v>317.40792938038896</v>
      </c>
      <c r="Q1737">
        <f t="shared" si="357"/>
        <v>88.168869272330269</v>
      </c>
      <c r="R1737">
        <f t="shared" si="358"/>
        <v>8.8168869272330266E-2</v>
      </c>
    </row>
    <row r="1738" spans="1:18" x14ac:dyDescent="0.25">
      <c r="A1738" s="1">
        <f t="shared" si="348"/>
        <v>161.30000000000001</v>
      </c>
      <c r="B1738" s="1">
        <f>A1738*Sheet1!$D$8</f>
        <v>40.74438</v>
      </c>
      <c r="C1738" s="1">
        <f>Sheet1!$D$2*Sheet1!$D$10*SIN(Sheet1!$D$28)</f>
        <v>0</v>
      </c>
      <c r="D1738" s="1">
        <f>0.5*Sheet1!$D$20*Sheet1!$D$21*Sheet1!$D$22*H1738^2</f>
        <v>161.30278619506399</v>
      </c>
      <c r="E1738" s="22">
        <f>Sheet1!$D$3/Sheet1!$O$11*H1738</f>
        <v>2021851.2768523607</v>
      </c>
      <c r="F1738" s="22">
        <f>Sheet1!$D$21*Sheet1!$D$3/Sheet1!$O$14*H1738</f>
        <v>1988190.1853242244</v>
      </c>
      <c r="G1738" s="25">
        <f>(A1738-C1738-D1738)/Sheet1!$D$2</f>
        <v>-2.4227783165009027E-6</v>
      </c>
      <c r="H1738" s="25">
        <f t="shared" si="350"/>
        <v>11.18659319601525</v>
      </c>
      <c r="I1738" s="25">
        <f t="shared" si="351"/>
        <v>40.271735505654902</v>
      </c>
      <c r="J1738" s="25">
        <f t="shared" si="352"/>
        <v>1678.0736794689387</v>
      </c>
      <c r="K1738" s="25">
        <f t="shared" si="349"/>
        <v>173.59999999999442</v>
      </c>
      <c r="L1738">
        <f t="shared" si="353"/>
        <v>1804.39748251726</v>
      </c>
      <c r="M1738" s="34">
        <f t="shared" si="354"/>
        <v>1.80439748251726</v>
      </c>
      <c r="N1738">
        <f t="shared" si="355"/>
        <v>180.43974825171574</v>
      </c>
      <c r="O1738">
        <f t="shared" si="359"/>
        <v>317588.36912864068</v>
      </c>
      <c r="P1738">
        <f t="shared" si="356"/>
        <v>317.58836912864069</v>
      </c>
      <c r="Q1738">
        <f t="shared" si="357"/>
        <v>88.218991424622416</v>
      </c>
      <c r="R1738">
        <f t="shared" si="358"/>
        <v>8.8218991424622417E-2</v>
      </c>
    </row>
    <row r="1739" spans="1:18" x14ac:dyDescent="0.25">
      <c r="A1739" s="1">
        <f t="shared" si="348"/>
        <v>161.30000000000001</v>
      </c>
      <c r="B1739" s="1">
        <f>A1739*Sheet1!$D$8</f>
        <v>40.74438</v>
      </c>
      <c r="C1739" s="1">
        <f>Sheet1!$D$2*Sheet1!$D$10*SIN(Sheet1!$D$28)</f>
        <v>0</v>
      </c>
      <c r="D1739" s="1">
        <f>0.5*Sheet1!$D$20*Sheet1!$D$21*Sheet1!$D$22*H1739^2</f>
        <v>161.30277920811307</v>
      </c>
      <c r="E1739" s="22">
        <f>Sheet1!$D$3/Sheet1!$O$11*H1739</f>
        <v>2021851.2330633593</v>
      </c>
      <c r="F1739" s="22">
        <f>Sheet1!$D$21*Sheet1!$D$3/Sheet1!$O$14*H1739</f>
        <v>1988190.1422642509</v>
      </c>
      <c r="G1739" s="25">
        <f>(A1739-C1739-D1739)/Sheet1!$D$2</f>
        <v>-2.4167027070036611E-6</v>
      </c>
      <c r="H1739" s="25">
        <f t="shared" si="350"/>
        <v>11.186592953737419</v>
      </c>
      <c r="I1739" s="25">
        <f t="shared" si="351"/>
        <v>40.271734633454706</v>
      </c>
      <c r="J1739" s="25">
        <f t="shared" si="352"/>
        <v>1679.1923386674014</v>
      </c>
      <c r="K1739" s="25">
        <f t="shared" si="349"/>
        <v>173.69999999999442</v>
      </c>
      <c r="L1739">
        <f t="shared" si="353"/>
        <v>1804.3974434378458</v>
      </c>
      <c r="M1739" s="34">
        <f t="shared" si="354"/>
        <v>1.8043974434378458</v>
      </c>
      <c r="N1739">
        <f t="shared" si="355"/>
        <v>180.43974434377432</v>
      </c>
      <c r="O1739">
        <f t="shared" si="359"/>
        <v>317768.80887298443</v>
      </c>
      <c r="P1739">
        <f t="shared" si="356"/>
        <v>317.76880887298444</v>
      </c>
      <c r="Q1739">
        <f t="shared" si="357"/>
        <v>88.26911357582901</v>
      </c>
      <c r="R1739">
        <f t="shared" si="358"/>
        <v>8.8269113575829006E-2</v>
      </c>
    </row>
    <row r="1740" spans="1:18" x14ac:dyDescent="0.25">
      <c r="A1740" s="1">
        <f t="shared" ref="A1740:A1803" si="360">A1739</f>
        <v>161.30000000000001</v>
      </c>
      <c r="B1740" s="1">
        <f>A1740*Sheet1!$D$8</f>
        <v>40.74438</v>
      </c>
      <c r="C1740" s="1">
        <f>Sheet1!$D$2*Sheet1!$D$10*SIN(Sheet1!$D$28)</f>
        <v>0</v>
      </c>
      <c r="D1740" s="1">
        <f>0.5*Sheet1!$D$20*Sheet1!$D$21*Sheet1!$D$22*H1740^2</f>
        <v>161.30277223868347</v>
      </c>
      <c r="E1740" s="22">
        <f>Sheet1!$D$3/Sheet1!$O$11*H1740</f>
        <v>2021851.1893841678</v>
      </c>
      <c r="F1740" s="22">
        <f>Sheet1!$D$21*Sheet1!$D$3/Sheet1!$O$14*H1740</f>
        <v>1988190.0993122589</v>
      </c>
      <c r="G1740" s="25">
        <f>(A1740-C1740-D1740)/Sheet1!$D$2</f>
        <v>-2.4106423334456926E-6</v>
      </c>
      <c r="H1740" s="25">
        <f t="shared" si="350"/>
        <v>11.186592712067148</v>
      </c>
      <c r="I1740" s="25">
        <f t="shared" si="351"/>
        <v>40.271733763441731</v>
      </c>
      <c r="J1740" s="25">
        <f t="shared" si="352"/>
        <v>1680.31099784194</v>
      </c>
      <c r="K1740" s="25">
        <f t="shared" ref="K1740:K1803" si="361">K1739+0.1</f>
        <v>173.79999999999441</v>
      </c>
      <c r="L1740">
        <f t="shared" si="353"/>
        <v>1804.3974044564311</v>
      </c>
      <c r="M1740" s="34">
        <f t="shared" si="354"/>
        <v>1.804397404456431</v>
      </c>
      <c r="N1740">
        <f t="shared" si="355"/>
        <v>180.43974044563285</v>
      </c>
      <c r="O1740">
        <f t="shared" si="359"/>
        <v>317949.24861343007</v>
      </c>
      <c r="P1740">
        <f t="shared" si="356"/>
        <v>317.94924861343009</v>
      </c>
      <c r="Q1740">
        <f t="shared" si="357"/>
        <v>88.319235725952794</v>
      </c>
      <c r="R1740">
        <f t="shared" si="358"/>
        <v>8.8319235725952794E-2</v>
      </c>
    </row>
    <row r="1741" spans="1:18" x14ac:dyDescent="0.25">
      <c r="A1741" s="1">
        <f t="shared" si="360"/>
        <v>161.30000000000001</v>
      </c>
      <c r="B1741" s="1">
        <f>A1741*Sheet1!$D$8</f>
        <v>40.74438</v>
      </c>
      <c r="C1741" s="1">
        <f>Sheet1!$D$2*Sheet1!$D$10*SIN(Sheet1!$D$28)</f>
        <v>0</v>
      </c>
      <c r="D1741" s="1">
        <f>0.5*Sheet1!$D$20*Sheet1!$D$21*Sheet1!$D$22*H1741^2</f>
        <v>161.3027652867313</v>
      </c>
      <c r="E1741" s="22">
        <f>Sheet1!$D$3/Sheet1!$O$11*H1741</f>
        <v>2021851.145814511</v>
      </c>
      <c r="F1741" s="22">
        <f>Sheet1!$D$21*Sheet1!$D$3/Sheet1!$O$14*H1741</f>
        <v>1988190.0564679778</v>
      </c>
      <c r="G1741" s="25">
        <f>(A1741-C1741-D1741)/Sheet1!$D$2</f>
        <v>-2.4045971576430496E-6</v>
      </c>
      <c r="H1741" s="25">
        <f t="shared" si="350"/>
        <v>11.186592471002914</v>
      </c>
      <c r="I1741" s="25">
        <f t="shared" si="351"/>
        <v>40.271732895610491</v>
      </c>
      <c r="J1741" s="25">
        <f t="shared" si="352"/>
        <v>1681.4296569926146</v>
      </c>
      <c r="K1741" s="25">
        <f t="shared" si="361"/>
        <v>173.89999999999441</v>
      </c>
      <c r="L1741">
        <f t="shared" si="353"/>
        <v>1804.3973655727702</v>
      </c>
      <c r="M1741" s="34">
        <f t="shared" si="354"/>
        <v>1.8043973655727703</v>
      </c>
      <c r="N1741">
        <f t="shared" si="355"/>
        <v>180.43973655726677</v>
      </c>
      <c r="O1741">
        <f t="shared" si="359"/>
        <v>318129.68834998732</v>
      </c>
      <c r="P1741">
        <f t="shared" si="356"/>
        <v>318.1296883499873</v>
      </c>
      <c r="Q1741">
        <f t="shared" si="357"/>
        <v>88.369357874996481</v>
      </c>
      <c r="R1741">
        <f t="shared" si="358"/>
        <v>8.8369357874996488E-2</v>
      </c>
    </row>
    <row r="1742" spans="1:18" x14ac:dyDescent="0.25">
      <c r="A1742" s="1">
        <f t="shared" si="360"/>
        <v>161.30000000000001</v>
      </c>
      <c r="B1742" s="1">
        <f>A1742*Sheet1!$D$8</f>
        <v>40.74438</v>
      </c>
      <c r="C1742" s="1">
        <f>Sheet1!$D$2*Sheet1!$D$10*SIN(Sheet1!$D$28)</f>
        <v>0</v>
      </c>
      <c r="D1742" s="1">
        <f>0.5*Sheet1!$D$20*Sheet1!$D$21*Sheet1!$D$22*H1742^2</f>
        <v>161.30275835221272</v>
      </c>
      <c r="E1742" s="22">
        <f>Sheet1!$D$3/Sheet1!$O$11*H1742</f>
        <v>2021851.1023541137</v>
      </c>
      <c r="F1742" s="22">
        <f>Sheet1!$D$21*Sheet1!$D$3/Sheet1!$O$14*H1742</f>
        <v>1988190.0137311374</v>
      </c>
      <c r="G1742" s="25">
        <f>(A1742-C1742-D1742)/Sheet1!$D$2</f>
        <v>-2.3985671414859258E-6</v>
      </c>
      <c r="H1742" s="25">
        <f t="shared" si="350"/>
        <v>11.186592230543198</v>
      </c>
      <c r="I1742" s="25">
        <f t="shared" si="351"/>
        <v>40.271732029955515</v>
      </c>
      <c r="J1742" s="25">
        <f t="shared" si="352"/>
        <v>1682.548316119485</v>
      </c>
      <c r="K1742" s="25">
        <f t="shared" si="361"/>
        <v>173.9999999999944</v>
      </c>
      <c r="L1742">
        <f t="shared" si="353"/>
        <v>1804.3973267866179</v>
      </c>
      <c r="M1742" s="34">
        <f t="shared" si="354"/>
        <v>1.8043973267866178</v>
      </c>
      <c r="N1742">
        <f t="shared" si="355"/>
        <v>180.43973267865152</v>
      </c>
      <c r="O1742">
        <f t="shared" si="359"/>
        <v>318310.12808266596</v>
      </c>
      <c r="P1742">
        <f t="shared" si="356"/>
        <v>318.31012808266598</v>
      </c>
      <c r="Q1742">
        <f t="shared" si="357"/>
        <v>88.419480022962773</v>
      </c>
      <c r="R1742">
        <f t="shared" si="358"/>
        <v>8.8419480022962779E-2</v>
      </c>
    </row>
    <row r="1743" spans="1:18" x14ac:dyDescent="0.25">
      <c r="A1743" s="1">
        <f t="shared" si="360"/>
        <v>161.30000000000001</v>
      </c>
      <c r="B1743" s="1">
        <f>A1743*Sheet1!$D$8</f>
        <v>40.74438</v>
      </c>
      <c r="C1743" s="1">
        <f>Sheet1!$D$2*Sheet1!$D$10*SIN(Sheet1!$D$28)</f>
        <v>0</v>
      </c>
      <c r="D1743" s="1">
        <f>0.5*Sheet1!$D$20*Sheet1!$D$21*Sheet1!$D$22*H1743^2</f>
        <v>161.30275143508399</v>
      </c>
      <c r="E1743" s="22">
        <f>Sheet1!$D$3/Sheet1!$O$11*H1743</f>
        <v>2021851.0590027024</v>
      </c>
      <c r="F1743" s="22">
        <f>Sheet1!$D$21*Sheet1!$D$3/Sheet1!$O$14*H1743</f>
        <v>1988189.9711014684</v>
      </c>
      <c r="G1743" s="25">
        <f>(A1743-C1743-D1743)/Sheet1!$D$2</f>
        <v>-2.3925522469386599E-6</v>
      </c>
      <c r="H1743" s="25">
        <f t="shared" si="350"/>
        <v>11.186591990686484</v>
      </c>
      <c r="I1743" s="25">
        <f t="shared" si="351"/>
        <v>40.271731166471341</v>
      </c>
      <c r="J1743" s="25">
        <f t="shared" si="352"/>
        <v>1683.666975222611</v>
      </c>
      <c r="K1743" s="25">
        <f t="shared" si="361"/>
        <v>174.0999999999944</v>
      </c>
      <c r="L1743">
        <f t="shared" si="353"/>
        <v>1804.3972880977299</v>
      </c>
      <c r="M1743" s="34">
        <f t="shared" si="354"/>
        <v>1.8043972880977299</v>
      </c>
      <c r="N1743">
        <f t="shared" si="355"/>
        <v>180.43972880976273</v>
      </c>
      <c r="O1743">
        <f t="shared" si="359"/>
        <v>318490.56781147572</v>
      </c>
      <c r="P1743">
        <f t="shared" si="356"/>
        <v>318.49056781147573</v>
      </c>
      <c r="Q1743">
        <f t="shared" si="357"/>
        <v>88.469602169854369</v>
      </c>
      <c r="R1743">
        <f t="shared" si="358"/>
        <v>8.8469602169854375E-2</v>
      </c>
    </row>
    <row r="1744" spans="1:18" x14ac:dyDescent="0.25">
      <c r="A1744" s="1">
        <f t="shared" si="360"/>
        <v>161.30000000000001</v>
      </c>
      <c r="B1744" s="1">
        <f>A1744*Sheet1!$D$8</f>
        <v>40.74438</v>
      </c>
      <c r="C1744" s="1">
        <f>Sheet1!$D$2*Sheet1!$D$10*SIN(Sheet1!$D$28)</f>
        <v>0</v>
      </c>
      <c r="D1744" s="1">
        <f>0.5*Sheet1!$D$20*Sheet1!$D$21*Sheet1!$D$22*H1744^2</f>
        <v>161.30274453530151</v>
      </c>
      <c r="E1744" s="22">
        <f>Sheet1!$D$3/Sheet1!$O$11*H1744</f>
        <v>2021851.0157600031</v>
      </c>
      <c r="F1744" s="22">
        <f>Sheet1!$D$21*Sheet1!$D$3/Sheet1!$O$14*H1744</f>
        <v>1988189.9285787018</v>
      </c>
      <c r="G1744" s="25">
        <f>(A1744-C1744-D1744)/Sheet1!$D$2</f>
        <v>-2.3865524360891629E-6</v>
      </c>
      <c r="H1744" s="25">
        <f t="shared" si="350"/>
        <v>11.186591751431259</v>
      </c>
      <c r="I1744" s="25">
        <f t="shared" si="351"/>
        <v>40.271730305152531</v>
      </c>
      <c r="J1744" s="25">
        <f t="shared" si="352"/>
        <v>1684.7856343020519</v>
      </c>
      <c r="K1744" s="25">
        <f t="shared" si="361"/>
        <v>174.19999999999439</v>
      </c>
      <c r="L1744">
        <f t="shared" si="353"/>
        <v>1804.3972495058622</v>
      </c>
      <c r="M1744" s="34">
        <f t="shared" si="354"/>
        <v>1.8043972495058622</v>
      </c>
      <c r="N1744">
        <f t="shared" si="355"/>
        <v>180.43972495057596</v>
      </c>
      <c r="O1744">
        <f t="shared" si="359"/>
        <v>318671.0075364263</v>
      </c>
      <c r="P1744">
        <f t="shared" si="356"/>
        <v>318.67100753642632</v>
      </c>
      <c r="Q1744">
        <f t="shared" si="357"/>
        <v>88.519724315673969</v>
      </c>
      <c r="R1744">
        <f t="shared" si="358"/>
        <v>8.8519724315673967E-2</v>
      </c>
    </row>
    <row r="1745" spans="1:18" x14ac:dyDescent="0.25">
      <c r="A1745" s="1">
        <f t="shared" si="360"/>
        <v>161.30000000000001</v>
      </c>
      <c r="B1745" s="1">
        <f>A1745*Sheet1!$D$8</f>
        <v>40.74438</v>
      </c>
      <c r="C1745" s="1">
        <f>Sheet1!$D$2*Sheet1!$D$10*SIN(Sheet1!$D$28)</f>
        <v>0</v>
      </c>
      <c r="D1745" s="1">
        <f>0.5*Sheet1!$D$20*Sheet1!$D$21*Sheet1!$D$22*H1745^2</f>
        <v>161.30273765282183</v>
      </c>
      <c r="E1745" s="22">
        <f>Sheet1!$D$3/Sheet1!$O$11*H1745</f>
        <v>2021850.9726257443</v>
      </c>
      <c r="F1745" s="22">
        <f>Sheet1!$D$21*Sheet1!$D$3/Sheet1!$O$14*H1745</f>
        <v>1988189.88616257</v>
      </c>
      <c r="G1745" s="25">
        <f>(A1745-C1745-D1745)/Sheet1!$D$2</f>
        <v>-2.3805676711489193E-6</v>
      </c>
      <c r="H1745" s="25">
        <f t="shared" si="350"/>
        <v>11.186591512776015</v>
      </c>
      <c r="I1745" s="25">
        <f t="shared" si="351"/>
        <v>40.271729445993657</v>
      </c>
      <c r="J1745" s="25">
        <f t="shared" si="352"/>
        <v>1685.9042933578673</v>
      </c>
      <c r="K1745" s="25">
        <f t="shared" si="361"/>
        <v>174.29999999999438</v>
      </c>
      <c r="L1745">
        <f t="shared" si="353"/>
        <v>1804.3972110107713</v>
      </c>
      <c r="M1745" s="34">
        <f t="shared" si="354"/>
        <v>1.8043972110107713</v>
      </c>
      <c r="N1745">
        <f t="shared" si="355"/>
        <v>180.43972110106688</v>
      </c>
      <c r="O1745">
        <f t="shared" si="359"/>
        <v>318851.44725752738</v>
      </c>
      <c r="P1745">
        <f t="shared" si="356"/>
        <v>318.85144725752741</v>
      </c>
      <c r="Q1745">
        <f t="shared" si="357"/>
        <v>88.569846460424273</v>
      </c>
      <c r="R1745">
        <f t="shared" si="358"/>
        <v>8.8569846460424276E-2</v>
      </c>
    </row>
    <row r="1746" spans="1:18" x14ac:dyDescent="0.25">
      <c r="A1746" s="1">
        <f t="shared" si="360"/>
        <v>161.30000000000001</v>
      </c>
      <c r="B1746" s="1">
        <f>A1746*Sheet1!$D$8</f>
        <v>40.74438</v>
      </c>
      <c r="C1746" s="1">
        <f>Sheet1!$D$2*Sheet1!$D$10*SIN(Sheet1!$D$28)</f>
        <v>0</v>
      </c>
      <c r="D1746" s="1">
        <f>0.5*Sheet1!$D$20*Sheet1!$D$21*Sheet1!$D$22*H1746^2</f>
        <v>161.30273078760146</v>
      </c>
      <c r="E1746" s="22">
        <f>Sheet1!$D$3/Sheet1!$O$11*H1746</f>
        <v>2021850.929599653</v>
      </c>
      <c r="F1746" s="22">
        <f>Sheet1!$D$21*Sheet1!$D$3/Sheet1!$O$14*H1746</f>
        <v>1988189.8438528052</v>
      </c>
      <c r="G1746" s="25">
        <f>(A1746-C1746-D1746)/Sheet1!$D$2</f>
        <v>-2.3745979143046972E-6</v>
      </c>
      <c r="H1746" s="25">
        <f t="shared" si="350"/>
        <v>11.186591274719248</v>
      </c>
      <c r="I1746" s="25">
        <f t="shared" si="351"/>
        <v>40.271728588989298</v>
      </c>
      <c r="J1746" s="25">
        <f t="shared" si="352"/>
        <v>1687.0229523901164</v>
      </c>
      <c r="K1746" s="25">
        <f t="shared" si="361"/>
        <v>174.39999999999438</v>
      </c>
      <c r="L1746">
        <f t="shared" si="353"/>
        <v>1804.3971726122149</v>
      </c>
      <c r="M1746" s="34">
        <f t="shared" si="354"/>
        <v>1.804397172612215</v>
      </c>
      <c r="N1746">
        <f t="shared" si="355"/>
        <v>180.43971726121123</v>
      </c>
      <c r="O1746">
        <f t="shared" si="359"/>
        <v>319031.88697478862</v>
      </c>
      <c r="P1746">
        <f t="shared" si="356"/>
        <v>319.03188697478862</v>
      </c>
      <c r="Q1746">
        <f t="shared" si="357"/>
        <v>88.619968604107953</v>
      </c>
      <c r="R1746">
        <f t="shared" si="358"/>
        <v>8.8619968604107952E-2</v>
      </c>
    </row>
    <row r="1747" spans="1:18" x14ac:dyDescent="0.25">
      <c r="A1747" s="1">
        <f t="shared" si="360"/>
        <v>161.30000000000001</v>
      </c>
      <c r="B1747" s="1">
        <f>A1747*Sheet1!$D$8</f>
        <v>40.74438</v>
      </c>
      <c r="C1747" s="1">
        <f>Sheet1!$D$2*Sheet1!$D$10*SIN(Sheet1!$D$28)</f>
        <v>0</v>
      </c>
      <c r="D1747" s="1">
        <f>0.5*Sheet1!$D$20*Sheet1!$D$21*Sheet1!$D$22*H1747^2</f>
        <v>161.30272393959717</v>
      </c>
      <c r="E1747" s="22">
        <f>Sheet1!$D$3/Sheet1!$O$11*H1747</f>
        <v>2021850.8866814584</v>
      </c>
      <c r="F1747" s="22">
        <f>Sheet1!$D$21*Sheet1!$D$3/Sheet1!$O$14*H1747</f>
        <v>1988189.8016491404</v>
      </c>
      <c r="G1747" s="25">
        <f>(A1747-C1747-D1747)/Sheet1!$D$2</f>
        <v>-2.3686431279656971E-6</v>
      </c>
      <c r="H1747" s="25">
        <f t="shared" si="350"/>
        <v>11.186591037259456</v>
      </c>
      <c r="I1747" s="25">
        <f t="shared" si="351"/>
        <v>40.271727734134039</v>
      </c>
      <c r="J1747" s="25">
        <f t="shared" si="352"/>
        <v>1688.1416113988585</v>
      </c>
      <c r="K1747" s="25">
        <f t="shared" si="361"/>
        <v>174.49999999999437</v>
      </c>
      <c r="L1747">
        <f t="shared" si="353"/>
        <v>1804.3971343099504</v>
      </c>
      <c r="M1747" s="34">
        <f t="shared" si="354"/>
        <v>1.8043971343099503</v>
      </c>
      <c r="N1747">
        <f t="shared" si="355"/>
        <v>180.4397134309848</v>
      </c>
      <c r="O1747">
        <f t="shared" si="359"/>
        <v>319212.32668821962</v>
      </c>
      <c r="P1747">
        <f t="shared" si="356"/>
        <v>319.2123266882196</v>
      </c>
      <c r="Q1747">
        <f t="shared" si="357"/>
        <v>88.670090746727666</v>
      </c>
      <c r="R1747">
        <f t="shared" si="358"/>
        <v>8.8670090746727673E-2</v>
      </c>
    </row>
    <row r="1748" spans="1:18" x14ac:dyDescent="0.25">
      <c r="A1748" s="1">
        <f t="shared" si="360"/>
        <v>161.30000000000001</v>
      </c>
      <c r="B1748" s="1">
        <f>A1748*Sheet1!$D$8</f>
        <v>40.74438</v>
      </c>
      <c r="C1748" s="1">
        <f>Sheet1!$D$2*Sheet1!$D$10*SIN(Sheet1!$D$28)</f>
        <v>0</v>
      </c>
      <c r="D1748" s="1">
        <f>0.5*Sheet1!$D$20*Sheet1!$D$21*Sheet1!$D$22*H1748^2</f>
        <v>161.30271710876579</v>
      </c>
      <c r="E1748" s="22">
        <f>Sheet1!$D$3/Sheet1!$O$11*H1748</f>
        <v>2021850.8438708899</v>
      </c>
      <c r="F1748" s="22">
        <f>Sheet1!$D$21*Sheet1!$D$3/Sheet1!$O$14*H1748</f>
        <v>1988189.75955131</v>
      </c>
      <c r="G1748" s="25">
        <f>(A1748-C1748-D1748)/Sheet1!$D$2</f>
        <v>-2.3627032745905481E-6</v>
      </c>
      <c r="H1748" s="25">
        <f t="shared" si="350"/>
        <v>11.186590800395143</v>
      </c>
      <c r="I1748" s="25">
        <f t="shared" si="351"/>
        <v>40.271726881422516</v>
      </c>
      <c r="J1748" s="25">
        <f t="shared" si="352"/>
        <v>1689.2602703841521</v>
      </c>
      <c r="K1748" s="25">
        <f t="shared" si="361"/>
        <v>174.59999999999437</v>
      </c>
      <c r="L1748">
        <f t="shared" si="353"/>
        <v>1804.3970961037367</v>
      </c>
      <c r="M1748" s="34">
        <f t="shared" si="354"/>
        <v>1.8043970961037366</v>
      </c>
      <c r="N1748">
        <f t="shared" si="355"/>
        <v>180.43970961036342</v>
      </c>
      <c r="O1748">
        <f t="shared" si="359"/>
        <v>319392.76639782998</v>
      </c>
      <c r="P1748">
        <f t="shared" si="356"/>
        <v>319.39276639782997</v>
      </c>
      <c r="Q1748">
        <f t="shared" si="357"/>
        <v>88.720212888286113</v>
      </c>
      <c r="R1748">
        <f t="shared" si="358"/>
        <v>8.8720212888286118E-2</v>
      </c>
    </row>
    <row r="1749" spans="1:18" x14ac:dyDescent="0.25">
      <c r="A1749" s="1">
        <f t="shared" si="360"/>
        <v>161.30000000000001</v>
      </c>
      <c r="B1749" s="1">
        <f>A1749*Sheet1!$D$8</f>
        <v>40.74438</v>
      </c>
      <c r="C1749" s="1">
        <f>Sheet1!$D$2*Sheet1!$D$10*SIN(Sheet1!$D$28)</f>
        <v>0</v>
      </c>
      <c r="D1749" s="1">
        <f>0.5*Sheet1!$D$20*Sheet1!$D$21*Sheet1!$D$22*H1749^2</f>
        <v>161.30271029506429</v>
      </c>
      <c r="E1749" s="22">
        <f>Sheet1!$D$3/Sheet1!$O$11*H1749</f>
        <v>2021850.8011676776</v>
      </c>
      <c r="F1749" s="22">
        <f>Sheet1!$D$21*Sheet1!$D$3/Sheet1!$O$14*H1749</f>
        <v>1988189.7175590487</v>
      </c>
      <c r="G1749" s="25">
        <f>(A1749-C1749-D1749)/Sheet1!$D$2</f>
        <v>-2.3567783167614519E-6</v>
      </c>
      <c r="H1749" s="25">
        <f t="shared" si="350"/>
        <v>11.186590564124815</v>
      </c>
      <c r="I1749" s="25">
        <f t="shared" si="351"/>
        <v>40.271726030849337</v>
      </c>
      <c r="J1749" s="25">
        <f t="shared" si="352"/>
        <v>1690.3789293460563</v>
      </c>
      <c r="K1749" s="25">
        <f t="shared" si="361"/>
        <v>174.69999999999436</v>
      </c>
      <c r="L1749">
        <f t="shared" si="353"/>
        <v>1804.3970579933327</v>
      </c>
      <c r="M1749" s="34">
        <f t="shared" si="354"/>
        <v>1.8043970579933328</v>
      </c>
      <c r="N1749">
        <f t="shared" si="355"/>
        <v>180.43970579932301</v>
      </c>
      <c r="O1749">
        <f t="shared" si="359"/>
        <v>319573.20610362932</v>
      </c>
      <c r="P1749">
        <f t="shared" si="356"/>
        <v>319.57320610362933</v>
      </c>
      <c r="Q1749">
        <f t="shared" si="357"/>
        <v>88.770335028785922</v>
      </c>
      <c r="R1749">
        <f t="shared" si="358"/>
        <v>8.8770335028785924E-2</v>
      </c>
    </row>
    <row r="1750" spans="1:18" x14ac:dyDescent="0.25">
      <c r="A1750" s="1">
        <f t="shared" si="360"/>
        <v>161.30000000000001</v>
      </c>
      <c r="B1750" s="1">
        <f>A1750*Sheet1!$D$8</f>
        <v>40.74438</v>
      </c>
      <c r="C1750" s="1">
        <f>Sheet1!$D$2*Sheet1!$D$10*SIN(Sheet1!$D$28)</f>
        <v>0</v>
      </c>
      <c r="D1750" s="1">
        <f>0.5*Sheet1!$D$20*Sheet1!$D$21*Sheet1!$D$22*H1750^2</f>
        <v>161.30270349844966</v>
      </c>
      <c r="E1750" s="22">
        <f>Sheet1!$D$3/Sheet1!$O$11*H1750</f>
        <v>2021850.7585715526</v>
      </c>
      <c r="F1750" s="22">
        <f>Sheet1!$D$21*Sheet1!$D$3/Sheet1!$O$14*H1750</f>
        <v>1988189.6756720913</v>
      </c>
      <c r="G1750" s="25">
        <f>(A1750-C1750-D1750)/Sheet1!$D$2</f>
        <v>-2.3508682170853242E-6</v>
      </c>
      <c r="H1750" s="25">
        <f t="shared" si="350"/>
        <v>11.186590328446984</v>
      </c>
      <c r="I1750" s="25">
        <f t="shared" si="351"/>
        <v>40.271725182409142</v>
      </c>
      <c r="J1750" s="25">
        <f t="shared" si="352"/>
        <v>1691.4975882846297</v>
      </c>
      <c r="K1750" s="25">
        <f t="shared" si="361"/>
        <v>174.79999999999436</v>
      </c>
      <c r="L1750">
        <f t="shared" si="353"/>
        <v>1804.3970199784987</v>
      </c>
      <c r="M1750" s="34">
        <f t="shared" si="354"/>
        <v>1.8043970199784987</v>
      </c>
      <c r="N1750">
        <f t="shared" si="355"/>
        <v>180.43970199783962</v>
      </c>
      <c r="O1750">
        <f t="shared" si="359"/>
        <v>319753.64580562717</v>
      </c>
      <c r="P1750">
        <f t="shared" si="356"/>
        <v>319.75364580562717</v>
      </c>
      <c r="Q1750">
        <f t="shared" si="357"/>
        <v>88.820457168229765</v>
      </c>
      <c r="R1750">
        <f t="shared" si="358"/>
        <v>8.8820457168229769E-2</v>
      </c>
    </row>
    <row r="1751" spans="1:18" x14ac:dyDescent="0.25">
      <c r="A1751" s="1">
        <f t="shared" si="360"/>
        <v>161.30000000000001</v>
      </c>
      <c r="B1751" s="1">
        <f>A1751*Sheet1!$D$8</f>
        <v>40.74438</v>
      </c>
      <c r="C1751" s="1">
        <f>Sheet1!$D$2*Sheet1!$D$10*SIN(Sheet1!$D$28)</f>
        <v>0</v>
      </c>
      <c r="D1751" s="1">
        <f>0.5*Sheet1!$D$20*Sheet1!$D$21*Sheet1!$D$22*H1751^2</f>
        <v>161.30269671887905</v>
      </c>
      <c r="E1751" s="22">
        <f>Sheet1!$D$3/Sheet1!$O$11*H1751</f>
        <v>2021850.7160822458</v>
      </c>
      <c r="F1751" s="22">
        <f>Sheet1!$D$21*Sheet1!$D$3/Sheet1!$O$14*H1751</f>
        <v>1988189.6338901741</v>
      </c>
      <c r="G1751" s="25">
        <f>(A1751-C1751-D1751)/Sheet1!$D$2</f>
        <v>-2.3449729382926544E-6</v>
      </c>
      <c r="H1751" s="25">
        <f t="shared" si="350"/>
        <v>11.186590093360163</v>
      </c>
      <c r="I1751" s="25">
        <f t="shared" si="351"/>
        <v>40.27172433609659</v>
      </c>
      <c r="J1751" s="25">
        <f t="shared" si="352"/>
        <v>1692.616247199931</v>
      </c>
      <c r="K1751" s="25">
        <f t="shared" si="361"/>
        <v>174.89999999999435</v>
      </c>
      <c r="L1751">
        <f t="shared" si="353"/>
        <v>1804.3969820589944</v>
      </c>
      <c r="M1751" s="34">
        <f t="shared" si="354"/>
        <v>1.8043969820589945</v>
      </c>
      <c r="N1751">
        <f t="shared" si="355"/>
        <v>180.43969820588919</v>
      </c>
      <c r="O1751">
        <f t="shared" si="359"/>
        <v>319934.08550383308</v>
      </c>
      <c r="P1751">
        <f t="shared" si="356"/>
        <v>319.9340855038331</v>
      </c>
      <c r="Q1751">
        <f t="shared" si="357"/>
        <v>88.8705793066203</v>
      </c>
      <c r="R1751">
        <f t="shared" si="358"/>
        <v>8.8870579306620304E-2</v>
      </c>
    </row>
    <row r="1752" spans="1:18" x14ac:dyDescent="0.25">
      <c r="A1752" s="1">
        <f t="shared" si="360"/>
        <v>161.30000000000001</v>
      </c>
      <c r="B1752" s="1">
        <f>A1752*Sheet1!$D$8</f>
        <v>40.74438</v>
      </c>
      <c r="C1752" s="1">
        <f>Sheet1!$D$2*Sheet1!$D$10*SIN(Sheet1!$D$28)</f>
        <v>0</v>
      </c>
      <c r="D1752" s="1">
        <f>0.5*Sheet1!$D$20*Sheet1!$D$21*Sheet1!$D$22*H1752^2</f>
        <v>161.30268995630971</v>
      </c>
      <c r="E1752" s="22">
        <f>Sheet1!$D$3/Sheet1!$O$11*H1752</f>
        <v>2021850.6736994896</v>
      </c>
      <c r="F1752" s="22">
        <f>Sheet1!$D$21*Sheet1!$D$3/Sheet1!$O$14*H1752</f>
        <v>1988189.5922130335</v>
      </c>
      <c r="G1752" s="25">
        <f>(A1752-C1752-D1752)/Sheet1!$D$2</f>
        <v>-2.3390924432127895E-6</v>
      </c>
      <c r="H1752" s="25">
        <f t="shared" si="350"/>
        <v>11.186589858862868</v>
      </c>
      <c r="I1752" s="25">
        <f t="shared" si="351"/>
        <v>40.271723491906329</v>
      </c>
      <c r="J1752" s="25">
        <f t="shared" si="352"/>
        <v>1693.7349060920183</v>
      </c>
      <c r="K1752" s="25">
        <f t="shared" si="361"/>
        <v>174.99999999999434</v>
      </c>
      <c r="L1752">
        <f t="shared" si="353"/>
        <v>1804.3969442345808</v>
      </c>
      <c r="M1752" s="34">
        <f t="shared" si="354"/>
        <v>1.8043969442345809</v>
      </c>
      <c r="N1752">
        <f t="shared" si="355"/>
        <v>180.43969442344783</v>
      </c>
      <c r="O1752">
        <f t="shared" si="359"/>
        <v>320114.52519825654</v>
      </c>
      <c r="P1752">
        <f t="shared" si="356"/>
        <v>320.11452519825656</v>
      </c>
      <c r="Q1752">
        <f t="shared" si="357"/>
        <v>88.920701443960155</v>
      </c>
      <c r="R1752">
        <f t="shared" si="358"/>
        <v>8.8920701443960151E-2</v>
      </c>
    </row>
    <row r="1753" spans="1:18" x14ac:dyDescent="0.25">
      <c r="A1753" s="1">
        <f t="shared" si="360"/>
        <v>161.30000000000001</v>
      </c>
      <c r="B1753" s="1">
        <f>A1753*Sheet1!$D$8</f>
        <v>40.74438</v>
      </c>
      <c r="C1753" s="1">
        <f>Sheet1!$D$2*Sheet1!$D$10*SIN(Sheet1!$D$28)</f>
        <v>0</v>
      </c>
      <c r="D1753" s="1">
        <f>0.5*Sheet1!$D$20*Sheet1!$D$21*Sheet1!$D$22*H1753^2</f>
        <v>161.30268321069906</v>
      </c>
      <c r="E1753" s="22">
        <f>Sheet1!$D$3/Sheet1!$O$11*H1753</f>
        <v>2021850.6314230165</v>
      </c>
      <c r="F1753" s="22">
        <f>Sheet1!$D$21*Sheet1!$D$3/Sheet1!$O$14*H1753</f>
        <v>1988189.5506404068</v>
      </c>
      <c r="G1753" s="25">
        <f>(A1753-C1753-D1753)/Sheet1!$D$2</f>
        <v>-2.333226694823363E-6</v>
      </c>
      <c r="H1753" s="25">
        <f t="shared" si="350"/>
        <v>11.186589624953625</v>
      </c>
      <c r="I1753" s="25">
        <f t="shared" si="351"/>
        <v>40.271722649833052</v>
      </c>
      <c r="J1753" s="25">
        <f t="shared" si="352"/>
        <v>1694.8535649609498</v>
      </c>
      <c r="K1753" s="25">
        <f t="shared" si="361"/>
        <v>175.09999999999434</v>
      </c>
      <c r="L1753">
        <f t="shared" si="353"/>
        <v>1804.3969065050198</v>
      </c>
      <c r="M1753" s="34">
        <f t="shared" si="354"/>
        <v>1.8043969065050198</v>
      </c>
      <c r="N1753">
        <f t="shared" si="355"/>
        <v>180.43969065049174</v>
      </c>
      <c r="O1753">
        <f t="shared" si="359"/>
        <v>320294.96488890704</v>
      </c>
      <c r="P1753">
        <f t="shared" si="356"/>
        <v>320.29496488890703</v>
      </c>
      <c r="Q1753">
        <f t="shared" si="357"/>
        <v>88.97082358025196</v>
      </c>
      <c r="R1753">
        <f t="shared" si="358"/>
        <v>8.8970823580251962E-2</v>
      </c>
    </row>
    <row r="1754" spans="1:18" x14ac:dyDescent="0.25">
      <c r="A1754" s="1">
        <f t="shared" si="360"/>
        <v>161.30000000000001</v>
      </c>
      <c r="B1754" s="1">
        <f>A1754*Sheet1!$D$8</f>
        <v>40.74438</v>
      </c>
      <c r="C1754" s="1">
        <f>Sheet1!$D$2*Sheet1!$D$10*SIN(Sheet1!$D$28)</f>
        <v>0</v>
      </c>
      <c r="D1754" s="1">
        <f>0.5*Sheet1!$D$20*Sheet1!$D$21*Sheet1!$D$22*H1754^2</f>
        <v>161.30267648200453</v>
      </c>
      <c r="E1754" s="22">
        <f>Sheet1!$D$3/Sheet1!$O$11*H1754</f>
        <v>2021850.5892525604</v>
      </c>
      <c r="F1754" s="22">
        <f>Sheet1!$D$21*Sheet1!$D$3/Sheet1!$O$14*H1754</f>
        <v>1988189.5091720317</v>
      </c>
      <c r="G1754" s="25">
        <f>(A1754-C1754-D1754)/Sheet1!$D$2</f>
        <v>-2.3273756561020096E-6</v>
      </c>
      <c r="H1754" s="25">
        <f t="shared" si="350"/>
        <v>11.186589391630955</v>
      </c>
      <c r="I1754" s="25">
        <f t="shared" si="351"/>
        <v>40.271721809871437</v>
      </c>
      <c r="J1754" s="25">
        <f t="shared" si="352"/>
        <v>1695.9722238067839</v>
      </c>
      <c r="K1754" s="25">
        <f t="shared" si="361"/>
        <v>175.19999999999433</v>
      </c>
      <c r="L1754">
        <f t="shared" si="353"/>
        <v>1804.3968688700731</v>
      </c>
      <c r="M1754" s="34">
        <f t="shared" si="354"/>
        <v>1.8043968688700731</v>
      </c>
      <c r="N1754">
        <f t="shared" si="355"/>
        <v>180.43968688699707</v>
      </c>
      <c r="O1754">
        <f t="shared" si="359"/>
        <v>320475.40457579406</v>
      </c>
      <c r="P1754">
        <f t="shared" si="356"/>
        <v>320.47540457579407</v>
      </c>
      <c r="Q1754">
        <f t="shared" si="357"/>
        <v>89.020945715498357</v>
      </c>
      <c r="R1754">
        <f t="shared" si="358"/>
        <v>8.9020945715498359E-2</v>
      </c>
    </row>
    <row r="1755" spans="1:18" x14ac:dyDescent="0.25">
      <c r="A1755" s="1">
        <f t="shared" si="360"/>
        <v>161.30000000000001</v>
      </c>
      <c r="B1755" s="1">
        <f>A1755*Sheet1!$D$8</f>
        <v>40.74438</v>
      </c>
      <c r="C1755" s="1">
        <f>Sheet1!$D$2*Sheet1!$D$10*SIN(Sheet1!$D$28)</f>
        <v>0</v>
      </c>
      <c r="D1755" s="1">
        <f>0.5*Sheet1!$D$20*Sheet1!$D$21*Sheet1!$D$22*H1755^2</f>
        <v>161.30266977018368</v>
      </c>
      <c r="E1755" s="22">
        <f>Sheet1!$D$3/Sheet1!$O$11*H1755</f>
        <v>2021850.5471878552</v>
      </c>
      <c r="F1755" s="22">
        <f>Sheet1!$D$21*Sheet1!$D$3/Sheet1!$O$14*H1755</f>
        <v>1988189.4678076471</v>
      </c>
      <c r="G1755" s="25">
        <f>(A1755-C1755-D1755)/Sheet1!$D$2</f>
        <v>-2.321539290149936E-6</v>
      </c>
      <c r="H1755" s="25">
        <f t="shared" si="350"/>
        <v>11.186589158893389</v>
      </c>
      <c r="I1755" s="25">
        <f t="shared" si="351"/>
        <v>40.271720972016197</v>
      </c>
      <c r="J1755" s="25">
        <f t="shared" si="352"/>
        <v>1697.0908826295781</v>
      </c>
      <c r="K1755" s="25">
        <f t="shared" si="361"/>
        <v>175.29999999999433</v>
      </c>
      <c r="L1755">
        <f t="shared" si="353"/>
        <v>1804.3968313295038</v>
      </c>
      <c r="M1755" s="34">
        <f t="shared" si="354"/>
        <v>1.8043968313295038</v>
      </c>
      <c r="N1755">
        <f t="shared" si="355"/>
        <v>180.43968313294013</v>
      </c>
      <c r="O1755">
        <f t="shared" si="359"/>
        <v>320655.84425892698</v>
      </c>
      <c r="P1755">
        <f t="shared" si="356"/>
        <v>320.655844258927</v>
      </c>
      <c r="Q1755">
        <f t="shared" si="357"/>
        <v>89.071067849701933</v>
      </c>
      <c r="R1755">
        <f t="shared" si="358"/>
        <v>8.9071067849701938E-2</v>
      </c>
    </row>
    <row r="1756" spans="1:18" x14ac:dyDescent="0.25">
      <c r="A1756" s="1">
        <f t="shared" si="360"/>
        <v>161.30000000000001</v>
      </c>
      <c r="B1756" s="1">
        <f>A1756*Sheet1!$D$8</f>
        <v>40.74438</v>
      </c>
      <c r="C1756" s="1">
        <f>Sheet1!$D$2*Sheet1!$D$10*SIN(Sheet1!$D$28)</f>
        <v>0</v>
      </c>
      <c r="D1756" s="1">
        <f>0.5*Sheet1!$D$20*Sheet1!$D$21*Sheet1!$D$22*H1756^2</f>
        <v>161.3026630751942</v>
      </c>
      <c r="E1756" s="22">
        <f>Sheet1!$D$3/Sheet1!$O$11*H1756</f>
        <v>2021850.5052286359</v>
      </c>
      <c r="F1756" s="22">
        <f>Sheet1!$D$21*Sheet1!$D$3/Sheet1!$O$14*H1756</f>
        <v>1988189.4265469918</v>
      </c>
      <c r="G1756" s="25">
        <f>(A1756-C1756-D1756)/Sheet1!$D$2</f>
        <v>-2.3157175601672071E-6</v>
      </c>
      <c r="H1756" s="25">
        <f t="shared" si="350"/>
        <v>11.186588926739459</v>
      </c>
      <c r="I1756" s="25">
        <f t="shared" si="351"/>
        <v>40.271720136262054</v>
      </c>
      <c r="J1756" s="25">
        <f t="shared" si="352"/>
        <v>1698.2095414293904</v>
      </c>
      <c r="K1756" s="25">
        <f t="shared" si="361"/>
        <v>175.39999999999432</v>
      </c>
      <c r="L1756">
        <f t="shared" si="353"/>
        <v>1804.3967938830749</v>
      </c>
      <c r="M1756" s="34">
        <f t="shared" si="354"/>
        <v>1.8043967938830749</v>
      </c>
      <c r="N1756">
        <f t="shared" si="355"/>
        <v>180.43967938829724</v>
      </c>
      <c r="O1756">
        <f t="shared" si="359"/>
        <v>320836.28393831529</v>
      </c>
      <c r="P1756">
        <f t="shared" si="356"/>
        <v>320.83628393831526</v>
      </c>
      <c r="Q1756">
        <f t="shared" si="357"/>
        <v>89.12118998286536</v>
      </c>
      <c r="R1756">
        <f t="shared" si="358"/>
        <v>8.9121189982865362E-2</v>
      </c>
    </row>
    <row r="1757" spans="1:18" x14ac:dyDescent="0.25">
      <c r="A1757" s="1">
        <f t="shared" si="360"/>
        <v>161.30000000000001</v>
      </c>
      <c r="B1757" s="1">
        <f>A1757*Sheet1!$D$8</f>
        <v>40.74438</v>
      </c>
      <c r="C1757" s="1">
        <f>Sheet1!$D$2*Sheet1!$D$10*SIN(Sheet1!$D$28)</f>
        <v>0</v>
      </c>
      <c r="D1757" s="1">
        <f>0.5*Sheet1!$D$20*Sheet1!$D$21*Sheet1!$D$22*H1757^2</f>
        <v>161.30265639699397</v>
      </c>
      <c r="E1757" s="22">
        <f>Sheet1!$D$3/Sheet1!$O$11*H1757</f>
        <v>2021850.4633746378</v>
      </c>
      <c r="F1757" s="22">
        <f>Sheet1!$D$21*Sheet1!$D$3/Sheet1!$O$14*H1757</f>
        <v>1988189.3853898062</v>
      </c>
      <c r="G1757" s="25">
        <f>(A1757-C1757-D1757)/Sheet1!$D$2</f>
        <v>-2.3099104295268894E-6</v>
      </c>
      <c r="H1757" s="25">
        <f t="shared" ref="H1757:H1820" si="362">G1756*(K1757-K1756)+H1756</f>
        <v>11.186588695167703</v>
      </c>
      <c r="I1757" s="25">
        <f t="shared" ref="I1757:I1820" si="363">H1757*3.6</f>
        <v>40.271719302603735</v>
      </c>
      <c r="J1757" s="25">
        <f t="shared" ref="J1757:J1820" si="364">0.5*G1756*(K1757-K1756)+H1756*(K1757-K1756)+J1756</f>
        <v>1699.3282002062783</v>
      </c>
      <c r="K1757" s="25">
        <f t="shared" si="361"/>
        <v>175.49999999999432</v>
      </c>
      <c r="L1757">
        <f t="shared" ref="L1757:L1820" si="365">A1757*H1757</f>
        <v>1804.3967565305506</v>
      </c>
      <c r="M1757" s="34">
        <f t="shared" ref="M1757:M1820" si="366">L1757/1000</f>
        <v>1.8043967565305505</v>
      </c>
      <c r="N1757">
        <f t="shared" ref="N1757:N1820" si="367">L1757*(K1757-K1756)</f>
        <v>180.43967565304482</v>
      </c>
      <c r="O1757">
        <f t="shared" si="359"/>
        <v>321016.72361396835</v>
      </c>
      <c r="P1757">
        <f t="shared" ref="P1757:P1820" si="368">O1757/1000</f>
        <v>321.01672361396834</v>
      </c>
      <c r="Q1757">
        <f t="shared" ref="Q1757:Q1820" si="369">O1757/3600</f>
        <v>89.17131211499121</v>
      </c>
      <c r="R1757">
        <f t="shared" ref="R1757:R1820" si="370">Q1757/1000</f>
        <v>8.9171312114991214E-2</v>
      </c>
    </row>
    <row r="1758" spans="1:18" x14ac:dyDescent="0.25">
      <c r="A1758" s="1">
        <f t="shared" si="360"/>
        <v>161.30000000000001</v>
      </c>
      <c r="B1758" s="1">
        <f>A1758*Sheet1!$D$8</f>
        <v>40.74438</v>
      </c>
      <c r="C1758" s="1">
        <f>Sheet1!$D$2*Sheet1!$D$10*SIN(Sheet1!$D$28)</f>
        <v>0</v>
      </c>
      <c r="D1758" s="1">
        <f>0.5*Sheet1!$D$20*Sheet1!$D$21*Sheet1!$D$22*H1758^2</f>
        <v>161.30264973554077</v>
      </c>
      <c r="E1758" s="22">
        <f>Sheet1!$D$3/Sheet1!$O$11*H1758</f>
        <v>2021850.4216255969</v>
      </c>
      <c r="F1758" s="22">
        <f>Sheet1!$D$21*Sheet1!$D$3/Sheet1!$O$14*H1758</f>
        <v>1988189.3443358305</v>
      </c>
      <c r="G1758" s="25">
        <f>(A1758-C1758-D1758)/Sheet1!$D$2</f>
        <v>-2.3041178615279061E-6</v>
      </c>
      <c r="H1758" s="25">
        <f t="shared" si="362"/>
        <v>11.18658846417666</v>
      </c>
      <c r="I1758" s="25">
        <f t="shared" si="363"/>
        <v>40.271718471035975</v>
      </c>
      <c r="J1758" s="25">
        <f t="shared" si="364"/>
        <v>1700.4468589602996</v>
      </c>
      <c r="K1758" s="25">
        <f t="shared" si="361"/>
        <v>175.59999999999431</v>
      </c>
      <c r="L1758">
        <f t="shared" si="365"/>
        <v>1804.3967192716955</v>
      </c>
      <c r="M1758" s="34">
        <f t="shared" si="366"/>
        <v>1.8043967192716954</v>
      </c>
      <c r="N1758">
        <f t="shared" si="367"/>
        <v>180.43967192715928</v>
      </c>
      <c r="O1758">
        <f t="shared" si="359"/>
        <v>321197.16328589548</v>
      </c>
      <c r="P1758">
        <f t="shared" si="368"/>
        <v>321.1971632858955</v>
      </c>
      <c r="Q1758">
        <f t="shared" si="369"/>
        <v>89.221434246082083</v>
      </c>
      <c r="R1758">
        <f t="shared" si="370"/>
        <v>8.9221434246082088E-2</v>
      </c>
    </row>
    <row r="1759" spans="1:18" x14ac:dyDescent="0.25">
      <c r="A1759" s="1">
        <f t="shared" si="360"/>
        <v>161.30000000000001</v>
      </c>
      <c r="B1759" s="1">
        <f>A1759*Sheet1!$D$8</f>
        <v>40.74438</v>
      </c>
      <c r="C1759" s="1">
        <f>Sheet1!$D$2*Sheet1!$D$10*SIN(Sheet1!$D$28)</f>
        <v>0</v>
      </c>
      <c r="D1759" s="1">
        <f>0.5*Sheet1!$D$20*Sheet1!$D$21*Sheet1!$D$22*H1759^2</f>
        <v>161.30264309079269</v>
      </c>
      <c r="E1759" s="22">
        <f>Sheet1!$D$3/Sheet1!$O$11*H1759</f>
        <v>2021850.3799812505</v>
      </c>
      <c r="F1759" s="22">
        <f>Sheet1!$D$21*Sheet1!$D$3/Sheet1!$O$14*H1759</f>
        <v>1988189.3033848063</v>
      </c>
      <c r="G1759" s="25">
        <f>(A1759-C1759-D1759)/Sheet1!$D$2</f>
        <v>-2.2983398197163258E-6</v>
      </c>
      <c r="H1759" s="25">
        <f t="shared" si="362"/>
        <v>11.186588233764875</v>
      </c>
      <c r="I1759" s="25">
        <f t="shared" si="363"/>
        <v>40.27171764155355</v>
      </c>
      <c r="J1759" s="25">
        <f t="shared" si="364"/>
        <v>1701.5655176915113</v>
      </c>
      <c r="K1759" s="25">
        <f t="shared" si="361"/>
        <v>175.6999999999943</v>
      </c>
      <c r="L1759">
        <f t="shared" si="365"/>
        <v>1804.3966821062743</v>
      </c>
      <c r="M1759" s="34">
        <f t="shared" si="366"/>
        <v>1.8043966821062742</v>
      </c>
      <c r="N1759">
        <f t="shared" si="367"/>
        <v>180.43966821061719</v>
      </c>
      <c r="O1759">
        <f t="shared" si="359"/>
        <v>321377.60295410611</v>
      </c>
      <c r="P1759">
        <f t="shared" si="368"/>
        <v>321.37760295410612</v>
      </c>
      <c r="Q1759">
        <f t="shared" si="369"/>
        <v>89.27155637614058</v>
      </c>
      <c r="R1759">
        <f t="shared" si="370"/>
        <v>8.9271556376140579E-2</v>
      </c>
    </row>
    <row r="1760" spans="1:18" x14ac:dyDescent="0.25">
      <c r="A1760" s="1">
        <f t="shared" si="360"/>
        <v>161.30000000000001</v>
      </c>
      <c r="B1760" s="1">
        <f>A1760*Sheet1!$D$8</f>
        <v>40.74438</v>
      </c>
      <c r="C1760" s="1">
        <f>Sheet1!$D$2*Sheet1!$D$10*SIN(Sheet1!$D$28)</f>
        <v>0</v>
      </c>
      <c r="D1760" s="1">
        <f>0.5*Sheet1!$D$20*Sheet1!$D$21*Sheet1!$D$22*H1760^2</f>
        <v>161.30263646270777</v>
      </c>
      <c r="E1760" s="22">
        <f>Sheet1!$D$3/Sheet1!$O$11*H1760</f>
        <v>2021850.3384413356</v>
      </c>
      <c r="F1760" s="22">
        <f>Sheet1!$D$21*Sheet1!$D$3/Sheet1!$O$14*H1760</f>
        <v>1988189.2625364747</v>
      </c>
      <c r="G1760" s="25">
        <f>(A1760-C1760-D1760)/Sheet1!$D$2</f>
        <v>-2.2925762676135016E-6</v>
      </c>
      <c r="H1760" s="25">
        <f t="shared" si="362"/>
        <v>11.186588003930893</v>
      </c>
      <c r="I1760" s="25">
        <f t="shared" si="363"/>
        <v>40.271716814151219</v>
      </c>
      <c r="J1760" s="25">
        <f t="shared" si="364"/>
        <v>1702.6841763999707</v>
      </c>
      <c r="K1760" s="25">
        <f t="shared" si="361"/>
        <v>175.7999999999943</v>
      </c>
      <c r="L1760">
        <f t="shared" si="365"/>
        <v>1804.3966450340533</v>
      </c>
      <c r="M1760" s="34">
        <f t="shared" si="366"/>
        <v>1.8043966450340534</v>
      </c>
      <c r="N1760">
        <f t="shared" si="367"/>
        <v>180.43966450339508</v>
      </c>
      <c r="O1760">
        <f t="shared" si="359"/>
        <v>321558.0426186095</v>
      </c>
      <c r="P1760">
        <f t="shared" si="368"/>
        <v>321.55804261860948</v>
      </c>
      <c r="Q1760">
        <f t="shared" si="369"/>
        <v>89.321678505169302</v>
      </c>
      <c r="R1760">
        <f t="shared" si="370"/>
        <v>8.9321678505169297E-2</v>
      </c>
    </row>
    <row r="1761" spans="1:18" x14ac:dyDescent="0.25">
      <c r="A1761" s="1">
        <f t="shared" si="360"/>
        <v>161.30000000000001</v>
      </c>
      <c r="B1761" s="1">
        <f>A1761*Sheet1!$D$8</f>
        <v>40.74438</v>
      </c>
      <c r="C1761" s="1">
        <f>Sheet1!$D$2*Sheet1!$D$10*SIN(Sheet1!$D$28)</f>
        <v>0</v>
      </c>
      <c r="D1761" s="1">
        <f>0.5*Sheet1!$D$20*Sheet1!$D$21*Sheet1!$D$22*H1761^2</f>
        <v>161.30262985124429</v>
      </c>
      <c r="E1761" s="22">
        <f>Sheet1!$D$3/Sheet1!$O$11*H1761</f>
        <v>2021850.2970055905</v>
      </c>
      <c r="F1761" s="22">
        <f>Sheet1!$D$21*Sheet1!$D$3/Sheet1!$O$14*H1761</f>
        <v>1988189.2217905789</v>
      </c>
      <c r="G1761" s="25">
        <f>(A1761-C1761-D1761)/Sheet1!$D$2</f>
        <v>-2.2868271689385042E-6</v>
      </c>
      <c r="H1761" s="25">
        <f t="shared" si="362"/>
        <v>11.186587774673267</v>
      </c>
      <c r="I1761" s="25">
        <f t="shared" si="363"/>
        <v>40.271715988823765</v>
      </c>
      <c r="J1761" s="25">
        <f t="shared" si="364"/>
        <v>1703.8028350857348</v>
      </c>
      <c r="K1761" s="25">
        <f t="shared" si="361"/>
        <v>175.89999999999429</v>
      </c>
      <c r="L1761">
        <f t="shared" si="365"/>
        <v>1804.3966080547982</v>
      </c>
      <c r="M1761" s="34">
        <f t="shared" si="366"/>
        <v>1.8043966080547982</v>
      </c>
      <c r="N1761">
        <f t="shared" si="367"/>
        <v>180.43966080546957</v>
      </c>
      <c r="O1761">
        <f t="shared" si="359"/>
        <v>321738.48227941495</v>
      </c>
      <c r="P1761">
        <f t="shared" si="368"/>
        <v>321.73848227941494</v>
      </c>
      <c r="Q1761">
        <f t="shared" si="369"/>
        <v>89.371800633170821</v>
      </c>
      <c r="R1761">
        <f t="shared" si="370"/>
        <v>8.9371800633170823E-2</v>
      </c>
    </row>
    <row r="1762" spans="1:18" x14ac:dyDescent="0.25">
      <c r="A1762" s="1">
        <f t="shared" si="360"/>
        <v>161.30000000000001</v>
      </c>
      <c r="B1762" s="1">
        <f>A1762*Sheet1!$D$8</f>
        <v>40.74438</v>
      </c>
      <c r="C1762" s="1">
        <f>Sheet1!$D$2*Sheet1!$D$10*SIN(Sheet1!$D$28)</f>
        <v>0</v>
      </c>
      <c r="D1762" s="1">
        <f>0.5*Sheet1!$D$20*Sheet1!$D$21*Sheet1!$D$22*H1762^2</f>
        <v>161.30262325636045</v>
      </c>
      <c r="E1762" s="22">
        <f>Sheet1!$D$3/Sheet1!$O$11*H1762</f>
        <v>2021850.2556737538</v>
      </c>
      <c r="F1762" s="22">
        <f>Sheet1!$D$21*Sheet1!$D$3/Sheet1!$O$14*H1762</f>
        <v>1988189.1811468613</v>
      </c>
      <c r="G1762" s="25">
        <f>(A1762-C1762-D1762)/Sheet1!$D$2</f>
        <v>-2.2810924873362598E-6</v>
      </c>
      <c r="H1762" s="25">
        <f t="shared" si="362"/>
        <v>11.18658754599055</v>
      </c>
      <c r="I1762" s="25">
        <f t="shared" si="363"/>
        <v>40.271715165565979</v>
      </c>
      <c r="J1762" s="25">
        <f t="shared" si="364"/>
        <v>1704.9214937488607</v>
      </c>
      <c r="K1762" s="25">
        <f t="shared" si="361"/>
        <v>175.99999999999429</v>
      </c>
      <c r="L1762">
        <f t="shared" si="365"/>
        <v>1804.3965711682758</v>
      </c>
      <c r="M1762" s="34">
        <f t="shared" si="366"/>
        <v>1.8043965711682759</v>
      </c>
      <c r="N1762">
        <f t="shared" si="367"/>
        <v>180.43965711681733</v>
      </c>
      <c r="O1762">
        <f t="shared" si="359"/>
        <v>321918.92193653178</v>
      </c>
      <c r="P1762">
        <f t="shared" si="368"/>
        <v>321.91892193653177</v>
      </c>
      <c r="Q1762">
        <f t="shared" si="369"/>
        <v>89.421922760147723</v>
      </c>
      <c r="R1762">
        <f t="shared" si="370"/>
        <v>8.9421922760147723E-2</v>
      </c>
    </row>
    <row r="1763" spans="1:18" x14ac:dyDescent="0.25">
      <c r="A1763" s="1">
        <f t="shared" si="360"/>
        <v>161.30000000000001</v>
      </c>
      <c r="B1763" s="1">
        <f>A1763*Sheet1!$D$8</f>
        <v>40.74438</v>
      </c>
      <c r="C1763" s="1">
        <f>Sheet1!$D$2*Sheet1!$D$10*SIN(Sheet1!$D$28)</f>
        <v>0</v>
      </c>
      <c r="D1763" s="1">
        <f>0.5*Sheet1!$D$20*Sheet1!$D$21*Sheet1!$D$22*H1763^2</f>
        <v>161.3026166780148</v>
      </c>
      <c r="E1763" s="22">
        <f>Sheet1!$D$3/Sheet1!$O$11*H1763</f>
        <v>2021850.2144455649</v>
      </c>
      <c r="F1763" s="22">
        <f>Sheet1!$D$21*Sheet1!$D$3/Sheet1!$O$14*H1763</f>
        <v>1988189.1406050662</v>
      </c>
      <c r="G1763" s="25">
        <f>(A1763-C1763-D1763)/Sheet1!$D$2</f>
        <v>-2.2753721867729836E-6</v>
      </c>
      <c r="H1763" s="25">
        <f t="shared" si="362"/>
        <v>11.186587317881301</v>
      </c>
      <c r="I1763" s="25">
        <f t="shared" si="363"/>
        <v>40.271714344372683</v>
      </c>
      <c r="J1763" s="25">
        <f t="shared" si="364"/>
        <v>1706.040152389405</v>
      </c>
      <c r="K1763" s="25">
        <f t="shared" si="361"/>
        <v>176.09999999999428</v>
      </c>
      <c r="L1763">
        <f t="shared" si="365"/>
        <v>1804.3965343742541</v>
      </c>
      <c r="M1763" s="34">
        <f t="shared" si="366"/>
        <v>1.8043965343742541</v>
      </c>
      <c r="N1763">
        <f t="shared" si="367"/>
        <v>180.43965343741516</v>
      </c>
      <c r="O1763">
        <f t="shared" si="359"/>
        <v>322099.36158996919</v>
      </c>
      <c r="P1763">
        <f t="shared" si="368"/>
        <v>322.09936158996919</v>
      </c>
      <c r="Q1763">
        <f t="shared" si="369"/>
        <v>89.472044886102552</v>
      </c>
      <c r="R1763">
        <f t="shared" si="370"/>
        <v>8.9472044886102553E-2</v>
      </c>
    </row>
    <row r="1764" spans="1:18" x14ac:dyDescent="0.25">
      <c r="A1764" s="1">
        <f t="shared" si="360"/>
        <v>161.30000000000001</v>
      </c>
      <c r="B1764" s="1">
        <f>A1764*Sheet1!$D$8</f>
        <v>40.74438</v>
      </c>
      <c r="C1764" s="1">
        <f>Sheet1!$D$2*Sheet1!$D$10*SIN(Sheet1!$D$28)</f>
        <v>0</v>
      </c>
      <c r="D1764" s="1">
        <f>0.5*Sheet1!$D$20*Sheet1!$D$21*Sheet1!$D$22*H1764^2</f>
        <v>161.30261011616579</v>
      </c>
      <c r="E1764" s="22">
        <f>Sheet1!$D$3/Sheet1!$O$11*H1764</f>
        <v>2021850.1733207642</v>
      </c>
      <c r="F1764" s="22">
        <f>Sheet1!$D$21*Sheet1!$D$3/Sheet1!$O$14*H1764</f>
        <v>1988189.1001649378</v>
      </c>
      <c r="G1764" s="25">
        <f>(A1764-C1764-D1764)/Sheet1!$D$2</f>
        <v>-2.2696662311160334E-6</v>
      </c>
      <c r="H1764" s="25">
        <f t="shared" si="362"/>
        <v>11.186587090344082</v>
      </c>
      <c r="I1764" s="25">
        <f t="shared" si="363"/>
        <v>40.271713525238695</v>
      </c>
      <c r="J1764" s="25">
        <f t="shared" si="364"/>
        <v>1707.1588110074244</v>
      </c>
      <c r="K1764" s="25">
        <f t="shared" si="361"/>
        <v>176.19999999999428</v>
      </c>
      <c r="L1764">
        <f t="shared" si="365"/>
        <v>1804.3964976725006</v>
      </c>
      <c r="M1764" s="34">
        <f t="shared" si="366"/>
        <v>1.8043964976725007</v>
      </c>
      <c r="N1764">
        <f t="shared" si="367"/>
        <v>180.43964976723981</v>
      </c>
      <c r="O1764">
        <f t="shared" si="359"/>
        <v>322279.80123973644</v>
      </c>
      <c r="P1764">
        <f t="shared" si="368"/>
        <v>322.27980123973646</v>
      </c>
      <c r="Q1764">
        <f t="shared" si="369"/>
        <v>89.522167011037894</v>
      </c>
      <c r="R1764">
        <f t="shared" si="370"/>
        <v>8.9522167011037893E-2</v>
      </c>
    </row>
    <row r="1765" spans="1:18" x14ac:dyDescent="0.25">
      <c r="A1765" s="1">
        <f t="shared" si="360"/>
        <v>161.30000000000001</v>
      </c>
      <c r="B1765" s="1">
        <f>A1765*Sheet1!$D$8</f>
        <v>40.74438</v>
      </c>
      <c r="C1765" s="1">
        <f>Sheet1!$D$2*Sheet1!$D$10*SIN(Sheet1!$D$28)</f>
        <v>0</v>
      </c>
      <c r="D1765" s="1">
        <f>0.5*Sheet1!$D$20*Sheet1!$D$21*Sheet1!$D$22*H1765^2</f>
        <v>161.30260357077208</v>
      </c>
      <c r="E1765" s="22">
        <f>Sheet1!$D$3/Sheet1!$O$11*H1765</f>
        <v>2021850.1322990921</v>
      </c>
      <c r="F1765" s="22">
        <f>Sheet1!$D$21*Sheet1!$D$3/Sheet1!$O$14*H1765</f>
        <v>1988189.0598262211</v>
      </c>
      <c r="G1765" s="25">
        <f>(A1765-C1765-D1765)/Sheet1!$D$2</f>
        <v>-2.2639745844057673E-6</v>
      </c>
      <c r="H1765" s="25">
        <f t="shared" si="362"/>
        <v>11.186586863377459</v>
      </c>
      <c r="I1765" s="25">
        <f t="shared" si="363"/>
        <v>40.271712708158852</v>
      </c>
      <c r="J1765" s="25">
        <f t="shared" si="364"/>
        <v>1708.2774696029755</v>
      </c>
      <c r="K1765" s="25">
        <f t="shared" si="361"/>
        <v>176.29999999999427</v>
      </c>
      <c r="L1765">
        <f t="shared" si="365"/>
        <v>1804.3964610627843</v>
      </c>
      <c r="M1765" s="34">
        <f t="shared" si="366"/>
        <v>1.8043964610627843</v>
      </c>
      <c r="N1765">
        <f t="shared" si="367"/>
        <v>180.43964610626819</v>
      </c>
      <c r="O1765">
        <f t="shared" si="359"/>
        <v>322460.24088584271</v>
      </c>
      <c r="P1765">
        <f t="shared" si="368"/>
        <v>322.46024088584272</v>
      </c>
      <c r="Q1765">
        <f t="shared" si="369"/>
        <v>89.572289134956307</v>
      </c>
      <c r="R1765">
        <f t="shared" si="370"/>
        <v>8.9572289134956309E-2</v>
      </c>
    </row>
    <row r="1766" spans="1:18" x14ac:dyDescent="0.25">
      <c r="A1766" s="1">
        <f t="shared" si="360"/>
        <v>161.30000000000001</v>
      </c>
      <c r="B1766" s="1">
        <f>A1766*Sheet1!$D$8</f>
        <v>40.74438</v>
      </c>
      <c r="C1766" s="1">
        <f>Sheet1!$D$2*Sheet1!$D$10*SIN(Sheet1!$D$28)</f>
        <v>0</v>
      </c>
      <c r="D1766" s="1">
        <f>0.5*Sheet1!$D$20*Sheet1!$D$21*Sheet1!$D$22*H1766^2</f>
        <v>161.30259704179238</v>
      </c>
      <c r="E1766" s="22">
        <f>Sheet1!$D$3/Sheet1!$O$11*H1766</f>
        <v>2021850.0913802902</v>
      </c>
      <c r="F1766" s="22">
        <f>Sheet1!$D$21*Sheet1!$D$3/Sheet1!$O$14*H1766</f>
        <v>1988189.0195886618</v>
      </c>
      <c r="G1766" s="25">
        <f>(A1766-C1766-D1766)/Sheet1!$D$2</f>
        <v>-2.2582972107566883E-6</v>
      </c>
      <c r="H1766" s="25">
        <f t="shared" si="362"/>
        <v>11.18658663698</v>
      </c>
      <c r="I1766" s="25">
        <f t="shared" si="363"/>
        <v>40.271711893128</v>
      </c>
      <c r="J1766" s="25">
        <f t="shared" si="364"/>
        <v>1709.3961281761144</v>
      </c>
      <c r="K1766" s="25">
        <f t="shared" si="361"/>
        <v>176.39999999999426</v>
      </c>
      <c r="L1766">
        <f t="shared" si="365"/>
        <v>1804.396424544874</v>
      </c>
      <c r="M1766" s="34">
        <f t="shared" si="366"/>
        <v>1.804396424544874</v>
      </c>
      <c r="N1766">
        <f t="shared" si="367"/>
        <v>180.43964245447714</v>
      </c>
      <c r="O1766">
        <f t="shared" si="359"/>
        <v>322640.68052829721</v>
      </c>
      <c r="P1766">
        <f t="shared" si="368"/>
        <v>322.6406805282972</v>
      </c>
      <c r="Q1766">
        <f t="shared" si="369"/>
        <v>89.622411257860335</v>
      </c>
      <c r="R1766">
        <f t="shared" si="370"/>
        <v>8.9622411257860329E-2</v>
      </c>
    </row>
    <row r="1767" spans="1:18" x14ac:dyDescent="0.25">
      <c r="A1767" s="1">
        <f t="shared" si="360"/>
        <v>161.30000000000001</v>
      </c>
      <c r="B1767" s="1">
        <f>A1767*Sheet1!$D$8</f>
        <v>40.74438</v>
      </c>
      <c r="C1767" s="1">
        <f>Sheet1!$D$2*Sheet1!$D$10*SIN(Sheet1!$D$28)</f>
        <v>0</v>
      </c>
      <c r="D1767" s="1">
        <f>0.5*Sheet1!$D$20*Sheet1!$D$21*Sheet1!$D$22*H1767^2</f>
        <v>161.30259052918558</v>
      </c>
      <c r="E1767" s="22">
        <f>Sheet1!$D$3/Sheet1!$O$11*H1767</f>
        <v>2021850.0505641005</v>
      </c>
      <c r="F1767" s="22">
        <f>Sheet1!$D$21*Sheet1!$D$3/Sheet1!$O$14*H1767</f>
        <v>1988188.9794520065</v>
      </c>
      <c r="G1767" s="25">
        <f>(A1767-C1767-D1767)/Sheet1!$D$2</f>
        <v>-2.2526340744068718E-6</v>
      </c>
      <c r="H1767" s="25">
        <f t="shared" si="362"/>
        <v>11.186586411150278</v>
      </c>
      <c r="I1767" s="25">
        <f t="shared" si="363"/>
        <v>40.271711080141003</v>
      </c>
      <c r="J1767" s="25">
        <f t="shared" si="364"/>
        <v>1710.5147867268975</v>
      </c>
      <c r="K1767" s="25">
        <f t="shared" si="361"/>
        <v>176.49999999999426</v>
      </c>
      <c r="L1767">
        <f t="shared" si="365"/>
        <v>1804.39638811854</v>
      </c>
      <c r="M1767" s="34">
        <f t="shared" si="366"/>
        <v>1.8043963881185401</v>
      </c>
      <c r="N1767">
        <f t="shared" si="367"/>
        <v>180.43963881184374</v>
      </c>
      <c r="O1767">
        <f t="shared" si="359"/>
        <v>322821.12016710907</v>
      </c>
      <c r="P1767">
        <f t="shared" si="368"/>
        <v>322.82112016710909</v>
      </c>
      <c r="Q1767">
        <f t="shared" si="369"/>
        <v>89.672533379752522</v>
      </c>
      <c r="R1767">
        <f t="shared" si="370"/>
        <v>8.967253337975252E-2</v>
      </c>
    </row>
    <row r="1768" spans="1:18" x14ac:dyDescent="0.25">
      <c r="A1768" s="1">
        <f t="shared" si="360"/>
        <v>161.30000000000001</v>
      </c>
      <c r="B1768" s="1">
        <f>A1768*Sheet1!$D$8</f>
        <v>40.74438</v>
      </c>
      <c r="C1768" s="1">
        <f>Sheet1!$D$2*Sheet1!$D$10*SIN(Sheet1!$D$28)</f>
        <v>0</v>
      </c>
      <c r="D1768" s="1">
        <f>0.5*Sheet1!$D$20*Sheet1!$D$21*Sheet1!$D$22*H1768^2</f>
        <v>161.30258403291057</v>
      </c>
      <c r="E1768" s="22">
        <f>Sheet1!$D$3/Sheet1!$O$11*H1768</f>
        <v>2021850.0098502655</v>
      </c>
      <c r="F1768" s="22">
        <f>Sheet1!$D$21*Sheet1!$D$3/Sheet1!$O$14*H1768</f>
        <v>1988188.939416002</v>
      </c>
      <c r="G1768" s="25">
        <f>(A1768-C1768-D1768)/Sheet1!$D$2</f>
        <v>-2.2469851396191068E-6</v>
      </c>
      <c r="H1768" s="25">
        <f t="shared" si="362"/>
        <v>11.18658618588687</v>
      </c>
      <c r="I1768" s="25">
        <f t="shared" si="363"/>
        <v>40.271710269192738</v>
      </c>
      <c r="J1768" s="25">
        <f t="shared" si="364"/>
        <v>1711.6334452553808</v>
      </c>
      <c r="K1768" s="25">
        <f t="shared" si="361"/>
        <v>176.59999999999425</v>
      </c>
      <c r="L1768">
        <f t="shared" si="365"/>
        <v>1804.3963517835523</v>
      </c>
      <c r="M1768" s="34">
        <f t="shared" si="366"/>
        <v>1.8043963517835524</v>
      </c>
      <c r="N1768">
        <f t="shared" si="367"/>
        <v>180.43963517834499</v>
      </c>
      <c r="O1768">
        <f t="shared" si="359"/>
        <v>323001.55980228743</v>
      </c>
      <c r="P1768">
        <f t="shared" si="368"/>
        <v>323.00155980228743</v>
      </c>
      <c r="Q1768">
        <f t="shared" si="369"/>
        <v>89.722655500635398</v>
      </c>
      <c r="R1768">
        <f t="shared" si="370"/>
        <v>8.9722655500635393E-2</v>
      </c>
    </row>
    <row r="1769" spans="1:18" x14ac:dyDescent="0.25">
      <c r="A1769" s="1">
        <f t="shared" si="360"/>
        <v>161.30000000000001</v>
      </c>
      <c r="B1769" s="1">
        <f>A1769*Sheet1!$D$8</f>
        <v>40.74438</v>
      </c>
      <c r="C1769" s="1">
        <f>Sheet1!$D$2*Sheet1!$D$10*SIN(Sheet1!$D$28)</f>
        <v>0</v>
      </c>
      <c r="D1769" s="1">
        <f>0.5*Sheet1!$D$20*Sheet1!$D$21*Sheet1!$D$22*H1769^2</f>
        <v>161.30257755292644</v>
      </c>
      <c r="E1769" s="22">
        <f>Sheet1!$D$3/Sheet1!$O$11*H1769</f>
        <v>2021849.9692385287</v>
      </c>
      <c r="F1769" s="22">
        <f>Sheet1!$D$21*Sheet1!$D$3/Sheet1!$O$14*H1769</f>
        <v>1988188.8994803957</v>
      </c>
      <c r="G1769" s="25">
        <f>(A1769-C1769-D1769)/Sheet1!$D$2</f>
        <v>-2.2413503708044712E-6</v>
      </c>
      <c r="H1769" s="25">
        <f t="shared" si="362"/>
        <v>11.186585961188356</v>
      </c>
      <c r="I1769" s="25">
        <f t="shared" si="363"/>
        <v>40.271709460278082</v>
      </c>
      <c r="J1769" s="25">
        <f t="shared" si="364"/>
        <v>1712.7521037616202</v>
      </c>
      <c r="K1769" s="25">
        <f t="shared" si="361"/>
        <v>176.69999999999425</v>
      </c>
      <c r="L1769">
        <f t="shared" si="365"/>
        <v>1804.3963155396821</v>
      </c>
      <c r="M1769" s="34">
        <f t="shared" si="366"/>
        <v>1.804396315539682</v>
      </c>
      <c r="N1769">
        <f t="shared" si="367"/>
        <v>180.43963155395795</v>
      </c>
      <c r="O1769">
        <f t="shared" si="359"/>
        <v>323181.99943384138</v>
      </c>
      <c r="P1769">
        <f t="shared" si="368"/>
        <v>323.18199943384138</v>
      </c>
      <c r="Q1769">
        <f t="shared" si="369"/>
        <v>89.772777620511491</v>
      </c>
      <c r="R1769">
        <f t="shared" si="370"/>
        <v>8.9772777620511487E-2</v>
      </c>
    </row>
    <row r="1770" spans="1:18" x14ac:dyDescent="0.25">
      <c r="A1770" s="1">
        <f t="shared" si="360"/>
        <v>161.30000000000001</v>
      </c>
      <c r="B1770" s="1">
        <f>A1770*Sheet1!$D$8</f>
        <v>40.74438</v>
      </c>
      <c r="C1770" s="1">
        <f>Sheet1!$D$2*Sheet1!$D$10*SIN(Sheet1!$D$28)</f>
        <v>0</v>
      </c>
      <c r="D1770" s="1">
        <f>0.5*Sheet1!$D$20*Sheet1!$D$21*Sheet1!$D$22*H1770^2</f>
        <v>161.30257108919224</v>
      </c>
      <c r="E1770" s="22">
        <f>Sheet1!$D$3/Sheet1!$O$11*H1770</f>
        <v>2021849.9287286343</v>
      </c>
      <c r="F1770" s="22">
        <f>Sheet1!$D$21*Sheet1!$D$3/Sheet1!$O$14*H1770</f>
        <v>1988188.8596449362</v>
      </c>
      <c r="G1770" s="25">
        <f>(A1770-C1770-D1770)/Sheet1!$D$2</f>
        <v>-2.2357297323740408E-6</v>
      </c>
      <c r="H1770" s="25">
        <f t="shared" si="362"/>
        <v>11.186585737053319</v>
      </c>
      <c r="I1770" s="25">
        <f t="shared" si="363"/>
        <v>40.271708653391947</v>
      </c>
      <c r="J1770" s="25">
        <f t="shared" si="364"/>
        <v>1713.8707622456716</v>
      </c>
      <c r="K1770" s="25">
        <f t="shared" si="361"/>
        <v>176.79999999999424</v>
      </c>
      <c r="L1770">
        <f t="shared" si="365"/>
        <v>1804.3962793867004</v>
      </c>
      <c r="M1770" s="34">
        <f t="shared" si="366"/>
        <v>1.8043962793867003</v>
      </c>
      <c r="N1770">
        <f t="shared" si="367"/>
        <v>180.43962793865978</v>
      </c>
      <c r="O1770">
        <f t="shared" si="359"/>
        <v>323362.43906178005</v>
      </c>
      <c r="P1770">
        <f t="shared" si="368"/>
        <v>323.36243906178004</v>
      </c>
      <c r="Q1770">
        <f t="shared" si="369"/>
        <v>89.822899739383345</v>
      </c>
      <c r="R1770">
        <f t="shared" si="370"/>
        <v>8.9822899739383344E-2</v>
      </c>
    </row>
    <row r="1771" spans="1:18" x14ac:dyDescent="0.25">
      <c r="A1771" s="1">
        <f t="shared" si="360"/>
        <v>161.30000000000001</v>
      </c>
      <c r="B1771" s="1">
        <f>A1771*Sheet1!$D$8</f>
        <v>40.74438</v>
      </c>
      <c r="C1771" s="1">
        <f>Sheet1!$D$2*Sheet1!$D$10*SIN(Sheet1!$D$28)</f>
        <v>0</v>
      </c>
      <c r="D1771" s="1">
        <f>0.5*Sheet1!$D$20*Sheet1!$D$21*Sheet1!$D$22*H1771^2</f>
        <v>161.30256464166735</v>
      </c>
      <c r="E1771" s="22">
        <f>Sheet1!$D$3/Sheet1!$O$11*H1771</f>
        <v>2021849.8883203263</v>
      </c>
      <c r="F1771" s="22">
        <f>Sheet1!$D$21*Sheet1!$D$3/Sheet1!$O$14*H1771</f>
        <v>1988188.8199093721</v>
      </c>
      <c r="G1771" s="25">
        <f>(A1771-C1771-D1771)/Sheet1!$D$2</f>
        <v>-2.2301231889860386E-6</v>
      </c>
      <c r="H1771" s="25">
        <f t="shared" si="362"/>
        <v>11.186585513480345</v>
      </c>
      <c r="I1771" s="25">
        <f t="shared" si="363"/>
        <v>40.271707848529246</v>
      </c>
      <c r="J1771" s="25">
        <f t="shared" si="364"/>
        <v>1714.9894207075904</v>
      </c>
      <c r="K1771" s="25">
        <f t="shared" si="361"/>
        <v>176.89999999999424</v>
      </c>
      <c r="L1771">
        <f t="shared" si="365"/>
        <v>1804.3962433243798</v>
      </c>
      <c r="M1771" s="34">
        <f t="shared" si="366"/>
        <v>1.8043962433243799</v>
      </c>
      <c r="N1771">
        <f t="shared" si="367"/>
        <v>180.43962433242774</v>
      </c>
      <c r="O1771">
        <f t="shared" si="359"/>
        <v>323542.87868611247</v>
      </c>
      <c r="P1771">
        <f t="shared" si="368"/>
        <v>323.54287868611249</v>
      </c>
      <c r="Q1771">
        <f t="shared" si="369"/>
        <v>89.873021857253462</v>
      </c>
      <c r="R1771">
        <f t="shared" si="370"/>
        <v>8.987302185725346E-2</v>
      </c>
    </row>
    <row r="1772" spans="1:18" x14ac:dyDescent="0.25">
      <c r="A1772" s="1">
        <f t="shared" si="360"/>
        <v>161.30000000000001</v>
      </c>
      <c r="B1772" s="1">
        <f>A1772*Sheet1!$D$8</f>
        <v>40.74438</v>
      </c>
      <c r="C1772" s="1">
        <f>Sheet1!$D$2*Sheet1!$D$10*SIN(Sheet1!$D$28)</f>
        <v>0</v>
      </c>
      <c r="D1772" s="1">
        <f>0.5*Sheet1!$D$20*Sheet1!$D$21*Sheet1!$D$22*H1772^2</f>
        <v>161.30255821031102</v>
      </c>
      <c r="E1772" s="22">
        <f>Sheet1!$D$3/Sheet1!$O$11*H1772</f>
        <v>2021849.8480133503</v>
      </c>
      <c r="F1772" s="22">
        <f>Sheet1!$D$21*Sheet1!$D$3/Sheet1!$O$14*H1772</f>
        <v>1988188.7802734526</v>
      </c>
      <c r="G1772" s="25">
        <f>(A1772-C1772-D1772)/Sheet1!$D$2</f>
        <v>-2.2245307052245429E-6</v>
      </c>
      <c r="H1772" s="25">
        <f t="shared" si="362"/>
        <v>11.186585290468026</v>
      </c>
      <c r="I1772" s="25">
        <f t="shared" si="363"/>
        <v>40.271707045684892</v>
      </c>
      <c r="J1772" s="25">
        <f t="shared" si="364"/>
        <v>1716.1080791474321</v>
      </c>
      <c r="K1772" s="25">
        <f t="shared" si="361"/>
        <v>176.99999999999423</v>
      </c>
      <c r="L1772">
        <f t="shared" si="365"/>
        <v>1804.3962073524926</v>
      </c>
      <c r="M1772" s="34">
        <f t="shared" si="366"/>
        <v>1.8043962073524926</v>
      </c>
      <c r="N1772">
        <f t="shared" si="367"/>
        <v>180.439620735239</v>
      </c>
      <c r="O1772">
        <f t="shared" si="359"/>
        <v>323723.31830684771</v>
      </c>
      <c r="P1772">
        <f t="shared" si="368"/>
        <v>323.72331830684772</v>
      </c>
      <c r="Q1772">
        <f t="shared" si="369"/>
        <v>89.923143974124358</v>
      </c>
      <c r="R1772">
        <f t="shared" si="370"/>
        <v>8.9923143974124362E-2</v>
      </c>
    </row>
    <row r="1773" spans="1:18" x14ac:dyDescent="0.25">
      <c r="A1773" s="1">
        <f t="shared" si="360"/>
        <v>161.30000000000001</v>
      </c>
      <c r="B1773" s="1">
        <f>A1773*Sheet1!$D$8</f>
        <v>40.74438</v>
      </c>
      <c r="C1773" s="1">
        <f>Sheet1!$D$2*Sheet1!$D$10*SIN(Sheet1!$D$28)</f>
        <v>0</v>
      </c>
      <c r="D1773" s="1">
        <f>0.5*Sheet1!$D$20*Sheet1!$D$21*Sheet1!$D$22*H1773^2</f>
        <v>161.30255179508273</v>
      </c>
      <c r="E1773" s="22">
        <f>Sheet1!$D$3/Sheet1!$O$11*H1773</f>
        <v>2021849.8078074523</v>
      </c>
      <c r="F1773" s="22">
        <f>Sheet1!$D$21*Sheet1!$D$3/Sheet1!$O$14*H1773</f>
        <v>1988188.7407369285</v>
      </c>
      <c r="G1773" s="25">
        <f>(A1773-C1773-D1773)/Sheet1!$D$2</f>
        <v>-2.2189522458466341E-6</v>
      </c>
      <c r="H1773" s="25">
        <f t="shared" si="362"/>
        <v>11.186585068014955</v>
      </c>
      <c r="I1773" s="25">
        <f t="shared" si="363"/>
        <v>40.271706244853839</v>
      </c>
      <c r="J1773" s="25">
        <f t="shared" si="364"/>
        <v>1717.2267375652523</v>
      </c>
      <c r="K1773" s="25">
        <f t="shared" si="361"/>
        <v>177.09999999999422</v>
      </c>
      <c r="L1773">
        <f t="shared" si="365"/>
        <v>1804.3961714708123</v>
      </c>
      <c r="M1773" s="34">
        <f t="shared" si="366"/>
        <v>1.8043961714708123</v>
      </c>
      <c r="N1773">
        <f t="shared" si="367"/>
        <v>180.43961714707098</v>
      </c>
      <c r="O1773">
        <f t="shared" si="359"/>
        <v>323903.7579239948</v>
      </c>
      <c r="P1773">
        <f t="shared" si="368"/>
        <v>323.90375792399482</v>
      </c>
      <c r="Q1773">
        <f t="shared" si="369"/>
        <v>89.97326608999856</v>
      </c>
      <c r="R1773">
        <f t="shared" si="370"/>
        <v>8.997326608999856E-2</v>
      </c>
    </row>
    <row r="1774" spans="1:18" x14ac:dyDescent="0.25">
      <c r="A1774" s="1">
        <f t="shared" si="360"/>
        <v>161.30000000000001</v>
      </c>
      <c r="B1774" s="1">
        <f>A1774*Sheet1!$D$8</f>
        <v>40.74438</v>
      </c>
      <c r="C1774" s="1">
        <f>Sheet1!$D$2*Sheet1!$D$10*SIN(Sheet1!$D$28)</f>
        <v>0</v>
      </c>
      <c r="D1774" s="1">
        <f>0.5*Sheet1!$D$20*Sheet1!$D$21*Sheet1!$D$22*H1774^2</f>
        <v>161.30254539594213</v>
      </c>
      <c r="E1774" s="22">
        <f>Sheet1!$D$3/Sheet1!$O$11*H1774</f>
        <v>2021849.7677023788</v>
      </c>
      <c r="F1774" s="22">
        <f>Sheet1!$D$21*Sheet1!$D$3/Sheet1!$O$14*H1774</f>
        <v>1988188.7012995502</v>
      </c>
      <c r="G1774" s="25">
        <f>(A1774-C1774-D1774)/Sheet1!$D$2</f>
        <v>-2.2133877757576795E-6</v>
      </c>
      <c r="H1774" s="25">
        <f t="shared" si="362"/>
        <v>11.186584846119731</v>
      </c>
      <c r="I1774" s="25">
        <f t="shared" si="363"/>
        <v>40.271705446031028</v>
      </c>
      <c r="J1774" s="25">
        <f t="shared" si="364"/>
        <v>1718.3453959611061</v>
      </c>
      <c r="K1774" s="25">
        <f t="shared" si="361"/>
        <v>177.19999999999422</v>
      </c>
      <c r="L1774">
        <f t="shared" si="365"/>
        <v>1804.3961356791126</v>
      </c>
      <c r="M1774" s="34">
        <f t="shared" si="366"/>
        <v>1.8043961356791125</v>
      </c>
      <c r="N1774">
        <f t="shared" si="367"/>
        <v>180.43961356790101</v>
      </c>
      <c r="O1774">
        <f t="shared" si="359"/>
        <v>324084.19753756269</v>
      </c>
      <c r="P1774">
        <f t="shared" si="368"/>
        <v>324.08419753756272</v>
      </c>
      <c r="Q1774">
        <f t="shared" si="369"/>
        <v>90.023388204878529</v>
      </c>
      <c r="R1774">
        <f t="shared" si="370"/>
        <v>9.0023388204878527E-2</v>
      </c>
    </row>
    <row r="1775" spans="1:18" x14ac:dyDescent="0.25">
      <c r="A1775" s="1">
        <f t="shared" si="360"/>
        <v>161.30000000000001</v>
      </c>
      <c r="B1775" s="1">
        <f>A1775*Sheet1!$D$8</f>
        <v>40.74438</v>
      </c>
      <c r="C1775" s="1">
        <f>Sheet1!$D$2*Sheet1!$D$10*SIN(Sheet1!$D$28)</f>
        <v>0</v>
      </c>
      <c r="D1775" s="1">
        <f>0.5*Sheet1!$D$20*Sheet1!$D$21*Sheet1!$D$22*H1775^2</f>
        <v>161.30253901284871</v>
      </c>
      <c r="E1775" s="22">
        <f>Sheet1!$D$3/Sheet1!$O$11*H1775</f>
        <v>2021849.7276978765</v>
      </c>
      <c r="F1775" s="22">
        <f>Sheet1!$D$21*Sheet1!$D$3/Sheet1!$O$14*H1775</f>
        <v>1988188.6619610691</v>
      </c>
      <c r="G1775" s="25">
        <f>(A1775-C1775-D1775)/Sheet1!$D$2</f>
        <v>-2.2078372597394738E-6</v>
      </c>
      <c r="H1775" s="25">
        <f t="shared" si="362"/>
        <v>11.186584624780952</v>
      </c>
      <c r="I1775" s="25">
        <f t="shared" si="363"/>
        <v>40.271704649211429</v>
      </c>
      <c r="J1775" s="25">
        <f t="shared" si="364"/>
        <v>1719.4640543350486</v>
      </c>
      <c r="K1775" s="25">
        <f t="shared" si="361"/>
        <v>177.29999999999421</v>
      </c>
      <c r="L1775">
        <f t="shared" si="365"/>
        <v>1804.3960999771678</v>
      </c>
      <c r="M1775" s="34">
        <f t="shared" si="366"/>
        <v>1.8043960999771678</v>
      </c>
      <c r="N1775">
        <f t="shared" si="367"/>
        <v>180.43960999770653</v>
      </c>
      <c r="O1775">
        <f t="shared" si="359"/>
        <v>324264.63714756042</v>
      </c>
      <c r="P1775">
        <f t="shared" si="368"/>
        <v>324.26463714756045</v>
      </c>
      <c r="Q1775">
        <f t="shared" si="369"/>
        <v>90.073510318766779</v>
      </c>
      <c r="R1775">
        <f t="shared" si="370"/>
        <v>9.0073510318766772E-2</v>
      </c>
    </row>
    <row r="1776" spans="1:18" x14ac:dyDescent="0.25">
      <c r="A1776" s="1">
        <f t="shared" si="360"/>
        <v>161.30000000000001</v>
      </c>
      <c r="B1776" s="1">
        <f>A1776*Sheet1!$D$8</f>
        <v>40.74438</v>
      </c>
      <c r="C1776" s="1">
        <f>Sheet1!$D$2*Sheet1!$D$10*SIN(Sheet1!$D$28)</f>
        <v>0</v>
      </c>
      <c r="D1776" s="1">
        <f>0.5*Sheet1!$D$20*Sheet1!$D$21*Sheet1!$D$22*H1776^2</f>
        <v>161.30253264576237</v>
      </c>
      <c r="E1776" s="22">
        <f>Sheet1!$D$3/Sheet1!$O$11*H1776</f>
        <v>2021849.687793694</v>
      </c>
      <c r="F1776" s="22">
        <f>Sheet1!$D$21*Sheet1!$D$3/Sheet1!$O$14*H1776</f>
        <v>1988188.6227212371</v>
      </c>
      <c r="G1776" s="25">
        <f>(A1776-C1776-D1776)/Sheet1!$D$2</f>
        <v>-2.2023006629198157E-6</v>
      </c>
      <c r="H1776" s="25">
        <f t="shared" si="362"/>
        <v>11.186584403997227</v>
      </c>
      <c r="I1776" s="25">
        <f t="shared" si="363"/>
        <v>40.271703854390019</v>
      </c>
      <c r="J1776" s="25">
        <f t="shared" si="364"/>
        <v>1720.5827126871347</v>
      </c>
      <c r="K1776" s="25">
        <f t="shared" si="361"/>
        <v>177.39999999999421</v>
      </c>
      <c r="L1776">
        <f t="shared" si="365"/>
        <v>1804.3960643647529</v>
      </c>
      <c r="M1776" s="34">
        <f t="shared" si="366"/>
        <v>1.804396064364753</v>
      </c>
      <c r="N1776">
        <f t="shared" si="367"/>
        <v>180.43960643646503</v>
      </c>
      <c r="O1776">
        <f t="shared" si="359"/>
        <v>324445.07675399689</v>
      </c>
      <c r="P1776">
        <f t="shared" si="368"/>
        <v>324.44507675399689</v>
      </c>
      <c r="Q1776">
        <f t="shared" si="369"/>
        <v>90.123632431665797</v>
      </c>
      <c r="R1776">
        <f t="shared" si="370"/>
        <v>9.0123632431665796E-2</v>
      </c>
    </row>
    <row r="1777" spans="1:18" x14ac:dyDescent="0.25">
      <c r="A1777" s="1">
        <f t="shared" si="360"/>
        <v>161.30000000000001</v>
      </c>
      <c r="B1777" s="1">
        <f>A1777*Sheet1!$D$8</f>
        <v>40.74438</v>
      </c>
      <c r="C1777" s="1">
        <f>Sheet1!$D$2*Sheet1!$D$10*SIN(Sheet1!$D$28)</f>
        <v>0</v>
      </c>
      <c r="D1777" s="1">
        <f>0.5*Sheet1!$D$20*Sheet1!$D$21*Sheet1!$D$22*H1777^2</f>
        <v>161.30252629464286</v>
      </c>
      <c r="E1777" s="22">
        <f>Sheet1!$D$3/Sheet1!$O$11*H1777</f>
        <v>2021849.647989579</v>
      </c>
      <c r="F1777" s="22">
        <f>Sheet1!$D$21*Sheet1!$D$3/Sheet1!$O$14*H1777</f>
        <v>1988188.5835798068</v>
      </c>
      <c r="G1777" s="25">
        <f>(A1777-C1777-D1777)/Sheet1!$D$2</f>
        <v>-2.1967779503029305E-6</v>
      </c>
      <c r="H1777" s="25">
        <f t="shared" si="362"/>
        <v>11.18658418376716</v>
      </c>
      <c r="I1777" s="25">
        <f t="shared" si="363"/>
        <v>40.271703061561773</v>
      </c>
      <c r="J1777" s="25">
        <f t="shared" si="364"/>
        <v>1721.7013710174194</v>
      </c>
      <c r="K1777" s="25">
        <f t="shared" si="361"/>
        <v>177.4999999999942</v>
      </c>
      <c r="L1777">
        <f t="shared" si="365"/>
        <v>1804.3960288416429</v>
      </c>
      <c r="M1777" s="34">
        <f t="shared" si="366"/>
        <v>1.804396028841643</v>
      </c>
      <c r="N1777">
        <f t="shared" si="367"/>
        <v>180.43960288415403</v>
      </c>
      <c r="O1777">
        <f t="shared" si="359"/>
        <v>324625.51635688107</v>
      </c>
      <c r="P1777">
        <f t="shared" si="368"/>
        <v>324.62551635688106</v>
      </c>
      <c r="Q1777">
        <f t="shared" si="369"/>
        <v>90.17375454357807</v>
      </c>
      <c r="R1777">
        <f t="shared" si="370"/>
        <v>9.0173754543578066E-2</v>
      </c>
    </row>
    <row r="1778" spans="1:18" x14ac:dyDescent="0.25">
      <c r="A1778" s="1">
        <f t="shared" si="360"/>
        <v>161.30000000000001</v>
      </c>
      <c r="B1778" s="1">
        <f>A1778*Sheet1!$D$8</f>
        <v>40.74438</v>
      </c>
      <c r="C1778" s="1">
        <f>Sheet1!$D$2*Sheet1!$D$10*SIN(Sheet1!$D$28)</f>
        <v>0</v>
      </c>
      <c r="D1778" s="1">
        <f>0.5*Sheet1!$D$20*Sheet1!$D$21*Sheet1!$D$22*H1778^2</f>
        <v>161.30251995945022</v>
      </c>
      <c r="E1778" s="22">
        <f>Sheet1!$D$3/Sheet1!$O$11*H1778</f>
        <v>2021849.6082852811</v>
      </c>
      <c r="F1778" s="22">
        <f>Sheet1!$D$21*Sheet1!$D$3/Sheet1!$O$14*H1778</f>
        <v>1988188.5445365319</v>
      </c>
      <c r="G1778" s="25">
        <f>(A1778-C1778-D1778)/Sheet1!$D$2</f>
        <v>-2.1912690871401893E-6</v>
      </c>
      <c r="H1778" s="25">
        <f t="shared" si="362"/>
        <v>11.186583964089365</v>
      </c>
      <c r="I1778" s="25">
        <f t="shared" si="363"/>
        <v>40.271702270721718</v>
      </c>
      <c r="J1778" s="25">
        <f t="shared" si="364"/>
        <v>1722.8200293259572</v>
      </c>
      <c r="K1778" s="25">
        <f t="shared" si="361"/>
        <v>177.5999999999942</v>
      </c>
      <c r="L1778">
        <f t="shared" si="365"/>
        <v>1804.3959934076147</v>
      </c>
      <c r="M1778" s="34">
        <f t="shared" si="366"/>
        <v>1.8043959934076148</v>
      </c>
      <c r="N1778">
        <f t="shared" si="367"/>
        <v>180.43959934075122</v>
      </c>
      <c r="O1778">
        <f t="shared" si="359"/>
        <v>324805.95595622179</v>
      </c>
      <c r="P1778">
        <f t="shared" si="368"/>
        <v>324.80595595622179</v>
      </c>
      <c r="Q1778">
        <f t="shared" si="369"/>
        <v>90.223876654506057</v>
      </c>
      <c r="R1778">
        <f t="shared" si="370"/>
        <v>9.0223876654506055E-2</v>
      </c>
    </row>
    <row r="1779" spans="1:18" x14ac:dyDescent="0.25">
      <c r="A1779" s="1">
        <f t="shared" si="360"/>
        <v>161.30000000000001</v>
      </c>
      <c r="B1779" s="1">
        <f>A1779*Sheet1!$D$8</f>
        <v>40.74438</v>
      </c>
      <c r="C1779" s="1">
        <f>Sheet1!$D$2*Sheet1!$D$10*SIN(Sheet1!$D$28)</f>
        <v>0</v>
      </c>
      <c r="D1779" s="1">
        <f>0.5*Sheet1!$D$20*Sheet1!$D$21*Sheet1!$D$22*H1779^2</f>
        <v>161.30251364014447</v>
      </c>
      <c r="E1779" s="22">
        <f>Sheet1!$D$3/Sheet1!$O$11*H1779</f>
        <v>2021849.5686805495</v>
      </c>
      <c r="F1779" s="22">
        <f>Sheet1!$D$21*Sheet1!$D$3/Sheet1!$O$14*H1779</f>
        <v>1988188.5055911657</v>
      </c>
      <c r="G1779" s="25">
        <f>(A1779-C1779-D1779)/Sheet1!$D$2</f>
        <v>-2.1857740386582483E-6</v>
      </c>
      <c r="H1779" s="25">
        <f t="shared" si="362"/>
        <v>11.186583744962457</v>
      </c>
      <c r="I1779" s="25">
        <f t="shared" si="363"/>
        <v>40.271701481864845</v>
      </c>
      <c r="J1779" s="25">
        <f t="shared" si="364"/>
        <v>1723.9386876128026</v>
      </c>
      <c r="K1779" s="25">
        <f t="shared" si="361"/>
        <v>177.69999999999419</v>
      </c>
      <c r="L1779">
        <f t="shared" si="365"/>
        <v>1804.3959580624444</v>
      </c>
      <c r="M1779" s="34">
        <f t="shared" si="366"/>
        <v>1.8043959580624445</v>
      </c>
      <c r="N1779">
        <f t="shared" si="367"/>
        <v>180.43959580623419</v>
      </c>
      <c r="O1779">
        <f t="shared" si="359"/>
        <v>324986.39555202803</v>
      </c>
      <c r="P1779">
        <f t="shared" si="368"/>
        <v>324.98639555202806</v>
      </c>
      <c r="Q1779">
        <f t="shared" si="369"/>
        <v>90.27399876445223</v>
      </c>
      <c r="R1779">
        <f t="shared" si="370"/>
        <v>9.0273998764452232E-2</v>
      </c>
    </row>
    <row r="1780" spans="1:18" x14ac:dyDescent="0.25">
      <c r="A1780" s="1">
        <f t="shared" si="360"/>
        <v>161.30000000000001</v>
      </c>
      <c r="B1780" s="1">
        <f>A1780*Sheet1!$D$8</f>
        <v>40.74438</v>
      </c>
      <c r="C1780" s="1">
        <f>Sheet1!$D$2*Sheet1!$D$10*SIN(Sheet1!$D$28)</f>
        <v>0</v>
      </c>
      <c r="D1780" s="1">
        <f>0.5*Sheet1!$D$20*Sheet1!$D$21*Sheet1!$D$22*H1780^2</f>
        <v>161.30250733668578</v>
      </c>
      <c r="E1780" s="22">
        <f>Sheet1!$D$3/Sheet1!$O$11*H1780</f>
        <v>2021849.5291751351</v>
      </c>
      <c r="F1780" s="22">
        <f>Sheet1!$D$21*Sheet1!$D$3/Sheet1!$O$14*H1780</f>
        <v>1988188.466743463</v>
      </c>
      <c r="G1780" s="25">
        <f>(A1780-C1780-D1780)/Sheet1!$D$2</f>
        <v>-2.1802927702320514E-6</v>
      </c>
      <c r="H1780" s="25">
        <f t="shared" si="362"/>
        <v>11.186583526385053</v>
      </c>
      <c r="I1780" s="25">
        <f t="shared" si="363"/>
        <v>40.271700694986194</v>
      </c>
      <c r="J1780" s="25">
        <f t="shared" si="364"/>
        <v>1725.05734587801</v>
      </c>
      <c r="K1780" s="25">
        <f t="shared" si="361"/>
        <v>177.79999999999418</v>
      </c>
      <c r="L1780">
        <f t="shared" si="365"/>
        <v>1804.3959228059093</v>
      </c>
      <c r="M1780" s="34">
        <f t="shared" si="366"/>
        <v>1.8043959228059092</v>
      </c>
      <c r="N1780">
        <f t="shared" si="367"/>
        <v>180.43959228058068</v>
      </c>
      <c r="O1780">
        <f t="shared" si="359"/>
        <v>325166.83514430863</v>
      </c>
      <c r="P1780">
        <f t="shared" si="368"/>
        <v>325.16683514430861</v>
      </c>
      <c r="Q1780">
        <f t="shared" si="369"/>
        <v>90.324120873419062</v>
      </c>
      <c r="R1780">
        <f t="shared" si="370"/>
        <v>9.0324120873419067E-2</v>
      </c>
    </row>
    <row r="1781" spans="1:18" x14ac:dyDescent="0.25">
      <c r="A1781" s="1">
        <f t="shared" si="360"/>
        <v>161.30000000000001</v>
      </c>
      <c r="B1781" s="1">
        <f>A1781*Sheet1!$D$8</f>
        <v>40.74438</v>
      </c>
      <c r="C1781" s="1">
        <f>Sheet1!$D$2*Sheet1!$D$10*SIN(Sheet1!$D$28)</f>
        <v>0</v>
      </c>
      <c r="D1781" s="1">
        <f>0.5*Sheet1!$D$20*Sheet1!$D$21*Sheet1!$D$22*H1781^2</f>
        <v>161.30250104903442</v>
      </c>
      <c r="E1781" s="22">
        <f>Sheet1!$D$3/Sheet1!$O$11*H1781</f>
        <v>2021849.4897687882</v>
      </c>
      <c r="F1781" s="22">
        <f>Sheet1!$D$21*Sheet1!$D$3/Sheet1!$O$14*H1781</f>
        <v>1988188.4279931784</v>
      </c>
      <c r="G1781" s="25">
        <f>(A1781-C1781-D1781)/Sheet1!$D$2</f>
        <v>-2.174825247310685E-6</v>
      </c>
      <c r="H1781" s="25">
        <f t="shared" si="362"/>
        <v>11.186583308355777</v>
      </c>
      <c r="I1781" s="25">
        <f t="shared" si="363"/>
        <v>40.271699910080798</v>
      </c>
      <c r="J1781" s="25">
        <f t="shared" si="364"/>
        <v>1726.1760041216337</v>
      </c>
      <c r="K1781" s="25">
        <f t="shared" si="361"/>
        <v>177.89999999999418</v>
      </c>
      <c r="L1781">
        <f t="shared" si="365"/>
        <v>1804.3958876377869</v>
      </c>
      <c r="M1781" s="34">
        <f t="shared" si="366"/>
        <v>1.804395887637787</v>
      </c>
      <c r="N1781">
        <f t="shared" si="367"/>
        <v>180.43958876376843</v>
      </c>
      <c r="O1781">
        <f t="shared" si="359"/>
        <v>325347.27473307238</v>
      </c>
      <c r="P1781">
        <f t="shared" si="368"/>
        <v>325.34727473307237</v>
      </c>
      <c r="Q1781">
        <f t="shared" si="369"/>
        <v>90.374242981408997</v>
      </c>
      <c r="R1781">
        <f t="shared" si="370"/>
        <v>9.0374242981409003E-2</v>
      </c>
    </row>
    <row r="1782" spans="1:18" x14ac:dyDescent="0.25">
      <c r="A1782" s="1">
        <f t="shared" si="360"/>
        <v>161.30000000000001</v>
      </c>
      <c r="B1782" s="1">
        <f>A1782*Sheet1!$D$8</f>
        <v>40.74438</v>
      </c>
      <c r="C1782" s="1">
        <f>Sheet1!$D$2*Sheet1!$D$10*SIN(Sheet1!$D$28)</f>
        <v>0</v>
      </c>
      <c r="D1782" s="1">
        <f>0.5*Sheet1!$D$20*Sheet1!$D$21*Sheet1!$D$22*H1782^2</f>
        <v>161.30249477715071</v>
      </c>
      <c r="E1782" s="22">
        <f>Sheet1!$D$3/Sheet1!$O$11*H1782</f>
        <v>2021849.4504612607</v>
      </c>
      <c r="F1782" s="22">
        <f>Sheet1!$D$21*Sheet1!$D$3/Sheet1!$O$14*H1782</f>
        <v>1988188.3893400682</v>
      </c>
      <c r="G1782" s="25">
        <f>(A1782-C1782-D1782)/Sheet1!$D$2</f>
        <v>-2.169371435392666E-6</v>
      </c>
      <c r="H1782" s="25">
        <f t="shared" si="362"/>
        <v>11.186583090873253</v>
      </c>
      <c r="I1782" s="25">
        <f t="shared" si="363"/>
        <v>40.271699127143712</v>
      </c>
      <c r="J1782" s="25">
        <f t="shared" si="364"/>
        <v>1727.2946623437279</v>
      </c>
      <c r="K1782" s="25">
        <f t="shared" si="361"/>
        <v>177.99999999999417</v>
      </c>
      <c r="L1782">
        <f t="shared" si="365"/>
        <v>1804.3958525578557</v>
      </c>
      <c r="M1782" s="34">
        <f t="shared" si="366"/>
        <v>1.8043958525578558</v>
      </c>
      <c r="N1782">
        <f t="shared" si="367"/>
        <v>180.43958525577531</v>
      </c>
      <c r="O1782">
        <f t="shared" si="359"/>
        <v>325527.71431832813</v>
      </c>
      <c r="P1782">
        <f t="shared" si="368"/>
        <v>325.52771431832815</v>
      </c>
      <c r="Q1782">
        <f t="shared" si="369"/>
        <v>90.42436508842448</v>
      </c>
      <c r="R1782">
        <f t="shared" si="370"/>
        <v>9.0424365088424483E-2</v>
      </c>
    </row>
    <row r="1783" spans="1:18" x14ac:dyDescent="0.25">
      <c r="A1783" s="1">
        <f t="shared" si="360"/>
        <v>161.30000000000001</v>
      </c>
      <c r="B1783" s="1">
        <f>A1783*Sheet1!$D$8</f>
        <v>40.74438</v>
      </c>
      <c r="C1783" s="1">
        <f>Sheet1!$D$2*Sheet1!$D$10*SIN(Sheet1!$D$28)</f>
        <v>0</v>
      </c>
      <c r="D1783" s="1">
        <f>0.5*Sheet1!$D$20*Sheet1!$D$21*Sheet1!$D$22*H1783^2</f>
        <v>161.30248852099513</v>
      </c>
      <c r="E1783" s="22">
        <f>Sheet1!$D$3/Sheet1!$O$11*H1783</f>
        <v>2021849.4112523047</v>
      </c>
      <c r="F1783" s="22">
        <f>Sheet1!$D$21*Sheet1!$D$3/Sheet1!$O$14*H1783</f>
        <v>1988188.3507838883</v>
      </c>
      <c r="G1783" s="25">
        <f>(A1783-C1783-D1783)/Sheet1!$D$2</f>
        <v>-2.1639313001000831E-6</v>
      </c>
      <c r="H1783" s="25">
        <f t="shared" si="362"/>
        <v>11.186582873936109</v>
      </c>
      <c r="I1783" s="25">
        <f t="shared" si="363"/>
        <v>40.271698346169991</v>
      </c>
      <c r="J1783" s="25">
        <f t="shared" si="364"/>
        <v>1728.4133205443466</v>
      </c>
      <c r="K1783" s="25">
        <f t="shared" si="361"/>
        <v>178.09999999999417</v>
      </c>
      <c r="L1783">
        <f t="shared" si="365"/>
        <v>1804.3958175658945</v>
      </c>
      <c r="M1783" s="34">
        <f t="shared" si="366"/>
        <v>1.8043958175658945</v>
      </c>
      <c r="N1783">
        <f t="shared" si="367"/>
        <v>180.4395817565792</v>
      </c>
      <c r="O1783">
        <f t="shared" si="359"/>
        <v>325708.15390008473</v>
      </c>
      <c r="P1783">
        <f t="shared" si="368"/>
        <v>325.70815390008471</v>
      </c>
      <c r="Q1783">
        <f t="shared" si="369"/>
        <v>90.474487194467983</v>
      </c>
      <c r="R1783">
        <f t="shared" si="370"/>
        <v>9.047448719446799E-2</v>
      </c>
    </row>
    <row r="1784" spans="1:18" x14ac:dyDescent="0.25">
      <c r="A1784" s="1">
        <f t="shared" si="360"/>
        <v>161.30000000000001</v>
      </c>
      <c r="B1784" s="1">
        <f>A1784*Sheet1!$D$8</f>
        <v>40.74438</v>
      </c>
      <c r="C1784" s="1">
        <f>Sheet1!$D$2*Sheet1!$D$10*SIN(Sheet1!$D$28)</f>
        <v>0</v>
      </c>
      <c r="D1784" s="1">
        <f>0.5*Sheet1!$D$20*Sheet1!$D$21*Sheet1!$D$22*H1784^2</f>
        <v>161.30248228052827</v>
      </c>
      <c r="E1784" s="22">
        <f>Sheet1!$D$3/Sheet1!$O$11*H1784</f>
        <v>2021849.3721416732</v>
      </c>
      <c r="F1784" s="22">
        <f>Sheet1!$D$21*Sheet1!$D$3/Sheet1!$O$14*H1784</f>
        <v>1988188.3123243959</v>
      </c>
      <c r="G1784" s="25">
        <f>(A1784-C1784-D1784)/Sheet1!$D$2</f>
        <v>-2.1585048071785977E-6</v>
      </c>
      <c r="H1784" s="25">
        <f t="shared" si="362"/>
        <v>11.18658265754298</v>
      </c>
      <c r="I1784" s="25">
        <f t="shared" si="363"/>
        <v>40.271697567154725</v>
      </c>
      <c r="J1784" s="25">
        <f t="shared" si="364"/>
        <v>1729.5319787235435</v>
      </c>
      <c r="K1784" s="25">
        <f t="shared" si="361"/>
        <v>178.19999999999416</v>
      </c>
      <c r="L1784">
        <f t="shared" si="365"/>
        <v>1804.3957826616827</v>
      </c>
      <c r="M1784" s="34">
        <f t="shared" si="366"/>
        <v>1.8043957826616828</v>
      </c>
      <c r="N1784">
        <f t="shared" si="367"/>
        <v>180.43957826615801</v>
      </c>
      <c r="O1784">
        <f t="shared" si="359"/>
        <v>325888.5934783509</v>
      </c>
      <c r="P1784">
        <f t="shared" si="368"/>
        <v>325.88859347835091</v>
      </c>
      <c r="Q1784">
        <f t="shared" si="369"/>
        <v>90.524609299541922</v>
      </c>
      <c r="R1784">
        <f t="shared" si="370"/>
        <v>9.0524609299541925E-2</v>
      </c>
    </row>
    <row r="1785" spans="1:18" x14ac:dyDescent="0.25">
      <c r="A1785" s="1">
        <f t="shared" si="360"/>
        <v>161.30000000000001</v>
      </c>
      <c r="B1785" s="1">
        <f>A1785*Sheet1!$D$8</f>
        <v>40.74438</v>
      </c>
      <c r="C1785" s="1">
        <f>Sheet1!$D$2*Sheet1!$D$10*SIN(Sheet1!$D$28)</f>
        <v>0</v>
      </c>
      <c r="D1785" s="1">
        <f>0.5*Sheet1!$D$20*Sheet1!$D$21*Sheet1!$D$22*H1785^2</f>
        <v>161.30247605571071</v>
      </c>
      <c r="E1785" s="22">
        <f>Sheet1!$D$3/Sheet1!$O$11*H1785</f>
        <v>2021849.3331291194</v>
      </c>
      <c r="F1785" s="22">
        <f>Sheet1!$D$21*Sheet1!$D$3/Sheet1!$O$14*H1785</f>
        <v>1988188.2739613482</v>
      </c>
      <c r="G1785" s="25">
        <f>(A1785-C1785-D1785)/Sheet1!$D$2</f>
        <v>-2.1530919223491566E-6</v>
      </c>
      <c r="H1785" s="25">
        <f t="shared" si="362"/>
        <v>11.186582441692499</v>
      </c>
      <c r="I1785" s="25">
        <f t="shared" si="363"/>
        <v>40.271696790092996</v>
      </c>
      <c r="J1785" s="25">
        <f t="shared" si="364"/>
        <v>1730.6506368813725</v>
      </c>
      <c r="K1785" s="25">
        <f t="shared" si="361"/>
        <v>178.29999999999416</v>
      </c>
      <c r="L1785">
        <f t="shared" si="365"/>
        <v>1804.3957478450002</v>
      </c>
      <c r="M1785" s="34">
        <f t="shared" si="366"/>
        <v>1.8043957478450001</v>
      </c>
      <c r="N1785">
        <f t="shared" si="367"/>
        <v>180.43957478448976</v>
      </c>
      <c r="O1785">
        <f t="shared" si="359"/>
        <v>326069.03305313538</v>
      </c>
      <c r="P1785">
        <f t="shared" si="368"/>
        <v>326.0690330531354</v>
      </c>
      <c r="Q1785">
        <f t="shared" si="369"/>
        <v>90.574731403648713</v>
      </c>
      <c r="R1785">
        <f t="shared" si="370"/>
        <v>9.0574731403648717E-2</v>
      </c>
    </row>
    <row r="1786" spans="1:18" x14ac:dyDescent="0.25">
      <c r="A1786" s="1">
        <f t="shared" si="360"/>
        <v>161.30000000000001</v>
      </c>
      <c r="B1786" s="1">
        <f>A1786*Sheet1!$D$8</f>
        <v>40.74438</v>
      </c>
      <c r="C1786" s="1">
        <f>Sheet1!$D$2*Sheet1!$D$10*SIN(Sheet1!$D$28)</f>
        <v>0</v>
      </c>
      <c r="D1786" s="1">
        <f>0.5*Sheet1!$D$20*Sheet1!$D$21*Sheet1!$D$22*H1786^2</f>
        <v>161.30246984650324</v>
      </c>
      <c r="E1786" s="22">
        <f>Sheet1!$D$3/Sheet1!$O$11*H1786</f>
        <v>2021849.294214397</v>
      </c>
      <c r="F1786" s="22">
        <f>Sheet1!$D$21*Sheet1!$D$3/Sheet1!$O$14*H1786</f>
        <v>1988188.2356945036</v>
      </c>
      <c r="G1786" s="25">
        <f>(A1786-C1786-D1786)/Sheet1!$D$2</f>
        <v>-2.1476926115057089E-6</v>
      </c>
      <c r="H1786" s="25">
        <f t="shared" si="362"/>
        <v>11.186582226383306</v>
      </c>
      <c r="I1786" s="25">
        <f t="shared" si="363"/>
        <v>40.271696014979902</v>
      </c>
      <c r="J1786" s="25">
        <f t="shared" si="364"/>
        <v>1731.7692950178871</v>
      </c>
      <c r="K1786" s="25">
        <f t="shared" si="361"/>
        <v>178.39999999999415</v>
      </c>
      <c r="L1786">
        <f t="shared" si="365"/>
        <v>1804.3957131156274</v>
      </c>
      <c r="M1786" s="34">
        <f t="shared" si="366"/>
        <v>1.8043957131156274</v>
      </c>
      <c r="N1786">
        <f t="shared" si="367"/>
        <v>180.43957131155247</v>
      </c>
      <c r="O1786">
        <f t="shared" si="359"/>
        <v>326249.47262444696</v>
      </c>
      <c r="P1786">
        <f t="shared" si="368"/>
        <v>326.24947262444698</v>
      </c>
      <c r="Q1786">
        <f t="shared" si="369"/>
        <v>90.624853506790828</v>
      </c>
      <c r="R1786">
        <f t="shared" si="370"/>
        <v>9.0624853506790823E-2</v>
      </c>
    </row>
    <row r="1787" spans="1:18" x14ac:dyDescent="0.25">
      <c r="A1787" s="1">
        <f t="shared" si="360"/>
        <v>161.30000000000001</v>
      </c>
      <c r="B1787" s="1">
        <f>A1787*Sheet1!$D$8</f>
        <v>40.74438</v>
      </c>
      <c r="C1787" s="1">
        <f>Sheet1!$D$2*Sheet1!$D$10*SIN(Sheet1!$D$28)</f>
        <v>0</v>
      </c>
      <c r="D1787" s="1">
        <f>0.5*Sheet1!$D$20*Sheet1!$D$21*Sheet1!$D$22*H1787^2</f>
        <v>161.30246365286672</v>
      </c>
      <c r="E1787" s="22">
        <f>Sheet1!$D$3/Sheet1!$O$11*H1787</f>
        <v>2021849.2553972614</v>
      </c>
      <c r="F1787" s="22">
        <f>Sheet1!$D$21*Sheet1!$D$3/Sheet1!$O$14*H1787</f>
        <v>1988188.1975236209</v>
      </c>
      <c r="G1787" s="25">
        <f>(A1787-C1787-D1787)/Sheet1!$D$2</f>
        <v>-2.1423068406163465E-6</v>
      </c>
      <c r="H1787" s="25">
        <f t="shared" si="362"/>
        <v>11.186582011614044</v>
      </c>
      <c r="I1787" s="25">
        <f t="shared" si="363"/>
        <v>40.271695241810562</v>
      </c>
      <c r="J1787" s="25">
        <f t="shared" si="364"/>
        <v>1732.8879531331406</v>
      </c>
      <c r="K1787" s="25">
        <f t="shared" si="361"/>
        <v>178.49999999999415</v>
      </c>
      <c r="L1787">
        <f t="shared" si="365"/>
        <v>1804.3956784733455</v>
      </c>
      <c r="M1787" s="34">
        <f t="shared" si="366"/>
        <v>1.8043956784733455</v>
      </c>
      <c r="N1787">
        <f t="shared" si="367"/>
        <v>180.4395678473243</v>
      </c>
      <c r="O1787">
        <f t="shared" si="359"/>
        <v>326429.91219229432</v>
      </c>
      <c r="P1787">
        <f t="shared" si="368"/>
        <v>326.4299121922943</v>
      </c>
      <c r="Q1787">
        <f t="shared" si="369"/>
        <v>90.674975608970641</v>
      </c>
      <c r="R1787">
        <f t="shared" si="370"/>
        <v>9.0674975608970643E-2</v>
      </c>
    </row>
    <row r="1788" spans="1:18" x14ac:dyDescent="0.25">
      <c r="A1788" s="1">
        <f t="shared" si="360"/>
        <v>161.30000000000001</v>
      </c>
      <c r="B1788" s="1">
        <f>A1788*Sheet1!$D$8</f>
        <v>40.74438</v>
      </c>
      <c r="C1788" s="1">
        <f>Sheet1!$D$2*Sheet1!$D$10*SIN(Sheet1!$D$28)</f>
        <v>0</v>
      </c>
      <c r="D1788" s="1">
        <f>0.5*Sheet1!$D$20*Sheet1!$D$21*Sheet1!$D$22*H1788^2</f>
        <v>161.30245747476215</v>
      </c>
      <c r="E1788" s="22">
        <f>Sheet1!$D$3/Sheet1!$O$11*H1788</f>
        <v>2021849.2166774673</v>
      </c>
      <c r="F1788" s="22">
        <f>Sheet1!$D$21*Sheet1!$D$3/Sheet1!$O$14*H1788</f>
        <v>1988188.159448459</v>
      </c>
      <c r="G1788" s="25">
        <f>(A1788-C1788-D1788)/Sheet1!$D$2</f>
        <v>-2.1369345757727346E-6</v>
      </c>
      <c r="H1788" s="25">
        <f t="shared" si="362"/>
        <v>11.18658179738336</v>
      </c>
      <c r="I1788" s="25">
        <f t="shared" si="363"/>
        <v>40.271694470580094</v>
      </c>
      <c r="J1788" s="25">
        <f t="shared" si="364"/>
        <v>1734.0066112271866</v>
      </c>
      <c r="K1788" s="25">
        <f t="shared" si="361"/>
        <v>178.59999999999414</v>
      </c>
      <c r="L1788">
        <f t="shared" si="365"/>
        <v>1804.395643917936</v>
      </c>
      <c r="M1788" s="34">
        <f t="shared" si="366"/>
        <v>1.8043956439179361</v>
      </c>
      <c r="N1788">
        <f t="shared" si="367"/>
        <v>180.43956439178334</v>
      </c>
      <c r="O1788">
        <f t="shared" si="359"/>
        <v>326610.35175668611</v>
      </c>
      <c r="P1788">
        <f t="shared" si="368"/>
        <v>326.6103517566861</v>
      </c>
      <c r="Q1788">
        <f t="shared" si="369"/>
        <v>90.725097710190582</v>
      </c>
      <c r="R1788">
        <f t="shared" si="370"/>
        <v>9.0725097710190578E-2</v>
      </c>
    </row>
    <row r="1789" spans="1:18" x14ac:dyDescent="0.25">
      <c r="A1789" s="1">
        <f t="shared" si="360"/>
        <v>161.30000000000001</v>
      </c>
      <c r="B1789" s="1">
        <f>A1789*Sheet1!$D$8</f>
        <v>40.74438</v>
      </c>
      <c r="C1789" s="1">
        <f>Sheet1!$D$2*Sheet1!$D$10*SIN(Sheet1!$D$28)</f>
        <v>0</v>
      </c>
      <c r="D1789" s="1">
        <f>0.5*Sheet1!$D$20*Sheet1!$D$21*Sheet1!$D$22*H1789^2</f>
        <v>161.30245131215051</v>
      </c>
      <c r="E1789" s="22">
        <f>Sheet1!$D$3/Sheet1!$O$11*H1789</f>
        <v>2021849.1780547712</v>
      </c>
      <c r="F1789" s="22">
        <f>Sheet1!$D$21*Sheet1!$D$3/Sheet1!$O$14*H1789</f>
        <v>1988188.1214687787</v>
      </c>
      <c r="G1789" s="25">
        <f>(A1789-C1789-D1789)/Sheet1!$D$2</f>
        <v>-2.1315757830418235E-6</v>
      </c>
      <c r="H1789" s="25">
        <f t="shared" si="362"/>
        <v>11.186581583689902</v>
      </c>
      <c r="I1789" s="25">
        <f t="shared" si="363"/>
        <v>40.271693701283645</v>
      </c>
      <c r="J1789" s="25">
        <f t="shared" si="364"/>
        <v>1735.1252693000781</v>
      </c>
      <c r="K1789" s="25">
        <f t="shared" si="361"/>
        <v>178.69999999999413</v>
      </c>
      <c r="L1789">
        <f t="shared" si="365"/>
        <v>1804.3956094491814</v>
      </c>
      <c r="M1789" s="34">
        <f t="shared" si="366"/>
        <v>1.8043956094491813</v>
      </c>
      <c r="N1789">
        <f t="shared" si="367"/>
        <v>180.4395609449079</v>
      </c>
      <c r="O1789">
        <f t="shared" si="359"/>
        <v>326790.79131763102</v>
      </c>
      <c r="P1789">
        <f t="shared" si="368"/>
        <v>326.79079131763103</v>
      </c>
      <c r="Q1789">
        <f t="shared" si="369"/>
        <v>90.775219810453066</v>
      </c>
      <c r="R1789">
        <f t="shared" si="370"/>
        <v>9.077521981045307E-2</v>
      </c>
    </row>
    <row r="1790" spans="1:18" x14ac:dyDescent="0.25">
      <c r="A1790" s="1">
        <f t="shared" si="360"/>
        <v>161.30000000000001</v>
      </c>
      <c r="B1790" s="1">
        <f>A1790*Sheet1!$D$8</f>
        <v>40.74438</v>
      </c>
      <c r="C1790" s="1">
        <f>Sheet1!$D$2*Sheet1!$D$10*SIN(Sheet1!$D$28)</f>
        <v>0</v>
      </c>
      <c r="D1790" s="1">
        <f>0.5*Sheet1!$D$20*Sheet1!$D$21*Sheet1!$D$22*H1790^2</f>
        <v>161.30244516499297</v>
      </c>
      <c r="E1790" s="22">
        <f>Sheet1!$D$3/Sheet1!$O$11*H1790</f>
        <v>2021849.1395289293</v>
      </c>
      <c r="F1790" s="22">
        <f>Sheet1!$D$21*Sheet1!$D$3/Sheet1!$O$14*H1790</f>
        <v>1988188.0835843398</v>
      </c>
      <c r="G1790" s="25">
        <f>(A1790-C1790-D1790)/Sheet1!$D$2</f>
        <v>-2.1262304286635655E-6</v>
      </c>
      <c r="H1790" s="25">
        <f t="shared" si="362"/>
        <v>11.186581370532323</v>
      </c>
      <c r="I1790" s="25">
        <f t="shared" si="363"/>
        <v>40.271692933916363</v>
      </c>
      <c r="J1790" s="25">
        <f t="shared" si="364"/>
        <v>1736.2439273518683</v>
      </c>
      <c r="K1790" s="25">
        <f t="shared" si="361"/>
        <v>178.79999999999413</v>
      </c>
      <c r="L1790">
        <f t="shared" si="365"/>
        <v>1804.3955750668638</v>
      </c>
      <c r="M1790" s="34">
        <f t="shared" si="366"/>
        <v>1.8043955750668639</v>
      </c>
      <c r="N1790">
        <f t="shared" si="367"/>
        <v>180.43955750667612</v>
      </c>
      <c r="O1790">
        <f t="shared" si="359"/>
        <v>326971.23087513773</v>
      </c>
      <c r="P1790">
        <f t="shared" si="368"/>
        <v>326.97123087513773</v>
      </c>
      <c r="Q1790">
        <f t="shared" si="369"/>
        <v>90.825341909760482</v>
      </c>
      <c r="R1790">
        <f t="shared" si="370"/>
        <v>9.0825341909760479E-2</v>
      </c>
    </row>
    <row r="1791" spans="1:18" x14ac:dyDescent="0.25">
      <c r="A1791" s="1">
        <f t="shared" si="360"/>
        <v>161.30000000000001</v>
      </c>
      <c r="B1791" s="1">
        <f>A1791*Sheet1!$D$8</f>
        <v>40.74438</v>
      </c>
      <c r="C1791" s="1">
        <f>Sheet1!$D$2*Sheet1!$D$10*SIN(Sheet1!$D$28)</f>
        <v>0</v>
      </c>
      <c r="D1791" s="1">
        <f>0.5*Sheet1!$D$20*Sheet1!$D$21*Sheet1!$D$22*H1791^2</f>
        <v>161.30243903325081</v>
      </c>
      <c r="E1791" s="22">
        <f>Sheet1!$D$3/Sheet1!$O$11*H1791</f>
        <v>2021849.1010996986</v>
      </c>
      <c r="F1791" s="22">
        <f>Sheet1!$D$21*Sheet1!$D$3/Sheet1!$O$14*H1791</f>
        <v>1988188.0457949038</v>
      </c>
      <c r="G1791" s="25">
        <f>(A1791-C1791-D1791)/Sheet1!$D$2</f>
        <v>-2.1208984789520558E-6</v>
      </c>
      <c r="H1791" s="25">
        <f t="shared" si="362"/>
        <v>11.186581157909281</v>
      </c>
      <c r="I1791" s="25">
        <f t="shared" si="363"/>
        <v>40.271692168473415</v>
      </c>
      <c r="J1791" s="25">
        <f t="shared" si="364"/>
        <v>1737.36258538261</v>
      </c>
      <c r="K1791" s="25">
        <f t="shared" si="361"/>
        <v>178.89999999999412</v>
      </c>
      <c r="L1791">
        <f t="shared" si="365"/>
        <v>1804.3955407707672</v>
      </c>
      <c r="M1791" s="34">
        <f t="shared" si="366"/>
        <v>1.8043955407707672</v>
      </c>
      <c r="N1791">
        <f t="shared" si="367"/>
        <v>180.43955407706648</v>
      </c>
      <c r="O1791">
        <f t="shared" si="359"/>
        <v>327151.67042921478</v>
      </c>
      <c r="P1791">
        <f t="shared" si="368"/>
        <v>327.15167042921479</v>
      </c>
      <c r="Q1791">
        <f t="shared" si="369"/>
        <v>90.875464008115216</v>
      </c>
      <c r="R1791">
        <f t="shared" si="370"/>
        <v>9.087546400811522E-2</v>
      </c>
    </row>
    <row r="1792" spans="1:18" x14ac:dyDescent="0.25">
      <c r="A1792" s="1">
        <f t="shared" si="360"/>
        <v>161.30000000000001</v>
      </c>
      <c r="B1792" s="1">
        <f>A1792*Sheet1!$D$8</f>
        <v>40.74438</v>
      </c>
      <c r="C1792" s="1">
        <f>Sheet1!$D$2*Sheet1!$D$10*SIN(Sheet1!$D$28)</f>
        <v>0</v>
      </c>
      <c r="D1792" s="1">
        <f>0.5*Sheet1!$D$20*Sheet1!$D$21*Sheet1!$D$22*H1792^2</f>
        <v>161.30243291688532</v>
      </c>
      <c r="E1792" s="22">
        <f>Sheet1!$D$3/Sheet1!$O$11*H1792</f>
        <v>2021849.0627668367</v>
      </c>
      <c r="F1792" s="22">
        <f>Sheet1!$D$21*Sheet1!$D$3/Sheet1!$O$14*H1792</f>
        <v>1988188.0081002326</v>
      </c>
      <c r="G1792" s="25">
        <f>(A1792-C1792-D1792)/Sheet1!$D$2</f>
        <v>-2.1155799002708194E-6</v>
      </c>
      <c r="H1792" s="25">
        <f t="shared" si="362"/>
        <v>11.186580945819433</v>
      </c>
      <c r="I1792" s="25">
        <f t="shared" si="363"/>
        <v>40.271691404949962</v>
      </c>
      <c r="J1792" s="25">
        <f t="shared" si="364"/>
        <v>1738.481243392356</v>
      </c>
      <c r="K1792" s="25">
        <f t="shared" si="361"/>
        <v>178.99999999999412</v>
      </c>
      <c r="L1792">
        <f t="shared" si="365"/>
        <v>1804.3955065606747</v>
      </c>
      <c r="M1792" s="34">
        <f t="shared" si="366"/>
        <v>1.8043955065606747</v>
      </c>
      <c r="N1792">
        <f t="shared" si="367"/>
        <v>180.43955065605721</v>
      </c>
      <c r="O1792">
        <f t="shared" si="359"/>
        <v>327332.10997987085</v>
      </c>
      <c r="P1792">
        <f t="shared" si="368"/>
        <v>327.33210997987084</v>
      </c>
      <c r="Q1792">
        <f t="shared" si="369"/>
        <v>90.925586105519685</v>
      </c>
      <c r="R1792">
        <f t="shared" si="370"/>
        <v>9.0925586105519679E-2</v>
      </c>
    </row>
    <row r="1793" spans="1:18" x14ac:dyDescent="0.25">
      <c r="A1793" s="1">
        <f t="shared" si="360"/>
        <v>161.30000000000001</v>
      </c>
      <c r="B1793" s="1">
        <f>A1793*Sheet1!$D$8</f>
        <v>40.74438</v>
      </c>
      <c r="C1793" s="1">
        <f>Sheet1!$D$2*Sheet1!$D$10*SIN(Sheet1!$D$28)</f>
        <v>0</v>
      </c>
      <c r="D1793" s="1">
        <f>0.5*Sheet1!$D$20*Sheet1!$D$21*Sheet1!$D$22*H1793^2</f>
        <v>161.30242681585796</v>
      </c>
      <c r="E1793" s="22">
        <f>Sheet1!$D$3/Sheet1!$O$11*H1793</f>
        <v>2021849.0245301023</v>
      </c>
      <c r="F1793" s="22">
        <f>Sheet1!$D$21*Sheet1!$D$3/Sheet1!$O$14*H1793</f>
        <v>1988187.9705000881</v>
      </c>
      <c r="G1793" s="25">
        <f>(A1793-C1793-D1793)/Sheet1!$D$2</f>
        <v>-2.1102746590822393E-6</v>
      </c>
      <c r="H1793" s="25">
        <f t="shared" si="362"/>
        <v>11.186580734261442</v>
      </c>
      <c r="I1793" s="25">
        <f t="shared" si="363"/>
        <v>40.271690643341195</v>
      </c>
      <c r="J1793" s="25">
        <f t="shared" si="364"/>
        <v>1739.5999013811588</v>
      </c>
      <c r="K1793" s="25">
        <f t="shared" si="361"/>
        <v>179.09999999999411</v>
      </c>
      <c r="L1793">
        <f t="shared" si="365"/>
        <v>1804.3954724363707</v>
      </c>
      <c r="M1793" s="34">
        <f t="shared" si="366"/>
        <v>1.8043954724363707</v>
      </c>
      <c r="N1793">
        <f t="shared" si="367"/>
        <v>180.43954724362681</v>
      </c>
      <c r="O1793">
        <f t="shared" si="359"/>
        <v>327512.54952711449</v>
      </c>
      <c r="P1793">
        <f t="shared" si="368"/>
        <v>327.51254952711452</v>
      </c>
      <c r="Q1793">
        <f t="shared" si="369"/>
        <v>90.975708201976246</v>
      </c>
      <c r="R1793">
        <f t="shared" si="370"/>
        <v>9.0975708201976244E-2</v>
      </c>
    </row>
    <row r="1794" spans="1:18" x14ac:dyDescent="0.25">
      <c r="A1794" s="1">
        <f t="shared" si="360"/>
        <v>161.30000000000001</v>
      </c>
      <c r="B1794" s="1">
        <f>A1794*Sheet1!$D$8</f>
        <v>40.74438</v>
      </c>
      <c r="C1794" s="1">
        <f>Sheet1!$D$2*Sheet1!$D$10*SIN(Sheet1!$D$28)</f>
        <v>0</v>
      </c>
      <c r="D1794" s="1">
        <f>0.5*Sheet1!$D$20*Sheet1!$D$21*Sheet1!$D$22*H1794^2</f>
        <v>161.30242073013028</v>
      </c>
      <c r="E1794" s="22">
        <f>Sheet1!$D$3/Sheet1!$O$11*H1794</f>
        <v>2021848.9863892542</v>
      </c>
      <c r="F1794" s="22">
        <f>Sheet1!$D$21*Sheet1!$D$3/Sheet1!$O$14*H1794</f>
        <v>1988187.9329942337</v>
      </c>
      <c r="G1794" s="25">
        <f>(A1794-C1794-D1794)/Sheet1!$D$2</f>
        <v>-2.1049827219722711E-6</v>
      </c>
      <c r="H1794" s="25">
        <f t="shared" si="362"/>
        <v>11.186580523233976</v>
      </c>
      <c r="I1794" s="25">
        <f t="shared" si="363"/>
        <v>40.271689883642317</v>
      </c>
      <c r="J1794" s="25">
        <f t="shared" si="364"/>
        <v>1740.7185593490713</v>
      </c>
      <c r="K1794" s="25">
        <f t="shared" si="361"/>
        <v>179.19999999999411</v>
      </c>
      <c r="L1794">
        <f t="shared" si="365"/>
        <v>1804.3954383976404</v>
      </c>
      <c r="M1794" s="34">
        <f t="shared" si="366"/>
        <v>1.8043954383976404</v>
      </c>
      <c r="N1794">
        <f t="shared" si="367"/>
        <v>180.43954383975378</v>
      </c>
      <c r="O1794">
        <f t="shared" si="359"/>
        <v>327692.98907095427</v>
      </c>
      <c r="P1794">
        <f t="shared" si="368"/>
        <v>327.69298907095424</v>
      </c>
      <c r="Q1794">
        <f t="shared" si="369"/>
        <v>91.025830297487303</v>
      </c>
      <c r="R1794">
        <f t="shared" si="370"/>
        <v>9.1025830297487301E-2</v>
      </c>
    </row>
    <row r="1795" spans="1:18" x14ac:dyDescent="0.25">
      <c r="A1795" s="1">
        <f t="shared" si="360"/>
        <v>161.30000000000001</v>
      </c>
      <c r="B1795" s="1">
        <f>A1795*Sheet1!$D$8</f>
        <v>40.74438</v>
      </c>
      <c r="C1795" s="1">
        <f>Sheet1!$D$2*Sheet1!$D$10*SIN(Sheet1!$D$28)</f>
        <v>0</v>
      </c>
      <c r="D1795" s="1">
        <f>0.5*Sheet1!$D$20*Sheet1!$D$21*Sheet1!$D$22*H1795^2</f>
        <v>161.30241465966387</v>
      </c>
      <c r="E1795" s="22">
        <f>Sheet1!$D$3/Sheet1!$O$11*H1795</f>
        <v>2021848.9483440518</v>
      </c>
      <c r="F1795" s="22">
        <f>Sheet1!$D$21*Sheet1!$D$3/Sheet1!$O$14*H1795</f>
        <v>1988187.8955824324</v>
      </c>
      <c r="G1795" s="25">
        <f>(A1795-C1795-D1795)/Sheet1!$D$2</f>
        <v>-2.0997040555268697E-6</v>
      </c>
      <c r="H1795" s="25">
        <f t="shared" si="362"/>
        <v>11.186580312735703</v>
      </c>
      <c r="I1795" s="25">
        <f t="shared" si="363"/>
        <v>40.271689125848532</v>
      </c>
      <c r="J1795" s="25">
        <f t="shared" si="364"/>
        <v>1741.8372172961454</v>
      </c>
      <c r="K1795" s="25">
        <f t="shared" si="361"/>
        <v>179.2999999999941</v>
      </c>
      <c r="L1795">
        <f t="shared" si="365"/>
        <v>1804.3954044442692</v>
      </c>
      <c r="M1795" s="34">
        <f t="shared" si="366"/>
        <v>1.8043954044442692</v>
      </c>
      <c r="N1795">
        <f t="shared" si="367"/>
        <v>180.43954044441665</v>
      </c>
      <c r="O1795">
        <f t="shared" si="359"/>
        <v>327873.42861139867</v>
      </c>
      <c r="P1795">
        <f t="shared" si="368"/>
        <v>327.87342861139865</v>
      </c>
      <c r="Q1795">
        <f t="shared" si="369"/>
        <v>91.075952392055186</v>
      </c>
      <c r="R1795">
        <f t="shared" si="370"/>
        <v>9.1075952392055182E-2</v>
      </c>
    </row>
    <row r="1796" spans="1:18" x14ac:dyDescent="0.25">
      <c r="A1796" s="1">
        <f t="shared" si="360"/>
        <v>161.30000000000001</v>
      </c>
      <c r="B1796" s="1">
        <f>A1796*Sheet1!$D$8</f>
        <v>40.74438</v>
      </c>
      <c r="C1796" s="1">
        <f>Sheet1!$D$2*Sheet1!$D$10*SIN(Sheet1!$D$28)</f>
        <v>0</v>
      </c>
      <c r="D1796" s="1">
        <f>0.5*Sheet1!$D$20*Sheet1!$D$21*Sheet1!$D$22*H1796^2</f>
        <v>161.30240860442049</v>
      </c>
      <c r="E1796" s="22">
        <f>Sheet1!$D$3/Sheet1!$O$11*H1796</f>
        <v>2021848.9103942558</v>
      </c>
      <c r="F1796" s="22">
        <f>Sheet1!$D$21*Sheet1!$D$3/Sheet1!$O$14*H1796</f>
        <v>1988187.8582644491</v>
      </c>
      <c r="G1796" s="25">
        <f>(A1796-C1796-D1796)/Sheet1!$D$2</f>
        <v>-2.0944386265049934E-6</v>
      </c>
      <c r="H1796" s="25">
        <f t="shared" si="362"/>
        <v>11.186580102765298</v>
      </c>
      <c r="I1796" s="25">
        <f t="shared" si="363"/>
        <v>40.271688369955072</v>
      </c>
      <c r="J1796" s="25">
        <f t="shared" si="364"/>
        <v>1742.9558752224336</v>
      </c>
      <c r="K1796" s="25">
        <f t="shared" si="361"/>
        <v>179.39999999999409</v>
      </c>
      <c r="L1796">
        <f t="shared" si="365"/>
        <v>1804.3953705760428</v>
      </c>
      <c r="M1796" s="34">
        <f t="shared" si="366"/>
        <v>1.8043953705760427</v>
      </c>
      <c r="N1796">
        <f t="shared" si="367"/>
        <v>180.43953705759401</v>
      </c>
      <c r="O1796">
        <f t="shared" si="359"/>
        <v>328053.86814845627</v>
      </c>
      <c r="P1796">
        <f t="shared" si="368"/>
        <v>328.05386814845627</v>
      </c>
      <c r="Q1796">
        <f t="shared" si="369"/>
        <v>91.126074485682295</v>
      </c>
      <c r="R1796">
        <f t="shared" si="370"/>
        <v>9.1126074485682301E-2</v>
      </c>
    </row>
    <row r="1797" spans="1:18" x14ac:dyDescent="0.25">
      <c r="A1797" s="1">
        <f t="shared" si="360"/>
        <v>161.30000000000001</v>
      </c>
      <c r="B1797" s="1">
        <f>A1797*Sheet1!$D$8</f>
        <v>40.74438</v>
      </c>
      <c r="C1797" s="1">
        <f>Sheet1!$D$2*Sheet1!$D$10*SIN(Sheet1!$D$28)</f>
        <v>0</v>
      </c>
      <c r="D1797" s="1">
        <f>0.5*Sheet1!$D$20*Sheet1!$D$21*Sheet1!$D$22*H1797^2</f>
        <v>161.30240256436196</v>
      </c>
      <c r="E1797" s="22">
        <f>Sheet1!$D$3/Sheet1!$O$11*H1797</f>
        <v>2021848.872539626</v>
      </c>
      <c r="F1797" s="22">
        <f>Sheet1!$D$21*Sheet1!$D$3/Sheet1!$O$14*H1797</f>
        <v>1988187.8210400478</v>
      </c>
      <c r="G1797" s="25">
        <f>(A1797-C1797-D1797)/Sheet1!$D$2</f>
        <v>-2.0891864016903127E-6</v>
      </c>
      <c r="H1797" s="25">
        <f t="shared" si="362"/>
        <v>11.186579893321435</v>
      </c>
      <c r="I1797" s="25">
        <f t="shared" si="363"/>
        <v>40.271687615957163</v>
      </c>
      <c r="J1797" s="25">
        <f t="shared" si="364"/>
        <v>1744.0745331279882</v>
      </c>
      <c r="K1797" s="25">
        <f t="shared" si="361"/>
        <v>179.49999999999409</v>
      </c>
      <c r="L1797">
        <f t="shared" si="365"/>
        <v>1804.3953367927475</v>
      </c>
      <c r="M1797" s="34">
        <f t="shared" si="366"/>
        <v>1.8043953367927474</v>
      </c>
      <c r="N1797">
        <f t="shared" si="367"/>
        <v>180.43953367926449</v>
      </c>
      <c r="O1797">
        <f t="shared" ref="O1797:O1860" si="371">O1796+N1797</f>
        <v>328234.30768213555</v>
      </c>
      <c r="P1797">
        <f t="shared" si="368"/>
        <v>328.23430768213552</v>
      </c>
      <c r="Q1797">
        <f t="shared" si="369"/>
        <v>91.176196578370991</v>
      </c>
      <c r="R1797">
        <f t="shared" si="370"/>
        <v>9.1176196578370991E-2</v>
      </c>
    </row>
    <row r="1798" spans="1:18" x14ac:dyDescent="0.25">
      <c r="A1798" s="1">
        <f t="shared" si="360"/>
        <v>161.30000000000001</v>
      </c>
      <c r="B1798" s="1">
        <f>A1798*Sheet1!$D$8</f>
        <v>40.74438</v>
      </c>
      <c r="C1798" s="1">
        <f>Sheet1!$D$2*Sheet1!$D$10*SIN(Sheet1!$D$28)</f>
        <v>0</v>
      </c>
      <c r="D1798" s="1">
        <f>0.5*Sheet1!$D$20*Sheet1!$D$21*Sheet1!$D$22*H1798^2</f>
        <v>161.3023965394502</v>
      </c>
      <c r="E1798" s="22">
        <f>Sheet1!$D$3/Sheet1!$O$11*H1798</f>
        <v>2021848.8347799245</v>
      </c>
      <c r="F1798" s="22">
        <f>Sheet1!$D$21*Sheet1!$D$3/Sheet1!$O$14*H1798</f>
        <v>1988187.7839089942</v>
      </c>
      <c r="G1798" s="25">
        <f>(A1798-C1798-D1798)/Sheet1!$D$2</f>
        <v>-2.0839473479900731E-6</v>
      </c>
      <c r="H1798" s="25">
        <f t="shared" si="362"/>
        <v>11.186579684402794</v>
      </c>
      <c r="I1798" s="25">
        <f t="shared" si="363"/>
        <v>40.271686863850057</v>
      </c>
      <c r="J1798" s="25">
        <f t="shared" si="364"/>
        <v>1745.193191012861</v>
      </c>
      <c r="K1798" s="25">
        <f t="shared" si="361"/>
        <v>179.59999999999408</v>
      </c>
      <c r="L1798">
        <f t="shared" si="365"/>
        <v>1804.3953030941709</v>
      </c>
      <c r="M1798" s="34">
        <f t="shared" si="366"/>
        <v>1.8043953030941708</v>
      </c>
      <c r="N1798">
        <f t="shared" si="367"/>
        <v>180.43953030940685</v>
      </c>
      <c r="O1798">
        <f t="shared" si="371"/>
        <v>328414.74721244496</v>
      </c>
      <c r="P1798">
        <f t="shared" si="368"/>
        <v>328.41474721244498</v>
      </c>
      <c r="Q1798">
        <f t="shared" si="369"/>
        <v>91.226318670123604</v>
      </c>
      <c r="R1798">
        <f t="shared" si="370"/>
        <v>9.122631867012361E-2</v>
      </c>
    </row>
    <row r="1799" spans="1:18" x14ac:dyDescent="0.25">
      <c r="A1799" s="1">
        <f t="shared" si="360"/>
        <v>161.30000000000001</v>
      </c>
      <c r="B1799" s="1">
        <f>A1799*Sheet1!$D$8</f>
        <v>40.74438</v>
      </c>
      <c r="C1799" s="1">
        <f>Sheet1!$D$2*Sheet1!$D$10*SIN(Sheet1!$D$28)</f>
        <v>0</v>
      </c>
      <c r="D1799" s="1">
        <f>0.5*Sheet1!$D$20*Sheet1!$D$21*Sheet1!$D$22*H1799^2</f>
        <v>161.30239052964725</v>
      </c>
      <c r="E1799" s="22">
        <f>Sheet1!$D$3/Sheet1!$O$11*H1799</f>
        <v>2021848.7971149131</v>
      </c>
      <c r="F1799" s="22">
        <f>Sheet1!$D$21*Sheet1!$D$3/Sheet1!$O$14*H1799</f>
        <v>1988187.7468710544</v>
      </c>
      <c r="G1799" s="25">
        <f>(A1799-C1799-D1799)/Sheet1!$D$2</f>
        <v>-2.0787214323856616E-6</v>
      </c>
      <c r="H1799" s="25">
        <f t="shared" si="362"/>
        <v>11.18657947600806</v>
      </c>
      <c r="I1799" s="25">
        <f t="shared" si="363"/>
        <v>40.271686113629016</v>
      </c>
      <c r="J1799" s="25">
        <f t="shared" si="364"/>
        <v>1746.3118488771038</v>
      </c>
      <c r="K1799" s="25">
        <f t="shared" si="361"/>
        <v>179.69999999999408</v>
      </c>
      <c r="L1799">
        <f t="shared" si="365"/>
        <v>1804.3952694801001</v>
      </c>
      <c r="M1799" s="34">
        <f t="shared" si="366"/>
        <v>1.8043952694801</v>
      </c>
      <c r="N1799">
        <f t="shared" si="367"/>
        <v>180.43952694799975</v>
      </c>
      <c r="O1799">
        <f t="shared" si="371"/>
        <v>328595.18673939293</v>
      </c>
      <c r="P1799">
        <f t="shared" si="368"/>
        <v>328.59518673939294</v>
      </c>
      <c r="Q1799">
        <f t="shared" si="369"/>
        <v>91.276440760942478</v>
      </c>
      <c r="R1799">
        <f t="shared" si="370"/>
        <v>9.1276440760942476E-2</v>
      </c>
    </row>
    <row r="1800" spans="1:18" x14ac:dyDescent="0.25">
      <c r="A1800" s="1">
        <f t="shared" si="360"/>
        <v>161.30000000000001</v>
      </c>
      <c r="B1800" s="1">
        <f>A1800*Sheet1!$D$8</f>
        <v>40.74438</v>
      </c>
      <c r="C1800" s="1">
        <f>Sheet1!$D$2*Sheet1!$D$10*SIN(Sheet1!$D$28)</f>
        <v>0</v>
      </c>
      <c r="D1800" s="1">
        <f>0.5*Sheet1!$D$20*Sheet1!$D$21*Sheet1!$D$22*H1800^2</f>
        <v>161.30238453491521</v>
      </c>
      <c r="E1800" s="22">
        <f>Sheet1!$D$3/Sheet1!$O$11*H1800</f>
        <v>2021848.7595443544</v>
      </c>
      <c r="F1800" s="22">
        <f>Sheet1!$D$21*Sheet1!$D$3/Sheet1!$O$14*H1800</f>
        <v>1988187.7099259947</v>
      </c>
      <c r="G1800" s="25">
        <f>(A1800-C1800-D1800)/Sheet1!$D$2</f>
        <v>-2.0735086219078965E-6</v>
      </c>
      <c r="H1800" s="25">
        <f t="shared" si="362"/>
        <v>11.186579268135917</v>
      </c>
      <c r="I1800" s="25">
        <f t="shared" si="363"/>
        <v>40.271685365289301</v>
      </c>
      <c r="J1800" s="25">
        <f t="shared" si="364"/>
        <v>1747.4305067207686</v>
      </c>
      <c r="K1800" s="25">
        <f t="shared" si="361"/>
        <v>179.79999999999407</v>
      </c>
      <c r="L1800">
        <f t="shared" si="365"/>
        <v>1804.3952359503235</v>
      </c>
      <c r="M1800" s="34">
        <f t="shared" si="366"/>
        <v>1.8043952359503235</v>
      </c>
      <c r="N1800">
        <f t="shared" si="367"/>
        <v>180.43952359502208</v>
      </c>
      <c r="O1800">
        <f t="shared" si="371"/>
        <v>328775.62626298796</v>
      </c>
      <c r="P1800">
        <f t="shared" si="368"/>
        <v>328.77562626298794</v>
      </c>
      <c r="Q1800">
        <f t="shared" si="369"/>
        <v>91.326562850829987</v>
      </c>
      <c r="R1800">
        <f t="shared" si="370"/>
        <v>9.132656285082999E-2</v>
      </c>
    </row>
    <row r="1801" spans="1:18" x14ac:dyDescent="0.25">
      <c r="A1801" s="1">
        <f t="shared" si="360"/>
        <v>161.30000000000001</v>
      </c>
      <c r="B1801" s="1">
        <f>A1801*Sheet1!$D$8</f>
        <v>40.74438</v>
      </c>
      <c r="C1801" s="1">
        <f>Sheet1!$D$2*Sheet1!$D$10*SIN(Sheet1!$D$28)</f>
        <v>0</v>
      </c>
      <c r="D1801" s="1">
        <f>0.5*Sheet1!$D$20*Sheet1!$D$21*Sheet1!$D$22*H1801^2</f>
        <v>161.30237855521628</v>
      </c>
      <c r="E1801" s="22">
        <f>Sheet1!$D$3/Sheet1!$O$11*H1801</f>
        <v>2021848.7220680113</v>
      </c>
      <c r="F1801" s="22">
        <f>Sheet1!$D$21*Sheet1!$D$3/Sheet1!$O$14*H1801</f>
        <v>1988187.6730735821</v>
      </c>
      <c r="G1801" s="25">
        <f>(A1801-C1801-D1801)/Sheet1!$D$2</f>
        <v>-2.0683088837111666E-6</v>
      </c>
      <c r="H1801" s="25">
        <f t="shared" si="362"/>
        <v>11.186579060785055</v>
      </c>
      <c r="I1801" s="25">
        <f t="shared" si="363"/>
        <v>40.2716846188262</v>
      </c>
      <c r="J1801" s="25">
        <f t="shared" si="364"/>
        <v>1748.5491645439067</v>
      </c>
      <c r="K1801" s="25">
        <f t="shared" si="361"/>
        <v>179.89999999999407</v>
      </c>
      <c r="L1801">
        <f t="shared" si="365"/>
        <v>1804.3952025046297</v>
      </c>
      <c r="M1801" s="34">
        <f t="shared" si="366"/>
        <v>1.8043952025046297</v>
      </c>
      <c r="N1801">
        <f t="shared" si="367"/>
        <v>180.43952025045272</v>
      </c>
      <c r="O1801">
        <f t="shared" si="371"/>
        <v>328956.06578323839</v>
      </c>
      <c r="P1801">
        <f t="shared" si="368"/>
        <v>328.95606578323839</v>
      </c>
      <c r="Q1801">
        <f t="shared" si="369"/>
        <v>91.376684939788447</v>
      </c>
      <c r="R1801">
        <f t="shared" si="370"/>
        <v>9.1376684939788441E-2</v>
      </c>
    </row>
    <row r="1802" spans="1:18" x14ac:dyDescent="0.25">
      <c r="A1802" s="1">
        <f t="shared" si="360"/>
        <v>161.30000000000001</v>
      </c>
      <c r="B1802" s="1">
        <f>A1802*Sheet1!$D$8</f>
        <v>40.74438</v>
      </c>
      <c r="C1802" s="1">
        <f>Sheet1!$D$2*Sheet1!$D$10*SIN(Sheet1!$D$28)</f>
        <v>0</v>
      </c>
      <c r="D1802" s="1">
        <f>0.5*Sheet1!$D$20*Sheet1!$D$21*Sheet1!$D$22*H1802^2</f>
        <v>161.3023725905127</v>
      </c>
      <c r="E1802" s="22">
        <f>Sheet1!$D$3/Sheet1!$O$11*H1802</f>
        <v>2021848.6846856475</v>
      </c>
      <c r="F1802" s="22">
        <f>Sheet1!$D$21*Sheet1!$D$3/Sheet1!$O$14*H1802</f>
        <v>1988187.6363135842</v>
      </c>
      <c r="G1802" s="25">
        <f>(A1802-C1802-D1802)/Sheet1!$D$2</f>
        <v>-2.0631221849498617E-6</v>
      </c>
      <c r="H1802" s="25">
        <f t="shared" si="362"/>
        <v>11.186578853954167</v>
      </c>
      <c r="I1802" s="25">
        <f t="shared" si="363"/>
        <v>40.271683874235002</v>
      </c>
      <c r="J1802" s="25">
        <f t="shared" si="364"/>
        <v>1749.6678223465697</v>
      </c>
      <c r="K1802" s="25">
        <f t="shared" si="361"/>
        <v>179.99999999999406</v>
      </c>
      <c r="L1802">
        <f t="shared" si="365"/>
        <v>1804.3951691428072</v>
      </c>
      <c r="M1802" s="34">
        <f t="shared" si="366"/>
        <v>1.8043951691428071</v>
      </c>
      <c r="N1802">
        <f t="shared" si="367"/>
        <v>180.43951691427046</v>
      </c>
      <c r="O1802">
        <f t="shared" si="371"/>
        <v>329136.50530015264</v>
      </c>
      <c r="P1802">
        <f t="shared" si="368"/>
        <v>329.13650530015263</v>
      </c>
      <c r="Q1802">
        <f t="shared" si="369"/>
        <v>91.426807027820175</v>
      </c>
      <c r="R1802">
        <f t="shared" si="370"/>
        <v>9.1426807027820176E-2</v>
      </c>
    </row>
    <row r="1803" spans="1:18" x14ac:dyDescent="0.25">
      <c r="A1803" s="1">
        <f t="shared" si="360"/>
        <v>161.30000000000001</v>
      </c>
      <c r="B1803" s="1">
        <f>A1803*Sheet1!$D$8</f>
        <v>40.74438</v>
      </c>
      <c r="C1803" s="1">
        <f>Sheet1!$D$2*Sheet1!$D$10*SIN(Sheet1!$D$28)</f>
        <v>0</v>
      </c>
      <c r="D1803" s="1">
        <f>0.5*Sheet1!$D$20*Sheet1!$D$21*Sheet1!$D$22*H1803^2</f>
        <v>161.30236664076696</v>
      </c>
      <c r="E1803" s="22">
        <f>Sheet1!$D$3/Sheet1!$O$11*H1803</f>
        <v>2021848.6473970276</v>
      </c>
      <c r="F1803" s="22">
        <f>Sheet1!$D$21*Sheet1!$D$3/Sheet1!$O$14*H1803</f>
        <v>1988187.5996457692</v>
      </c>
      <c r="G1803" s="25">
        <f>(A1803-C1803-D1803)/Sheet1!$D$2</f>
        <v>-2.0579484930008024E-6</v>
      </c>
      <c r="H1803" s="25">
        <f t="shared" si="362"/>
        <v>11.186578647641948</v>
      </c>
      <c r="I1803" s="25">
        <f t="shared" si="363"/>
        <v>40.271683131511011</v>
      </c>
      <c r="J1803" s="25">
        <f t="shared" si="364"/>
        <v>1750.786480128809</v>
      </c>
      <c r="K1803" s="25">
        <f t="shared" si="361"/>
        <v>180.09999999999405</v>
      </c>
      <c r="L1803">
        <f t="shared" si="365"/>
        <v>1804.3951358646464</v>
      </c>
      <c r="M1803" s="34">
        <f t="shared" si="366"/>
        <v>1.8043951358646464</v>
      </c>
      <c r="N1803">
        <f t="shared" si="367"/>
        <v>180.43951358645438</v>
      </c>
      <c r="O1803">
        <f t="shared" si="371"/>
        <v>329316.9448137391</v>
      </c>
      <c r="P1803">
        <f t="shared" si="368"/>
        <v>329.3169448137391</v>
      </c>
      <c r="Q1803">
        <f t="shared" si="369"/>
        <v>91.476929114927529</v>
      </c>
      <c r="R1803">
        <f t="shared" si="370"/>
        <v>9.1476929114927524E-2</v>
      </c>
    </row>
    <row r="1804" spans="1:18" x14ac:dyDescent="0.25">
      <c r="A1804" s="1">
        <f t="shared" ref="A1804:A1867" si="372">A1803</f>
        <v>161.30000000000001</v>
      </c>
      <c r="B1804" s="1">
        <f>A1804*Sheet1!$D$8</f>
        <v>40.74438</v>
      </c>
      <c r="C1804" s="1">
        <f>Sheet1!$D$2*Sheet1!$D$10*SIN(Sheet1!$D$28)</f>
        <v>0</v>
      </c>
      <c r="D1804" s="1">
        <f>0.5*Sheet1!$D$20*Sheet1!$D$21*Sheet1!$D$22*H1804^2</f>
        <v>161.30236070594148</v>
      </c>
      <c r="E1804" s="22">
        <f>Sheet1!$D$3/Sheet1!$O$11*H1804</f>
        <v>2021848.6102019162</v>
      </c>
      <c r="F1804" s="22">
        <f>Sheet1!$D$21*Sheet1!$D$3/Sheet1!$O$14*H1804</f>
        <v>1988187.5630699063</v>
      </c>
      <c r="G1804" s="25">
        <f>(A1804-C1804-D1804)/Sheet1!$D$2</f>
        <v>-2.0527877751913802E-6</v>
      </c>
      <c r="H1804" s="25">
        <f t="shared" si="362"/>
        <v>11.186578441847098</v>
      </c>
      <c r="I1804" s="25">
        <f t="shared" si="363"/>
        <v>40.271682390649552</v>
      </c>
      <c r="J1804" s="25">
        <f t="shared" si="364"/>
        <v>1751.9051378906756</v>
      </c>
      <c r="K1804" s="25">
        <f t="shared" ref="K1804:K1867" si="373">K1803+0.1</f>
        <v>180.19999999999405</v>
      </c>
      <c r="L1804">
        <f t="shared" si="365"/>
        <v>1804.3951026699372</v>
      </c>
      <c r="M1804" s="34">
        <f t="shared" si="366"/>
        <v>1.8043951026699372</v>
      </c>
      <c r="N1804">
        <f t="shared" si="367"/>
        <v>180.43951026698346</v>
      </c>
      <c r="O1804">
        <f t="shared" si="371"/>
        <v>329497.3843240061</v>
      </c>
      <c r="P1804">
        <f t="shared" si="368"/>
        <v>329.49738432400608</v>
      </c>
      <c r="Q1804">
        <f t="shared" si="369"/>
        <v>91.527051201112798</v>
      </c>
      <c r="R1804">
        <f t="shared" si="370"/>
        <v>9.1527051201112791E-2</v>
      </c>
    </row>
    <row r="1805" spans="1:18" x14ac:dyDescent="0.25">
      <c r="A1805" s="1">
        <f t="shared" si="372"/>
        <v>161.30000000000001</v>
      </c>
      <c r="B1805" s="1">
        <f>A1805*Sheet1!$D$8</f>
        <v>40.74438</v>
      </c>
      <c r="C1805" s="1">
        <f>Sheet1!$D$2*Sheet1!$D$10*SIN(Sheet1!$D$28)</f>
        <v>0</v>
      </c>
      <c r="D1805" s="1">
        <f>0.5*Sheet1!$D$20*Sheet1!$D$21*Sheet1!$D$22*H1805^2</f>
        <v>161.30235478599889</v>
      </c>
      <c r="E1805" s="22">
        <f>Sheet1!$D$3/Sheet1!$O$11*H1805</f>
        <v>2021848.5731000793</v>
      </c>
      <c r="F1805" s="22">
        <f>Sheet1!$D$21*Sheet1!$D$3/Sheet1!$O$14*H1805</f>
        <v>1988187.5265857647</v>
      </c>
      <c r="G1805" s="25">
        <f>(A1805-C1805-D1805)/Sheet1!$D$2</f>
        <v>-2.0476399990219882E-6</v>
      </c>
      <c r="H1805" s="25">
        <f t="shared" si="362"/>
        <v>11.186578236568321</v>
      </c>
      <c r="I1805" s="25">
        <f t="shared" si="363"/>
        <v>40.271681651645956</v>
      </c>
      <c r="J1805" s="25">
        <f t="shared" si="364"/>
        <v>1753.023795632221</v>
      </c>
      <c r="K1805" s="25">
        <f t="shared" si="373"/>
        <v>180.29999999999404</v>
      </c>
      <c r="L1805">
        <f t="shared" si="365"/>
        <v>1804.3950695584704</v>
      </c>
      <c r="M1805" s="34">
        <f t="shared" si="366"/>
        <v>1.8043950695584703</v>
      </c>
      <c r="N1805">
        <f t="shared" si="367"/>
        <v>180.43950695583678</v>
      </c>
      <c r="O1805">
        <f t="shared" si="371"/>
        <v>329677.82383096195</v>
      </c>
      <c r="P1805">
        <f t="shared" si="368"/>
        <v>329.67782383096193</v>
      </c>
      <c r="Q1805">
        <f t="shared" si="369"/>
        <v>91.577173286378326</v>
      </c>
      <c r="R1805">
        <f t="shared" si="370"/>
        <v>9.1577173286378322E-2</v>
      </c>
    </row>
    <row r="1806" spans="1:18" x14ac:dyDescent="0.25">
      <c r="A1806" s="1">
        <f t="shared" si="372"/>
        <v>161.30000000000001</v>
      </c>
      <c r="B1806" s="1">
        <f>A1806*Sheet1!$D$8</f>
        <v>40.74438</v>
      </c>
      <c r="C1806" s="1">
        <f>Sheet1!$D$2*Sheet1!$D$10*SIN(Sheet1!$D$28)</f>
        <v>0</v>
      </c>
      <c r="D1806" s="1">
        <f>0.5*Sheet1!$D$20*Sheet1!$D$21*Sheet1!$D$22*H1806^2</f>
        <v>161.30234888090186</v>
      </c>
      <c r="E1806" s="22">
        <f>Sheet1!$D$3/Sheet1!$O$11*H1806</f>
        <v>2021848.5360912825</v>
      </c>
      <c r="F1806" s="22">
        <f>Sheet1!$D$21*Sheet1!$D$3/Sheet1!$O$14*H1806</f>
        <v>1988187.4901931144</v>
      </c>
      <c r="G1806" s="25">
        <f>(A1806-C1806-D1806)/Sheet1!$D$2</f>
        <v>-2.0425051320424481E-6</v>
      </c>
      <c r="H1806" s="25">
        <f t="shared" si="362"/>
        <v>11.186578031804322</v>
      </c>
      <c r="I1806" s="25">
        <f t="shared" si="363"/>
        <v>40.271680914495562</v>
      </c>
      <c r="J1806" s="25">
        <f t="shared" si="364"/>
        <v>1754.1424533534957</v>
      </c>
      <c r="K1806" s="25">
        <f t="shared" si="373"/>
        <v>180.39999999999404</v>
      </c>
      <c r="L1806">
        <f t="shared" si="365"/>
        <v>1804.3950365300373</v>
      </c>
      <c r="M1806" s="34">
        <f t="shared" si="366"/>
        <v>1.8043950365300372</v>
      </c>
      <c r="N1806">
        <f t="shared" si="367"/>
        <v>180.43950365299347</v>
      </c>
      <c r="O1806">
        <f t="shared" si="371"/>
        <v>329858.26333461492</v>
      </c>
      <c r="P1806">
        <f t="shared" si="368"/>
        <v>329.85826333461495</v>
      </c>
      <c r="Q1806">
        <f t="shared" si="369"/>
        <v>91.627295370726372</v>
      </c>
      <c r="R1806">
        <f t="shared" si="370"/>
        <v>9.1627295370726378E-2</v>
      </c>
    </row>
    <row r="1807" spans="1:18" x14ac:dyDescent="0.25">
      <c r="A1807" s="1">
        <f t="shared" si="372"/>
        <v>161.30000000000001</v>
      </c>
      <c r="B1807" s="1">
        <f>A1807*Sheet1!$D$8</f>
        <v>40.74438</v>
      </c>
      <c r="C1807" s="1">
        <f>Sheet1!$D$2*Sheet1!$D$10*SIN(Sheet1!$D$28)</f>
        <v>0</v>
      </c>
      <c r="D1807" s="1">
        <f>0.5*Sheet1!$D$20*Sheet1!$D$21*Sheet1!$D$22*H1807^2</f>
        <v>161.30234299061311</v>
      </c>
      <c r="E1807" s="22">
        <f>Sheet1!$D$3/Sheet1!$O$11*H1807</f>
        <v>2021848.4991752927</v>
      </c>
      <c r="F1807" s="22">
        <f>Sheet1!$D$21*Sheet1!$D$3/Sheet1!$O$14*H1807</f>
        <v>1988187.453891726</v>
      </c>
      <c r="G1807" s="25">
        <f>(A1807-C1807-D1807)/Sheet1!$D$2</f>
        <v>-2.0373831418272974E-6</v>
      </c>
      <c r="H1807" s="25">
        <f t="shared" si="362"/>
        <v>11.186577827553808</v>
      </c>
      <c r="I1807" s="25">
        <f t="shared" si="363"/>
        <v>40.271680179193709</v>
      </c>
      <c r="J1807" s="25">
        <f t="shared" si="364"/>
        <v>1755.2611110545508</v>
      </c>
      <c r="K1807" s="25">
        <f t="shared" si="373"/>
        <v>180.49999999999403</v>
      </c>
      <c r="L1807">
        <f t="shared" si="365"/>
        <v>1804.3950035844293</v>
      </c>
      <c r="M1807" s="34">
        <f t="shared" si="366"/>
        <v>1.8043950035844294</v>
      </c>
      <c r="N1807">
        <f t="shared" si="367"/>
        <v>180.43950035843267</v>
      </c>
      <c r="O1807">
        <f t="shared" si="371"/>
        <v>330038.70283497334</v>
      </c>
      <c r="P1807">
        <f t="shared" si="368"/>
        <v>330.03870283497332</v>
      </c>
      <c r="Q1807">
        <f t="shared" si="369"/>
        <v>91.677417454159269</v>
      </c>
      <c r="R1807">
        <f t="shared" si="370"/>
        <v>9.1677417454159263E-2</v>
      </c>
    </row>
    <row r="1808" spans="1:18" x14ac:dyDescent="0.25">
      <c r="A1808" s="1">
        <f t="shared" si="372"/>
        <v>161.30000000000001</v>
      </c>
      <c r="B1808" s="1">
        <f>A1808*Sheet1!$D$8</f>
        <v>40.74438</v>
      </c>
      <c r="C1808" s="1">
        <f>Sheet1!$D$2*Sheet1!$D$10*SIN(Sheet1!$D$28)</f>
        <v>0</v>
      </c>
      <c r="D1808" s="1">
        <f>0.5*Sheet1!$D$20*Sheet1!$D$21*Sheet1!$D$22*H1808^2</f>
        <v>161.30233711509558</v>
      </c>
      <c r="E1808" s="22">
        <f>Sheet1!$D$3/Sheet1!$O$11*H1808</f>
        <v>2021848.462351877</v>
      </c>
      <c r="F1808" s="22">
        <f>Sheet1!$D$21*Sheet1!$D$3/Sheet1!$O$14*H1808</f>
        <v>1988187.4176813706</v>
      </c>
      <c r="G1808" s="25">
        <f>(A1808-C1808-D1808)/Sheet1!$D$2</f>
        <v>-2.0322739961487891E-6</v>
      </c>
      <c r="H1808" s="25">
        <f t="shared" si="362"/>
        <v>11.186577623815495</v>
      </c>
      <c r="I1808" s="25">
        <f t="shared" si="363"/>
        <v>40.271679445735785</v>
      </c>
      <c r="J1808" s="25">
        <f t="shared" si="364"/>
        <v>1756.379768735437</v>
      </c>
      <c r="K1808" s="25">
        <f t="shared" si="373"/>
        <v>180.59999999999403</v>
      </c>
      <c r="L1808">
        <f t="shared" si="365"/>
        <v>1804.3949707214394</v>
      </c>
      <c r="M1808" s="34">
        <f t="shared" si="366"/>
        <v>1.8043949707214395</v>
      </c>
      <c r="N1808">
        <f t="shared" si="367"/>
        <v>180.43949707213369</v>
      </c>
      <c r="O1808">
        <f t="shared" si="371"/>
        <v>330219.14233204548</v>
      </c>
      <c r="P1808">
        <f t="shared" si="368"/>
        <v>330.21914233204546</v>
      </c>
      <c r="Q1808">
        <f t="shared" si="369"/>
        <v>91.727539536679302</v>
      </c>
      <c r="R1808">
        <f t="shared" si="370"/>
        <v>9.1727539536679309E-2</v>
      </c>
    </row>
    <row r="1809" spans="1:18" x14ac:dyDescent="0.25">
      <c r="A1809" s="1">
        <f t="shared" si="372"/>
        <v>161.30000000000001</v>
      </c>
      <c r="B1809" s="1">
        <f>A1809*Sheet1!$D$8</f>
        <v>40.74438</v>
      </c>
      <c r="C1809" s="1">
        <f>Sheet1!$D$2*Sheet1!$D$10*SIN(Sheet1!$D$28)</f>
        <v>0</v>
      </c>
      <c r="D1809" s="1">
        <f>0.5*Sheet1!$D$20*Sheet1!$D$21*Sheet1!$D$22*H1809^2</f>
        <v>161.30233125431221</v>
      </c>
      <c r="E1809" s="22">
        <f>Sheet1!$D$3/Sheet1!$O$11*H1809</f>
        <v>2021848.4256208036</v>
      </c>
      <c r="F1809" s="22">
        <f>Sheet1!$D$21*Sheet1!$D$3/Sheet1!$O$14*H1809</f>
        <v>1988187.3815618197</v>
      </c>
      <c r="G1809" s="25">
        <f>(A1809-C1809-D1809)/Sheet1!$D$2</f>
        <v>-2.0271776627791754E-6</v>
      </c>
      <c r="H1809" s="25">
        <f t="shared" si="362"/>
        <v>11.186577420588096</v>
      </c>
      <c r="I1809" s="25">
        <f t="shared" si="363"/>
        <v>40.271678714117144</v>
      </c>
      <c r="J1809" s="25">
        <f t="shared" si="364"/>
        <v>1757.4984263962049</v>
      </c>
      <c r="K1809" s="25">
        <f t="shared" si="373"/>
        <v>180.69999999999402</v>
      </c>
      <c r="L1809">
        <f t="shared" si="365"/>
        <v>1804.39493794086</v>
      </c>
      <c r="M1809" s="34">
        <f t="shared" si="366"/>
        <v>1.8043949379408599</v>
      </c>
      <c r="N1809">
        <f t="shared" si="367"/>
        <v>180.43949379407576</v>
      </c>
      <c r="O1809">
        <f t="shared" si="371"/>
        <v>330399.58182583953</v>
      </c>
      <c r="P1809">
        <f t="shared" si="368"/>
        <v>330.3995818258395</v>
      </c>
      <c r="Q1809">
        <f t="shared" si="369"/>
        <v>91.777661618288761</v>
      </c>
      <c r="R1809">
        <f t="shared" si="370"/>
        <v>9.1777661618288764E-2</v>
      </c>
    </row>
    <row r="1810" spans="1:18" x14ac:dyDescent="0.25">
      <c r="A1810" s="1">
        <f t="shared" si="372"/>
        <v>161.30000000000001</v>
      </c>
      <c r="B1810" s="1">
        <f>A1810*Sheet1!$D$8</f>
        <v>40.74438</v>
      </c>
      <c r="C1810" s="1">
        <f>Sheet1!$D$2*Sheet1!$D$10*SIN(Sheet1!$D$28)</f>
        <v>0</v>
      </c>
      <c r="D1810" s="1">
        <f>0.5*Sheet1!$D$20*Sheet1!$D$21*Sheet1!$D$22*H1810^2</f>
        <v>161.30232540822598</v>
      </c>
      <c r="E1810" s="22">
        <f>Sheet1!$D$3/Sheet1!$O$11*H1810</f>
        <v>2021848.3889818406</v>
      </c>
      <c r="F1810" s="22">
        <f>Sheet1!$D$21*Sheet1!$D$3/Sheet1!$O$14*H1810</f>
        <v>1988187.3455328459</v>
      </c>
      <c r="G1810" s="25">
        <f>(A1810-C1810-D1810)/Sheet1!$D$2</f>
        <v>-2.0220941095401387E-6</v>
      </c>
      <c r="H1810" s="25">
        <f t="shared" si="362"/>
        <v>11.18657721787033</v>
      </c>
      <c r="I1810" s="25">
        <f t="shared" si="363"/>
        <v>40.271677984333188</v>
      </c>
      <c r="J1810" s="25">
        <f t="shared" si="364"/>
        <v>1758.6170840369048</v>
      </c>
      <c r="K1810" s="25">
        <f t="shared" si="373"/>
        <v>180.79999999999401</v>
      </c>
      <c r="L1810">
        <f t="shared" si="365"/>
        <v>1804.3949052424844</v>
      </c>
      <c r="M1810" s="34">
        <f t="shared" si="366"/>
        <v>1.8043949052424844</v>
      </c>
      <c r="N1810">
        <f t="shared" si="367"/>
        <v>180.43949052423818</v>
      </c>
      <c r="O1810">
        <f t="shared" si="371"/>
        <v>330580.02131636377</v>
      </c>
      <c r="P1810">
        <f t="shared" si="368"/>
        <v>330.58002131636374</v>
      </c>
      <c r="Q1810">
        <f t="shared" si="369"/>
        <v>91.827783698989933</v>
      </c>
      <c r="R1810">
        <f t="shared" si="370"/>
        <v>9.1827783698989932E-2</v>
      </c>
    </row>
    <row r="1811" spans="1:18" x14ac:dyDescent="0.25">
      <c r="A1811" s="1">
        <f t="shared" si="372"/>
        <v>161.30000000000001</v>
      </c>
      <c r="B1811" s="1">
        <f>A1811*Sheet1!$D$8</f>
        <v>40.74438</v>
      </c>
      <c r="C1811" s="1">
        <f>Sheet1!$D$2*Sheet1!$D$10*SIN(Sheet1!$D$28)</f>
        <v>0</v>
      </c>
      <c r="D1811" s="1">
        <f>0.5*Sheet1!$D$20*Sheet1!$D$21*Sheet1!$D$22*H1811^2</f>
        <v>161.30231957680016</v>
      </c>
      <c r="E1811" s="22">
        <f>Sheet1!$D$3/Sheet1!$O$11*H1811</f>
        <v>2021848.3524347572</v>
      </c>
      <c r="F1811" s="22">
        <f>Sheet1!$D$21*Sheet1!$D$3/Sheet1!$O$14*H1811</f>
        <v>1988187.3095942221</v>
      </c>
      <c r="G1811" s="25">
        <f>(A1811-C1811-D1811)/Sheet1!$D$2</f>
        <v>-2.0170233044757917E-6</v>
      </c>
      <c r="H1811" s="25">
        <f t="shared" si="362"/>
        <v>11.186577015660919</v>
      </c>
      <c r="I1811" s="25">
        <f t="shared" si="363"/>
        <v>40.271677256379313</v>
      </c>
      <c r="J1811" s="25">
        <f t="shared" si="364"/>
        <v>1759.7357416575871</v>
      </c>
      <c r="K1811" s="25">
        <f t="shared" si="373"/>
        <v>180.89999999999401</v>
      </c>
      <c r="L1811">
        <f t="shared" si="365"/>
        <v>1804.3948726261065</v>
      </c>
      <c r="M1811" s="34">
        <f t="shared" si="366"/>
        <v>1.8043948726261065</v>
      </c>
      <c r="N1811">
        <f t="shared" si="367"/>
        <v>180.43948726260038</v>
      </c>
      <c r="O1811">
        <f t="shared" si="371"/>
        <v>330760.4608036264</v>
      </c>
      <c r="P1811">
        <f t="shared" si="368"/>
        <v>330.76046080362642</v>
      </c>
      <c r="Q1811">
        <f t="shared" si="369"/>
        <v>91.877905778785106</v>
      </c>
      <c r="R1811">
        <f t="shared" si="370"/>
        <v>9.1877905778785102E-2</v>
      </c>
    </row>
    <row r="1812" spans="1:18" x14ac:dyDescent="0.25">
      <c r="A1812" s="1">
        <f t="shared" si="372"/>
        <v>161.30000000000001</v>
      </c>
      <c r="B1812" s="1">
        <f>A1812*Sheet1!$D$8</f>
        <v>40.74438</v>
      </c>
      <c r="C1812" s="1">
        <f>Sheet1!$D$2*Sheet1!$D$10*SIN(Sheet1!$D$28)</f>
        <v>0</v>
      </c>
      <c r="D1812" s="1">
        <f>0.5*Sheet1!$D$20*Sheet1!$D$21*Sheet1!$D$22*H1812^2</f>
        <v>161.30231375999782</v>
      </c>
      <c r="E1812" s="22">
        <f>Sheet1!$D$3/Sheet1!$O$11*H1812</f>
        <v>2021848.3159793227</v>
      </c>
      <c r="F1812" s="22">
        <f>Sheet1!$D$21*Sheet1!$D$3/Sheet1!$O$14*H1812</f>
        <v>1988187.2737457214</v>
      </c>
      <c r="G1812" s="25">
        <f>(A1812-C1812-D1812)/Sheet1!$D$2</f>
        <v>-2.0119652154819606E-6</v>
      </c>
      <c r="H1812" s="25">
        <f t="shared" si="362"/>
        <v>11.186576813958588</v>
      </c>
      <c r="I1812" s="25">
        <f t="shared" si="363"/>
        <v>40.271676530250922</v>
      </c>
      <c r="J1812" s="25">
        <f t="shared" si="364"/>
        <v>1760.854399258302</v>
      </c>
      <c r="K1812" s="25">
        <f t="shared" si="373"/>
        <v>180.999999999994</v>
      </c>
      <c r="L1812">
        <f t="shared" si="365"/>
        <v>1804.3948400915203</v>
      </c>
      <c r="M1812" s="34">
        <f t="shared" si="366"/>
        <v>1.8043948400915204</v>
      </c>
      <c r="N1812">
        <f t="shared" si="367"/>
        <v>180.43948400914178</v>
      </c>
      <c r="O1812">
        <f t="shared" si="371"/>
        <v>330940.90028763557</v>
      </c>
      <c r="P1812">
        <f t="shared" si="368"/>
        <v>330.94090028763554</v>
      </c>
      <c r="Q1812">
        <f t="shared" si="369"/>
        <v>91.92802785767654</v>
      </c>
      <c r="R1812">
        <f t="shared" si="370"/>
        <v>9.1928027857676536E-2</v>
      </c>
    </row>
    <row r="1813" spans="1:18" x14ac:dyDescent="0.25">
      <c r="A1813" s="1">
        <f t="shared" si="372"/>
        <v>161.30000000000001</v>
      </c>
      <c r="B1813" s="1">
        <f>A1813*Sheet1!$D$8</f>
        <v>40.74438</v>
      </c>
      <c r="C1813" s="1">
        <f>Sheet1!$D$2*Sheet1!$D$10*SIN(Sheet1!$D$28)</f>
        <v>0</v>
      </c>
      <c r="D1813" s="1">
        <f>0.5*Sheet1!$D$20*Sheet1!$D$21*Sheet1!$D$22*H1813^2</f>
        <v>161.30230795778243</v>
      </c>
      <c r="E1813" s="22">
        <f>Sheet1!$D$3/Sheet1!$O$11*H1813</f>
        <v>2021848.2796153077</v>
      </c>
      <c r="F1813" s="22">
        <f>Sheet1!$D$21*Sheet1!$D$3/Sheet1!$O$14*H1813</f>
        <v>1988187.2379871181</v>
      </c>
      <c r="G1813" s="25">
        <f>(A1813-C1813-D1813)/Sheet1!$D$2</f>
        <v>-2.0069198108004735E-6</v>
      </c>
      <c r="H1813" s="25">
        <f t="shared" si="362"/>
        <v>11.186576612762067</v>
      </c>
      <c r="I1813" s="25">
        <f t="shared" si="363"/>
        <v>40.271675805943445</v>
      </c>
      <c r="J1813" s="25">
        <f t="shared" si="364"/>
        <v>1761.9730568390996</v>
      </c>
      <c r="K1813" s="25">
        <f t="shared" si="373"/>
        <v>181.099999999994</v>
      </c>
      <c r="L1813">
        <f t="shared" si="365"/>
        <v>1804.3948076385216</v>
      </c>
      <c r="M1813" s="34">
        <f t="shared" si="366"/>
        <v>1.8043948076385217</v>
      </c>
      <c r="N1813">
        <f t="shared" si="367"/>
        <v>180.43948076384191</v>
      </c>
      <c r="O1813">
        <f t="shared" si="371"/>
        <v>331121.33976839943</v>
      </c>
      <c r="P1813">
        <f t="shared" si="368"/>
        <v>331.12133976839942</v>
      </c>
      <c r="Q1813">
        <f t="shared" si="369"/>
        <v>91.978149935666508</v>
      </c>
      <c r="R1813">
        <f t="shared" si="370"/>
        <v>9.1978149935666512E-2</v>
      </c>
    </row>
    <row r="1814" spans="1:18" x14ac:dyDescent="0.25">
      <c r="A1814" s="1">
        <f t="shared" si="372"/>
        <v>161.30000000000001</v>
      </c>
      <c r="B1814" s="1">
        <f>A1814*Sheet1!$D$8</f>
        <v>40.74438</v>
      </c>
      <c r="C1814" s="1">
        <f>Sheet1!$D$2*Sheet1!$D$10*SIN(Sheet1!$D$28)</f>
        <v>0</v>
      </c>
      <c r="D1814" s="1">
        <f>0.5*Sheet1!$D$20*Sheet1!$D$21*Sheet1!$D$22*H1814^2</f>
        <v>161.30230217011737</v>
      </c>
      <c r="E1814" s="22">
        <f>Sheet1!$D$3/Sheet1!$O$11*H1814</f>
        <v>2021848.2433424827</v>
      </c>
      <c r="F1814" s="22">
        <f>Sheet1!$D$21*Sheet1!$D$3/Sheet1!$O$14*H1814</f>
        <v>1988187.2023181866</v>
      </c>
      <c r="G1814" s="25">
        <f>(A1814-C1814-D1814)/Sheet1!$D$2</f>
        <v>-2.0018870585743016E-6</v>
      </c>
      <c r="H1814" s="25">
        <f t="shared" si="362"/>
        <v>11.186576412070087</v>
      </c>
      <c r="I1814" s="25">
        <f t="shared" si="363"/>
        <v>40.271675083452315</v>
      </c>
      <c r="J1814" s="25">
        <f t="shared" si="364"/>
        <v>1763.0917144000298</v>
      </c>
      <c r="K1814" s="25">
        <f t="shared" si="373"/>
        <v>181.19999999999399</v>
      </c>
      <c r="L1814">
        <f t="shared" si="365"/>
        <v>1804.3947752669051</v>
      </c>
      <c r="M1814" s="34">
        <f t="shared" si="366"/>
        <v>1.8043947752669052</v>
      </c>
      <c r="N1814">
        <f t="shared" si="367"/>
        <v>180.43947752668026</v>
      </c>
      <c r="O1814">
        <f t="shared" si="371"/>
        <v>331301.77924592613</v>
      </c>
      <c r="P1814">
        <f t="shared" si="368"/>
        <v>331.30177924592613</v>
      </c>
      <c r="Q1814">
        <f t="shared" si="369"/>
        <v>92.028272012757256</v>
      </c>
      <c r="R1814">
        <f t="shared" si="370"/>
        <v>9.2028272012757262E-2</v>
      </c>
    </row>
    <row r="1815" spans="1:18" x14ac:dyDescent="0.25">
      <c r="A1815" s="1">
        <f t="shared" si="372"/>
        <v>161.30000000000001</v>
      </c>
      <c r="B1815" s="1">
        <f>A1815*Sheet1!$D$8</f>
        <v>40.74438</v>
      </c>
      <c r="C1815" s="1">
        <f>Sheet1!$D$2*Sheet1!$D$10*SIN(Sheet1!$D$28)</f>
        <v>0</v>
      </c>
      <c r="D1815" s="1">
        <f>0.5*Sheet1!$D$20*Sheet1!$D$21*Sheet1!$D$22*H1815^2</f>
        <v>161.30229639696609</v>
      </c>
      <c r="E1815" s="22">
        <f>Sheet1!$D$3/Sheet1!$O$11*H1815</f>
        <v>2021848.2071606189</v>
      </c>
      <c r="F1815" s="22">
        <f>Sheet1!$D$21*Sheet1!$D$3/Sheet1!$O$14*H1815</f>
        <v>1988187.166738702</v>
      </c>
      <c r="G1815" s="25">
        <f>(A1815-C1815-D1815)/Sheet1!$D$2</f>
        <v>-1.9968669270205599E-6</v>
      </c>
      <c r="H1815" s="25">
        <f t="shared" si="362"/>
        <v>11.186576211881381</v>
      </c>
      <c r="I1815" s="25">
        <f t="shared" si="363"/>
        <v>40.27167436277297</v>
      </c>
      <c r="J1815" s="25">
        <f t="shared" si="364"/>
        <v>1764.2103719411423</v>
      </c>
      <c r="K1815" s="25">
        <f t="shared" si="373"/>
        <v>181.29999999999399</v>
      </c>
      <c r="L1815">
        <f t="shared" si="365"/>
        <v>1804.3947429764669</v>
      </c>
      <c r="M1815" s="34">
        <f t="shared" si="366"/>
        <v>1.8043947429764668</v>
      </c>
      <c r="N1815">
        <f t="shared" si="367"/>
        <v>180.43947429763642</v>
      </c>
      <c r="O1815">
        <f t="shared" si="371"/>
        <v>331482.21872022375</v>
      </c>
      <c r="P1815">
        <f t="shared" si="368"/>
        <v>331.48221872022373</v>
      </c>
      <c r="Q1815">
        <f t="shared" si="369"/>
        <v>92.078394088951043</v>
      </c>
      <c r="R1815">
        <f t="shared" si="370"/>
        <v>9.2078394088951049E-2</v>
      </c>
    </row>
    <row r="1816" spans="1:18" x14ac:dyDescent="0.25">
      <c r="A1816" s="1">
        <f t="shared" si="372"/>
        <v>161.30000000000001</v>
      </c>
      <c r="B1816" s="1">
        <f>A1816*Sheet1!$D$8</f>
        <v>40.74438</v>
      </c>
      <c r="C1816" s="1">
        <f>Sheet1!$D$2*Sheet1!$D$10*SIN(Sheet1!$D$28)</f>
        <v>0</v>
      </c>
      <c r="D1816" s="1">
        <f>0.5*Sheet1!$D$20*Sheet1!$D$21*Sheet1!$D$22*H1816^2</f>
        <v>161.30229063829231</v>
      </c>
      <c r="E1816" s="22">
        <f>Sheet1!$D$3/Sheet1!$O$11*H1816</f>
        <v>2021848.1710694886</v>
      </c>
      <c r="F1816" s="22">
        <f>Sheet1!$D$21*Sheet1!$D$3/Sheet1!$O$14*H1816</f>
        <v>1988187.1312484401</v>
      </c>
      <c r="G1816" s="25">
        <f>(A1816-C1816-D1816)/Sheet1!$D$2</f>
        <v>-1.9918593846035076E-6</v>
      </c>
      <c r="H1816" s="25">
        <f t="shared" si="362"/>
        <v>11.186576012194688</v>
      </c>
      <c r="I1816" s="25">
        <f t="shared" si="363"/>
        <v>40.271673643900883</v>
      </c>
      <c r="J1816" s="25">
        <f t="shared" si="364"/>
        <v>1765.3290294624869</v>
      </c>
      <c r="K1816" s="25">
        <f t="shared" si="373"/>
        <v>181.39999999999398</v>
      </c>
      <c r="L1816">
        <f t="shared" si="365"/>
        <v>1804.3947107670033</v>
      </c>
      <c r="M1816" s="34">
        <f t="shared" si="366"/>
        <v>1.8043947107670033</v>
      </c>
      <c r="N1816">
        <f t="shared" si="367"/>
        <v>180.43947107669007</v>
      </c>
      <c r="O1816">
        <f t="shared" si="371"/>
        <v>331662.65819130046</v>
      </c>
      <c r="P1816">
        <f t="shared" si="368"/>
        <v>331.66265819130047</v>
      </c>
      <c r="Q1816">
        <f t="shared" si="369"/>
        <v>92.128516164250129</v>
      </c>
      <c r="R1816">
        <f t="shared" si="370"/>
        <v>9.2128516164250135E-2</v>
      </c>
    </row>
    <row r="1817" spans="1:18" x14ac:dyDescent="0.25">
      <c r="A1817" s="1">
        <f t="shared" si="372"/>
        <v>161.30000000000001</v>
      </c>
      <c r="B1817" s="1">
        <f>A1817*Sheet1!$D$8</f>
        <v>40.74438</v>
      </c>
      <c r="C1817" s="1">
        <f>Sheet1!$D$2*Sheet1!$D$10*SIN(Sheet1!$D$28)</f>
        <v>0</v>
      </c>
      <c r="D1817" s="1">
        <f>0.5*Sheet1!$D$20*Sheet1!$D$21*Sheet1!$D$22*H1817^2</f>
        <v>161.30228489405957</v>
      </c>
      <c r="E1817" s="22">
        <f>Sheet1!$D$3/Sheet1!$O$11*H1817</f>
        <v>2021848.1350688636</v>
      </c>
      <c r="F1817" s="22">
        <f>Sheet1!$D$21*Sheet1!$D$3/Sheet1!$O$14*H1817</f>
        <v>1988187.0958471771</v>
      </c>
      <c r="G1817" s="25">
        <f>(A1817-C1817-D1817)/Sheet1!$D$2</f>
        <v>-1.9868643996144031E-6</v>
      </c>
      <c r="H1817" s="25">
        <f t="shared" si="362"/>
        <v>11.18657581300875</v>
      </c>
      <c r="I1817" s="25">
        <f t="shared" si="363"/>
        <v>40.271672926831499</v>
      </c>
      <c r="J1817" s="25">
        <f t="shared" si="364"/>
        <v>1766.4476869641132</v>
      </c>
      <c r="K1817" s="25">
        <f t="shared" si="373"/>
        <v>181.49999999999397</v>
      </c>
      <c r="L1817">
        <f t="shared" si="365"/>
        <v>1804.3946786383115</v>
      </c>
      <c r="M1817" s="34">
        <f t="shared" si="366"/>
        <v>1.8043946786383114</v>
      </c>
      <c r="N1817">
        <f t="shared" si="367"/>
        <v>180.43946786382088</v>
      </c>
      <c r="O1817">
        <f t="shared" si="371"/>
        <v>331843.09765916428</v>
      </c>
      <c r="P1817">
        <f t="shared" si="368"/>
        <v>331.8430976591643</v>
      </c>
      <c r="Q1817">
        <f t="shared" si="369"/>
        <v>92.178638238656745</v>
      </c>
      <c r="R1817">
        <f t="shared" si="370"/>
        <v>9.217863823865674E-2</v>
      </c>
    </row>
    <row r="1818" spans="1:18" x14ac:dyDescent="0.25">
      <c r="A1818" s="1">
        <f t="shared" si="372"/>
        <v>161.30000000000001</v>
      </c>
      <c r="B1818" s="1">
        <f>A1818*Sheet1!$D$8</f>
        <v>40.74438</v>
      </c>
      <c r="C1818" s="1">
        <f>Sheet1!$D$2*Sheet1!$D$10*SIN(Sheet1!$D$28)</f>
        <v>0</v>
      </c>
      <c r="D1818" s="1">
        <f>0.5*Sheet1!$D$20*Sheet1!$D$21*Sheet1!$D$22*H1818^2</f>
        <v>161.30227916423181</v>
      </c>
      <c r="E1818" s="22">
        <f>Sheet1!$D$3/Sheet1!$O$11*H1818</f>
        <v>2021848.0991585178</v>
      </c>
      <c r="F1818" s="22">
        <f>Sheet1!$D$21*Sheet1!$D$3/Sheet1!$O$14*H1818</f>
        <v>1988187.0605346898</v>
      </c>
      <c r="G1818" s="25">
        <f>(A1818-C1818-D1818)/Sheet1!$D$2</f>
        <v>-1.9818819406905078E-6</v>
      </c>
      <c r="H1818" s="25">
        <f t="shared" si="362"/>
        <v>11.18657561432231</v>
      </c>
      <c r="I1818" s="25">
        <f t="shared" si="363"/>
        <v>40.271672211560315</v>
      </c>
      <c r="J1818" s="25">
        <f t="shared" si="364"/>
        <v>1767.5663444460708</v>
      </c>
      <c r="K1818" s="25">
        <f t="shared" si="373"/>
        <v>181.59999999999397</v>
      </c>
      <c r="L1818">
        <f t="shared" si="365"/>
        <v>1804.3946465901888</v>
      </c>
      <c r="M1818" s="34">
        <f t="shared" si="366"/>
        <v>1.8043946465901888</v>
      </c>
      <c r="N1818">
        <f t="shared" si="367"/>
        <v>180.43946465900862</v>
      </c>
      <c r="O1818">
        <f t="shared" si="371"/>
        <v>332023.53712382331</v>
      </c>
      <c r="P1818">
        <f t="shared" si="368"/>
        <v>332.0235371238233</v>
      </c>
      <c r="Q1818">
        <f t="shared" si="369"/>
        <v>92.228760312173137</v>
      </c>
      <c r="R1818">
        <f t="shared" si="370"/>
        <v>9.2228760312173141E-2</v>
      </c>
    </row>
    <row r="1819" spans="1:18" x14ac:dyDescent="0.25">
      <c r="A1819" s="1">
        <f t="shared" si="372"/>
        <v>161.30000000000001</v>
      </c>
      <c r="B1819" s="1">
        <f>A1819*Sheet1!$D$8</f>
        <v>40.74438</v>
      </c>
      <c r="C1819" s="1">
        <f>Sheet1!$D$2*Sheet1!$D$10*SIN(Sheet1!$D$28)</f>
        <v>0</v>
      </c>
      <c r="D1819" s="1">
        <f>0.5*Sheet1!$D$20*Sheet1!$D$21*Sheet1!$D$22*H1819^2</f>
        <v>161.30227344877281</v>
      </c>
      <c r="E1819" s="22">
        <f>Sheet1!$D$3/Sheet1!$O$11*H1819</f>
        <v>2021848.0633382241</v>
      </c>
      <c r="F1819" s="22">
        <f>Sheet1!$D$21*Sheet1!$D$3/Sheet1!$O$14*H1819</f>
        <v>1988187.0253107555</v>
      </c>
      <c r="G1819" s="25">
        <f>(A1819-C1819-D1819)/Sheet1!$D$2</f>
        <v>-1.9769119763455106E-6</v>
      </c>
      <c r="H1819" s="25">
        <f t="shared" si="362"/>
        <v>11.186575416134115</v>
      </c>
      <c r="I1819" s="25">
        <f t="shared" si="363"/>
        <v>40.271671498082817</v>
      </c>
      <c r="J1819" s="25">
        <f t="shared" si="364"/>
        <v>1768.6850019084088</v>
      </c>
      <c r="K1819" s="25">
        <f t="shared" si="373"/>
        <v>181.69999999999396</v>
      </c>
      <c r="L1819">
        <f t="shared" si="365"/>
        <v>1804.394614622433</v>
      </c>
      <c r="M1819" s="34">
        <f t="shared" si="366"/>
        <v>1.804394614622433</v>
      </c>
      <c r="N1819">
        <f t="shared" si="367"/>
        <v>180.43946146223306</v>
      </c>
      <c r="O1819">
        <f t="shared" si="371"/>
        <v>332203.97658528556</v>
      </c>
      <c r="P1819">
        <f t="shared" si="368"/>
        <v>332.20397658528555</v>
      </c>
      <c r="Q1819">
        <f t="shared" si="369"/>
        <v>92.278882384801548</v>
      </c>
      <c r="R1819">
        <f t="shared" si="370"/>
        <v>9.2278882384801544E-2</v>
      </c>
    </row>
    <row r="1820" spans="1:18" x14ac:dyDescent="0.25">
      <c r="A1820" s="1">
        <f t="shared" si="372"/>
        <v>161.30000000000001</v>
      </c>
      <c r="B1820" s="1">
        <f>A1820*Sheet1!$D$8</f>
        <v>40.74438</v>
      </c>
      <c r="C1820" s="1">
        <f>Sheet1!$D$2*Sheet1!$D$10*SIN(Sheet1!$D$28)</f>
        <v>0</v>
      </c>
      <c r="D1820" s="1">
        <f>0.5*Sheet1!$D$20*Sheet1!$D$21*Sheet1!$D$22*H1820^2</f>
        <v>161.30226774764657</v>
      </c>
      <c r="E1820" s="22">
        <f>Sheet1!$D$3/Sheet1!$O$11*H1820</f>
        <v>2021848.0276077571</v>
      </c>
      <c r="F1820" s="22">
        <f>Sheet1!$D$21*Sheet1!$D$3/Sheet1!$O$14*H1820</f>
        <v>1988186.9901751527</v>
      </c>
      <c r="G1820" s="25">
        <f>(A1820-C1820-D1820)/Sheet1!$D$2</f>
        <v>-1.9719544752661022E-6</v>
      </c>
      <c r="H1820" s="25">
        <f t="shared" si="362"/>
        <v>11.186575218442918</v>
      </c>
      <c r="I1820" s="25">
        <f t="shared" si="363"/>
        <v>40.271670786394509</v>
      </c>
      <c r="J1820" s="25">
        <f t="shared" si="364"/>
        <v>1769.8036593511765</v>
      </c>
      <c r="K1820" s="25">
        <f t="shared" si="373"/>
        <v>181.79999999999396</v>
      </c>
      <c r="L1820">
        <f t="shared" si="365"/>
        <v>1804.394582734843</v>
      </c>
      <c r="M1820" s="34">
        <f t="shared" si="366"/>
        <v>1.8043945827348429</v>
      </c>
      <c r="N1820">
        <f t="shared" si="367"/>
        <v>180.43945827347403</v>
      </c>
      <c r="O1820">
        <f t="shared" si="371"/>
        <v>332384.41604355903</v>
      </c>
      <c r="P1820">
        <f t="shared" si="368"/>
        <v>332.38441604355904</v>
      </c>
      <c r="Q1820">
        <f t="shared" si="369"/>
        <v>92.329004456544169</v>
      </c>
      <c r="R1820">
        <f t="shared" si="370"/>
        <v>9.232900445654417E-2</v>
      </c>
    </row>
    <row r="1821" spans="1:18" x14ac:dyDescent="0.25">
      <c r="A1821" s="1">
        <f t="shared" si="372"/>
        <v>161.30000000000001</v>
      </c>
      <c r="B1821" s="1">
        <f>A1821*Sheet1!$D$8</f>
        <v>40.74438</v>
      </c>
      <c r="C1821" s="1">
        <f>Sheet1!$D$2*Sheet1!$D$10*SIN(Sheet1!$D$28)</f>
        <v>0</v>
      </c>
      <c r="D1821" s="1">
        <f>0.5*Sheet1!$D$20*Sheet1!$D$21*Sheet1!$D$22*H1821^2</f>
        <v>161.30226206081713</v>
      </c>
      <c r="E1821" s="22">
        <f>Sheet1!$D$3/Sheet1!$O$11*H1821</f>
        <v>2021847.9919668911</v>
      </c>
      <c r="F1821" s="22">
        <f>Sheet1!$D$21*Sheet1!$D$3/Sheet1!$O$14*H1821</f>
        <v>1988186.955127659</v>
      </c>
      <c r="G1821" s="25">
        <f>(A1821-C1821-D1821)/Sheet1!$D$2</f>
        <v>-1.9670094061884021E-6</v>
      </c>
      <c r="H1821" s="25">
        <f t="shared" ref="H1821:H1884" si="374">G1820*(K1821-K1820)+H1820</f>
        <v>11.186575021247471</v>
      </c>
      <c r="I1821" s="25">
        <f t="shared" ref="I1821:I1884" si="375">H1821*3.6</f>
        <v>40.271670076490899</v>
      </c>
      <c r="J1821" s="25">
        <f t="shared" ref="J1821:J1884" si="376">0.5*G1820*(K1821-K1820)+H1820*(K1821-K1820)+J1820</f>
        <v>1770.9223167744231</v>
      </c>
      <c r="K1821" s="25">
        <f t="shared" si="373"/>
        <v>181.89999999999395</v>
      </c>
      <c r="L1821">
        <f t="shared" ref="L1821:L1884" si="377">A1821*H1821</f>
        <v>1804.3945509272171</v>
      </c>
      <c r="M1821" s="34">
        <f t="shared" ref="M1821:M1884" si="378">L1821/1000</f>
        <v>1.804394550927217</v>
      </c>
      <c r="N1821">
        <f t="shared" ref="N1821:N1884" si="379">L1821*(K1821-K1820)</f>
        <v>180.43945509271146</v>
      </c>
      <c r="O1821">
        <f t="shared" si="371"/>
        <v>332564.85549865174</v>
      </c>
      <c r="P1821">
        <f t="shared" ref="P1821:P1884" si="380">O1821/1000</f>
        <v>332.56485549865175</v>
      </c>
      <c r="Q1821">
        <f t="shared" ref="Q1821:Q1884" si="381">O1821/3600</f>
        <v>92.379126527403258</v>
      </c>
      <c r="R1821">
        <f t="shared" ref="R1821:R1884" si="382">Q1821/1000</f>
        <v>9.2379126527403252E-2</v>
      </c>
    </row>
    <row r="1822" spans="1:18" x14ac:dyDescent="0.25">
      <c r="A1822" s="1">
        <f t="shared" si="372"/>
        <v>161.30000000000001</v>
      </c>
      <c r="B1822" s="1">
        <f>A1822*Sheet1!$D$8</f>
        <v>40.74438</v>
      </c>
      <c r="C1822" s="1">
        <f>Sheet1!$D$2*Sheet1!$D$10*SIN(Sheet1!$D$28)</f>
        <v>0</v>
      </c>
      <c r="D1822" s="1">
        <f>0.5*Sheet1!$D$20*Sheet1!$D$21*Sheet1!$D$22*H1822^2</f>
        <v>161.30225638824868</v>
      </c>
      <c r="E1822" s="22">
        <f>Sheet1!$D$3/Sheet1!$O$11*H1822</f>
        <v>2021847.956415402</v>
      </c>
      <c r="F1822" s="22">
        <f>Sheet1!$D$21*Sheet1!$D$3/Sheet1!$O$14*H1822</f>
        <v>1988186.9201680541</v>
      </c>
      <c r="G1822" s="25">
        <f>(A1822-C1822-D1822)/Sheet1!$D$2</f>
        <v>-1.9620767379721025E-6</v>
      </c>
      <c r="H1822" s="25">
        <f t="shared" si="374"/>
        <v>11.186574824546531</v>
      </c>
      <c r="I1822" s="25">
        <f t="shared" si="375"/>
        <v>40.271669368367512</v>
      </c>
      <c r="J1822" s="25">
        <f t="shared" si="376"/>
        <v>1772.0409741781973</v>
      </c>
      <c r="K1822" s="25">
        <f t="shared" si="373"/>
        <v>181.99999999999395</v>
      </c>
      <c r="L1822">
        <f t="shared" si="377"/>
        <v>1804.3945191993555</v>
      </c>
      <c r="M1822" s="34">
        <f t="shared" si="378"/>
        <v>1.8043945191993556</v>
      </c>
      <c r="N1822">
        <f t="shared" si="379"/>
        <v>180.43945191992529</v>
      </c>
      <c r="O1822">
        <f t="shared" si="371"/>
        <v>332745.29495057167</v>
      </c>
      <c r="P1822">
        <f t="shared" si="380"/>
        <v>332.74529495057169</v>
      </c>
      <c r="Q1822">
        <f t="shared" si="381"/>
        <v>92.429248597381019</v>
      </c>
      <c r="R1822">
        <f t="shared" si="382"/>
        <v>9.2429248597381025E-2</v>
      </c>
    </row>
    <row r="1823" spans="1:18" x14ac:dyDescent="0.25">
      <c r="A1823" s="1">
        <f t="shared" si="372"/>
        <v>161.30000000000001</v>
      </c>
      <c r="B1823" s="1">
        <f>A1823*Sheet1!$D$8</f>
        <v>40.74438</v>
      </c>
      <c r="C1823" s="1">
        <f>Sheet1!$D$2*Sheet1!$D$10*SIN(Sheet1!$D$28)</f>
        <v>0</v>
      </c>
      <c r="D1823" s="1">
        <f>0.5*Sheet1!$D$20*Sheet1!$D$21*Sheet1!$D$22*H1823^2</f>
        <v>161.30225072990541</v>
      </c>
      <c r="E1823" s="22">
        <f>Sheet1!$D$3/Sheet1!$O$11*H1823</f>
        <v>2021847.9209530652</v>
      </c>
      <c r="F1823" s="22">
        <f>Sheet1!$D$21*Sheet1!$D$3/Sheet1!$O$14*H1823</f>
        <v>1988186.8852961173</v>
      </c>
      <c r="G1823" s="25">
        <f>(A1823-C1823-D1823)/Sheet1!$D$2</f>
        <v>-1.9571564394768954E-6</v>
      </c>
      <c r="H1823" s="25">
        <f t="shared" si="374"/>
        <v>11.186574628338857</v>
      </c>
      <c r="I1823" s="25">
        <f t="shared" si="375"/>
        <v>40.271668662019884</v>
      </c>
      <c r="J1823" s="25">
        <f t="shared" si="376"/>
        <v>1773.1596315625482</v>
      </c>
      <c r="K1823" s="25">
        <f t="shared" si="373"/>
        <v>182.09999999999394</v>
      </c>
      <c r="L1823">
        <f t="shared" si="377"/>
        <v>1804.3944875510576</v>
      </c>
      <c r="M1823" s="34">
        <f t="shared" si="378"/>
        <v>1.8043944875510576</v>
      </c>
      <c r="N1823">
        <f t="shared" si="379"/>
        <v>180.4394487550955</v>
      </c>
      <c r="O1823">
        <f t="shared" si="371"/>
        <v>332925.73439932679</v>
      </c>
      <c r="P1823">
        <f t="shared" si="380"/>
        <v>332.92573439932681</v>
      </c>
      <c r="Q1823">
        <f t="shared" si="381"/>
        <v>92.479370666479667</v>
      </c>
      <c r="R1823">
        <f t="shared" si="382"/>
        <v>9.2479370666479668E-2</v>
      </c>
    </row>
    <row r="1824" spans="1:18" x14ac:dyDescent="0.25">
      <c r="A1824" s="1">
        <f t="shared" si="372"/>
        <v>161.30000000000001</v>
      </c>
      <c r="B1824" s="1">
        <f>A1824*Sheet1!$D$8</f>
        <v>40.74438</v>
      </c>
      <c r="C1824" s="1">
        <f>Sheet1!$D$2*Sheet1!$D$10*SIN(Sheet1!$D$28)</f>
        <v>0</v>
      </c>
      <c r="D1824" s="1">
        <f>0.5*Sheet1!$D$20*Sheet1!$D$21*Sheet1!$D$22*H1824^2</f>
        <v>161.30224508575162</v>
      </c>
      <c r="E1824" s="22">
        <f>Sheet1!$D$3/Sheet1!$O$11*H1824</f>
        <v>2021847.885579657</v>
      </c>
      <c r="F1824" s="22">
        <f>Sheet1!$D$21*Sheet1!$D$3/Sheet1!$O$14*H1824</f>
        <v>1988186.8505116287</v>
      </c>
      <c r="G1824" s="25">
        <f>(A1824-C1824-D1824)/Sheet1!$D$2</f>
        <v>-1.9522484796613319E-6</v>
      </c>
      <c r="H1824" s="25">
        <f t="shared" si="374"/>
        <v>11.186574432623212</v>
      </c>
      <c r="I1824" s="25">
        <f t="shared" si="375"/>
        <v>40.271667957443562</v>
      </c>
      <c r="J1824" s="25">
        <f t="shared" si="376"/>
        <v>1774.278288927524</v>
      </c>
      <c r="K1824" s="25">
        <f t="shared" si="373"/>
        <v>182.19999999999393</v>
      </c>
      <c r="L1824">
        <f t="shared" si="377"/>
        <v>1804.3944559821243</v>
      </c>
      <c r="M1824" s="34">
        <f t="shared" si="378"/>
        <v>1.8043944559821243</v>
      </c>
      <c r="N1824">
        <f t="shared" si="379"/>
        <v>180.43944559820218</v>
      </c>
      <c r="O1824">
        <f t="shared" si="371"/>
        <v>333106.17384492501</v>
      </c>
      <c r="P1824">
        <f t="shared" si="380"/>
        <v>333.10617384492502</v>
      </c>
      <c r="Q1824">
        <f t="shared" si="381"/>
        <v>92.529492734701392</v>
      </c>
      <c r="R1824">
        <f t="shared" si="382"/>
        <v>9.2529492734701388E-2</v>
      </c>
    </row>
    <row r="1825" spans="1:18" x14ac:dyDescent="0.25">
      <c r="A1825" s="1">
        <f t="shared" si="372"/>
        <v>161.30000000000001</v>
      </c>
      <c r="B1825" s="1">
        <f>A1825*Sheet1!$D$8</f>
        <v>40.74438</v>
      </c>
      <c r="C1825" s="1">
        <f>Sheet1!$D$2*Sheet1!$D$10*SIN(Sheet1!$D$28)</f>
        <v>0</v>
      </c>
      <c r="D1825" s="1">
        <f>0.5*Sheet1!$D$20*Sheet1!$D$21*Sheet1!$D$22*H1825^2</f>
        <v>161.30223945575182</v>
      </c>
      <c r="E1825" s="22">
        <f>Sheet1!$D$3/Sheet1!$O$11*H1825</f>
        <v>2021847.8502949551</v>
      </c>
      <c r="F1825" s="22">
        <f>Sheet1!$D$21*Sheet1!$D$3/Sheet1!$O$14*H1825</f>
        <v>1988186.8158143691</v>
      </c>
      <c r="G1825" s="25">
        <f>(A1825-C1825-D1825)/Sheet1!$D$2</f>
        <v>-1.9473528276569637E-6</v>
      </c>
      <c r="H1825" s="25">
        <f t="shared" si="374"/>
        <v>11.186574237398364</v>
      </c>
      <c r="I1825" s="25">
        <f t="shared" si="375"/>
        <v>40.27166725463411</v>
      </c>
      <c r="J1825" s="25">
        <f t="shared" si="376"/>
        <v>1775.3969462731739</v>
      </c>
      <c r="K1825" s="25">
        <f t="shared" si="373"/>
        <v>182.29999999999393</v>
      </c>
      <c r="L1825">
        <f t="shared" si="377"/>
        <v>1804.3944244923564</v>
      </c>
      <c r="M1825" s="34">
        <f t="shared" si="378"/>
        <v>1.8043944244923564</v>
      </c>
      <c r="N1825">
        <f t="shared" si="379"/>
        <v>180.4394424492254</v>
      </c>
      <c r="O1825">
        <f t="shared" si="371"/>
        <v>333286.61328737426</v>
      </c>
      <c r="P1825">
        <f t="shared" si="380"/>
        <v>333.28661328737428</v>
      </c>
      <c r="Q1825">
        <f t="shared" si="381"/>
        <v>92.579614802048411</v>
      </c>
      <c r="R1825">
        <f t="shared" si="382"/>
        <v>9.2579614802048404E-2</v>
      </c>
    </row>
    <row r="1826" spans="1:18" x14ac:dyDescent="0.25">
      <c r="A1826" s="1">
        <f t="shared" si="372"/>
        <v>161.30000000000001</v>
      </c>
      <c r="B1826" s="1">
        <f>A1826*Sheet1!$D$8</f>
        <v>40.74438</v>
      </c>
      <c r="C1826" s="1">
        <f>Sheet1!$D$2*Sheet1!$D$10*SIN(Sheet1!$D$28)</f>
        <v>0</v>
      </c>
      <c r="D1826" s="1">
        <f>0.5*Sheet1!$D$20*Sheet1!$D$21*Sheet1!$D$22*H1826^2</f>
        <v>161.30223383987047</v>
      </c>
      <c r="E1826" s="22">
        <f>Sheet1!$D$3/Sheet1!$O$11*H1826</f>
        <v>2021847.8150987364</v>
      </c>
      <c r="F1826" s="22">
        <f>Sheet1!$D$21*Sheet1!$D$3/Sheet1!$O$14*H1826</f>
        <v>1988186.78120412</v>
      </c>
      <c r="G1826" s="25">
        <f>(A1826-C1826-D1826)/Sheet1!$D$2</f>
        <v>-1.9424694525706281E-6</v>
      </c>
      <c r="H1826" s="25">
        <f t="shared" si="374"/>
        <v>11.186574042663082</v>
      </c>
      <c r="I1826" s="25">
        <f t="shared" si="375"/>
        <v>40.271666553587096</v>
      </c>
      <c r="J1826" s="25">
        <f t="shared" si="376"/>
        <v>1776.515603599546</v>
      </c>
      <c r="K1826" s="25">
        <f t="shared" si="373"/>
        <v>182.39999999999392</v>
      </c>
      <c r="L1826">
        <f t="shared" si="377"/>
        <v>1804.3943930815553</v>
      </c>
      <c r="M1826" s="34">
        <f t="shared" si="378"/>
        <v>1.8043943930815554</v>
      </c>
      <c r="N1826">
        <f t="shared" si="379"/>
        <v>180.43943930814527</v>
      </c>
      <c r="O1826">
        <f t="shared" si="371"/>
        <v>333467.05272668239</v>
      </c>
      <c r="P1826">
        <f t="shared" si="380"/>
        <v>333.46705272668237</v>
      </c>
      <c r="Q1826">
        <f t="shared" si="381"/>
        <v>92.629736868522883</v>
      </c>
      <c r="R1826">
        <f t="shared" si="382"/>
        <v>9.2629736868522883E-2</v>
      </c>
    </row>
    <row r="1827" spans="1:18" x14ac:dyDescent="0.25">
      <c r="A1827" s="1">
        <f t="shared" si="372"/>
        <v>161.30000000000001</v>
      </c>
      <c r="B1827" s="1">
        <f>A1827*Sheet1!$D$8</f>
        <v>40.74438</v>
      </c>
      <c r="C1827" s="1">
        <f>Sheet1!$D$2*Sheet1!$D$10*SIN(Sheet1!$D$28)</f>
        <v>0</v>
      </c>
      <c r="D1827" s="1">
        <f>0.5*Sheet1!$D$20*Sheet1!$D$21*Sheet1!$D$22*H1827^2</f>
        <v>161.3022282380721</v>
      </c>
      <c r="E1827" s="22">
        <f>Sheet1!$D$3/Sheet1!$O$11*H1827</f>
        <v>2021847.7799907792</v>
      </c>
      <c r="F1827" s="22">
        <f>Sheet1!$D$21*Sheet1!$D$3/Sheet1!$O$14*H1827</f>
        <v>1988186.746680663</v>
      </c>
      <c r="G1827" s="25">
        <f>(A1827-C1827-D1827)/Sheet1!$D$2</f>
        <v>-1.9375983235585922E-6</v>
      </c>
      <c r="H1827" s="25">
        <f t="shared" si="374"/>
        <v>11.186573848416137</v>
      </c>
      <c r="I1827" s="25">
        <f t="shared" si="375"/>
        <v>40.271665854298092</v>
      </c>
      <c r="J1827" s="25">
        <f t="shared" si="376"/>
        <v>1777.6342609066887</v>
      </c>
      <c r="K1827" s="25">
        <f t="shared" si="373"/>
        <v>182.49999999999392</v>
      </c>
      <c r="L1827">
        <f t="shared" si="377"/>
        <v>1804.3943617495229</v>
      </c>
      <c r="M1827" s="34">
        <f t="shared" si="378"/>
        <v>1.8043943617495228</v>
      </c>
      <c r="N1827">
        <f t="shared" si="379"/>
        <v>180.43943617494205</v>
      </c>
      <c r="O1827">
        <f t="shared" si="371"/>
        <v>333647.49216285732</v>
      </c>
      <c r="P1827">
        <f t="shared" si="380"/>
        <v>333.6474921628573</v>
      </c>
      <c r="Q1827">
        <f t="shared" si="381"/>
        <v>92.67985893412704</v>
      </c>
      <c r="R1827">
        <f t="shared" si="382"/>
        <v>9.2679858934127043E-2</v>
      </c>
    </row>
    <row r="1828" spans="1:18" x14ac:dyDescent="0.25">
      <c r="A1828" s="1">
        <f t="shared" si="372"/>
        <v>161.30000000000001</v>
      </c>
      <c r="B1828" s="1">
        <f>A1828*Sheet1!$D$8</f>
        <v>40.74438</v>
      </c>
      <c r="C1828" s="1">
        <f>Sheet1!$D$2*Sheet1!$D$10*SIN(Sheet1!$D$28)</f>
        <v>0</v>
      </c>
      <c r="D1828" s="1">
        <f>0.5*Sheet1!$D$20*Sheet1!$D$21*Sheet1!$D$22*H1828^2</f>
        <v>161.30222265032148</v>
      </c>
      <c r="E1828" s="22">
        <f>Sheet1!$D$3/Sheet1!$O$11*H1828</f>
        <v>2021847.7449708623</v>
      </c>
      <c r="F1828" s="22">
        <f>Sheet1!$D$21*Sheet1!$D$3/Sheet1!$O$14*H1828</f>
        <v>1988186.7122437803</v>
      </c>
      <c r="G1828" s="25">
        <f>(A1828-C1828-D1828)/Sheet1!$D$2</f>
        <v>-1.9327394099748391E-6</v>
      </c>
      <c r="H1828" s="25">
        <f t="shared" si="374"/>
        <v>11.186573654656303</v>
      </c>
      <c r="I1828" s="25">
        <f t="shared" si="375"/>
        <v>40.271665156762694</v>
      </c>
      <c r="J1828" s="25">
        <f t="shared" si="376"/>
        <v>1778.7529181946504</v>
      </c>
      <c r="K1828" s="25">
        <f t="shared" si="373"/>
        <v>182.59999999999391</v>
      </c>
      <c r="L1828">
        <f t="shared" si="377"/>
        <v>1804.3943304960619</v>
      </c>
      <c r="M1828" s="34">
        <f t="shared" si="378"/>
        <v>1.8043943304960619</v>
      </c>
      <c r="N1828">
        <f t="shared" si="379"/>
        <v>180.43943304959595</v>
      </c>
      <c r="O1828">
        <f t="shared" si="371"/>
        <v>333827.93159590691</v>
      </c>
      <c r="P1828">
        <f t="shared" si="380"/>
        <v>333.82793159590693</v>
      </c>
      <c r="Q1828">
        <f t="shared" si="381"/>
        <v>92.729980998863027</v>
      </c>
      <c r="R1828">
        <f t="shared" si="382"/>
        <v>9.2729980998863024E-2</v>
      </c>
    </row>
    <row r="1829" spans="1:18" x14ac:dyDescent="0.25">
      <c r="A1829" s="1">
        <f t="shared" si="372"/>
        <v>161.30000000000001</v>
      </c>
      <c r="B1829" s="1">
        <f>A1829*Sheet1!$D$8</f>
        <v>40.74438</v>
      </c>
      <c r="C1829" s="1">
        <f>Sheet1!$D$2*Sheet1!$D$10*SIN(Sheet1!$D$28)</f>
        <v>0</v>
      </c>
      <c r="D1829" s="1">
        <f>0.5*Sheet1!$D$20*Sheet1!$D$21*Sheet1!$D$22*H1829^2</f>
        <v>161.30221707658336</v>
      </c>
      <c r="E1829" s="22">
        <f>Sheet1!$D$3/Sheet1!$O$11*H1829</f>
        <v>2021847.7100387649</v>
      </c>
      <c r="F1829" s="22">
        <f>Sheet1!$D$21*Sheet1!$D$3/Sheet1!$O$14*H1829</f>
        <v>1988186.6778932549</v>
      </c>
      <c r="G1829" s="25">
        <f>(A1829-C1829-D1829)/Sheet1!$D$2</f>
        <v>-1.9278926811733506E-6</v>
      </c>
      <c r="H1829" s="25">
        <f t="shared" si="374"/>
        <v>11.186573461382363</v>
      </c>
      <c r="I1829" s="25">
        <f t="shared" si="375"/>
        <v>40.27166446097651</v>
      </c>
      <c r="J1829" s="25">
        <f t="shared" si="376"/>
        <v>1779.8715754634791</v>
      </c>
      <c r="K1829" s="25">
        <f t="shared" si="373"/>
        <v>182.69999999999391</v>
      </c>
      <c r="L1829">
        <f t="shared" si="377"/>
        <v>1804.3942993209753</v>
      </c>
      <c r="M1829" s="34">
        <f t="shared" si="378"/>
        <v>1.8043942993209752</v>
      </c>
      <c r="N1829">
        <f t="shared" si="379"/>
        <v>180.43942993208728</v>
      </c>
      <c r="O1829">
        <f t="shared" si="371"/>
        <v>334008.37102583901</v>
      </c>
      <c r="P1829">
        <f t="shared" si="380"/>
        <v>334.00837102583898</v>
      </c>
      <c r="Q1829">
        <f t="shared" si="381"/>
        <v>92.780103062733062</v>
      </c>
      <c r="R1829">
        <f t="shared" si="382"/>
        <v>9.2780103062733058E-2</v>
      </c>
    </row>
    <row r="1830" spans="1:18" x14ac:dyDescent="0.25">
      <c r="A1830" s="1">
        <f t="shared" si="372"/>
        <v>161.30000000000001</v>
      </c>
      <c r="B1830" s="1">
        <f>A1830*Sheet1!$D$8</f>
        <v>40.74438</v>
      </c>
      <c r="C1830" s="1">
        <f>Sheet1!$D$2*Sheet1!$D$10*SIN(Sheet1!$D$28)</f>
        <v>0</v>
      </c>
      <c r="D1830" s="1">
        <f>0.5*Sheet1!$D$20*Sheet1!$D$21*Sheet1!$D$22*H1830^2</f>
        <v>161.30221151682258</v>
      </c>
      <c r="E1830" s="22">
        <f>Sheet1!$D$3/Sheet1!$O$11*H1830</f>
        <v>2021847.6751942663</v>
      </c>
      <c r="F1830" s="22">
        <f>Sheet1!$D$21*Sheet1!$D$3/Sheet1!$O$14*H1830</f>
        <v>1988186.6436288701</v>
      </c>
      <c r="G1830" s="25">
        <f>(A1830-C1830-D1830)/Sheet1!$D$2</f>
        <v>-1.9230581065822544E-6</v>
      </c>
      <c r="H1830" s="25">
        <f t="shared" si="374"/>
        <v>11.186573268593094</v>
      </c>
      <c r="I1830" s="25">
        <f t="shared" si="375"/>
        <v>40.271663766935141</v>
      </c>
      <c r="J1830" s="25">
        <f t="shared" si="376"/>
        <v>1780.9902327132227</v>
      </c>
      <c r="K1830" s="25">
        <f t="shared" si="373"/>
        <v>182.7999999999939</v>
      </c>
      <c r="L1830">
        <f t="shared" si="377"/>
        <v>1804.3942682240661</v>
      </c>
      <c r="M1830" s="34">
        <f t="shared" si="378"/>
        <v>1.8043942682240661</v>
      </c>
      <c r="N1830">
        <f t="shared" si="379"/>
        <v>180.43942682239634</v>
      </c>
      <c r="O1830">
        <f t="shared" si="371"/>
        <v>334188.81045266142</v>
      </c>
      <c r="P1830">
        <f t="shared" si="380"/>
        <v>334.18881045266141</v>
      </c>
      <c r="Q1830">
        <f t="shared" si="381"/>
        <v>92.83022512573929</v>
      </c>
      <c r="R1830">
        <f t="shared" si="382"/>
        <v>9.2830225125739296E-2</v>
      </c>
    </row>
    <row r="1831" spans="1:18" x14ac:dyDescent="0.25">
      <c r="A1831" s="1">
        <f t="shared" si="372"/>
        <v>161.30000000000001</v>
      </c>
      <c r="B1831" s="1">
        <f>A1831*Sheet1!$D$8</f>
        <v>40.74438</v>
      </c>
      <c r="C1831" s="1">
        <f>Sheet1!$D$2*Sheet1!$D$10*SIN(Sheet1!$D$28)</f>
        <v>0</v>
      </c>
      <c r="D1831" s="1">
        <f>0.5*Sheet1!$D$20*Sheet1!$D$21*Sheet1!$D$22*H1831^2</f>
        <v>161.30220597100413</v>
      </c>
      <c r="E1831" s="22">
        <f>Sheet1!$D$3/Sheet1!$O$11*H1831</f>
        <v>2021847.6404371476</v>
      </c>
      <c r="F1831" s="22">
        <f>Sheet1!$D$21*Sheet1!$D$3/Sheet1!$O$14*H1831</f>
        <v>1988186.6094504106</v>
      </c>
      <c r="G1831" s="25">
        <f>(A1831-C1831-D1831)/Sheet1!$D$2</f>
        <v>-1.918235655753249E-6</v>
      </c>
      <c r="H1831" s="25">
        <f t="shared" si="374"/>
        <v>11.186573076287283</v>
      </c>
      <c r="I1831" s="25">
        <f t="shared" si="375"/>
        <v>40.271663074634219</v>
      </c>
      <c r="J1831" s="25">
        <f t="shared" si="376"/>
        <v>1782.1088899439289</v>
      </c>
      <c r="K1831" s="25">
        <f t="shared" si="373"/>
        <v>182.8999999999939</v>
      </c>
      <c r="L1831">
        <f t="shared" si="377"/>
        <v>1804.394237205139</v>
      </c>
      <c r="M1831" s="34">
        <f t="shared" si="378"/>
        <v>1.8043942372051389</v>
      </c>
      <c r="N1831">
        <f t="shared" si="379"/>
        <v>180.43942372050364</v>
      </c>
      <c r="O1831">
        <f t="shared" si="371"/>
        <v>334369.24987638195</v>
      </c>
      <c r="P1831">
        <f t="shared" si="380"/>
        <v>334.36924987638196</v>
      </c>
      <c r="Q1831">
        <f t="shared" si="381"/>
        <v>92.880347187883871</v>
      </c>
      <c r="R1831">
        <f t="shared" si="382"/>
        <v>9.2880347187883877E-2</v>
      </c>
    </row>
    <row r="1832" spans="1:18" x14ac:dyDescent="0.25">
      <c r="A1832" s="1">
        <f t="shared" si="372"/>
        <v>161.30000000000001</v>
      </c>
      <c r="B1832" s="1">
        <f>A1832*Sheet1!$D$8</f>
        <v>40.74438</v>
      </c>
      <c r="C1832" s="1">
        <f>Sheet1!$D$2*Sheet1!$D$10*SIN(Sheet1!$D$28)</f>
        <v>0</v>
      </c>
      <c r="D1832" s="1">
        <f>0.5*Sheet1!$D$20*Sheet1!$D$21*Sheet1!$D$22*H1832^2</f>
        <v>161.30220043909301</v>
      </c>
      <c r="E1832" s="22">
        <f>Sheet1!$D$3/Sheet1!$O$11*H1832</f>
        <v>2021847.6057671893</v>
      </c>
      <c r="F1832" s="22">
        <f>Sheet1!$D$21*Sheet1!$D$3/Sheet1!$O$14*H1832</f>
        <v>1988186.5753576602</v>
      </c>
      <c r="G1832" s="25">
        <f>(A1832-C1832-D1832)/Sheet1!$D$2</f>
        <v>-1.9134252982627478E-6</v>
      </c>
      <c r="H1832" s="25">
        <f t="shared" si="374"/>
        <v>11.186572884463718</v>
      </c>
      <c r="I1832" s="25">
        <f t="shared" si="375"/>
        <v>40.271662384069387</v>
      </c>
      <c r="J1832" s="25">
        <f t="shared" si="376"/>
        <v>1783.2275471556459</v>
      </c>
      <c r="K1832" s="25">
        <f t="shared" si="373"/>
        <v>182.99999999999389</v>
      </c>
      <c r="L1832">
        <f t="shared" si="377"/>
        <v>1804.3942062639978</v>
      </c>
      <c r="M1832" s="34">
        <f t="shared" si="378"/>
        <v>1.8043942062639979</v>
      </c>
      <c r="N1832">
        <f t="shared" si="379"/>
        <v>180.43942062638953</v>
      </c>
      <c r="O1832">
        <f t="shared" si="371"/>
        <v>334549.68929700833</v>
      </c>
      <c r="P1832">
        <f t="shared" si="380"/>
        <v>334.54968929700834</v>
      </c>
      <c r="Q1832">
        <f t="shared" si="381"/>
        <v>92.930469249168979</v>
      </c>
      <c r="R1832">
        <f t="shared" si="382"/>
        <v>9.2930469249168979E-2</v>
      </c>
    </row>
    <row r="1833" spans="1:18" x14ac:dyDescent="0.25">
      <c r="A1833" s="1">
        <f t="shared" si="372"/>
        <v>161.30000000000001</v>
      </c>
      <c r="B1833" s="1">
        <f>A1833*Sheet1!$D$8</f>
        <v>40.74438</v>
      </c>
      <c r="C1833" s="1">
        <f>Sheet1!$D$2*Sheet1!$D$10*SIN(Sheet1!$D$28)</f>
        <v>0</v>
      </c>
      <c r="D1833" s="1">
        <f>0.5*Sheet1!$D$20*Sheet1!$D$21*Sheet1!$D$22*H1833^2</f>
        <v>161.30219492105437</v>
      </c>
      <c r="E1833" s="22">
        <f>Sheet1!$D$3/Sheet1!$O$11*H1833</f>
        <v>2021847.5711841728</v>
      </c>
      <c r="F1833" s="22">
        <f>Sheet1!$D$21*Sheet1!$D$3/Sheet1!$O$14*H1833</f>
        <v>1988186.541350404</v>
      </c>
      <c r="G1833" s="25">
        <f>(A1833-C1833-D1833)/Sheet1!$D$2</f>
        <v>-1.9086270037860233E-6</v>
      </c>
      <c r="H1833" s="25">
        <f t="shared" si="374"/>
        <v>11.186572693121189</v>
      </c>
      <c r="I1833" s="25">
        <f t="shared" si="375"/>
        <v>40.271661695236283</v>
      </c>
      <c r="J1833" s="25">
        <f t="shared" si="376"/>
        <v>1784.346204348421</v>
      </c>
      <c r="K1833" s="25">
        <f t="shared" si="373"/>
        <v>183.09999999999388</v>
      </c>
      <c r="L1833">
        <f t="shared" si="377"/>
        <v>1804.3941754004479</v>
      </c>
      <c r="M1833" s="34">
        <f t="shared" si="378"/>
        <v>1.804394175400448</v>
      </c>
      <c r="N1833">
        <f t="shared" si="379"/>
        <v>180.43941754003453</v>
      </c>
      <c r="O1833">
        <f t="shared" si="371"/>
        <v>334730.12871454837</v>
      </c>
      <c r="P1833">
        <f t="shared" si="380"/>
        <v>334.73012871454836</v>
      </c>
      <c r="Q1833">
        <f t="shared" si="381"/>
        <v>92.980591309596775</v>
      </c>
      <c r="R1833">
        <f t="shared" si="382"/>
        <v>9.298059130959678E-2</v>
      </c>
    </row>
    <row r="1834" spans="1:18" x14ac:dyDescent="0.25">
      <c r="A1834" s="1">
        <f t="shared" si="372"/>
        <v>161.30000000000001</v>
      </c>
      <c r="B1834" s="1">
        <f>A1834*Sheet1!$D$8</f>
        <v>40.74438</v>
      </c>
      <c r="C1834" s="1">
        <f>Sheet1!$D$2*Sheet1!$D$10*SIN(Sheet1!$D$28)</f>
        <v>0</v>
      </c>
      <c r="D1834" s="1">
        <f>0.5*Sheet1!$D$20*Sheet1!$D$21*Sheet1!$D$22*H1834^2</f>
        <v>161.30218941685339</v>
      </c>
      <c r="E1834" s="22">
        <f>Sheet1!$D$3/Sheet1!$O$11*H1834</f>
        <v>2021847.5366878801</v>
      </c>
      <c r="F1834" s="22">
        <f>Sheet1!$D$21*Sheet1!$D$3/Sheet1!$O$14*H1834</f>
        <v>1988186.5074284279</v>
      </c>
      <c r="G1834" s="25">
        <f>(A1834-C1834-D1834)/Sheet1!$D$2</f>
        <v>-1.90384074207249E-6</v>
      </c>
      <c r="H1834" s="25">
        <f t="shared" si="374"/>
        <v>11.186572502258489</v>
      </c>
      <c r="I1834" s="25">
        <f t="shared" si="375"/>
        <v>40.271661008130565</v>
      </c>
      <c r="J1834" s="25">
        <f t="shared" si="376"/>
        <v>1785.4648615223016</v>
      </c>
      <c r="K1834" s="25">
        <f t="shared" si="373"/>
        <v>183.19999999999388</v>
      </c>
      <c r="L1834">
        <f t="shared" si="377"/>
        <v>1804.3941446142944</v>
      </c>
      <c r="M1834" s="34">
        <f t="shared" si="378"/>
        <v>1.8043941446142944</v>
      </c>
      <c r="N1834">
        <f t="shared" si="379"/>
        <v>180.43941446141918</v>
      </c>
      <c r="O1834">
        <f t="shared" si="371"/>
        <v>334910.5681290098</v>
      </c>
      <c r="P1834">
        <f t="shared" si="380"/>
        <v>334.91056812900979</v>
      </c>
      <c r="Q1834">
        <f t="shared" si="381"/>
        <v>93.030713369169391</v>
      </c>
      <c r="R1834">
        <f t="shared" si="382"/>
        <v>9.303071336916939E-2</v>
      </c>
    </row>
    <row r="1835" spans="1:18" x14ac:dyDescent="0.25">
      <c r="A1835" s="1">
        <f t="shared" si="372"/>
        <v>161.30000000000001</v>
      </c>
      <c r="B1835" s="1">
        <f>A1835*Sheet1!$D$8</f>
        <v>40.74438</v>
      </c>
      <c r="C1835" s="1">
        <f>Sheet1!$D$2*Sheet1!$D$10*SIN(Sheet1!$D$28)</f>
        <v>0</v>
      </c>
      <c r="D1835" s="1">
        <f>0.5*Sheet1!$D$20*Sheet1!$D$21*Sheet1!$D$22*H1835^2</f>
        <v>161.30218392645537</v>
      </c>
      <c r="E1835" s="22">
        <f>Sheet1!$D$3/Sheet1!$O$11*H1835</f>
        <v>2021847.5022780935</v>
      </c>
      <c r="F1835" s="22">
        <f>Sheet1!$D$21*Sheet1!$D$3/Sheet1!$O$14*H1835</f>
        <v>1988186.4735915179</v>
      </c>
      <c r="G1835" s="25">
        <f>(A1835-C1835-D1835)/Sheet1!$D$2</f>
        <v>-1.899066482920993E-6</v>
      </c>
      <c r="H1835" s="25">
        <f t="shared" si="374"/>
        <v>11.186572311874414</v>
      </c>
      <c r="I1835" s="25">
        <f t="shared" si="375"/>
        <v>40.271660322747891</v>
      </c>
      <c r="J1835" s="25">
        <f t="shared" si="376"/>
        <v>1786.5835186773354</v>
      </c>
      <c r="K1835" s="25">
        <f t="shared" si="373"/>
        <v>183.29999999999387</v>
      </c>
      <c r="L1835">
        <f t="shared" si="377"/>
        <v>1804.3941139053431</v>
      </c>
      <c r="M1835" s="34">
        <f t="shared" si="378"/>
        <v>1.8043941139053432</v>
      </c>
      <c r="N1835">
        <f t="shared" si="379"/>
        <v>180.43941139052407</v>
      </c>
      <c r="O1835">
        <f t="shared" si="371"/>
        <v>335091.00754040031</v>
      </c>
      <c r="P1835">
        <f t="shared" si="380"/>
        <v>335.09100754040031</v>
      </c>
      <c r="Q1835">
        <f t="shared" si="381"/>
        <v>93.080835427888971</v>
      </c>
      <c r="R1835">
        <f t="shared" si="382"/>
        <v>9.3080835427888975E-2</v>
      </c>
    </row>
    <row r="1836" spans="1:18" x14ac:dyDescent="0.25">
      <c r="A1836" s="1">
        <f t="shared" si="372"/>
        <v>161.30000000000001</v>
      </c>
      <c r="B1836" s="1">
        <f>A1836*Sheet1!$D$8</f>
        <v>40.74438</v>
      </c>
      <c r="C1836" s="1">
        <f>Sheet1!$D$2*Sheet1!$D$10*SIN(Sheet1!$D$28)</f>
        <v>0</v>
      </c>
      <c r="D1836" s="1">
        <f>0.5*Sheet1!$D$20*Sheet1!$D$21*Sheet1!$D$22*H1836^2</f>
        <v>161.30217844982567</v>
      </c>
      <c r="E1836" s="22">
        <f>Sheet1!$D$3/Sheet1!$O$11*H1836</f>
        <v>2021847.4679545963</v>
      </c>
      <c r="F1836" s="22">
        <f>Sheet1!$D$21*Sheet1!$D$3/Sheet1!$O$14*H1836</f>
        <v>1988186.4398394607</v>
      </c>
      <c r="G1836" s="25">
        <f>(A1836-C1836-D1836)/Sheet1!$D$2</f>
        <v>-1.8943041962292346E-6</v>
      </c>
      <c r="H1836" s="25">
        <f t="shared" si="374"/>
        <v>11.186572121967766</v>
      </c>
      <c r="I1836" s="25">
        <f t="shared" si="375"/>
        <v>40.271659639083957</v>
      </c>
      <c r="J1836" s="25">
        <f t="shared" si="376"/>
        <v>1787.7021758135695</v>
      </c>
      <c r="K1836" s="25">
        <f t="shared" si="373"/>
        <v>183.39999999999387</v>
      </c>
      <c r="L1836">
        <f t="shared" si="377"/>
        <v>1804.3940832734006</v>
      </c>
      <c r="M1836" s="34">
        <f t="shared" si="378"/>
        <v>1.8043940832734007</v>
      </c>
      <c r="N1836">
        <f t="shared" si="379"/>
        <v>180.4394083273298</v>
      </c>
      <c r="O1836">
        <f t="shared" si="371"/>
        <v>335271.44694872765</v>
      </c>
      <c r="P1836">
        <f t="shared" si="380"/>
        <v>335.27144694872766</v>
      </c>
      <c r="Q1836">
        <f t="shared" si="381"/>
        <v>93.130957485757676</v>
      </c>
      <c r="R1836">
        <f t="shared" si="382"/>
        <v>9.3130957485757671E-2</v>
      </c>
    </row>
    <row r="1837" spans="1:18" x14ac:dyDescent="0.25">
      <c r="A1837" s="1">
        <f t="shared" si="372"/>
        <v>161.30000000000001</v>
      </c>
      <c r="B1837" s="1">
        <f>A1837*Sheet1!$D$8</f>
        <v>40.74438</v>
      </c>
      <c r="C1837" s="1">
        <f>Sheet1!$D$2*Sheet1!$D$10*SIN(Sheet1!$D$28)</f>
        <v>0</v>
      </c>
      <c r="D1837" s="1">
        <f>0.5*Sheet1!$D$20*Sheet1!$D$21*Sheet1!$D$22*H1837^2</f>
        <v>161.30217298692986</v>
      </c>
      <c r="E1837" s="22">
        <f>Sheet1!$D$3/Sheet1!$O$11*H1837</f>
        <v>2021847.4337171721</v>
      </c>
      <c r="F1837" s="22">
        <f>Sheet1!$D$21*Sheet1!$D$3/Sheet1!$O$14*H1837</f>
        <v>1988186.4061720432</v>
      </c>
      <c r="G1837" s="25">
        <f>(A1837-C1837-D1837)/Sheet1!$D$2</f>
        <v>-1.8895538520432044E-6</v>
      </c>
      <c r="H1837" s="25">
        <f t="shared" si="374"/>
        <v>11.186571932537346</v>
      </c>
      <c r="I1837" s="25">
        <f t="shared" si="375"/>
        <v>40.271658957134449</v>
      </c>
      <c r="J1837" s="25">
        <f t="shared" si="376"/>
        <v>1788.820832931051</v>
      </c>
      <c r="K1837" s="25">
        <f t="shared" si="373"/>
        <v>183.49999999999386</v>
      </c>
      <c r="L1837">
        <f t="shared" si="377"/>
        <v>1804.394052718274</v>
      </c>
      <c r="M1837" s="34">
        <f t="shared" si="378"/>
        <v>1.804394052718274</v>
      </c>
      <c r="N1837">
        <f t="shared" si="379"/>
        <v>180.43940527181715</v>
      </c>
      <c r="O1837">
        <f t="shared" si="371"/>
        <v>335451.88635399949</v>
      </c>
      <c r="P1837">
        <f t="shared" si="380"/>
        <v>335.4518863539995</v>
      </c>
      <c r="Q1837">
        <f t="shared" si="381"/>
        <v>93.181079542777638</v>
      </c>
      <c r="R1837">
        <f t="shared" si="382"/>
        <v>9.3181079542777642E-2</v>
      </c>
    </row>
    <row r="1838" spans="1:18" x14ac:dyDescent="0.25">
      <c r="A1838" s="1">
        <f t="shared" si="372"/>
        <v>161.30000000000001</v>
      </c>
      <c r="B1838" s="1">
        <f>A1838*Sheet1!$D$8</f>
        <v>40.74438</v>
      </c>
      <c r="C1838" s="1">
        <f>Sheet1!$D$2*Sheet1!$D$10*SIN(Sheet1!$D$28)</f>
        <v>0</v>
      </c>
      <c r="D1838" s="1">
        <f>0.5*Sheet1!$D$20*Sheet1!$D$21*Sheet1!$D$22*H1838^2</f>
        <v>161.30216753773342</v>
      </c>
      <c r="E1838" s="22">
        <f>Sheet1!$D$3/Sheet1!$O$11*H1838</f>
        <v>2021847.3995656052</v>
      </c>
      <c r="F1838" s="22">
        <f>Sheet1!$D$21*Sheet1!$D$3/Sheet1!$O$14*H1838</f>
        <v>1988186.3725890538</v>
      </c>
      <c r="G1838" s="25">
        <f>(A1838-C1838-D1838)/Sheet1!$D$2</f>
        <v>-1.8848154203594632E-6</v>
      </c>
      <c r="H1838" s="25">
        <f t="shared" si="374"/>
        <v>11.186571743581961</v>
      </c>
      <c r="I1838" s="25">
        <f t="shared" si="375"/>
        <v>40.27165827689506</v>
      </c>
      <c r="J1838" s="25">
        <f t="shared" si="376"/>
        <v>1789.9394900298269</v>
      </c>
      <c r="K1838" s="25">
        <f t="shared" si="373"/>
        <v>183.59999999999386</v>
      </c>
      <c r="L1838">
        <f t="shared" si="377"/>
        <v>1804.3940222397705</v>
      </c>
      <c r="M1838" s="34">
        <f t="shared" si="378"/>
        <v>1.8043940222397705</v>
      </c>
      <c r="N1838">
        <f t="shared" si="379"/>
        <v>180.43940222396679</v>
      </c>
      <c r="O1838">
        <f t="shared" si="371"/>
        <v>335632.32575622346</v>
      </c>
      <c r="P1838">
        <f t="shared" si="380"/>
        <v>335.63232575622345</v>
      </c>
      <c r="Q1838">
        <f t="shared" si="381"/>
        <v>93.23120159895096</v>
      </c>
      <c r="R1838">
        <f t="shared" si="382"/>
        <v>9.3231201598950958E-2</v>
      </c>
    </row>
    <row r="1839" spans="1:18" x14ac:dyDescent="0.25">
      <c r="A1839" s="1">
        <f t="shared" si="372"/>
        <v>161.30000000000001</v>
      </c>
      <c r="B1839" s="1">
        <f>A1839*Sheet1!$D$8</f>
        <v>40.74438</v>
      </c>
      <c r="C1839" s="1">
        <f>Sheet1!$D$2*Sheet1!$D$10*SIN(Sheet1!$D$28)</f>
        <v>0</v>
      </c>
      <c r="D1839" s="1">
        <f>0.5*Sheet1!$D$20*Sheet1!$D$21*Sheet1!$D$22*H1839^2</f>
        <v>161.30216210220203</v>
      </c>
      <c r="E1839" s="22">
        <f>Sheet1!$D$3/Sheet1!$O$11*H1839</f>
        <v>2021847.3654996802</v>
      </c>
      <c r="F1839" s="22">
        <f>Sheet1!$D$21*Sheet1!$D$3/Sheet1!$O$14*H1839</f>
        <v>1988186.3390902805</v>
      </c>
      <c r="G1839" s="25">
        <f>(A1839-C1839-D1839)/Sheet1!$D$2</f>
        <v>-1.8800888713228589E-6</v>
      </c>
      <c r="H1839" s="25">
        <f t="shared" si="374"/>
        <v>11.18657155510042</v>
      </c>
      <c r="I1839" s="25">
        <f t="shared" si="375"/>
        <v>40.271657598361514</v>
      </c>
      <c r="J1839" s="25">
        <f t="shared" si="376"/>
        <v>1791.0581471099442</v>
      </c>
      <c r="K1839" s="25">
        <f t="shared" si="373"/>
        <v>183.69999999999385</v>
      </c>
      <c r="L1839">
        <f t="shared" si="377"/>
        <v>1804.3939918376977</v>
      </c>
      <c r="M1839" s="34">
        <f t="shared" si="378"/>
        <v>1.8043939918376977</v>
      </c>
      <c r="N1839">
        <f t="shared" si="379"/>
        <v>180.43939918375952</v>
      </c>
      <c r="O1839">
        <f t="shared" si="371"/>
        <v>335812.76515540725</v>
      </c>
      <c r="P1839">
        <f t="shared" si="380"/>
        <v>335.81276515540725</v>
      </c>
      <c r="Q1839">
        <f t="shared" si="381"/>
        <v>93.281323654279788</v>
      </c>
      <c r="R1839">
        <f t="shared" si="382"/>
        <v>9.3281323654279782E-2</v>
      </c>
    </row>
    <row r="1840" spans="1:18" x14ac:dyDescent="0.25">
      <c r="A1840" s="1">
        <f t="shared" si="372"/>
        <v>161.30000000000001</v>
      </c>
      <c r="B1840" s="1">
        <f>A1840*Sheet1!$D$8</f>
        <v>40.74438</v>
      </c>
      <c r="C1840" s="1">
        <f>Sheet1!$D$2*Sheet1!$D$10*SIN(Sheet1!$D$28)</f>
        <v>0</v>
      </c>
      <c r="D1840" s="1">
        <f>0.5*Sheet1!$D$20*Sheet1!$D$21*Sheet1!$D$22*H1840^2</f>
        <v>161.30215668030144</v>
      </c>
      <c r="E1840" s="22">
        <f>Sheet1!$D$3/Sheet1!$O$11*H1840</f>
        <v>2021847.3315191821</v>
      </c>
      <c r="F1840" s="22">
        <f>Sheet1!$D$21*Sheet1!$D$3/Sheet1!$O$14*H1840</f>
        <v>1988186.3056755117</v>
      </c>
      <c r="G1840" s="25">
        <f>(A1840-C1840-D1840)/Sheet1!$D$2</f>
        <v>-1.8753741751523826E-6</v>
      </c>
      <c r="H1840" s="25">
        <f t="shared" si="374"/>
        <v>11.186571367091533</v>
      </c>
      <c r="I1840" s="25">
        <f t="shared" si="375"/>
        <v>40.271656921529519</v>
      </c>
      <c r="J1840" s="25">
        <f t="shared" si="376"/>
        <v>1792.1768041714497</v>
      </c>
      <c r="K1840" s="25">
        <f t="shared" si="373"/>
        <v>183.79999999999384</v>
      </c>
      <c r="L1840">
        <f t="shared" si="377"/>
        <v>1804.3939615118643</v>
      </c>
      <c r="M1840" s="34">
        <f t="shared" si="378"/>
        <v>1.8043939615118643</v>
      </c>
      <c r="N1840">
        <f t="shared" si="379"/>
        <v>180.43939615117617</v>
      </c>
      <c r="O1840">
        <f t="shared" si="371"/>
        <v>335993.20455155842</v>
      </c>
      <c r="P1840">
        <f t="shared" si="380"/>
        <v>335.99320455155839</v>
      </c>
      <c r="Q1840">
        <f t="shared" si="381"/>
        <v>93.331445708766225</v>
      </c>
      <c r="R1840">
        <f t="shared" si="382"/>
        <v>9.3331445708766225E-2</v>
      </c>
    </row>
    <row r="1841" spans="1:18" x14ac:dyDescent="0.25">
      <c r="A1841" s="1">
        <f t="shared" si="372"/>
        <v>161.30000000000001</v>
      </c>
      <c r="B1841" s="1">
        <f>A1841*Sheet1!$D$8</f>
        <v>40.74438</v>
      </c>
      <c r="C1841" s="1">
        <f>Sheet1!$D$2*Sheet1!$D$10*SIN(Sheet1!$D$28)</f>
        <v>0</v>
      </c>
      <c r="D1841" s="1">
        <f>0.5*Sheet1!$D$20*Sheet1!$D$21*Sheet1!$D$22*H1841^2</f>
        <v>161.30215127199739</v>
      </c>
      <c r="E1841" s="22">
        <f>Sheet1!$D$3/Sheet1!$O$11*H1841</f>
        <v>2021847.297623897</v>
      </c>
      <c r="F1841" s="22">
        <f>Sheet1!$D$21*Sheet1!$D$3/Sheet1!$O$14*H1841</f>
        <v>1988186.2723445373</v>
      </c>
      <c r="G1841" s="25">
        <f>(A1841-C1841-D1841)/Sheet1!$D$2</f>
        <v>-1.8706713020670262E-6</v>
      </c>
      <c r="H1841" s="25">
        <f t="shared" si="374"/>
        <v>11.186571179554116</v>
      </c>
      <c r="I1841" s="25">
        <f t="shared" si="375"/>
        <v>40.271656246394819</v>
      </c>
      <c r="J1841" s="25">
        <f t="shared" si="376"/>
        <v>1793.2954612143901</v>
      </c>
      <c r="K1841" s="25">
        <f t="shared" si="373"/>
        <v>183.89999999999384</v>
      </c>
      <c r="L1841">
        <f t="shared" si="377"/>
        <v>1804.3939312620791</v>
      </c>
      <c r="M1841" s="34">
        <f t="shared" si="378"/>
        <v>1.8043939312620791</v>
      </c>
      <c r="N1841">
        <f t="shared" si="379"/>
        <v>180.43939312619767</v>
      </c>
      <c r="O1841">
        <f t="shared" si="371"/>
        <v>336173.64394468459</v>
      </c>
      <c r="P1841">
        <f t="shared" si="380"/>
        <v>336.17364394468461</v>
      </c>
      <c r="Q1841">
        <f t="shared" si="381"/>
        <v>93.381567762412388</v>
      </c>
      <c r="R1841">
        <f t="shared" si="382"/>
        <v>9.3381567762412382E-2</v>
      </c>
    </row>
    <row r="1842" spans="1:18" x14ac:dyDescent="0.25">
      <c r="A1842" s="1">
        <f t="shared" si="372"/>
        <v>161.30000000000001</v>
      </c>
      <c r="B1842" s="1">
        <f>A1842*Sheet1!$D$8</f>
        <v>40.74438</v>
      </c>
      <c r="C1842" s="1">
        <f>Sheet1!$D$2*Sheet1!$D$10*SIN(Sheet1!$D$28)</f>
        <v>0</v>
      </c>
      <c r="D1842" s="1">
        <f>0.5*Sheet1!$D$20*Sheet1!$D$21*Sheet1!$D$22*H1842^2</f>
        <v>161.30214587725584</v>
      </c>
      <c r="E1842" s="22">
        <f>Sheet1!$D$3/Sheet1!$O$11*H1842</f>
        <v>2021847.2638136111</v>
      </c>
      <c r="F1842" s="22">
        <f>Sheet1!$D$21*Sheet1!$D$3/Sheet1!$O$14*H1842</f>
        <v>1988186.239097147</v>
      </c>
      <c r="G1842" s="25">
        <f>(A1842-C1842-D1842)/Sheet1!$D$2</f>
        <v>-1.8659802224587823E-6</v>
      </c>
      <c r="H1842" s="25">
        <f t="shared" si="374"/>
        <v>11.186570992486986</v>
      </c>
      <c r="I1842" s="25">
        <f t="shared" si="375"/>
        <v>40.271655572953151</v>
      </c>
      <c r="J1842" s="25">
        <f t="shared" si="376"/>
        <v>1794.4141182388119</v>
      </c>
      <c r="K1842" s="25">
        <f t="shared" si="373"/>
        <v>183.99999999999383</v>
      </c>
      <c r="L1842">
        <f t="shared" si="377"/>
        <v>1804.3939010881511</v>
      </c>
      <c r="M1842" s="34">
        <f t="shared" si="378"/>
        <v>1.8043939010881511</v>
      </c>
      <c r="N1842">
        <f t="shared" si="379"/>
        <v>180.43939010880484</v>
      </c>
      <c r="O1842">
        <f t="shared" si="371"/>
        <v>336354.08333479339</v>
      </c>
      <c r="P1842">
        <f t="shared" si="380"/>
        <v>336.35408333479342</v>
      </c>
      <c r="Q1842">
        <f t="shared" si="381"/>
        <v>93.431689815220381</v>
      </c>
      <c r="R1842">
        <f t="shared" si="382"/>
        <v>9.3431689815220376E-2</v>
      </c>
    </row>
    <row r="1843" spans="1:18" x14ac:dyDescent="0.25">
      <c r="A1843" s="1">
        <f t="shared" si="372"/>
        <v>161.30000000000001</v>
      </c>
      <c r="B1843" s="1">
        <f>A1843*Sheet1!$D$8</f>
        <v>40.74438</v>
      </c>
      <c r="C1843" s="1">
        <f>Sheet1!$D$2*Sheet1!$D$10*SIN(Sheet1!$D$28)</f>
        <v>0</v>
      </c>
      <c r="D1843" s="1">
        <f>0.5*Sheet1!$D$20*Sheet1!$D$21*Sheet1!$D$22*H1843^2</f>
        <v>161.30214049604274</v>
      </c>
      <c r="E1843" s="22">
        <f>Sheet1!$D$3/Sheet1!$O$11*H1843</f>
        <v>2021847.230088111</v>
      </c>
      <c r="F1843" s="22">
        <f>Sheet1!$D$21*Sheet1!$D$3/Sheet1!$O$14*H1843</f>
        <v>1988186.2059331308</v>
      </c>
      <c r="G1843" s="25">
        <f>(A1843-C1843-D1843)/Sheet1!$D$2</f>
        <v>-1.8613009067196442E-6</v>
      </c>
      <c r="H1843" s="25">
        <f t="shared" si="374"/>
        <v>11.186570805888964</v>
      </c>
      <c r="I1843" s="25">
        <f t="shared" si="375"/>
        <v>40.271654901200272</v>
      </c>
      <c r="J1843" s="25">
        <f t="shared" si="376"/>
        <v>1795.5327752447615</v>
      </c>
      <c r="K1843" s="25">
        <f t="shared" si="373"/>
        <v>184.09999999999383</v>
      </c>
      <c r="L1843">
        <f t="shared" si="377"/>
        <v>1804.39387098989</v>
      </c>
      <c r="M1843" s="34">
        <f t="shared" si="378"/>
        <v>1.8043938709898901</v>
      </c>
      <c r="N1843">
        <f t="shared" si="379"/>
        <v>180.43938709897876</v>
      </c>
      <c r="O1843">
        <f t="shared" si="371"/>
        <v>336534.5227218924</v>
      </c>
      <c r="P1843">
        <f t="shared" si="380"/>
        <v>336.53452272189242</v>
      </c>
      <c r="Q1843">
        <f t="shared" si="381"/>
        <v>93.481811867192334</v>
      </c>
      <c r="R1843">
        <f t="shared" si="382"/>
        <v>9.348181186719233E-2</v>
      </c>
    </row>
    <row r="1844" spans="1:18" x14ac:dyDescent="0.25">
      <c r="A1844" s="1">
        <f t="shared" si="372"/>
        <v>161.30000000000001</v>
      </c>
      <c r="B1844" s="1">
        <f>A1844*Sheet1!$D$8</f>
        <v>40.74438</v>
      </c>
      <c r="C1844" s="1">
        <f>Sheet1!$D$2*Sheet1!$D$10*SIN(Sheet1!$D$28)</f>
        <v>0</v>
      </c>
      <c r="D1844" s="1">
        <f>0.5*Sheet1!$D$20*Sheet1!$D$21*Sheet1!$D$22*H1844^2</f>
        <v>161.30213512832418</v>
      </c>
      <c r="E1844" s="22">
        <f>Sheet1!$D$3/Sheet1!$O$11*H1844</f>
        <v>2021847.1964471843</v>
      </c>
      <c r="F1844" s="22">
        <f>Sheet1!$D$21*Sheet1!$D$3/Sheet1!$O$14*H1844</f>
        <v>1988186.1728522801</v>
      </c>
      <c r="G1844" s="25">
        <f>(A1844-C1844-D1844)/Sheet1!$D$2</f>
        <v>-1.8566333253651782E-6</v>
      </c>
      <c r="H1844" s="25">
        <f t="shared" si="374"/>
        <v>11.186570619758873</v>
      </c>
      <c r="I1844" s="25">
        <f t="shared" si="375"/>
        <v>40.271654231131947</v>
      </c>
      <c r="J1844" s="25">
        <f t="shared" si="376"/>
        <v>1796.6514322322853</v>
      </c>
      <c r="K1844" s="25">
        <f t="shared" si="373"/>
        <v>184.19999999999382</v>
      </c>
      <c r="L1844">
        <f t="shared" si="377"/>
        <v>1804.3938409671064</v>
      </c>
      <c r="M1844" s="34">
        <f t="shared" si="378"/>
        <v>1.8043938409671063</v>
      </c>
      <c r="N1844">
        <f t="shared" si="379"/>
        <v>180.43938409670039</v>
      </c>
      <c r="O1844">
        <f t="shared" si="371"/>
        <v>336714.96210598911</v>
      </c>
      <c r="P1844">
        <f t="shared" si="380"/>
        <v>336.71496210598912</v>
      </c>
      <c r="Q1844">
        <f t="shared" si="381"/>
        <v>93.53193391833031</v>
      </c>
      <c r="R1844">
        <f t="shared" si="382"/>
        <v>9.3531933918330312E-2</v>
      </c>
    </row>
    <row r="1845" spans="1:18" x14ac:dyDescent="0.25">
      <c r="A1845" s="1">
        <f t="shared" si="372"/>
        <v>161.30000000000001</v>
      </c>
      <c r="B1845" s="1">
        <f>A1845*Sheet1!$D$8</f>
        <v>40.74438</v>
      </c>
      <c r="C1845" s="1">
        <f>Sheet1!$D$2*Sheet1!$D$10*SIN(Sheet1!$D$28)</f>
        <v>0</v>
      </c>
      <c r="D1845" s="1">
        <f>0.5*Sheet1!$D$20*Sheet1!$D$21*Sheet1!$D$22*H1845^2</f>
        <v>161.30212977406637</v>
      </c>
      <c r="E1845" s="22">
        <f>Sheet1!$D$3/Sheet1!$O$11*H1845</f>
        <v>2021847.1628906189</v>
      </c>
      <c r="F1845" s="22">
        <f>Sheet1!$D$21*Sheet1!$D$3/Sheet1!$O$14*H1845</f>
        <v>1988186.1398543862</v>
      </c>
      <c r="G1845" s="25">
        <f>(A1845-C1845-D1845)/Sheet1!$D$2</f>
        <v>-1.8519774490098074E-6</v>
      </c>
      <c r="H1845" s="25">
        <f t="shared" si="374"/>
        <v>11.186570434095541</v>
      </c>
      <c r="I1845" s="25">
        <f t="shared" si="375"/>
        <v>40.27165356274395</v>
      </c>
      <c r="J1845" s="25">
        <f t="shared" si="376"/>
        <v>1797.7700892014295</v>
      </c>
      <c r="K1845" s="25">
        <f t="shared" si="373"/>
        <v>184.29999999999382</v>
      </c>
      <c r="L1845">
        <f t="shared" si="377"/>
        <v>1804.3938110196109</v>
      </c>
      <c r="M1845" s="34">
        <f t="shared" si="378"/>
        <v>1.8043938110196109</v>
      </c>
      <c r="N1845">
        <f t="shared" si="379"/>
        <v>180.43938110195083</v>
      </c>
      <c r="O1845">
        <f t="shared" si="371"/>
        <v>336895.40148709103</v>
      </c>
      <c r="P1845">
        <f t="shared" si="380"/>
        <v>336.89540148709102</v>
      </c>
      <c r="Q1845">
        <f t="shared" si="381"/>
        <v>93.582055968636396</v>
      </c>
      <c r="R1845">
        <f t="shared" si="382"/>
        <v>9.3582055968636391E-2</v>
      </c>
    </row>
    <row r="1846" spans="1:18" x14ac:dyDescent="0.25">
      <c r="A1846" s="1">
        <f t="shared" si="372"/>
        <v>161.30000000000001</v>
      </c>
      <c r="B1846" s="1">
        <f>A1846*Sheet1!$D$8</f>
        <v>40.74438</v>
      </c>
      <c r="C1846" s="1">
        <f>Sheet1!$D$2*Sheet1!$D$10*SIN(Sheet1!$D$28)</f>
        <v>0</v>
      </c>
      <c r="D1846" s="1">
        <f>0.5*Sheet1!$D$20*Sheet1!$D$21*Sheet1!$D$22*H1846^2</f>
        <v>161.30212443323546</v>
      </c>
      <c r="E1846" s="22">
        <f>Sheet1!$D$3/Sheet1!$O$11*H1846</f>
        <v>2021847.1294182034</v>
      </c>
      <c r="F1846" s="22">
        <f>Sheet1!$D$21*Sheet1!$D$3/Sheet1!$O$14*H1846</f>
        <v>1988186.1069392411</v>
      </c>
      <c r="G1846" s="25">
        <f>(A1846-C1846-D1846)/Sheet1!$D$2</f>
        <v>-1.8473332482185271E-6</v>
      </c>
      <c r="H1846" s="25">
        <f t="shared" si="374"/>
        <v>11.186570248897796</v>
      </c>
      <c r="I1846" s="25">
        <f t="shared" si="375"/>
        <v>40.271652896032066</v>
      </c>
      <c r="J1846" s="25">
        <f t="shared" si="376"/>
        <v>1798.8887461522402</v>
      </c>
      <c r="K1846" s="25">
        <f t="shared" si="373"/>
        <v>184.39999999999381</v>
      </c>
      <c r="L1846">
        <f t="shared" si="377"/>
        <v>1804.3937811472147</v>
      </c>
      <c r="M1846" s="34">
        <f t="shared" si="378"/>
        <v>1.8043937811472146</v>
      </c>
      <c r="N1846">
        <f t="shared" si="379"/>
        <v>180.43937811471122</v>
      </c>
      <c r="O1846">
        <f t="shared" si="371"/>
        <v>337075.84086520574</v>
      </c>
      <c r="P1846">
        <f t="shared" si="380"/>
        <v>337.07584086520575</v>
      </c>
      <c r="Q1846">
        <f t="shared" si="381"/>
        <v>93.632178018112711</v>
      </c>
      <c r="R1846">
        <f t="shared" si="382"/>
        <v>9.3632178018112716E-2</v>
      </c>
    </row>
    <row r="1847" spans="1:18" x14ac:dyDescent="0.25">
      <c r="A1847" s="1">
        <f t="shared" si="372"/>
        <v>161.30000000000001</v>
      </c>
      <c r="B1847" s="1">
        <f>A1847*Sheet1!$D$8</f>
        <v>40.74438</v>
      </c>
      <c r="C1847" s="1">
        <f>Sheet1!$D$2*Sheet1!$D$10*SIN(Sheet1!$D$28)</f>
        <v>0</v>
      </c>
      <c r="D1847" s="1">
        <f>0.5*Sheet1!$D$20*Sheet1!$D$21*Sheet1!$D$22*H1847^2</f>
        <v>161.30211910579786</v>
      </c>
      <c r="E1847" s="22">
        <f>Sheet1!$D$3/Sheet1!$O$11*H1847</f>
        <v>2021847.0960297263</v>
      </c>
      <c r="F1847" s="22">
        <f>Sheet1!$D$21*Sheet1!$D$3/Sheet1!$O$14*H1847</f>
        <v>1988186.0741066372</v>
      </c>
      <c r="G1847" s="25">
        <f>(A1847-C1847-D1847)/Sheet1!$D$2</f>
        <v>-1.842700693778763E-6</v>
      </c>
      <c r="H1847" s="25">
        <f t="shared" si="374"/>
        <v>11.186570064164471</v>
      </c>
      <c r="I1847" s="25">
        <f t="shared" si="375"/>
        <v>40.271652230992096</v>
      </c>
      <c r="J1847" s="25">
        <f t="shared" si="376"/>
        <v>1800.0074030847632</v>
      </c>
      <c r="K1847" s="25">
        <f t="shared" si="373"/>
        <v>184.4999999999938</v>
      </c>
      <c r="L1847">
        <f t="shared" si="377"/>
        <v>1804.3937513497292</v>
      </c>
      <c r="M1847" s="34">
        <f t="shared" si="378"/>
        <v>1.8043937513497292</v>
      </c>
      <c r="N1847">
        <f t="shared" si="379"/>
        <v>180.43937513496266</v>
      </c>
      <c r="O1847">
        <f t="shared" si="371"/>
        <v>337256.28024034068</v>
      </c>
      <c r="P1847">
        <f t="shared" si="380"/>
        <v>337.25628024034069</v>
      </c>
      <c r="Q1847">
        <f t="shared" si="381"/>
        <v>93.6823000667613</v>
      </c>
      <c r="R1847">
        <f t="shared" si="382"/>
        <v>9.3682300066761301E-2</v>
      </c>
    </row>
    <row r="1848" spans="1:18" x14ac:dyDescent="0.25">
      <c r="A1848" s="1">
        <f t="shared" si="372"/>
        <v>161.30000000000001</v>
      </c>
      <c r="B1848" s="1">
        <f>A1848*Sheet1!$D$8</f>
        <v>40.74438</v>
      </c>
      <c r="C1848" s="1">
        <f>Sheet1!$D$2*Sheet1!$D$10*SIN(Sheet1!$D$28)</f>
        <v>0</v>
      </c>
      <c r="D1848" s="1">
        <f>0.5*Sheet1!$D$20*Sheet1!$D$21*Sheet1!$D$22*H1848^2</f>
        <v>161.30211379171993</v>
      </c>
      <c r="E1848" s="22">
        <f>Sheet1!$D$3/Sheet1!$O$11*H1848</f>
        <v>2021847.0627249775</v>
      </c>
      <c r="F1848" s="22">
        <f>Sheet1!$D$21*Sheet1!$D$3/Sheet1!$O$14*H1848</f>
        <v>1988186.0413563675</v>
      </c>
      <c r="G1848" s="25">
        <f>(A1848-C1848-D1848)/Sheet1!$D$2</f>
        <v>-1.8380797564532258E-6</v>
      </c>
      <c r="H1848" s="25">
        <f t="shared" si="374"/>
        <v>11.186569879894401</v>
      </c>
      <c r="I1848" s="25">
        <f t="shared" si="375"/>
        <v>40.271651567619848</v>
      </c>
      <c r="J1848" s="25">
        <f t="shared" si="376"/>
        <v>1801.1260599990444</v>
      </c>
      <c r="K1848" s="25">
        <f t="shared" si="373"/>
        <v>184.5999999999938</v>
      </c>
      <c r="L1848">
        <f t="shared" si="377"/>
        <v>1804.3937216269671</v>
      </c>
      <c r="M1848" s="34">
        <f t="shared" si="378"/>
        <v>1.8043937216269672</v>
      </c>
      <c r="N1848">
        <f t="shared" si="379"/>
        <v>180.43937216268645</v>
      </c>
      <c r="O1848">
        <f t="shared" si="371"/>
        <v>337436.71961250337</v>
      </c>
      <c r="P1848">
        <f t="shared" si="380"/>
        <v>337.43671961250334</v>
      </c>
      <c r="Q1848">
        <f t="shared" si="381"/>
        <v>93.732422114584267</v>
      </c>
      <c r="R1848">
        <f t="shared" si="382"/>
        <v>9.3732422114584268E-2</v>
      </c>
    </row>
    <row r="1849" spans="1:18" x14ac:dyDescent="0.25">
      <c r="A1849" s="1">
        <f t="shared" si="372"/>
        <v>161.30000000000001</v>
      </c>
      <c r="B1849" s="1">
        <f>A1849*Sheet1!$D$8</f>
        <v>40.74438</v>
      </c>
      <c r="C1849" s="1">
        <f>Sheet1!$D$2*Sheet1!$D$10*SIN(Sheet1!$D$28)</f>
        <v>0</v>
      </c>
      <c r="D1849" s="1">
        <f>0.5*Sheet1!$D$20*Sheet1!$D$21*Sheet1!$D$22*H1849^2</f>
        <v>161.30210849096824</v>
      </c>
      <c r="E1849" s="22">
        <f>Sheet1!$D$3/Sheet1!$O$11*H1849</f>
        <v>2021847.0295037474</v>
      </c>
      <c r="F1849" s="22">
        <f>Sheet1!$D$21*Sheet1!$D$3/Sheet1!$O$14*H1849</f>
        <v>1988186.0086882256</v>
      </c>
      <c r="G1849" s="25">
        <f>(A1849-C1849-D1849)/Sheet1!$D$2</f>
        <v>-1.833470407152914E-6</v>
      </c>
      <c r="H1849" s="25">
        <f t="shared" si="374"/>
        <v>11.186569696086426</v>
      </c>
      <c r="I1849" s="25">
        <f t="shared" si="375"/>
        <v>40.271650905911137</v>
      </c>
      <c r="J1849" s="25">
        <f t="shared" si="376"/>
        <v>1802.2447168951298</v>
      </c>
      <c r="K1849" s="25">
        <f t="shared" si="373"/>
        <v>184.69999999999379</v>
      </c>
      <c r="L1849">
        <f t="shared" si="377"/>
        <v>1804.3936919787407</v>
      </c>
      <c r="M1849" s="34">
        <f t="shared" si="378"/>
        <v>1.8043936919787407</v>
      </c>
      <c r="N1849">
        <f t="shared" si="379"/>
        <v>180.43936919786381</v>
      </c>
      <c r="O1849">
        <f t="shared" si="371"/>
        <v>337617.15898170124</v>
      </c>
      <c r="P1849">
        <f t="shared" si="380"/>
        <v>337.61715898170127</v>
      </c>
      <c r="Q1849">
        <f t="shared" si="381"/>
        <v>93.782544161583672</v>
      </c>
      <c r="R1849">
        <f t="shared" si="382"/>
        <v>9.3782544161583672E-2</v>
      </c>
    </row>
    <row r="1850" spans="1:18" x14ac:dyDescent="0.25">
      <c r="A1850" s="1">
        <f t="shared" si="372"/>
        <v>161.30000000000001</v>
      </c>
      <c r="B1850" s="1">
        <f>A1850*Sheet1!$D$8</f>
        <v>40.74438</v>
      </c>
      <c r="C1850" s="1">
        <f>Sheet1!$D$2*Sheet1!$D$10*SIN(Sheet1!$D$28)</f>
        <v>0</v>
      </c>
      <c r="D1850" s="1">
        <f>0.5*Sheet1!$D$20*Sheet1!$D$21*Sheet1!$D$22*H1850^2</f>
        <v>161.30210320350929</v>
      </c>
      <c r="E1850" s="22">
        <f>Sheet1!$D$3/Sheet1!$O$11*H1850</f>
        <v>2021846.9963658256</v>
      </c>
      <c r="F1850" s="22">
        <f>Sheet1!$D$21*Sheet1!$D$3/Sheet1!$O$14*H1850</f>
        <v>1988185.9761020057</v>
      </c>
      <c r="G1850" s="25">
        <f>(A1850-C1850-D1850)/Sheet1!$D$2</f>
        <v>-1.8288726167641115E-6</v>
      </c>
      <c r="H1850" s="25">
        <f t="shared" si="374"/>
        <v>11.186569512739386</v>
      </c>
      <c r="I1850" s="25">
        <f t="shared" si="375"/>
        <v>40.271650245861792</v>
      </c>
      <c r="J1850" s="25">
        <f t="shared" si="376"/>
        <v>1803.363373773065</v>
      </c>
      <c r="K1850" s="25">
        <f t="shared" si="373"/>
        <v>184.79999999999379</v>
      </c>
      <c r="L1850">
        <f t="shared" si="377"/>
        <v>1804.3936624048631</v>
      </c>
      <c r="M1850" s="34">
        <f t="shared" si="378"/>
        <v>1.8043936624048631</v>
      </c>
      <c r="N1850">
        <f t="shared" si="379"/>
        <v>180.43936624047606</v>
      </c>
      <c r="O1850">
        <f t="shared" si="371"/>
        <v>337797.5983479417</v>
      </c>
      <c r="P1850">
        <f t="shared" si="380"/>
        <v>337.79759834794169</v>
      </c>
      <c r="Q1850">
        <f t="shared" si="381"/>
        <v>93.832666207761591</v>
      </c>
      <c r="R1850">
        <f t="shared" si="382"/>
        <v>9.3832666207761595E-2</v>
      </c>
    </row>
    <row r="1851" spans="1:18" x14ac:dyDescent="0.25">
      <c r="A1851" s="1">
        <f t="shared" si="372"/>
        <v>161.30000000000001</v>
      </c>
      <c r="B1851" s="1">
        <f>A1851*Sheet1!$D$8</f>
        <v>40.74438</v>
      </c>
      <c r="C1851" s="1">
        <f>Sheet1!$D$2*Sheet1!$D$10*SIN(Sheet1!$D$28)</f>
        <v>0</v>
      </c>
      <c r="D1851" s="1">
        <f>0.5*Sheet1!$D$20*Sheet1!$D$21*Sheet1!$D$22*H1851^2</f>
        <v>161.30209792930981</v>
      </c>
      <c r="E1851" s="22">
        <f>Sheet1!$D$3/Sheet1!$O$11*H1851</f>
        <v>2021846.963311004</v>
      </c>
      <c r="F1851" s="22">
        <f>Sheet1!$D$21*Sheet1!$D$3/Sheet1!$O$14*H1851</f>
        <v>1988185.9435975023</v>
      </c>
      <c r="G1851" s="25">
        <f>(A1851-C1851-D1851)/Sheet1!$D$2</f>
        <v>-1.8242863563461035E-6</v>
      </c>
      <c r="H1851" s="25">
        <f t="shared" si="374"/>
        <v>11.186569329852125</v>
      </c>
      <c r="I1851" s="25">
        <f t="shared" si="375"/>
        <v>40.27164958746765</v>
      </c>
      <c r="J1851" s="25">
        <f t="shared" si="376"/>
        <v>1804.4820306328952</v>
      </c>
      <c r="K1851" s="25">
        <f t="shared" si="373"/>
        <v>184.89999999999378</v>
      </c>
      <c r="L1851">
        <f t="shared" si="377"/>
        <v>1804.3936329051478</v>
      </c>
      <c r="M1851" s="34">
        <f t="shared" si="378"/>
        <v>1.8043936329051478</v>
      </c>
      <c r="N1851">
        <f t="shared" si="379"/>
        <v>180.43936329050453</v>
      </c>
      <c r="O1851">
        <f t="shared" si="371"/>
        <v>337978.0377112322</v>
      </c>
      <c r="P1851">
        <f t="shared" si="380"/>
        <v>337.97803771123222</v>
      </c>
      <c r="Q1851">
        <f t="shared" si="381"/>
        <v>93.882788253120054</v>
      </c>
      <c r="R1851">
        <f t="shared" si="382"/>
        <v>9.3882788253120047E-2</v>
      </c>
    </row>
    <row r="1852" spans="1:18" x14ac:dyDescent="0.25">
      <c r="A1852" s="1">
        <f t="shared" si="372"/>
        <v>161.30000000000001</v>
      </c>
      <c r="B1852" s="1">
        <f>A1852*Sheet1!$D$8</f>
        <v>40.74438</v>
      </c>
      <c r="C1852" s="1">
        <f>Sheet1!$D$2*Sheet1!$D$10*SIN(Sheet1!$D$28)</f>
        <v>0</v>
      </c>
      <c r="D1852" s="1">
        <f>0.5*Sheet1!$D$20*Sheet1!$D$21*Sheet1!$D$22*H1852^2</f>
        <v>161.30209266833648</v>
      </c>
      <c r="E1852" s="22">
        <f>Sheet1!$D$3/Sheet1!$O$11*H1852</f>
        <v>2021846.930339074</v>
      </c>
      <c r="F1852" s="22">
        <f>Sheet1!$D$21*Sheet1!$D$3/Sheet1!$O$14*H1852</f>
        <v>1988185.9111745101</v>
      </c>
      <c r="G1852" s="25">
        <f>(A1852-C1852-D1852)/Sheet1!$D$2</f>
        <v>-1.8197115969334609E-6</v>
      </c>
      <c r="H1852" s="25">
        <f t="shared" si="374"/>
        <v>11.186569147423489</v>
      </c>
      <c r="I1852" s="25">
        <f t="shared" si="375"/>
        <v>40.27164893072456</v>
      </c>
      <c r="J1852" s="25">
        <f t="shared" si="376"/>
        <v>1805.6006874746661</v>
      </c>
      <c r="K1852" s="25">
        <f t="shared" si="373"/>
        <v>184.99999999999378</v>
      </c>
      <c r="L1852">
        <f t="shared" si="377"/>
        <v>1804.393603479409</v>
      </c>
      <c r="M1852" s="34">
        <f t="shared" si="378"/>
        <v>1.804393603479409</v>
      </c>
      <c r="N1852">
        <f t="shared" si="379"/>
        <v>180.43936034793063</v>
      </c>
      <c r="O1852">
        <f t="shared" si="371"/>
        <v>338158.47707158013</v>
      </c>
      <c r="P1852">
        <f t="shared" si="380"/>
        <v>338.15847707158014</v>
      </c>
      <c r="Q1852">
        <f t="shared" si="381"/>
        <v>93.932910297661152</v>
      </c>
      <c r="R1852">
        <f t="shared" si="382"/>
        <v>9.3932910297661154E-2</v>
      </c>
    </row>
    <row r="1853" spans="1:18" x14ac:dyDescent="0.25">
      <c r="A1853" s="1">
        <f t="shared" si="372"/>
        <v>161.30000000000001</v>
      </c>
      <c r="B1853" s="1">
        <f>A1853*Sheet1!$D$8</f>
        <v>40.74438</v>
      </c>
      <c r="C1853" s="1">
        <f>Sheet1!$D$2*Sheet1!$D$10*SIN(Sheet1!$D$28)</f>
        <v>0</v>
      </c>
      <c r="D1853" s="1">
        <f>0.5*Sheet1!$D$20*Sheet1!$D$21*Sheet1!$D$22*H1853^2</f>
        <v>161.30208742055615</v>
      </c>
      <c r="E1853" s="22">
        <f>Sheet1!$D$3/Sheet1!$O$11*H1853</f>
        <v>2021846.8974498273</v>
      </c>
      <c r="F1853" s="22">
        <f>Sheet1!$D$21*Sheet1!$D$3/Sheet1!$O$14*H1853</f>
        <v>1988185.8788328252</v>
      </c>
      <c r="G1853" s="25">
        <f>(A1853-C1853-D1853)/Sheet1!$D$2</f>
        <v>-1.8151483096843272E-6</v>
      </c>
      <c r="H1853" s="25">
        <f t="shared" si="374"/>
        <v>11.186568965452329</v>
      </c>
      <c r="I1853" s="25">
        <f t="shared" si="375"/>
        <v>40.271648275628387</v>
      </c>
      <c r="J1853" s="25">
        <f t="shared" si="376"/>
        <v>1806.7193442984228</v>
      </c>
      <c r="K1853" s="25">
        <f t="shared" si="373"/>
        <v>185.09999999999377</v>
      </c>
      <c r="L1853">
        <f t="shared" si="377"/>
        <v>1804.3935741274609</v>
      </c>
      <c r="M1853" s="34">
        <f t="shared" si="378"/>
        <v>1.8043935741274608</v>
      </c>
      <c r="N1853">
        <f t="shared" si="379"/>
        <v>180.43935741273583</v>
      </c>
      <c r="O1853">
        <f t="shared" si="371"/>
        <v>338338.91642899287</v>
      </c>
      <c r="P1853">
        <f t="shared" si="380"/>
        <v>338.33891642899289</v>
      </c>
      <c r="Q1853">
        <f t="shared" si="381"/>
        <v>93.983032341386902</v>
      </c>
      <c r="R1853">
        <f t="shared" si="382"/>
        <v>9.3983032341386899E-2</v>
      </c>
    </row>
    <row r="1854" spans="1:18" x14ac:dyDescent="0.25">
      <c r="A1854" s="1">
        <f t="shared" si="372"/>
        <v>161.30000000000001</v>
      </c>
      <c r="B1854" s="1">
        <f>A1854*Sheet1!$D$8</f>
        <v>40.74438</v>
      </c>
      <c r="C1854" s="1">
        <f>Sheet1!$D$2*Sheet1!$D$10*SIN(Sheet1!$D$28)</f>
        <v>0</v>
      </c>
      <c r="D1854" s="1">
        <f>0.5*Sheet1!$D$20*Sheet1!$D$21*Sheet1!$D$22*H1854^2</f>
        <v>161.30208218593577</v>
      </c>
      <c r="E1854" s="22">
        <f>Sheet1!$D$3/Sheet1!$O$11*H1854</f>
        <v>2021846.8646430569</v>
      </c>
      <c r="F1854" s="22">
        <f>Sheet1!$D$21*Sheet1!$D$3/Sheet1!$O$14*H1854</f>
        <v>1988185.8465722431</v>
      </c>
      <c r="G1854" s="25">
        <f>(A1854-C1854-D1854)/Sheet1!$D$2</f>
        <v>-1.8105964658804188E-6</v>
      </c>
      <c r="H1854" s="25">
        <f t="shared" si="374"/>
        <v>11.186568783937497</v>
      </c>
      <c r="I1854" s="25">
        <f t="shared" si="375"/>
        <v>40.271647622174989</v>
      </c>
      <c r="J1854" s="25">
        <f t="shared" si="376"/>
        <v>1807.8380011042107</v>
      </c>
      <c r="K1854" s="25">
        <f t="shared" si="373"/>
        <v>185.19999999999376</v>
      </c>
      <c r="L1854">
        <f t="shared" si="377"/>
        <v>1804.3935448491184</v>
      </c>
      <c r="M1854" s="34">
        <f t="shared" si="378"/>
        <v>1.8043935448491184</v>
      </c>
      <c r="N1854">
        <f t="shared" si="379"/>
        <v>180.43935448490157</v>
      </c>
      <c r="O1854">
        <f t="shared" si="371"/>
        <v>338519.35578347777</v>
      </c>
      <c r="P1854">
        <f t="shared" si="380"/>
        <v>338.51935578347775</v>
      </c>
      <c r="Q1854">
        <f t="shared" si="381"/>
        <v>94.03315438429938</v>
      </c>
      <c r="R1854">
        <f t="shared" si="382"/>
        <v>9.4033154384299378E-2</v>
      </c>
    </row>
    <row r="1855" spans="1:18" x14ac:dyDescent="0.25">
      <c r="A1855" s="1">
        <f t="shared" si="372"/>
        <v>161.30000000000001</v>
      </c>
      <c r="B1855" s="1">
        <f>A1855*Sheet1!$D$8</f>
        <v>40.74438</v>
      </c>
      <c r="C1855" s="1">
        <f>Sheet1!$D$2*Sheet1!$D$10*SIN(Sheet1!$D$28)</f>
        <v>0</v>
      </c>
      <c r="D1855" s="1">
        <f>0.5*Sheet1!$D$20*Sheet1!$D$21*Sheet1!$D$22*H1855^2</f>
        <v>161.30207696444231</v>
      </c>
      <c r="E1855" s="22">
        <f>Sheet1!$D$3/Sheet1!$O$11*H1855</f>
        <v>2021846.831918556</v>
      </c>
      <c r="F1855" s="22">
        <f>Sheet1!$D$21*Sheet1!$D$3/Sheet1!$O$14*H1855</f>
        <v>1988185.8143925611</v>
      </c>
      <c r="G1855" s="25">
        <f>(A1855-C1855-D1855)/Sheet1!$D$2</f>
        <v>-1.8060560367787375E-6</v>
      </c>
      <c r="H1855" s="25">
        <f t="shared" si="374"/>
        <v>11.18656860287785</v>
      </c>
      <c r="I1855" s="25">
        <f t="shared" si="375"/>
        <v>40.271646970360258</v>
      </c>
      <c r="J1855" s="25">
        <f t="shared" si="376"/>
        <v>1808.9566578920744</v>
      </c>
      <c r="K1855" s="25">
        <f t="shared" si="373"/>
        <v>185.29999999999376</v>
      </c>
      <c r="L1855">
        <f t="shared" si="377"/>
        <v>1804.3935156441974</v>
      </c>
      <c r="M1855" s="34">
        <f t="shared" si="378"/>
        <v>1.8043935156441973</v>
      </c>
      <c r="N1855">
        <f t="shared" si="379"/>
        <v>180.43935156440949</v>
      </c>
      <c r="O1855">
        <f t="shared" si="371"/>
        <v>338699.79513504216</v>
      </c>
      <c r="P1855">
        <f t="shared" si="380"/>
        <v>338.69979513504217</v>
      </c>
      <c r="Q1855">
        <f t="shared" si="381"/>
        <v>94.083276426400602</v>
      </c>
      <c r="R1855">
        <f t="shared" si="382"/>
        <v>9.4083276426400603E-2</v>
      </c>
    </row>
    <row r="1856" spans="1:18" x14ac:dyDescent="0.25">
      <c r="A1856" s="1">
        <f t="shared" si="372"/>
        <v>161.30000000000001</v>
      </c>
      <c r="B1856" s="1">
        <f>A1856*Sheet1!$D$8</f>
        <v>40.74438</v>
      </c>
      <c r="C1856" s="1">
        <f>Sheet1!$D$2*Sheet1!$D$10*SIN(Sheet1!$D$28)</f>
        <v>0</v>
      </c>
      <c r="D1856" s="1">
        <f>0.5*Sheet1!$D$20*Sheet1!$D$21*Sheet1!$D$22*H1856^2</f>
        <v>161.30207175604289</v>
      </c>
      <c r="E1856" s="22">
        <f>Sheet1!$D$3/Sheet1!$O$11*H1856</f>
        <v>2021846.7992761184</v>
      </c>
      <c r="F1856" s="22">
        <f>Sheet1!$D$21*Sheet1!$D$3/Sheet1!$O$14*H1856</f>
        <v>1988185.7822935758</v>
      </c>
      <c r="G1856" s="25">
        <f>(A1856-C1856-D1856)/Sheet1!$D$2</f>
        <v>-1.8015269938092862E-6</v>
      </c>
      <c r="H1856" s="25">
        <f t="shared" si="374"/>
        <v>11.186568422272247</v>
      </c>
      <c r="I1856" s="25">
        <f t="shared" si="375"/>
        <v>40.271646320180089</v>
      </c>
      <c r="J1856" s="25">
        <f t="shared" si="376"/>
        <v>1810.0753146620593</v>
      </c>
      <c r="K1856" s="25">
        <f t="shared" si="373"/>
        <v>185.39999999999375</v>
      </c>
      <c r="L1856">
        <f t="shared" si="377"/>
        <v>1804.3934865125136</v>
      </c>
      <c r="M1856" s="34">
        <f t="shared" si="378"/>
        <v>1.8043934865125135</v>
      </c>
      <c r="N1856">
        <f t="shared" si="379"/>
        <v>180.43934865124112</v>
      </c>
      <c r="O1856">
        <f t="shared" si="371"/>
        <v>338880.23448369338</v>
      </c>
      <c r="P1856">
        <f t="shared" si="380"/>
        <v>338.88023448369336</v>
      </c>
      <c r="Q1856">
        <f t="shared" si="381"/>
        <v>94.133398467692601</v>
      </c>
      <c r="R1856">
        <f t="shared" si="382"/>
        <v>9.41333984676926E-2</v>
      </c>
    </row>
    <row r="1857" spans="1:18" x14ac:dyDescent="0.25">
      <c r="A1857" s="1">
        <f t="shared" si="372"/>
        <v>161.30000000000001</v>
      </c>
      <c r="B1857" s="1">
        <f>A1857*Sheet1!$D$8</f>
        <v>40.74438</v>
      </c>
      <c r="C1857" s="1">
        <f>Sheet1!$D$2*Sheet1!$D$10*SIN(Sheet1!$D$28)</f>
        <v>0</v>
      </c>
      <c r="D1857" s="1">
        <f>0.5*Sheet1!$D$20*Sheet1!$D$21*Sheet1!$D$22*H1857^2</f>
        <v>161.30206656070465</v>
      </c>
      <c r="E1857" s="22">
        <f>Sheet1!$D$3/Sheet1!$O$11*H1857</f>
        <v>2021846.7667155382</v>
      </c>
      <c r="F1857" s="22">
        <f>Sheet1!$D$21*Sheet1!$D$3/Sheet1!$O$14*H1857</f>
        <v>1988185.7502750852</v>
      </c>
      <c r="G1857" s="25">
        <f>(A1857-C1857-D1857)/Sheet1!$D$2</f>
        <v>-1.7970093083773542E-6</v>
      </c>
      <c r="H1857" s="25">
        <f t="shared" si="374"/>
        <v>11.186568242119547</v>
      </c>
      <c r="I1857" s="25">
        <f t="shared" si="375"/>
        <v>40.271645671630367</v>
      </c>
      <c r="J1857" s="25">
        <f t="shared" si="376"/>
        <v>1811.1939714142102</v>
      </c>
      <c r="K1857" s="25">
        <f t="shared" si="373"/>
        <v>185.49999999999375</v>
      </c>
      <c r="L1857">
        <f t="shared" si="377"/>
        <v>1804.393457453883</v>
      </c>
      <c r="M1857" s="34">
        <f t="shared" si="378"/>
        <v>1.8043934574538829</v>
      </c>
      <c r="N1857">
        <f t="shared" si="379"/>
        <v>180.43934574537803</v>
      </c>
      <c r="O1857">
        <f t="shared" si="371"/>
        <v>339060.67382943875</v>
      </c>
      <c r="P1857">
        <f t="shared" si="380"/>
        <v>339.06067382943877</v>
      </c>
      <c r="Q1857">
        <f t="shared" si="381"/>
        <v>94.183520508177423</v>
      </c>
      <c r="R1857">
        <f t="shared" si="382"/>
        <v>9.4183520508177423E-2</v>
      </c>
    </row>
    <row r="1858" spans="1:18" x14ac:dyDescent="0.25">
      <c r="A1858" s="1">
        <f t="shared" si="372"/>
        <v>161.30000000000001</v>
      </c>
      <c r="B1858" s="1">
        <f>A1858*Sheet1!$D$8</f>
        <v>40.74438</v>
      </c>
      <c r="C1858" s="1">
        <f>Sheet1!$D$2*Sheet1!$D$10*SIN(Sheet1!$D$28)</f>
        <v>0</v>
      </c>
      <c r="D1858" s="1">
        <f>0.5*Sheet1!$D$20*Sheet1!$D$21*Sheet1!$D$22*H1858^2</f>
        <v>161.3020613783948</v>
      </c>
      <c r="E1858" s="22">
        <f>Sheet1!$D$3/Sheet1!$O$11*H1858</f>
        <v>2021846.7342366099</v>
      </c>
      <c r="F1858" s="22">
        <f>Sheet1!$D$21*Sheet1!$D$3/Sheet1!$O$14*H1858</f>
        <v>1988185.7183368872</v>
      </c>
      <c r="G1858" s="25">
        <f>(A1858-C1858-D1858)/Sheet1!$D$2</f>
        <v>-1.7925029519870884E-6</v>
      </c>
      <c r="H1858" s="25">
        <f t="shared" si="374"/>
        <v>11.186568062418615</v>
      </c>
      <c r="I1858" s="25">
        <f t="shared" si="375"/>
        <v>40.27164502470702</v>
      </c>
      <c r="J1858" s="25">
        <f t="shared" si="376"/>
        <v>1812.3126281485715</v>
      </c>
      <c r="K1858" s="25">
        <f t="shared" si="373"/>
        <v>185.59999999999374</v>
      </c>
      <c r="L1858">
        <f t="shared" si="377"/>
        <v>1804.3934284681227</v>
      </c>
      <c r="M1858" s="34">
        <f t="shared" si="378"/>
        <v>1.8043934284681227</v>
      </c>
      <c r="N1858">
        <f t="shared" si="379"/>
        <v>180.43934284680202</v>
      </c>
      <c r="O1858">
        <f t="shared" si="371"/>
        <v>339241.11317228555</v>
      </c>
      <c r="P1858">
        <f t="shared" si="380"/>
        <v>339.24111317228557</v>
      </c>
      <c r="Q1858">
        <f t="shared" si="381"/>
        <v>94.233642547857102</v>
      </c>
      <c r="R1858">
        <f t="shared" si="382"/>
        <v>9.4233642547857099E-2</v>
      </c>
    </row>
    <row r="1859" spans="1:18" x14ac:dyDescent="0.25">
      <c r="A1859" s="1">
        <f t="shared" si="372"/>
        <v>161.30000000000001</v>
      </c>
      <c r="B1859" s="1">
        <f>A1859*Sheet1!$D$8</f>
        <v>40.74438</v>
      </c>
      <c r="C1859" s="1">
        <f>Sheet1!$D$2*Sheet1!$D$10*SIN(Sheet1!$D$28)</f>
        <v>0</v>
      </c>
      <c r="D1859" s="1">
        <f>0.5*Sheet1!$D$20*Sheet1!$D$21*Sheet1!$D$22*H1859^2</f>
        <v>161.30205620908075</v>
      </c>
      <c r="E1859" s="22">
        <f>Sheet1!$D$3/Sheet1!$O$11*H1859</f>
        <v>2021846.7018391292</v>
      </c>
      <c r="F1859" s="22">
        <f>Sheet1!$D$21*Sheet1!$D$3/Sheet1!$O$14*H1859</f>
        <v>1988185.6864787808</v>
      </c>
      <c r="G1859" s="25">
        <f>(A1859-C1859-D1859)/Sheet1!$D$2</f>
        <v>-1.7880078962909227E-6</v>
      </c>
      <c r="H1859" s="25">
        <f t="shared" si="374"/>
        <v>11.186567883168321</v>
      </c>
      <c r="I1859" s="25">
        <f t="shared" si="375"/>
        <v>40.271644379405956</v>
      </c>
      <c r="J1859" s="25">
        <f t="shared" si="376"/>
        <v>1813.4312848651882</v>
      </c>
      <c r="K1859" s="25">
        <f t="shared" si="373"/>
        <v>185.69999999999374</v>
      </c>
      <c r="L1859">
        <f t="shared" si="377"/>
        <v>1804.3933995550503</v>
      </c>
      <c r="M1859" s="34">
        <f t="shared" si="378"/>
        <v>1.8043933995550503</v>
      </c>
      <c r="N1859">
        <f t="shared" si="379"/>
        <v>180.43933995549477</v>
      </c>
      <c r="O1859">
        <f t="shared" si="371"/>
        <v>339421.55251224106</v>
      </c>
      <c r="P1859">
        <f t="shared" si="380"/>
        <v>339.42155251224108</v>
      </c>
      <c r="Q1859">
        <f t="shared" si="381"/>
        <v>94.283764586733625</v>
      </c>
      <c r="R1859">
        <f t="shared" si="382"/>
        <v>9.4283764586733626E-2</v>
      </c>
    </row>
    <row r="1860" spans="1:18" x14ac:dyDescent="0.25">
      <c r="A1860" s="1">
        <f t="shared" si="372"/>
        <v>161.30000000000001</v>
      </c>
      <c r="B1860" s="1">
        <f>A1860*Sheet1!$D$8</f>
        <v>40.74438</v>
      </c>
      <c r="C1860" s="1">
        <f>Sheet1!$D$2*Sheet1!$D$10*SIN(Sheet1!$D$28)</f>
        <v>0</v>
      </c>
      <c r="D1860" s="1">
        <f>0.5*Sheet1!$D$20*Sheet1!$D$21*Sheet1!$D$22*H1860^2</f>
        <v>161.30205105272984</v>
      </c>
      <c r="E1860" s="22">
        <f>Sheet1!$D$3/Sheet1!$O$11*H1860</f>
        <v>2021846.6695228915</v>
      </c>
      <c r="F1860" s="22">
        <f>Sheet1!$D$21*Sheet1!$D$3/Sheet1!$O$14*H1860</f>
        <v>1988185.6547005649</v>
      </c>
      <c r="G1860" s="25">
        <f>(A1860-C1860-D1860)/Sheet1!$D$2</f>
        <v>-1.7835241128918625E-6</v>
      </c>
      <c r="H1860" s="25">
        <f t="shared" si="374"/>
        <v>11.186567704367532</v>
      </c>
      <c r="I1860" s="25">
        <f t="shared" si="375"/>
        <v>40.271643735723117</v>
      </c>
      <c r="J1860" s="25">
        <f t="shared" si="376"/>
        <v>1814.5499415641045</v>
      </c>
      <c r="K1860" s="25">
        <f t="shared" si="373"/>
        <v>185.79999999999373</v>
      </c>
      <c r="L1860">
        <f t="shared" si="377"/>
        <v>1804.3933707144829</v>
      </c>
      <c r="M1860" s="34">
        <f t="shared" si="378"/>
        <v>1.8043933707144828</v>
      </c>
      <c r="N1860">
        <f t="shared" si="379"/>
        <v>180.43933707143805</v>
      </c>
      <c r="O1860">
        <f t="shared" si="371"/>
        <v>339601.9918493125</v>
      </c>
      <c r="P1860">
        <f t="shared" si="380"/>
        <v>339.60199184931253</v>
      </c>
      <c r="Q1860">
        <f t="shared" si="381"/>
        <v>94.333886624809026</v>
      </c>
      <c r="R1860">
        <f t="shared" si="382"/>
        <v>9.433388662480903E-2</v>
      </c>
    </row>
    <row r="1861" spans="1:18" x14ac:dyDescent="0.25">
      <c r="A1861" s="1">
        <f t="shared" si="372"/>
        <v>161.30000000000001</v>
      </c>
      <c r="B1861" s="1">
        <f>A1861*Sheet1!$D$8</f>
        <v>40.74438</v>
      </c>
      <c r="C1861" s="1">
        <f>Sheet1!$D$2*Sheet1!$D$10*SIN(Sheet1!$D$28)</f>
        <v>0</v>
      </c>
      <c r="D1861" s="1">
        <f>0.5*Sheet1!$D$20*Sheet1!$D$21*Sheet1!$D$22*H1861^2</f>
        <v>161.30204590930956</v>
      </c>
      <c r="E1861" s="22">
        <f>Sheet1!$D$3/Sheet1!$O$11*H1861</f>
        <v>2021846.6372876931</v>
      </c>
      <c r="F1861" s="22">
        <f>Sheet1!$D$21*Sheet1!$D$3/Sheet1!$O$14*H1861</f>
        <v>1988185.623002039</v>
      </c>
      <c r="G1861" s="25">
        <f>(A1861-C1861-D1861)/Sheet1!$D$2</f>
        <v>-1.7790515735164856E-6</v>
      </c>
      <c r="H1861" s="25">
        <f t="shared" si="374"/>
        <v>11.18656752601512</v>
      </c>
      <c r="I1861" s="25">
        <f t="shared" si="375"/>
        <v>40.271643093654433</v>
      </c>
      <c r="J1861" s="25">
        <f t="shared" si="376"/>
        <v>1815.668598245365</v>
      </c>
      <c r="K1861" s="25">
        <f t="shared" si="373"/>
        <v>185.89999999999372</v>
      </c>
      <c r="L1861">
        <f t="shared" si="377"/>
        <v>1804.3933419462389</v>
      </c>
      <c r="M1861" s="34">
        <f t="shared" si="378"/>
        <v>1.804393341946239</v>
      </c>
      <c r="N1861">
        <f t="shared" si="379"/>
        <v>180.43933419461365</v>
      </c>
      <c r="O1861">
        <f t="shared" ref="O1861:O1924" si="383">O1860+N1861</f>
        <v>339782.43118350714</v>
      </c>
      <c r="P1861">
        <f t="shared" si="380"/>
        <v>339.78243118350713</v>
      </c>
      <c r="Q1861">
        <f t="shared" si="381"/>
        <v>94.384008662085321</v>
      </c>
      <c r="R1861">
        <f t="shared" si="382"/>
        <v>9.4384008662085322E-2</v>
      </c>
    </row>
    <row r="1862" spans="1:18" x14ac:dyDescent="0.25">
      <c r="A1862" s="1">
        <f t="shared" si="372"/>
        <v>161.30000000000001</v>
      </c>
      <c r="B1862" s="1">
        <f>A1862*Sheet1!$D$8</f>
        <v>40.74438</v>
      </c>
      <c r="C1862" s="1">
        <f>Sheet1!$D$2*Sheet1!$D$10*SIN(Sheet1!$D$28)</f>
        <v>0</v>
      </c>
      <c r="D1862" s="1">
        <f>0.5*Sheet1!$D$20*Sheet1!$D$21*Sheet1!$D$22*H1862^2</f>
        <v>161.3020407787875</v>
      </c>
      <c r="E1862" s="22">
        <f>Sheet1!$D$3/Sheet1!$O$11*H1862</f>
        <v>2021846.6051333309</v>
      </c>
      <c r="F1862" s="22">
        <f>Sheet1!$D$21*Sheet1!$D$3/Sheet1!$O$14*H1862</f>
        <v>1988185.5913830034</v>
      </c>
      <c r="G1862" s="25">
        <f>(A1862-C1862-D1862)/Sheet1!$D$2</f>
        <v>-1.7745902499902277E-6</v>
      </c>
      <c r="H1862" s="25">
        <f t="shared" si="374"/>
        <v>11.186567348109962</v>
      </c>
      <c r="I1862" s="25">
        <f t="shared" si="375"/>
        <v>40.271642453195867</v>
      </c>
      <c r="J1862" s="25">
        <f t="shared" si="376"/>
        <v>1816.7872549090139</v>
      </c>
      <c r="K1862" s="25">
        <f t="shared" si="373"/>
        <v>185.99999999999372</v>
      </c>
      <c r="L1862">
        <f t="shared" si="377"/>
        <v>1804.393313250137</v>
      </c>
      <c r="M1862" s="34">
        <f t="shared" si="378"/>
        <v>1.8043933132501371</v>
      </c>
      <c r="N1862">
        <f t="shared" si="379"/>
        <v>180.43933132500345</v>
      </c>
      <c r="O1862">
        <f t="shared" si="383"/>
        <v>339962.87051483215</v>
      </c>
      <c r="P1862">
        <f t="shared" si="380"/>
        <v>339.96287051483216</v>
      </c>
      <c r="Q1862">
        <f t="shared" si="381"/>
        <v>94.434130698564488</v>
      </c>
      <c r="R1862">
        <f t="shared" si="382"/>
        <v>9.4434130698564489E-2</v>
      </c>
    </row>
    <row r="1863" spans="1:18" x14ac:dyDescent="0.25">
      <c r="A1863" s="1">
        <f t="shared" si="372"/>
        <v>161.30000000000001</v>
      </c>
      <c r="B1863" s="1">
        <f>A1863*Sheet1!$D$8</f>
        <v>40.74438</v>
      </c>
      <c r="C1863" s="1">
        <f>Sheet1!$D$2*Sheet1!$D$10*SIN(Sheet1!$D$28)</f>
        <v>0</v>
      </c>
      <c r="D1863" s="1">
        <f>0.5*Sheet1!$D$20*Sheet1!$D$21*Sheet1!$D$22*H1863^2</f>
        <v>161.30203566113133</v>
      </c>
      <c r="E1863" s="22">
        <f>Sheet1!$D$3/Sheet1!$O$11*H1863</f>
        <v>2021846.5730596022</v>
      </c>
      <c r="F1863" s="22">
        <f>Sheet1!$D$21*Sheet1!$D$3/Sheet1!$O$14*H1863</f>
        <v>1988185.5598432587</v>
      </c>
      <c r="G1863" s="25">
        <f>(A1863-C1863-D1863)/Sheet1!$D$2</f>
        <v>-1.7701401141879535E-6</v>
      </c>
      <c r="H1863" s="25">
        <f t="shared" si="374"/>
        <v>11.186567170650937</v>
      </c>
      <c r="I1863" s="25">
        <f t="shared" si="375"/>
        <v>40.271641814343376</v>
      </c>
      <c r="J1863" s="25">
        <f t="shared" si="376"/>
        <v>1817.9059115550954</v>
      </c>
      <c r="K1863" s="25">
        <f t="shared" si="373"/>
        <v>186.09999999999371</v>
      </c>
      <c r="L1863">
        <f t="shared" si="377"/>
        <v>1804.3932846259963</v>
      </c>
      <c r="M1863" s="34">
        <f t="shared" si="378"/>
        <v>1.8043932846259962</v>
      </c>
      <c r="N1863">
        <f t="shared" si="379"/>
        <v>180.43932846258937</v>
      </c>
      <c r="O1863">
        <f t="shared" si="383"/>
        <v>340143.30984329473</v>
      </c>
      <c r="P1863">
        <f t="shared" si="380"/>
        <v>340.14330984329473</v>
      </c>
      <c r="Q1863">
        <f t="shared" si="381"/>
        <v>94.484252734248543</v>
      </c>
      <c r="R1863">
        <f t="shared" si="382"/>
        <v>9.4484252734248542E-2</v>
      </c>
    </row>
    <row r="1864" spans="1:18" x14ac:dyDescent="0.25">
      <c r="A1864" s="1">
        <f t="shared" si="372"/>
        <v>161.30000000000001</v>
      </c>
      <c r="B1864" s="1">
        <f>A1864*Sheet1!$D$8</f>
        <v>40.74438</v>
      </c>
      <c r="C1864" s="1">
        <f>Sheet1!$D$2*Sheet1!$D$10*SIN(Sheet1!$D$28)</f>
        <v>0</v>
      </c>
      <c r="D1864" s="1">
        <f>0.5*Sheet1!$D$20*Sheet1!$D$21*Sheet1!$D$22*H1864^2</f>
        <v>161.30203055630881</v>
      </c>
      <c r="E1864" s="22">
        <f>Sheet1!$D$3/Sheet1!$O$11*H1864</f>
        <v>2021846.5410663048</v>
      </c>
      <c r="F1864" s="22">
        <f>Sheet1!$D$21*Sheet1!$D$3/Sheet1!$O$14*H1864</f>
        <v>1988185.5283826066</v>
      </c>
      <c r="G1864" s="25">
        <f>(A1864-C1864-D1864)/Sheet1!$D$2</f>
        <v>-1.7657011380833866E-6</v>
      </c>
      <c r="H1864" s="25">
        <f t="shared" si="374"/>
        <v>11.186566993636927</v>
      </c>
      <c r="I1864" s="25">
        <f t="shared" si="375"/>
        <v>40.271641177092938</v>
      </c>
      <c r="J1864" s="25">
        <f t="shared" si="376"/>
        <v>1819.0245681836534</v>
      </c>
      <c r="K1864" s="25">
        <f t="shared" si="373"/>
        <v>186.19999999999371</v>
      </c>
      <c r="L1864">
        <f t="shared" si="377"/>
        <v>1804.3932560736364</v>
      </c>
      <c r="M1864" s="34">
        <f t="shared" si="378"/>
        <v>1.8043932560736364</v>
      </c>
      <c r="N1864">
        <f t="shared" si="379"/>
        <v>180.4393256073534</v>
      </c>
      <c r="O1864">
        <f t="shared" si="383"/>
        <v>340323.74916890211</v>
      </c>
      <c r="P1864">
        <f t="shared" si="380"/>
        <v>340.32374916890211</v>
      </c>
      <c r="Q1864">
        <f t="shared" si="381"/>
        <v>94.534374769139475</v>
      </c>
      <c r="R1864">
        <f t="shared" si="382"/>
        <v>9.4534374769139479E-2</v>
      </c>
    </row>
    <row r="1865" spans="1:18" x14ac:dyDescent="0.25">
      <c r="A1865" s="1">
        <f t="shared" si="372"/>
        <v>161.30000000000001</v>
      </c>
      <c r="B1865" s="1">
        <f>A1865*Sheet1!$D$8</f>
        <v>40.74438</v>
      </c>
      <c r="C1865" s="1">
        <f>Sheet1!$D$2*Sheet1!$D$10*SIN(Sheet1!$D$28)</f>
        <v>0</v>
      </c>
      <c r="D1865" s="1">
        <f>0.5*Sheet1!$D$20*Sheet1!$D$21*Sheet1!$D$22*H1865^2</f>
        <v>161.30202546428771</v>
      </c>
      <c r="E1865" s="22">
        <f>Sheet1!$D$3/Sheet1!$O$11*H1865</f>
        <v>2021846.5091532366</v>
      </c>
      <c r="F1865" s="22">
        <f>Sheet1!$D$21*Sheet1!$D$3/Sheet1!$O$14*H1865</f>
        <v>1988185.4970008479</v>
      </c>
      <c r="G1865" s="25">
        <f>(A1865-C1865-D1865)/Sheet1!$D$2</f>
        <v>-1.7612732936502494E-6</v>
      </c>
      <c r="H1865" s="25">
        <f t="shared" si="374"/>
        <v>11.186566817066813</v>
      </c>
      <c r="I1865" s="25">
        <f t="shared" si="375"/>
        <v>40.271640541440526</v>
      </c>
      <c r="J1865" s="25">
        <f t="shared" si="376"/>
        <v>1820.1432247947321</v>
      </c>
      <c r="K1865" s="25">
        <f t="shared" si="373"/>
        <v>186.2999999999937</v>
      </c>
      <c r="L1865">
        <f t="shared" si="377"/>
        <v>1804.3932275928771</v>
      </c>
      <c r="M1865" s="34">
        <f t="shared" si="378"/>
        <v>1.8043932275928771</v>
      </c>
      <c r="N1865">
        <f t="shared" si="379"/>
        <v>180.43932275927745</v>
      </c>
      <c r="O1865">
        <f t="shared" si="383"/>
        <v>340504.18849166139</v>
      </c>
      <c r="P1865">
        <f t="shared" si="380"/>
        <v>340.50418849166141</v>
      </c>
      <c r="Q1865">
        <f t="shared" si="381"/>
        <v>94.584496803239276</v>
      </c>
      <c r="R1865">
        <f t="shared" si="382"/>
        <v>9.4584496803239271E-2</v>
      </c>
    </row>
    <row r="1866" spans="1:18" x14ac:dyDescent="0.25">
      <c r="A1866" s="1">
        <f t="shared" si="372"/>
        <v>161.30000000000001</v>
      </c>
      <c r="B1866" s="1">
        <f>A1866*Sheet1!$D$8</f>
        <v>40.74438</v>
      </c>
      <c r="C1866" s="1">
        <f>Sheet1!$D$2*Sheet1!$D$10*SIN(Sheet1!$D$28)</f>
        <v>0</v>
      </c>
      <c r="D1866" s="1">
        <f>0.5*Sheet1!$D$20*Sheet1!$D$21*Sheet1!$D$22*H1866^2</f>
        <v>161.30202038503592</v>
      </c>
      <c r="E1866" s="22">
        <f>Sheet1!$D$3/Sheet1!$O$11*H1866</f>
        <v>2021846.477320197</v>
      </c>
      <c r="F1866" s="22">
        <f>Sheet1!$D$21*Sheet1!$D$3/Sheet1!$O$14*H1866</f>
        <v>1988185.4656977854</v>
      </c>
      <c r="G1866" s="25">
        <f>(A1866-C1866-D1866)/Sheet1!$D$2</f>
        <v>-1.7568565529611236E-6</v>
      </c>
      <c r="H1866" s="25">
        <f t="shared" si="374"/>
        <v>11.186566640939484</v>
      </c>
      <c r="I1866" s="25">
        <f t="shared" si="375"/>
        <v>40.271639907382145</v>
      </c>
      <c r="J1866" s="25">
        <f t="shared" si="376"/>
        <v>1821.2618813883751</v>
      </c>
      <c r="K1866" s="25">
        <f t="shared" si="373"/>
        <v>186.3999999999937</v>
      </c>
      <c r="L1866">
        <f t="shared" si="377"/>
        <v>1804.3931991835389</v>
      </c>
      <c r="M1866" s="34">
        <f t="shared" si="378"/>
        <v>1.8043931991835389</v>
      </c>
      <c r="N1866">
        <f t="shared" si="379"/>
        <v>180.43931991834364</v>
      </c>
      <c r="O1866">
        <f t="shared" si="383"/>
        <v>340684.62781157973</v>
      </c>
      <c r="P1866">
        <f t="shared" si="380"/>
        <v>340.68462781157973</v>
      </c>
      <c r="Q1866">
        <f t="shared" si="381"/>
        <v>94.634618836549919</v>
      </c>
      <c r="R1866">
        <f t="shared" si="382"/>
        <v>9.4634618836549916E-2</v>
      </c>
    </row>
    <row r="1867" spans="1:18" x14ac:dyDescent="0.25">
      <c r="A1867" s="1">
        <f t="shared" si="372"/>
        <v>161.30000000000001</v>
      </c>
      <c r="B1867" s="1">
        <f>A1867*Sheet1!$D$8</f>
        <v>40.74438</v>
      </c>
      <c r="C1867" s="1">
        <f>Sheet1!$D$2*Sheet1!$D$10*SIN(Sheet1!$D$28)</f>
        <v>0</v>
      </c>
      <c r="D1867" s="1">
        <f>0.5*Sheet1!$D$20*Sheet1!$D$21*Sheet1!$D$22*H1867^2</f>
        <v>161.30201531852146</v>
      </c>
      <c r="E1867" s="22">
        <f>Sheet1!$D$3/Sheet1!$O$11*H1867</f>
        <v>2021846.4455669851</v>
      </c>
      <c r="F1867" s="22">
        <f>Sheet1!$D$21*Sheet1!$D$3/Sheet1!$O$14*H1867</f>
        <v>1988185.4344732214</v>
      </c>
      <c r="G1867" s="25">
        <f>(A1867-C1867-D1867)/Sheet1!$D$2</f>
        <v>-1.7524508882121628E-6</v>
      </c>
      <c r="H1867" s="25">
        <f t="shared" si="374"/>
        <v>11.186566465253829</v>
      </c>
      <c r="I1867" s="25">
        <f t="shared" si="375"/>
        <v>40.271639274913788</v>
      </c>
      <c r="J1867" s="25">
        <f t="shared" si="376"/>
        <v>1822.3805379646262</v>
      </c>
      <c r="K1867" s="25">
        <f t="shared" si="373"/>
        <v>186.49999999999369</v>
      </c>
      <c r="L1867">
        <f t="shared" si="377"/>
        <v>1804.3931708454427</v>
      </c>
      <c r="M1867" s="34">
        <f t="shared" si="378"/>
        <v>1.8043931708454426</v>
      </c>
      <c r="N1867">
        <f t="shared" si="379"/>
        <v>180.43931708453403</v>
      </c>
      <c r="O1867">
        <f t="shared" si="383"/>
        <v>340865.06712866429</v>
      </c>
      <c r="P1867">
        <f t="shared" si="380"/>
        <v>340.86506712866429</v>
      </c>
      <c r="Q1867">
        <f t="shared" si="381"/>
        <v>94.684740869073408</v>
      </c>
      <c r="R1867">
        <f t="shared" si="382"/>
        <v>9.4684740869073414E-2</v>
      </c>
    </row>
    <row r="1868" spans="1:18" x14ac:dyDescent="0.25">
      <c r="A1868" s="1">
        <f t="shared" ref="A1868:A1931" si="384">A1867</f>
        <v>161.30000000000001</v>
      </c>
      <c r="B1868" s="1">
        <f>A1868*Sheet1!$D$8</f>
        <v>40.74438</v>
      </c>
      <c r="C1868" s="1">
        <f>Sheet1!$D$2*Sheet1!$D$10*SIN(Sheet1!$D$28)</f>
        <v>0</v>
      </c>
      <c r="D1868" s="1">
        <f>0.5*Sheet1!$D$20*Sheet1!$D$21*Sheet1!$D$22*H1868^2</f>
        <v>161.30201026471232</v>
      </c>
      <c r="E1868" s="22">
        <f>Sheet1!$D$3/Sheet1!$O$11*H1868</f>
        <v>2021846.4138934002</v>
      </c>
      <c r="F1868" s="22">
        <f>Sheet1!$D$21*Sheet1!$D$3/Sheet1!$O$14*H1868</f>
        <v>1988185.4033269591</v>
      </c>
      <c r="G1868" s="25">
        <f>(A1868-C1868-D1868)/Sheet1!$D$2</f>
        <v>-1.7480562715748064E-6</v>
      </c>
      <c r="H1868" s="25">
        <f t="shared" si="374"/>
        <v>11.18656629000874</v>
      </c>
      <c r="I1868" s="25">
        <f t="shared" si="375"/>
        <v>40.271638644031462</v>
      </c>
      <c r="J1868" s="25">
        <f t="shared" si="376"/>
        <v>1823.499194523529</v>
      </c>
      <c r="K1868" s="25">
        <f t="shared" ref="K1868:K1931" si="385">K1867+0.1</f>
        <v>186.59999999999368</v>
      </c>
      <c r="L1868">
        <f t="shared" si="377"/>
        <v>1804.3931425784099</v>
      </c>
      <c r="M1868" s="34">
        <f t="shared" si="378"/>
        <v>1.8043931425784099</v>
      </c>
      <c r="N1868">
        <f t="shared" si="379"/>
        <v>180.43931425783074</v>
      </c>
      <c r="O1868">
        <f t="shared" si="383"/>
        <v>341045.50644292211</v>
      </c>
      <c r="P1868">
        <f t="shared" si="380"/>
        <v>341.04550644292209</v>
      </c>
      <c r="Q1868">
        <f t="shared" si="381"/>
        <v>94.734862900811692</v>
      </c>
      <c r="R1868">
        <f t="shared" si="382"/>
        <v>9.4734862900811692E-2</v>
      </c>
    </row>
    <row r="1869" spans="1:18" x14ac:dyDescent="0.25">
      <c r="A1869" s="1">
        <f t="shared" si="384"/>
        <v>161.30000000000001</v>
      </c>
      <c r="B1869" s="1">
        <f>A1869*Sheet1!$D$8</f>
        <v>40.74438</v>
      </c>
      <c r="C1869" s="1">
        <f>Sheet1!$D$2*Sheet1!$D$10*SIN(Sheet1!$D$28)</f>
        <v>0</v>
      </c>
      <c r="D1869" s="1">
        <f>0.5*Sheet1!$D$20*Sheet1!$D$21*Sheet1!$D$22*H1869^2</f>
        <v>161.30200522357671</v>
      </c>
      <c r="E1869" s="22">
        <f>Sheet1!$D$3/Sheet1!$O$11*H1869</f>
        <v>2021846.3822992432</v>
      </c>
      <c r="F1869" s="22">
        <f>Sheet1!$D$21*Sheet1!$D$3/Sheet1!$O$14*H1869</f>
        <v>1988185.3722588022</v>
      </c>
      <c r="G1869" s="25">
        <f>(A1869-C1869-D1869)/Sheet1!$D$2</f>
        <v>-1.7436726753934953E-6</v>
      </c>
      <c r="H1869" s="25">
        <f t="shared" si="374"/>
        <v>11.186566115203112</v>
      </c>
      <c r="I1869" s="25">
        <f t="shared" si="375"/>
        <v>40.271638014731202</v>
      </c>
      <c r="J1869" s="25">
        <f t="shared" si="376"/>
        <v>1824.6178510651271</v>
      </c>
      <c r="K1869" s="25">
        <f t="shared" si="385"/>
        <v>186.69999999999368</v>
      </c>
      <c r="L1869">
        <f t="shared" si="377"/>
        <v>1804.3931143822622</v>
      </c>
      <c r="M1869" s="34">
        <f t="shared" si="378"/>
        <v>1.8043931143822622</v>
      </c>
      <c r="N1869">
        <f t="shared" si="379"/>
        <v>180.43931143821595</v>
      </c>
      <c r="O1869">
        <f t="shared" si="383"/>
        <v>341225.94575436035</v>
      </c>
      <c r="P1869">
        <f t="shared" si="380"/>
        <v>341.22594575436034</v>
      </c>
      <c r="Q1869">
        <f t="shared" si="381"/>
        <v>94.784984931766758</v>
      </c>
      <c r="R1869">
        <f t="shared" si="382"/>
        <v>9.4784984931766764E-2</v>
      </c>
    </row>
    <row r="1870" spans="1:18" x14ac:dyDescent="0.25">
      <c r="A1870" s="1">
        <f t="shared" si="384"/>
        <v>161.30000000000001</v>
      </c>
      <c r="B1870" s="1">
        <f>A1870*Sheet1!$D$8</f>
        <v>40.74438</v>
      </c>
      <c r="C1870" s="1">
        <f>Sheet1!$D$2*Sheet1!$D$10*SIN(Sheet1!$D$28)</f>
        <v>0</v>
      </c>
      <c r="D1870" s="1">
        <f>0.5*Sheet1!$D$20*Sheet1!$D$21*Sheet1!$D$22*H1870^2</f>
        <v>161.30200019508283</v>
      </c>
      <c r="E1870" s="22">
        <f>Sheet1!$D$3/Sheet1!$O$11*H1870</f>
        <v>2021846.350784315</v>
      </c>
      <c r="F1870" s="22">
        <f>Sheet1!$D$21*Sheet1!$D$3/Sheet1!$O$14*H1870</f>
        <v>1988185.3412685548</v>
      </c>
      <c r="G1870" s="25">
        <f>(A1870-C1870-D1870)/Sheet1!$D$2</f>
        <v>-1.7393000720126704E-6</v>
      </c>
      <c r="H1870" s="25">
        <f t="shared" si="374"/>
        <v>11.186565940835845</v>
      </c>
      <c r="I1870" s="25">
        <f t="shared" si="375"/>
        <v>40.271637387009044</v>
      </c>
      <c r="J1870" s="25">
        <f t="shared" si="376"/>
        <v>1825.7365075894636</v>
      </c>
      <c r="K1870" s="25">
        <f t="shared" si="385"/>
        <v>186.79999999999367</v>
      </c>
      <c r="L1870">
        <f t="shared" si="377"/>
        <v>1804.3930862568218</v>
      </c>
      <c r="M1870" s="34">
        <f t="shared" si="378"/>
        <v>1.8043930862568218</v>
      </c>
      <c r="N1870">
        <f t="shared" si="379"/>
        <v>180.43930862567191</v>
      </c>
      <c r="O1870">
        <f t="shared" si="383"/>
        <v>341406.385062986</v>
      </c>
      <c r="P1870">
        <f t="shared" si="380"/>
        <v>341.40638506298598</v>
      </c>
      <c r="Q1870">
        <f t="shared" si="381"/>
        <v>94.835106961940554</v>
      </c>
      <c r="R1870">
        <f t="shared" si="382"/>
        <v>9.4835106961940557E-2</v>
      </c>
    </row>
    <row r="1871" spans="1:18" x14ac:dyDescent="0.25">
      <c r="A1871" s="1">
        <f t="shared" si="384"/>
        <v>161.30000000000001</v>
      </c>
      <c r="B1871" s="1">
        <f>A1871*Sheet1!$D$8</f>
        <v>40.74438</v>
      </c>
      <c r="C1871" s="1">
        <f>Sheet1!$D$2*Sheet1!$D$10*SIN(Sheet1!$D$28)</f>
        <v>0</v>
      </c>
      <c r="D1871" s="1">
        <f>0.5*Sheet1!$D$20*Sheet1!$D$21*Sheet1!$D$22*H1871^2</f>
        <v>161.30199517919897</v>
      </c>
      <c r="E1871" s="22">
        <f>Sheet1!$D$3/Sheet1!$O$11*H1871</f>
        <v>2021846.3193484168</v>
      </c>
      <c r="F1871" s="22">
        <f>Sheet1!$D$21*Sheet1!$D$3/Sheet1!$O$14*H1871</f>
        <v>1988185.3103560219</v>
      </c>
      <c r="G1871" s="25">
        <f>(A1871-C1871-D1871)/Sheet1!$D$2</f>
        <v>-1.734938433875631E-6</v>
      </c>
      <c r="H1871" s="25">
        <f t="shared" si="374"/>
        <v>11.186565766905838</v>
      </c>
      <c r="I1871" s="25">
        <f t="shared" si="375"/>
        <v>40.271636760861021</v>
      </c>
      <c r="J1871" s="25">
        <f t="shared" si="376"/>
        <v>1826.855164096582</v>
      </c>
      <c r="K1871" s="25">
        <f t="shared" si="385"/>
        <v>186.89999999999367</v>
      </c>
      <c r="L1871">
        <f t="shared" si="377"/>
        <v>1804.3930582019118</v>
      </c>
      <c r="M1871" s="34">
        <f t="shared" si="378"/>
        <v>1.8043930582019119</v>
      </c>
      <c r="N1871">
        <f t="shared" si="379"/>
        <v>180.43930582018092</v>
      </c>
      <c r="O1871">
        <f t="shared" si="383"/>
        <v>341586.82436880615</v>
      </c>
      <c r="P1871">
        <f t="shared" si="380"/>
        <v>341.58682436880616</v>
      </c>
      <c r="Q1871">
        <f t="shared" si="381"/>
        <v>94.88522899133504</v>
      </c>
      <c r="R1871">
        <f t="shared" si="382"/>
        <v>9.4885228991335044E-2</v>
      </c>
    </row>
    <row r="1872" spans="1:18" x14ac:dyDescent="0.25">
      <c r="A1872" s="1">
        <f t="shared" si="384"/>
        <v>161.30000000000001</v>
      </c>
      <c r="B1872" s="1">
        <f>A1872*Sheet1!$D$8</f>
        <v>40.74438</v>
      </c>
      <c r="C1872" s="1">
        <f>Sheet1!$D$2*Sheet1!$D$10*SIN(Sheet1!$D$28)</f>
        <v>0</v>
      </c>
      <c r="D1872" s="1">
        <f>0.5*Sheet1!$D$20*Sheet1!$D$21*Sheet1!$D$22*H1872^2</f>
        <v>161.30199017589351</v>
      </c>
      <c r="E1872" s="22">
        <f>Sheet1!$D$3/Sheet1!$O$11*H1872</f>
        <v>2021846.2879913501</v>
      </c>
      <c r="F1872" s="22">
        <f>Sheet1!$D$21*Sheet1!$D$3/Sheet1!$O$14*H1872</f>
        <v>1988185.279521008</v>
      </c>
      <c r="G1872" s="25">
        <f>(A1872-C1872-D1872)/Sheet1!$D$2</f>
        <v>-1.7305877334751051E-6</v>
      </c>
      <c r="H1872" s="25">
        <f t="shared" si="374"/>
        <v>11.186565593411995</v>
      </c>
      <c r="I1872" s="25">
        <f t="shared" si="375"/>
        <v>40.271636136283185</v>
      </c>
      <c r="J1872" s="25">
        <f t="shared" si="376"/>
        <v>1827.9738205865256</v>
      </c>
      <c r="K1872" s="25">
        <f t="shared" si="385"/>
        <v>186.99999999999366</v>
      </c>
      <c r="L1872">
        <f t="shared" si="377"/>
        <v>1804.3930302173549</v>
      </c>
      <c r="M1872" s="34">
        <f t="shared" si="378"/>
        <v>1.8043930302173548</v>
      </c>
      <c r="N1872">
        <f t="shared" si="379"/>
        <v>180.43930302172524</v>
      </c>
      <c r="O1872">
        <f t="shared" si="383"/>
        <v>341767.26367182785</v>
      </c>
      <c r="P1872">
        <f t="shared" si="380"/>
        <v>341.76726367182783</v>
      </c>
      <c r="Q1872">
        <f t="shared" si="381"/>
        <v>94.935351019952179</v>
      </c>
      <c r="R1872">
        <f t="shared" si="382"/>
        <v>9.493535101995218E-2</v>
      </c>
    </row>
    <row r="1873" spans="1:18" x14ac:dyDescent="0.25">
      <c r="A1873" s="1">
        <f t="shared" si="384"/>
        <v>161.30000000000001</v>
      </c>
      <c r="B1873" s="1">
        <f>A1873*Sheet1!$D$8</f>
        <v>40.74438</v>
      </c>
      <c r="C1873" s="1">
        <f>Sheet1!$D$2*Sheet1!$D$10*SIN(Sheet1!$D$28)</f>
        <v>0</v>
      </c>
      <c r="D1873" s="1">
        <f>0.5*Sheet1!$D$20*Sheet1!$D$21*Sheet1!$D$22*H1873^2</f>
        <v>161.3019851851349</v>
      </c>
      <c r="E1873" s="22">
        <f>Sheet1!$D$3/Sheet1!$O$11*H1873</f>
        <v>2021846.2567129175</v>
      </c>
      <c r="F1873" s="22">
        <f>Sheet1!$D$21*Sheet1!$D$3/Sheet1!$O$14*H1873</f>
        <v>1988185.2487633191</v>
      </c>
      <c r="G1873" s="25">
        <f>(A1873-C1873-D1873)/Sheet1!$D$2</f>
        <v>-1.7262479433779648E-6</v>
      </c>
      <c r="H1873" s="25">
        <f t="shared" si="374"/>
        <v>11.186565420353222</v>
      </c>
      <c r="I1873" s="25">
        <f t="shared" si="375"/>
        <v>40.271635513271605</v>
      </c>
      <c r="J1873" s="25">
        <f t="shared" si="376"/>
        <v>1829.0924770593374</v>
      </c>
      <c r="K1873" s="25">
        <f t="shared" si="385"/>
        <v>187.09999999999366</v>
      </c>
      <c r="L1873">
        <f t="shared" si="377"/>
        <v>1804.393002302975</v>
      </c>
      <c r="M1873" s="34">
        <f t="shared" si="378"/>
        <v>1.8043930023029751</v>
      </c>
      <c r="N1873">
        <f t="shared" si="379"/>
        <v>180.43930023028724</v>
      </c>
      <c r="O1873">
        <f t="shared" si="383"/>
        <v>341947.70297205815</v>
      </c>
      <c r="P1873">
        <f t="shared" si="380"/>
        <v>341.94770297205815</v>
      </c>
      <c r="Q1873">
        <f t="shared" si="381"/>
        <v>94.985473047793931</v>
      </c>
      <c r="R1873">
        <f t="shared" si="382"/>
        <v>9.4985473047793936E-2</v>
      </c>
    </row>
    <row r="1874" spans="1:18" x14ac:dyDescent="0.25">
      <c r="A1874" s="1">
        <f t="shared" si="384"/>
        <v>161.30000000000001</v>
      </c>
      <c r="B1874" s="1">
        <f>A1874*Sheet1!$D$8</f>
        <v>40.74438</v>
      </c>
      <c r="C1874" s="1">
        <f>Sheet1!$D$2*Sheet1!$D$10*SIN(Sheet1!$D$28)</f>
        <v>0</v>
      </c>
      <c r="D1874" s="1">
        <f>0.5*Sheet1!$D$20*Sheet1!$D$21*Sheet1!$D$22*H1874^2</f>
        <v>161.30198020689164</v>
      </c>
      <c r="E1874" s="22">
        <f>Sheet1!$D$3/Sheet1!$O$11*H1874</f>
        <v>2021846.2255129216</v>
      </c>
      <c r="F1874" s="22">
        <f>Sheet1!$D$21*Sheet1!$D$3/Sheet1!$O$14*H1874</f>
        <v>1988185.2180827609</v>
      </c>
      <c r="G1874" s="25">
        <f>(A1874-C1874-D1874)/Sheet1!$D$2</f>
        <v>-1.7219190362005105E-6</v>
      </c>
      <c r="H1874" s="25">
        <f t="shared" si="374"/>
        <v>11.186565247728428</v>
      </c>
      <c r="I1874" s="25">
        <f t="shared" si="375"/>
        <v>40.271634891822345</v>
      </c>
      <c r="J1874" s="25">
        <f t="shared" si="376"/>
        <v>1830.2111335150603</v>
      </c>
      <c r="K1874" s="25">
        <f t="shared" si="385"/>
        <v>187.19999999999365</v>
      </c>
      <c r="L1874">
        <f t="shared" si="377"/>
        <v>1804.3929744585955</v>
      </c>
      <c r="M1874" s="34">
        <f t="shared" si="378"/>
        <v>1.8043929744585956</v>
      </c>
      <c r="N1874">
        <f t="shared" si="379"/>
        <v>180.43929744584929</v>
      </c>
      <c r="O1874">
        <f t="shared" si="383"/>
        <v>342128.14226950402</v>
      </c>
      <c r="P1874">
        <f t="shared" si="380"/>
        <v>342.128142269504</v>
      </c>
      <c r="Q1874">
        <f t="shared" si="381"/>
        <v>95.035595074862229</v>
      </c>
      <c r="R1874">
        <f t="shared" si="382"/>
        <v>9.5035595074862228E-2</v>
      </c>
    </row>
    <row r="1875" spans="1:18" x14ac:dyDescent="0.25">
      <c r="A1875" s="1">
        <f t="shared" si="384"/>
        <v>161.30000000000001</v>
      </c>
      <c r="B1875" s="1">
        <f>A1875*Sheet1!$D$8</f>
        <v>40.74438</v>
      </c>
      <c r="C1875" s="1">
        <f>Sheet1!$D$2*Sheet1!$D$10*SIN(Sheet1!$D$28)</f>
        <v>0</v>
      </c>
      <c r="D1875" s="1">
        <f>0.5*Sheet1!$D$20*Sheet1!$D$21*Sheet1!$D$22*H1875^2</f>
        <v>161.30197524113242</v>
      </c>
      <c r="E1875" s="22">
        <f>Sheet1!$D$3/Sheet1!$O$11*H1875</f>
        <v>2021846.1943911661</v>
      </c>
      <c r="F1875" s="22">
        <f>Sheet1!$D$21*Sheet1!$D$3/Sheet1!$O$14*H1875</f>
        <v>1988185.1874791405</v>
      </c>
      <c r="G1875" s="25">
        <f>(A1875-C1875-D1875)/Sheet1!$D$2</f>
        <v>-1.7176009847073304E-6</v>
      </c>
      <c r="H1875" s="25">
        <f t="shared" si="374"/>
        <v>11.186565075536524</v>
      </c>
      <c r="I1875" s="25">
        <f t="shared" si="375"/>
        <v>40.271634271931489</v>
      </c>
      <c r="J1875" s="25">
        <f t="shared" si="376"/>
        <v>1831.3297899537372</v>
      </c>
      <c r="K1875" s="25">
        <f t="shared" si="385"/>
        <v>187.29999999999364</v>
      </c>
      <c r="L1875">
        <f t="shared" si="377"/>
        <v>1804.3929466840416</v>
      </c>
      <c r="M1875" s="34">
        <f t="shared" si="378"/>
        <v>1.8043929466840416</v>
      </c>
      <c r="N1875">
        <f t="shared" si="379"/>
        <v>180.4392946683939</v>
      </c>
      <c r="O1875">
        <f t="shared" si="383"/>
        <v>342308.5815641724</v>
      </c>
      <c r="P1875">
        <f t="shared" si="380"/>
        <v>342.30858156417241</v>
      </c>
      <c r="Q1875">
        <f t="shared" si="381"/>
        <v>95.085717101159005</v>
      </c>
      <c r="R1875">
        <f t="shared" si="382"/>
        <v>9.5085717101159012E-2</v>
      </c>
    </row>
    <row r="1876" spans="1:18" x14ac:dyDescent="0.25">
      <c r="A1876" s="1">
        <f t="shared" si="384"/>
        <v>161.30000000000001</v>
      </c>
      <c r="B1876" s="1">
        <f>A1876*Sheet1!$D$8</f>
        <v>40.74438</v>
      </c>
      <c r="C1876" s="1">
        <f>Sheet1!$D$2*Sheet1!$D$10*SIN(Sheet1!$D$28)</f>
        <v>0</v>
      </c>
      <c r="D1876" s="1">
        <f>0.5*Sheet1!$D$20*Sheet1!$D$21*Sheet1!$D$22*H1876^2</f>
        <v>161.30197028782592</v>
      </c>
      <c r="E1876" s="22">
        <f>Sheet1!$D$3/Sheet1!$O$11*H1876</f>
        <v>2021846.1633474545</v>
      </c>
      <c r="F1876" s="22">
        <f>Sheet1!$D$21*Sheet1!$D$3/Sheet1!$O$14*H1876</f>
        <v>1988185.1569522647</v>
      </c>
      <c r="G1876" s="25">
        <f>(A1876-C1876-D1876)/Sheet1!$D$2</f>
        <v>-1.7132937616630126E-6</v>
      </c>
      <c r="H1876" s="25">
        <f t="shared" si="374"/>
        <v>11.186564903776427</v>
      </c>
      <c r="I1876" s="25">
        <f t="shared" si="375"/>
        <v>40.271633653595138</v>
      </c>
      <c r="J1876" s="25">
        <f t="shared" si="376"/>
        <v>1832.4484463754106</v>
      </c>
      <c r="K1876" s="25">
        <f t="shared" si="385"/>
        <v>187.39999999999364</v>
      </c>
      <c r="L1876">
        <f t="shared" si="377"/>
        <v>1804.3929189791377</v>
      </c>
      <c r="M1876" s="34">
        <f t="shared" si="378"/>
        <v>1.8043929189791377</v>
      </c>
      <c r="N1876">
        <f t="shared" si="379"/>
        <v>180.4392918979035</v>
      </c>
      <c r="O1876">
        <f t="shared" si="383"/>
        <v>342489.02085607033</v>
      </c>
      <c r="P1876">
        <f t="shared" si="380"/>
        <v>342.48902085607034</v>
      </c>
      <c r="Q1876">
        <f t="shared" si="381"/>
        <v>95.135839126686207</v>
      </c>
      <c r="R1876">
        <f t="shared" si="382"/>
        <v>9.5135839126686203E-2</v>
      </c>
    </row>
    <row r="1877" spans="1:18" x14ac:dyDescent="0.25">
      <c r="A1877" s="1">
        <f t="shared" si="384"/>
        <v>161.30000000000001</v>
      </c>
      <c r="B1877" s="1">
        <f>A1877*Sheet1!$D$8</f>
        <v>40.74438</v>
      </c>
      <c r="C1877" s="1">
        <f>Sheet1!$D$2*Sheet1!$D$10*SIN(Sheet1!$D$28)</f>
        <v>0</v>
      </c>
      <c r="D1877" s="1">
        <f>0.5*Sheet1!$D$20*Sheet1!$D$21*Sheet1!$D$22*H1877^2</f>
        <v>161.30196534694088</v>
      </c>
      <c r="E1877" s="22">
        <f>Sheet1!$D$3/Sheet1!$O$11*H1877</f>
        <v>2021846.132381591</v>
      </c>
      <c r="F1877" s="22">
        <f>Sheet1!$D$21*Sheet1!$D$3/Sheet1!$O$14*H1877</f>
        <v>1988185.1265019411</v>
      </c>
      <c r="G1877" s="25">
        <f>(A1877-C1877-D1877)/Sheet1!$D$2</f>
        <v>-1.7089973398815742E-6</v>
      </c>
      <c r="H1877" s="25">
        <f t="shared" si="374"/>
        <v>11.186564732447051</v>
      </c>
      <c r="I1877" s="25">
        <f t="shared" si="375"/>
        <v>40.271633036809384</v>
      </c>
      <c r="J1877" s="25">
        <f t="shared" si="376"/>
        <v>1833.5671027801236</v>
      </c>
      <c r="K1877" s="25">
        <f t="shared" si="385"/>
        <v>187.49999999999363</v>
      </c>
      <c r="L1877">
        <f t="shared" si="377"/>
        <v>1804.3928913437094</v>
      </c>
      <c r="M1877" s="34">
        <f t="shared" si="378"/>
        <v>1.8043928913437093</v>
      </c>
      <c r="N1877">
        <f t="shared" si="379"/>
        <v>180.43928913436068</v>
      </c>
      <c r="O1877">
        <f t="shared" si="383"/>
        <v>342669.46014520468</v>
      </c>
      <c r="P1877">
        <f t="shared" si="380"/>
        <v>342.66946014520465</v>
      </c>
      <c r="Q1877">
        <f t="shared" si="381"/>
        <v>95.185961151445738</v>
      </c>
      <c r="R1877">
        <f t="shared" si="382"/>
        <v>9.5185961151445744E-2</v>
      </c>
    </row>
    <row r="1878" spans="1:18" x14ac:dyDescent="0.25">
      <c r="A1878" s="1">
        <f t="shared" si="384"/>
        <v>161.30000000000001</v>
      </c>
      <c r="B1878" s="1">
        <f>A1878*Sheet1!$D$8</f>
        <v>40.74438</v>
      </c>
      <c r="C1878" s="1">
        <f>Sheet1!$D$2*Sheet1!$D$10*SIN(Sheet1!$D$28)</f>
        <v>0</v>
      </c>
      <c r="D1878" s="1">
        <f>0.5*Sheet1!$D$20*Sheet1!$D$21*Sheet1!$D$22*H1878^2</f>
        <v>161.30196041844613</v>
      </c>
      <c r="E1878" s="22">
        <f>Sheet1!$D$3/Sheet1!$O$11*H1878</f>
        <v>2021846.1014933807</v>
      </c>
      <c r="F1878" s="22">
        <f>Sheet1!$D$21*Sheet1!$D$3/Sheet1!$O$14*H1878</f>
        <v>1988185.0961279776</v>
      </c>
      <c r="G1878" s="25">
        <f>(A1878-C1878-D1878)/Sheet1!$D$2</f>
        <v>-1.7047116922758901E-6</v>
      </c>
      <c r="H1878" s="25">
        <f t="shared" si="374"/>
        <v>11.186564561547318</v>
      </c>
      <c r="I1878" s="25">
        <f t="shared" si="375"/>
        <v>40.271632421570345</v>
      </c>
      <c r="J1878" s="25">
        <f t="shared" si="376"/>
        <v>1834.6857591679184</v>
      </c>
      <c r="K1878" s="25">
        <f t="shared" si="385"/>
        <v>187.59999999999363</v>
      </c>
      <c r="L1878">
        <f t="shared" si="377"/>
        <v>1804.3928637775825</v>
      </c>
      <c r="M1878" s="34">
        <f t="shared" si="378"/>
        <v>1.8043928637775826</v>
      </c>
      <c r="N1878">
        <f t="shared" si="379"/>
        <v>180.439286377748</v>
      </c>
      <c r="O1878">
        <f t="shared" si="383"/>
        <v>342849.89943158242</v>
      </c>
      <c r="P1878">
        <f t="shared" si="380"/>
        <v>342.8498994315824</v>
      </c>
      <c r="Q1878">
        <f t="shared" si="381"/>
        <v>95.23608317543956</v>
      </c>
      <c r="R1878">
        <f t="shared" si="382"/>
        <v>9.5236083175439565E-2</v>
      </c>
    </row>
    <row r="1879" spans="1:18" x14ac:dyDescent="0.25">
      <c r="A1879" s="1">
        <f t="shared" si="384"/>
        <v>161.30000000000001</v>
      </c>
      <c r="B1879" s="1">
        <f>A1879*Sheet1!$D$8</f>
        <v>40.74438</v>
      </c>
      <c r="C1879" s="1">
        <f>Sheet1!$D$2*Sheet1!$D$10*SIN(Sheet1!$D$28)</f>
        <v>0</v>
      </c>
      <c r="D1879" s="1">
        <f>0.5*Sheet1!$D$20*Sheet1!$D$21*Sheet1!$D$22*H1879^2</f>
        <v>161.30195550231062</v>
      </c>
      <c r="E1879" s="22">
        <f>Sheet1!$D$3/Sheet1!$O$11*H1879</f>
        <v>2021846.0706826283</v>
      </c>
      <c r="F1879" s="22">
        <f>Sheet1!$D$21*Sheet1!$D$3/Sheet1!$O$14*H1879</f>
        <v>1988185.0658301827</v>
      </c>
      <c r="G1879" s="25">
        <f>(A1879-C1879-D1879)/Sheet1!$D$2</f>
        <v>-1.7004367918329792E-6</v>
      </c>
      <c r="H1879" s="25">
        <f t="shared" si="374"/>
        <v>11.186564391076148</v>
      </c>
      <c r="I1879" s="25">
        <f t="shared" si="375"/>
        <v>40.271631807874137</v>
      </c>
      <c r="J1879" s="25">
        <f t="shared" si="376"/>
        <v>1835.8044155388375</v>
      </c>
      <c r="K1879" s="25">
        <f t="shared" si="385"/>
        <v>187.69999999999362</v>
      </c>
      <c r="L1879">
        <f t="shared" si="377"/>
        <v>1804.3928362805827</v>
      </c>
      <c r="M1879" s="34">
        <f t="shared" si="378"/>
        <v>1.8043928362805828</v>
      </c>
      <c r="N1879">
        <f t="shared" si="379"/>
        <v>180.43928362804803</v>
      </c>
      <c r="O1879">
        <f t="shared" si="383"/>
        <v>343030.3387152105</v>
      </c>
      <c r="P1879">
        <f t="shared" si="380"/>
        <v>343.03033871521052</v>
      </c>
      <c r="Q1879">
        <f t="shared" si="381"/>
        <v>95.286205198669577</v>
      </c>
      <c r="R1879">
        <f t="shared" si="382"/>
        <v>9.528620519866958E-2</v>
      </c>
    </row>
    <row r="1880" spans="1:18" x14ac:dyDescent="0.25">
      <c r="A1880" s="1">
        <f t="shared" si="384"/>
        <v>161.30000000000001</v>
      </c>
      <c r="B1880" s="1">
        <f>A1880*Sheet1!$D$8</f>
        <v>40.74438</v>
      </c>
      <c r="C1880" s="1">
        <f>Sheet1!$D$2*Sheet1!$D$10*SIN(Sheet1!$D$28)</f>
        <v>0</v>
      </c>
      <c r="D1880" s="1">
        <f>0.5*Sheet1!$D$20*Sheet1!$D$21*Sheet1!$D$22*H1880^2</f>
        <v>161.3019505985034</v>
      </c>
      <c r="E1880" s="22">
        <f>Sheet1!$D$3/Sheet1!$O$11*H1880</f>
        <v>2021846.0399491403</v>
      </c>
      <c r="F1880" s="22">
        <f>Sheet1!$D$21*Sheet1!$D$3/Sheet1!$O$14*H1880</f>
        <v>1988185.0356083657</v>
      </c>
      <c r="G1880" s="25">
        <f>(A1880-C1880-D1880)/Sheet1!$D$2</f>
        <v>-1.6961726116387186E-6</v>
      </c>
      <c r="H1880" s="25">
        <f t="shared" si="374"/>
        <v>11.186564221032469</v>
      </c>
      <c r="I1880" s="25">
        <f t="shared" si="375"/>
        <v>40.271631195716893</v>
      </c>
      <c r="J1880" s="25">
        <f t="shared" si="376"/>
        <v>1836.9230718929232</v>
      </c>
      <c r="K1880" s="25">
        <f t="shared" si="385"/>
        <v>187.79999999999362</v>
      </c>
      <c r="L1880">
        <f t="shared" si="377"/>
        <v>1804.3928088525374</v>
      </c>
      <c r="M1880" s="34">
        <f t="shared" si="378"/>
        <v>1.8043928088525374</v>
      </c>
      <c r="N1880">
        <f t="shared" si="379"/>
        <v>180.43928088524348</v>
      </c>
      <c r="O1880">
        <f t="shared" si="383"/>
        <v>343210.77799609577</v>
      </c>
      <c r="P1880">
        <f t="shared" si="380"/>
        <v>343.21077799609577</v>
      </c>
      <c r="Q1880">
        <f t="shared" si="381"/>
        <v>95.336327221137708</v>
      </c>
      <c r="R1880">
        <f t="shared" si="382"/>
        <v>9.5336327221137704E-2</v>
      </c>
    </row>
    <row r="1881" spans="1:18" x14ac:dyDescent="0.25">
      <c r="A1881" s="1">
        <f t="shared" si="384"/>
        <v>161.30000000000001</v>
      </c>
      <c r="B1881" s="1">
        <f>A1881*Sheet1!$D$8</f>
        <v>40.74438</v>
      </c>
      <c r="C1881" s="1">
        <f>Sheet1!$D$2*Sheet1!$D$10*SIN(Sheet1!$D$28)</f>
        <v>0</v>
      </c>
      <c r="D1881" s="1">
        <f>0.5*Sheet1!$D$20*Sheet1!$D$21*Sheet1!$D$22*H1881^2</f>
        <v>161.30194570699348</v>
      </c>
      <c r="E1881" s="22">
        <f>Sheet1!$D$3/Sheet1!$O$11*H1881</f>
        <v>2021846.0092927224</v>
      </c>
      <c r="F1881" s="22">
        <f>Sheet1!$D$21*Sheet1!$D$3/Sheet1!$O$14*H1881</f>
        <v>1988185.0054623359</v>
      </c>
      <c r="G1881" s="25">
        <f>(A1881-C1881-D1881)/Sheet1!$D$2</f>
        <v>-1.6919191247542703E-6</v>
      </c>
      <c r="H1881" s="25">
        <f t="shared" si="374"/>
        <v>11.186564051415209</v>
      </c>
      <c r="I1881" s="25">
        <f t="shared" si="375"/>
        <v>40.271630585094755</v>
      </c>
      <c r="J1881" s="25">
        <f t="shared" si="376"/>
        <v>1838.0417282302178</v>
      </c>
      <c r="K1881" s="25">
        <f t="shared" si="385"/>
        <v>187.89999999999361</v>
      </c>
      <c r="L1881">
        <f t="shared" si="377"/>
        <v>1804.3927814932733</v>
      </c>
      <c r="M1881" s="34">
        <f t="shared" si="378"/>
        <v>1.8043927814932734</v>
      </c>
      <c r="N1881">
        <f t="shared" si="379"/>
        <v>180.43927814931709</v>
      </c>
      <c r="O1881">
        <f t="shared" si="383"/>
        <v>343391.21727424511</v>
      </c>
      <c r="P1881">
        <f t="shared" si="380"/>
        <v>343.39121727424509</v>
      </c>
      <c r="Q1881">
        <f t="shared" si="381"/>
        <v>95.386449242845856</v>
      </c>
      <c r="R1881">
        <f t="shared" si="382"/>
        <v>9.5386449242845853E-2</v>
      </c>
    </row>
    <row r="1882" spans="1:18" x14ac:dyDescent="0.25">
      <c r="A1882" s="1">
        <f t="shared" si="384"/>
        <v>161.30000000000001</v>
      </c>
      <c r="B1882" s="1">
        <f>A1882*Sheet1!$D$8</f>
        <v>40.74438</v>
      </c>
      <c r="C1882" s="1">
        <f>Sheet1!$D$2*Sheet1!$D$10*SIN(Sheet1!$D$28)</f>
        <v>0</v>
      </c>
      <c r="D1882" s="1">
        <f>0.5*Sheet1!$D$20*Sheet1!$D$21*Sheet1!$D$22*H1882^2</f>
        <v>161.30194082775009</v>
      </c>
      <c r="E1882" s="22">
        <f>Sheet1!$D$3/Sheet1!$O$11*H1882</f>
        <v>2021845.9787131816</v>
      </c>
      <c r="F1882" s="22">
        <f>Sheet1!$D$21*Sheet1!$D$3/Sheet1!$O$14*H1882</f>
        <v>1988184.975391903</v>
      </c>
      <c r="G1882" s="25">
        <f>(A1882-C1882-D1882)/Sheet1!$D$2</f>
        <v>-1.6876763044137989E-6</v>
      </c>
      <c r="H1882" s="25">
        <f t="shared" si="374"/>
        <v>11.186563882223297</v>
      </c>
      <c r="I1882" s="25">
        <f t="shared" si="375"/>
        <v>40.271629976003872</v>
      </c>
      <c r="J1882" s="25">
        <f t="shared" si="376"/>
        <v>1839.1603845507634</v>
      </c>
      <c r="K1882" s="25">
        <f t="shared" si="385"/>
        <v>187.99999999999361</v>
      </c>
      <c r="L1882">
        <f t="shared" si="377"/>
        <v>1804.3927542026179</v>
      </c>
      <c r="M1882" s="34">
        <f t="shared" si="378"/>
        <v>1.8043927542026179</v>
      </c>
      <c r="N1882">
        <f t="shared" si="379"/>
        <v>180.43927542025153</v>
      </c>
      <c r="O1882">
        <f t="shared" si="383"/>
        <v>343571.65654966538</v>
      </c>
      <c r="P1882">
        <f t="shared" si="380"/>
        <v>343.57165654966536</v>
      </c>
      <c r="Q1882">
        <f t="shared" si="381"/>
        <v>95.43657126379594</v>
      </c>
      <c r="R1882">
        <f t="shared" si="382"/>
        <v>9.5436571263795941E-2</v>
      </c>
    </row>
    <row r="1883" spans="1:18" x14ac:dyDescent="0.25">
      <c r="A1883" s="1">
        <f t="shared" si="384"/>
        <v>161.30000000000001</v>
      </c>
      <c r="B1883" s="1">
        <f>A1883*Sheet1!$D$8</f>
        <v>40.74438</v>
      </c>
      <c r="C1883" s="1">
        <f>Sheet1!$D$2*Sheet1!$D$10*SIN(Sheet1!$D$28)</f>
        <v>0</v>
      </c>
      <c r="D1883" s="1">
        <f>0.5*Sheet1!$D$20*Sheet1!$D$21*Sheet1!$D$22*H1883^2</f>
        <v>161.30193596074241</v>
      </c>
      <c r="E1883" s="22">
        <f>Sheet1!$D$3/Sheet1!$O$11*H1883</f>
        <v>2021845.9482103249</v>
      </c>
      <c r="F1883" s="22">
        <f>Sheet1!$D$21*Sheet1!$D$3/Sheet1!$O$14*H1883</f>
        <v>1988184.9453968776</v>
      </c>
      <c r="G1883" s="25">
        <f>(A1883-C1883-D1883)/Sheet1!$D$2</f>
        <v>-1.6834441238267534E-6</v>
      </c>
      <c r="H1883" s="25">
        <f t="shared" si="374"/>
        <v>11.186563713455666</v>
      </c>
      <c r="I1883" s="25">
        <f t="shared" si="375"/>
        <v>40.271629368440401</v>
      </c>
      <c r="J1883" s="25">
        <f t="shared" si="376"/>
        <v>1840.2790408546018</v>
      </c>
      <c r="K1883" s="25">
        <f t="shared" si="385"/>
        <v>188.0999999999936</v>
      </c>
      <c r="L1883">
        <f t="shared" si="377"/>
        <v>1804.3927269803989</v>
      </c>
      <c r="M1883" s="34">
        <f t="shared" si="378"/>
        <v>1.804392726980399</v>
      </c>
      <c r="N1883">
        <f t="shared" si="379"/>
        <v>180.43927269802964</v>
      </c>
      <c r="O1883">
        <f t="shared" si="383"/>
        <v>343752.09582236339</v>
      </c>
      <c r="P1883">
        <f t="shared" si="380"/>
        <v>343.7520958223634</v>
      </c>
      <c r="Q1883">
        <f t="shared" si="381"/>
        <v>95.486693283989837</v>
      </c>
      <c r="R1883">
        <f t="shared" si="382"/>
        <v>9.5486693283989843E-2</v>
      </c>
    </row>
    <row r="1884" spans="1:18" x14ac:dyDescent="0.25">
      <c r="A1884" s="1">
        <f t="shared" si="384"/>
        <v>161.30000000000001</v>
      </c>
      <c r="B1884" s="1">
        <f>A1884*Sheet1!$D$8</f>
        <v>40.74438</v>
      </c>
      <c r="C1884" s="1">
        <f>Sheet1!$D$2*Sheet1!$D$10*SIN(Sheet1!$D$28)</f>
        <v>0</v>
      </c>
      <c r="D1884" s="1">
        <f>0.5*Sheet1!$D$20*Sheet1!$D$21*Sheet1!$D$22*H1884^2</f>
        <v>161.30193110593979</v>
      </c>
      <c r="E1884" s="22">
        <f>Sheet1!$D$3/Sheet1!$O$11*H1884</f>
        <v>2021845.91778396</v>
      </c>
      <c r="F1884" s="22">
        <f>Sheet1!$D$21*Sheet1!$D$3/Sheet1!$O$14*H1884</f>
        <v>1988184.9154770707</v>
      </c>
      <c r="G1884" s="25">
        <f>(A1884-C1884-D1884)/Sheet1!$D$2</f>
        <v>-1.6792225563261562E-6</v>
      </c>
      <c r="H1884" s="25">
        <f t="shared" si="374"/>
        <v>11.186563545111254</v>
      </c>
      <c r="I1884" s="25">
        <f t="shared" si="375"/>
        <v>40.27162876240051</v>
      </c>
      <c r="J1884" s="25">
        <f t="shared" si="376"/>
        <v>1841.3976971417751</v>
      </c>
      <c r="K1884" s="25">
        <f t="shared" si="385"/>
        <v>188.19999999999359</v>
      </c>
      <c r="L1884">
        <f t="shared" si="377"/>
        <v>1804.3926998264453</v>
      </c>
      <c r="M1884" s="34">
        <f t="shared" si="378"/>
        <v>1.8043926998264452</v>
      </c>
      <c r="N1884">
        <f t="shared" si="379"/>
        <v>180.43926998263427</v>
      </c>
      <c r="O1884">
        <f t="shared" si="383"/>
        <v>343932.53509234602</v>
      </c>
      <c r="P1884">
        <f t="shared" si="380"/>
        <v>343.93253509234603</v>
      </c>
      <c r="Q1884">
        <f t="shared" si="381"/>
        <v>95.536815303429449</v>
      </c>
      <c r="R1884">
        <f t="shared" si="382"/>
        <v>9.5536815303429445E-2</v>
      </c>
    </row>
    <row r="1885" spans="1:18" x14ac:dyDescent="0.25">
      <c r="A1885" s="1">
        <f t="shared" si="384"/>
        <v>161.30000000000001</v>
      </c>
      <c r="B1885" s="1">
        <f>A1885*Sheet1!$D$8</f>
        <v>40.74438</v>
      </c>
      <c r="C1885" s="1">
        <f>Sheet1!$D$2*Sheet1!$D$10*SIN(Sheet1!$D$28)</f>
        <v>0</v>
      </c>
      <c r="D1885" s="1">
        <f>0.5*Sheet1!$D$20*Sheet1!$D$21*Sheet1!$D$22*H1885^2</f>
        <v>161.30192626331163</v>
      </c>
      <c r="E1885" s="22">
        <f>Sheet1!$D$3/Sheet1!$O$11*H1885</f>
        <v>2021845.8874338954</v>
      </c>
      <c r="F1885" s="22">
        <f>Sheet1!$D$21*Sheet1!$D$3/Sheet1!$O$14*H1885</f>
        <v>1988184.8856322935</v>
      </c>
      <c r="G1885" s="25">
        <f>(A1885-C1885-D1885)/Sheet1!$D$2</f>
        <v>-1.675011575319173E-6</v>
      </c>
      <c r="H1885" s="25">
        <f t="shared" ref="H1885:H1948" si="386">G1884*(K1885-K1884)+H1884</f>
        <v>11.186563377188998</v>
      </c>
      <c r="I1885" s="25">
        <f t="shared" ref="I1885:I1948" si="387">H1885*3.6</f>
        <v>40.271628157880393</v>
      </c>
      <c r="J1885" s="25">
        <f t="shared" ref="J1885:J1948" si="388">0.5*G1884*(K1885-K1884)+H1884*(K1885-K1884)+J1884</f>
        <v>1842.5163534123251</v>
      </c>
      <c r="K1885" s="25">
        <f t="shared" si="385"/>
        <v>188.29999999999359</v>
      </c>
      <c r="L1885">
        <f t="shared" ref="L1885:L1948" si="389">A1885*H1885</f>
        <v>1804.3926727405856</v>
      </c>
      <c r="M1885" s="34">
        <f t="shared" ref="M1885:M1948" si="390">L1885/1000</f>
        <v>1.8043926727405855</v>
      </c>
      <c r="N1885">
        <f t="shared" ref="N1885:N1948" si="391">L1885*(K1885-K1884)</f>
        <v>180.43926727404829</v>
      </c>
      <c r="O1885">
        <f t="shared" si="383"/>
        <v>344112.97435962007</v>
      </c>
      <c r="P1885">
        <f t="shared" ref="P1885:P1948" si="392">O1885/1000</f>
        <v>344.11297435962007</v>
      </c>
      <c r="Q1885">
        <f t="shared" ref="Q1885:Q1948" si="393">O1885/3600</f>
        <v>95.586937322116682</v>
      </c>
      <c r="R1885">
        <f t="shared" ref="R1885:R1948" si="394">Q1885/1000</f>
        <v>9.5586937322116677E-2</v>
      </c>
    </row>
    <row r="1886" spans="1:18" x14ac:dyDescent="0.25">
      <c r="A1886" s="1">
        <f t="shared" si="384"/>
        <v>161.30000000000001</v>
      </c>
      <c r="B1886" s="1">
        <f>A1886*Sheet1!$D$8</f>
        <v>40.74438</v>
      </c>
      <c r="C1886" s="1">
        <f>Sheet1!$D$2*Sheet1!$D$10*SIN(Sheet1!$D$28)</f>
        <v>0</v>
      </c>
      <c r="D1886" s="1">
        <f>0.5*Sheet1!$D$20*Sheet1!$D$21*Sheet1!$D$22*H1886^2</f>
        <v>161.30192143282736</v>
      </c>
      <c r="E1886" s="22">
        <f>Sheet1!$D$3/Sheet1!$O$11*H1886</f>
        <v>2021845.8571599394</v>
      </c>
      <c r="F1886" s="22">
        <f>Sheet1!$D$21*Sheet1!$D$3/Sheet1!$O$14*H1886</f>
        <v>1988184.8558623581</v>
      </c>
      <c r="G1886" s="25">
        <f>(A1886-C1886-D1886)/Sheet1!$D$2</f>
        <v>-1.6708111542129701E-6</v>
      </c>
      <c r="H1886" s="25">
        <f t="shared" si="386"/>
        <v>11.18656320968784</v>
      </c>
      <c r="I1886" s="25">
        <f t="shared" si="387"/>
        <v>40.271627554876225</v>
      </c>
      <c r="J1886" s="25">
        <f t="shared" si="388"/>
        <v>1843.6350096662934</v>
      </c>
      <c r="K1886" s="25">
        <f t="shared" si="385"/>
        <v>188.39999999999358</v>
      </c>
      <c r="L1886">
        <f t="shared" si="389"/>
        <v>1804.3926457226487</v>
      </c>
      <c r="M1886" s="34">
        <f t="shared" si="390"/>
        <v>1.8043926457226487</v>
      </c>
      <c r="N1886">
        <f t="shared" si="391"/>
        <v>180.43926457225461</v>
      </c>
      <c r="O1886">
        <f t="shared" si="383"/>
        <v>344293.41362419236</v>
      </c>
      <c r="P1886">
        <f t="shared" si="392"/>
        <v>344.29341362419234</v>
      </c>
      <c r="Q1886">
        <f t="shared" si="393"/>
        <v>95.637059340053426</v>
      </c>
      <c r="R1886">
        <f t="shared" si="394"/>
        <v>9.5637059340053426E-2</v>
      </c>
    </row>
    <row r="1887" spans="1:18" x14ac:dyDescent="0.25">
      <c r="A1887" s="1">
        <f t="shared" si="384"/>
        <v>161.30000000000001</v>
      </c>
      <c r="B1887" s="1">
        <f>A1887*Sheet1!$D$8</f>
        <v>40.74438</v>
      </c>
      <c r="C1887" s="1">
        <f>Sheet1!$D$2*Sheet1!$D$10*SIN(Sheet1!$D$28)</f>
        <v>0</v>
      </c>
      <c r="D1887" s="1">
        <f>0.5*Sheet1!$D$20*Sheet1!$D$21*Sheet1!$D$22*H1887^2</f>
        <v>161.30191661445656</v>
      </c>
      <c r="E1887" s="22">
        <f>Sheet1!$D$3/Sheet1!$O$11*H1887</f>
        <v>2021845.8269619015</v>
      </c>
      <c r="F1887" s="22">
        <f>Sheet1!$D$21*Sheet1!$D$3/Sheet1!$O$14*H1887</f>
        <v>1988184.8261670766</v>
      </c>
      <c r="G1887" s="25">
        <f>(A1887-C1887-D1887)/Sheet1!$D$2</f>
        <v>-1.6666212665629996E-6</v>
      </c>
      <c r="H1887" s="25">
        <f t="shared" si="386"/>
        <v>11.186563042606725</v>
      </c>
      <c r="I1887" s="25">
        <f t="shared" si="387"/>
        <v>40.271626953384214</v>
      </c>
      <c r="J1887" s="25">
        <f t="shared" si="388"/>
        <v>1844.7536659037216</v>
      </c>
      <c r="K1887" s="25">
        <f t="shared" si="385"/>
        <v>188.49999999999358</v>
      </c>
      <c r="L1887">
        <f t="shared" si="389"/>
        <v>1804.3926187724649</v>
      </c>
      <c r="M1887" s="34">
        <f t="shared" si="390"/>
        <v>1.8043926187724648</v>
      </c>
      <c r="N1887">
        <f t="shared" si="391"/>
        <v>180.43926187723622</v>
      </c>
      <c r="O1887">
        <f t="shared" si="383"/>
        <v>344473.85288606957</v>
      </c>
      <c r="P1887">
        <f t="shared" si="392"/>
        <v>344.47385288606955</v>
      </c>
      <c r="Q1887">
        <f t="shared" si="393"/>
        <v>95.687181357241542</v>
      </c>
      <c r="R1887">
        <f t="shared" si="394"/>
        <v>9.5687181357241538E-2</v>
      </c>
    </row>
    <row r="1888" spans="1:18" x14ac:dyDescent="0.25">
      <c r="A1888" s="1">
        <f t="shared" si="384"/>
        <v>161.30000000000001</v>
      </c>
      <c r="B1888" s="1">
        <f>A1888*Sheet1!$D$8</f>
        <v>40.74438</v>
      </c>
      <c r="C1888" s="1">
        <f>Sheet1!$D$2*Sheet1!$D$10*SIN(Sheet1!$D$28)</f>
        <v>0</v>
      </c>
      <c r="D1888" s="1">
        <f>0.5*Sheet1!$D$20*Sheet1!$D$21*Sheet1!$D$22*H1888^2</f>
        <v>161.30191180816888</v>
      </c>
      <c r="E1888" s="22">
        <f>Sheet1!$D$3/Sheet1!$O$11*H1888</f>
        <v>2021845.7968395911</v>
      </c>
      <c r="F1888" s="22">
        <f>Sheet1!$D$21*Sheet1!$D$3/Sheet1!$O$14*H1888</f>
        <v>1988184.796546262</v>
      </c>
      <c r="G1888" s="25">
        <f>(A1888-C1888-D1888)/Sheet1!$D$2</f>
        <v>-1.6624418859741444E-6</v>
      </c>
      <c r="H1888" s="25">
        <f t="shared" si="386"/>
        <v>11.186562875944599</v>
      </c>
      <c r="I1888" s="25">
        <f t="shared" si="387"/>
        <v>40.271626353400556</v>
      </c>
      <c r="J1888" s="25">
        <f t="shared" si="388"/>
        <v>1845.8723221246512</v>
      </c>
      <c r="K1888" s="25">
        <f t="shared" si="385"/>
        <v>188.59999999999357</v>
      </c>
      <c r="L1888">
        <f t="shared" si="389"/>
        <v>1804.392591889864</v>
      </c>
      <c r="M1888" s="34">
        <f t="shared" si="390"/>
        <v>1.804392591889864</v>
      </c>
      <c r="N1888">
        <f t="shared" si="391"/>
        <v>180.43925918897614</v>
      </c>
      <c r="O1888">
        <f t="shared" si="383"/>
        <v>344654.29214525851</v>
      </c>
      <c r="P1888">
        <f t="shared" si="392"/>
        <v>344.65429214525852</v>
      </c>
      <c r="Q1888">
        <f t="shared" si="393"/>
        <v>95.73730337368292</v>
      </c>
      <c r="R1888">
        <f t="shared" si="394"/>
        <v>9.5737303373682914E-2</v>
      </c>
    </row>
    <row r="1889" spans="1:18" x14ac:dyDescent="0.25">
      <c r="A1889" s="1">
        <f t="shared" si="384"/>
        <v>161.30000000000001</v>
      </c>
      <c r="B1889" s="1">
        <f>A1889*Sheet1!$D$8</f>
        <v>40.74438</v>
      </c>
      <c r="C1889" s="1">
        <f>Sheet1!$D$2*Sheet1!$D$10*SIN(Sheet1!$D$28)</f>
        <v>0</v>
      </c>
      <c r="D1889" s="1">
        <f>0.5*Sheet1!$D$20*Sheet1!$D$21*Sheet1!$D$22*H1889^2</f>
        <v>161.30190701393394</v>
      </c>
      <c r="E1889" s="22">
        <f>Sheet1!$D$3/Sheet1!$O$11*H1889</f>
        <v>2021845.7667928184</v>
      </c>
      <c r="F1889" s="22">
        <f>Sheet1!$D$21*Sheet1!$D$3/Sheet1!$O$14*H1889</f>
        <v>1988184.7669997273</v>
      </c>
      <c r="G1889" s="25">
        <f>(A1889-C1889-D1889)/Sheet1!$D$2</f>
        <v>-1.6582729860265713E-6</v>
      </c>
      <c r="H1889" s="25">
        <f t="shared" si="386"/>
        <v>11.186562709700411</v>
      </c>
      <c r="I1889" s="25">
        <f t="shared" si="387"/>
        <v>40.27162575492148</v>
      </c>
      <c r="J1889" s="25">
        <f t="shared" si="388"/>
        <v>1846.9909783291234</v>
      </c>
      <c r="K1889" s="25">
        <f t="shared" si="385"/>
        <v>188.69999999999357</v>
      </c>
      <c r="L1889">
        <f t="shared" si="389"/>
        <v>1804.3925650746764</v>
      </c>
      <c r="M1889" s="34">
        <f t="shared" si="390"/>
        <v>1.8043925650746764</v>
      </c>
      <c r="N1889">
        <f t="shared" si="391"/>
        <v>180.4392565074574</v>
      </c>
      <c r="O1889">
        <f t="shared" si="383"/>
        <v>344834.73140176595</v>
      </c>
      <c r="P1889">
        <f t="shared" si="392"/>
        <v>344.83473140176596</v>
      </c>
      <c r="Q1889">
        <f t="shared" si="393"/>
        <v>95.787425389379436</v>
      </c>
      <c r="R1889">
        <f t="shared" si="394"/>
        <v>9.5787425389379441E-2</v>
      </c>
    </row>
    <row r="1890" spans="1:18" x14ac:dyDescent="0.25">
      <c r="A1890" s="1">
        <f t="shared" si="384"/>
        <v>161.30000000000001</v>
      </c>
      <c r="B1890" s="1">
        <f>A1890*Sheet1!$D$8</f>
        <v>40.74438</v>
      </c>
      <c r="C1890" s="1">
        <f>Sheet1!$D$2*Sheet1!$D$10*SIN(Sheet1!$D$28)</f>
        <v>0</v>
      </c>
      <c r="D1890" s="1">
        <f>0.5*Sheet1!$D$20*Sheet1!$D$21*Sheet1!$D$22*H1890^2</f>
        <v>161.30190223172158</v>
      </c>
      <c r="E1890" s="22">
        <f>Sheet1!$D$3/Sheet1!$O$11*H1890</f>
        <v>2021845.7368213937</v>
      </c>
      <c r="F1890" s="22">
        <f>Sheet1!$D$21*Sheet1!$D$3/Sheet1!$O$14*H1890</f>
        <v>1988184.7375272864</v>
      </c>
      <c r="G1890" s="25">
        <f>(A1890-C1890-D1890)/Sheet1!$D$2</f>
        <v>-1.6541145404981644E-6</v>
      </c>
      <c r="H1890" s="25">
        <f t="shared" si="386"/>
        <v>11.186562543873112</v>
      </c>
      <c r="I1890" s="25">
        <f t="shared" si="387"/>
        <v>40.271625157943205</v>
      </c>
      <c r="J1890" s="25">
        <f t="shared" si="388"/>
        <v>1848.1096345171798</v>
      </c>
      <c r="K1890" s="25">
        <f t="shared" si="385"/>
        <v>188.79999999999356</v>
      </c>
      <c r="L1890">
        <f t="shared" si="389"/>
        <v>1804.3925383267331</v>
      </c>
      <c r="M1890" s="34">
        <f t="shared" si="390"/>
        <v>1.804392538326733</v>
      </c>
      <c r="N1890">
        <f t="shared" si="391"/>
        <v>180.43925383266304</v>
      </c>
      <c r="O1890">
        <f t="shared" si="383"/>
        <v>345015.17065559863</v>
      </c>
      <c r="P1890">
        <f t="shared" si="392"/>
        <v>345.01517065559864</v>
      </c>
      <c r="Q1890">
        <f t="shared" si="393"/>
        <v>95.837547404332952</v>
      </c>
      <c r="R1890">
        <f t="shared" si="394"/>
        <v>9.5837547404332951E-2</v>
      </c>
    </row>
    <row r="1891" spans="1:18" x14ac:dyDescent="0.25">
      <c r="A1891" s="1">
        <f t="shared" si="384"/>
        <v>161.30000000000001</v>
      </c>
      <c r="B1891" s="1">
        <f>A1891*Sheet1!$D$8</f>
        <v>40.74438</v>
      </c>
      <c r="C1891" s="1">
        <f>Sheet1!$D$2*Sheet1!$D$10*SIN(Sheet1!$D$28)</f>
        <v>0</v>
      </c>
      <c r="D1891" s="1">
        <f>0.5*Sheet1!$D$20*Sheet1!$D$21*Sheet1!$D$22*H1891^2</f>
        <v>161.30189746150162</v>
      </c>
      <c r="E1891" s="22">
        <f>Sheet1!$D$3/Sheet1!$O$11*H1891</f>
        <v>2021845.7069251284</v>
      </c>
      <c r="F1891" s="22">
        <f>Sheet1!$D$21*Sheet1!$D$3/Sheet1!$O$14*H1891</f>
        <v>1988184.7081287536</v>
      </c>
      <c r="G1891" s="25">
        <f>(A1891-C1891-D1891)/Sheet1!$D$2</f>
        <v>-1.6499665231420928E-6</v>
      </c>
      <c r="H1891" s="25">
        <f t="shared" si="386"/>
        <v>11.186562378461659</v>
      </c>
      <c r="I1891" s="25">
        <f t="shared" si="387"/>
        <v>40.271624562461973</v>
      </c>
      <c r="J1891" s="25">
        <f t="shared" si="388"/>
        <v>1849.2282906888613</v>
      </c>
      <c r="K1891" s="25">
        <f t="shared" si="385"/>
        <v>188.89999999999355</v>
      </c>
      <c r="L1891">
        <f t="shared" si="389"/>
        <v>1804.3925116458656</v>
      </c>
      <c r="M1891" s="34">
        <f t="shared" si="390"/>
        <v>1.8043925116458657</v>
      </c>
      <c r="N1891">
        <f t="shared" si="391"/>
        <v>180.43925116457632</v>
      </c>
      <c r="O1891">
        <f t="shared" si="383"/>
        <v>345195.60990676319</v>
      </c>
      <c r="P1891">
        <f t="shared" si="392"/>
        <v>345.1956099067632</v>
      </c>
      <c r="Q1891">
        <f t="shared" si="393"/>
        <v>95.887669418545329</v>
      </c>
      <c r="R1891">
        <f t="shared" si="394"/>
        <v>9.5887669418545332E-2</v>
      </c>
    </row>
    <row r="1892" spans="1:18" x14ac:dyDescent="0.25">
      <c r="A1892" s="1">
        <f t="shared" si="384"/>
        <v>161.30000000000001</v>
      </c>
      <c r="B1892" s="1">
        <f>A1892*Sheet1!$D$8</f>
        <v>40.74438</v>
      </c>
      <c r="C1892" s="1">
        <f>Sheet1!$D$2*Sheet1!$D$10*SIN(Sheet1!$D$28)</f>
        <v>0</v>
      </c>
      <c r="D1892" s="1">
        <f>0.5*Sheet1!$D$20*Sheet1!$D$21*Sheet1!$D$22*H1892^2</f>
        <v>161.30189270324399</v>
      </c>
      <c r="E1892" s="22">
        <f>Sheet1!$D$3/Sheet1!$O$11*H1892</f>
        <v>2021845.6771038335</v>
      </c>
      <c r="F1892" s="22">
        <f>Sheet1!$D$21*Sheet1!$D$3/Sheet1!$O$14*H1892</f>
        <v>1988184.6788039431</v>
      </c>
      <c r="G1892" s="25">
        <f>(A1892-C1892-D1892)/Sheet1!$D$2</f>
        <v>-1.6458289078103839E-6</v>
      </c>
      <c r="H1892" s="25">
        <f t="shared" si="386"/>
        <v>11.186562213465006</v>
      </c>
      <c r="I1892" s="25">
        <f t="shared" si="387"/>
        <v>40.271623968474024</v>
      </c>
      <c r="J1892" s="25">
        <f t="shared" si="388"/>
        <v>1850.346946844209</v>
      </c>
      <c r="K1892" s="25">
        <f t="shared" si="385"/>
        <v>188.99999999999355</v>
      </c>
      <c r="L1892">
        <f t="shared" si="389"/>
        <v>1804.3924850319056</v>
      </c>
      <c r="M1892" s="34">
        <f t="shared" si="390"/>
        <v>1.8043924850319055</v>
      </c>
      <c r="N1892">
        <f t="shared" si="391"/>
        <v>180.43924850318029</v>
      </c>
      <c r="O1892">
        <f t="shared" si="383"/>
        <v>345376.04915526637</v>
      </c>
      <c r="P1892">
        <f t="shared" si="392"/>
        <v>345.3760491552664</v>
      </c>
      <c r="Q1892">
        <f t="shared" si="393"/>
        <v>95.937791432018443</v>
      </c>
      <c r="R1892">
        <f t="shared" si="394"/>
        <v>9.5937791432018443E-2</v>
      </c>
    </row>
    <row r="1893" spans="1:18" x14ac:dyDescent="0.25">
      <c r="A1893" s="1">
        <f t="shared" si="384"/>
        <v>161.30000000000001</v>
      </c>
      <c r="B1893" s="1">
        <f>A1893*Sheet1!$D$8</f>
        <v>40.74438</v>
      </c>
      <c r="C1893" s="1">
        <f>Sheet1!$D$2*Sheet1!$D$10*SIN(Sheet1!$D$28)</f>
        <v>0</v>
      </c>
      <c r="D1893" s="1">
        <f>0.5*Sheet1!$D$20*Sheet1!$D$21*Sheet1!$D$22*H1893^2</f>
        <v>161.30188795691868</v>
      </c>
      <c r="E1893" s="22">
        <f>Sheet1!$D$3/Sheet1!$O$11*H1893</f>
        <v>2021845.6473573216</v>
      </c>
      <c r="F1893" s="22">
        <f>Sheet1!$D$21*Sheet1!$D$3/Sheet1!$O$14*H1893</f>
        <v>1988184.6495526703</v>
      </c>
      <c r="G1893" s="25">
        <f>(A1893-C1893-D1893)/Sheet1!$D$2</f>
        <v>-1.6417016684044938E-6</v>
      </c>
      <c r="H1893" s="25">
        <f t="shared" si="386"/>
        <v>11.186562048882115</v>
      </c>
      <c r="I1893" s="25">
        <f t="shared" si="387"/>
        <v>40.271623375975615</v>
      </c>
      <c r="J1893" s="25">
        <f t="shared" si="388"/>
        <v>1851.465602983264</v>
      </c>
      <c r="K1893" s="25">
        <f t="shared" si="385"/>
        <v>189.09999999999354</v>
      </c>
      <c r="L1893">
        <f t="shared" si="389"/>
        <v>1804.3924584846852</v>
      </c>
      <c r="M1893" s="34">
        <f t="shared" si="390"/>
        <v>1.8043924584846853</v>
      </c>
      <c r="N1893">
        <f t="shared" si="391"/>
        <v>180.43924584845826</v>
      </c>
      <c r="O1893">
        <f t="shared" si="383"/>
        <v>345556.48840111482</v>
      </c>
      <c r="P1893">
        <f t="shared" si="392"/>
        <v>345.55648840111485</v>
      </c>
      <c r="Q1893">
        <f t="shared" si="393"/>
        <v>95.987913444754113</v>
      </c>
      <c r="R1893">
        <f t="shared" si="394"/>
        <v>9.5987913444754117E-2</v>
      </c>
    </row>
    <row r="1894" spans="1:18" x14ac:dyDescent="0.25">
      <c r="A1894" s="1">
        <f t="shared" si="384"/>
        <v>161.30000000000001</v>
      </c>
      <c r="B1894" s="1">
        <f>A1894*Sheet1!$D$8</f>
        <v>40.74438</v>
      </c>
      <c r="C1894" s="1">
        <f>Sheet1!$D$2*Sheet1!$D$10*SIN(Sheet1!$D$28)</f>
        <v>0</v>
      </c>
      <c r="D1894" s="1">
        <f>0.5*Sheet1!$D$20*Sheet1!$D$21*Sheet1!$D$22*H1894^2</f>
        <v>161.30188322249577</v>
      </c>
      <c r="E1894" s="22">
        <f>Sheet1!$D$3/Sheet1!$O$11*H1894</f>
        <v>2021845.6176854048</v>
      </c>
      <c r="F1894" s="22">
        <f>Sheet1!$D$21*Sheet1!$D$3/Sheet1!$O$14*H1894</f>
        <v>1988184.6203747508</v>
      </c>
      <c r="G1894" s="25">
        <f>(A1894-C1894-D1894)/Sheet1!$D$2</f>
        <v>-1.6375847789247375E-6</v>
      </c>
      <c r="H1894" s="25">
        <f t="shared" si="386"/>
        <v>11.186561884711947</v>
      </c>
      <c r="I1894" s="25">
        <f t="shared" si="387"/>
        <v>40.271622784963014</v>
      </c>
      <c r="J1894" s="25">
        <f t="shared" si="388"/>
        <v>1852.5842591060671</v>
      </c>
      <c r="K1894" s="25">
        <f t="shared" si="385"/>
        <v>189.19999999999354</v>
      </c>
      <c r="L1894">
        <f t="shared" si="389"/>
        <v>1804.3924320040373</v>
      </c>
      <c r="M1894" s="34">
        <f t="shared" si="390"/>
        <v>1.8043924320040374</v>
      </c>
      <c r="N1894">
        <f t="shared" si="391"/>
        <v>180.43924320039349</v>
      </c>
      <c r="O1894">
        <f t="shared" si="383"/>
        <v>345736.92764431523</v>
      </c>
      <c r="P1894">
        <f t="shared" si="392"/>
        <v>345.73692764431524</v>
      </c>
      <c r="Q1894">
        <f t="shared" si="393"/>
        <v>96.03803545675423</v>
      </c>
      <c r="R1894">
        <f t="shared" si="394"/>
        <v>9.6038035456754225E-2</v>
      </c>
    </row>
    <row r="1895" spans="1:18" x14ac:dyDescent="0.25">
      <c r="A1895" s="1">
        <f t="shared" si="384"/>
        <v>161.30000000000001</v>
      </c>
      <c r="B1895" s="1">
        <f>A1895*Sheet1!$D$8</f>
        <v>40.74438</v>
      </c>
      <c r="C1895" s="1">
        <f>Sheet1!$D$2*Sheet1!$D$10*SIN(Sheet1!$D$28)</f>
        <v>0</v>
      </c>
      <c r="D1895" s="1">
        <f>0.5*Sheet1!$D$20*Sheet1!$D$21*Sheet1!$D$22*H1895^2</f>
        <v>161.30187849994545</v>
      </c>
      <c r="E1895" s="22">
        <f>Sheet1!$D$3/Sheet1!$O$11*H1895</f>
        <v>2021845.5880878961</v>
      </c>
      <c r="F1895" s="22">
        <f>Sheet1!$D$21*Sheet1!$D$3/Sheet1!$O$14*H1895</f>
        <v>1988184.5912700007</v>
      </c>
      <c r="G1895" s="25">
        <f>(A1895-C1895-D1895)/Sheet1!$D$2</f>
        <v>-1.633478213420858E-6</v>
      </c>
      <c r="H1895" s="25">
        <f t="shared" si="386"/>
        <v>11.186561720953469</v>
      </c>
      <c r="I1895" s="25">
        <f t="shared" si="387"/>
        <v>40.271622195432485</v>
      </c>
      <c r="J1895" s="25">
        <f t="shared" si="388"/>
        <v>1853.702915212659</v>
      </c>
      <c r="K1895" s="25">
        <f t="shared" si="385"/>
        <v>189.29999999999353</v>
      </c>
      <c r="L1895">
        <f t="shared" si="389"/>
        <v>1804.3924055897946</v>
      </c>
      <c r="M1895" s="34">
        <f t="shared" si="390"/>
        <v>1.8043924055897946</v>
      </c>
      <c r="N1895">
        <f t="shared" si="391"/>
        <v>180.4392405589692</v>
      </c>
      <c r="O1895">
        <f t="shared" si="383"/>
        <v>345917.36688487418</v>
      </c>
      <c r="P1895">
        <f t="shared" si="392"/>
        <v>345.91736688487418</v>
      </c>
      <c r="Q1895">
        <f t="shared" si="393"/>
        <v>96.088157468020611</v>
      </c>
      <c r="R1895">
        <f t="shared" si="394"/>
        <v>9.6088157468020616E-2</v>
      </c>
    </row>
    <row r="1896" spans="1:18" x14ac:dyDescent="0.25">
      <c r="A1896" s="1">
        <f t="shared" si="384"/>
        <v>161.30000000000001</v>
      </c>
      <c r="B1896" s="1">
        <f>A1896*Sheet1!$D$8</f>
        <v>40.74438</v>
      </c>
      <c r="C1896" s="1">
        <f>Sheet1!$D$2*Sheet1!$D$10*SIN(Sheet1!$D$28)</f>
        <v>0</v>
      </c>
      <c r="D1896" s="1">
        <f>0.5*Sheet1!$D$20*Sheet1!$D$21*Sheet1!$D$22*H1896^2</f>
        <v>161.30187378923796</v>
      </c>
      <c r="E1896" s="22">
        <f>Sheet1!$D$3/Sheet1!$O$11*H1896</f>
        <v>2021845.5585646091</v>
      </c>
      <c r="F1896" s="22">
        <f>Sheet1!$D$21*Sheet1!$D$3/Sheet1!$O$14*H1896</f>
        <v>1988184.5622382367</v>
      </c>
      <c r="G1896" s="25">
        <f>(A1896-C1896-D1896)/Sheet1!$D$2</f>
        <v>-1.6293819460414576E-6</v>
      </c>
      <c r="H1896" s="25">
        <f t="shared" si="386"/>
        <v>11.186561557605648</v>
      </c>
      <c r="I1896" s="25">
        <f t="shared" si="387"/>
        <v>40.271621607380332</v>
      </c>
      <c r="J1896" s="25">
        <f t="shared" si="388"/>
        <v>1854.8215713030804</v>
      </c>
      <c r="K1896" s="25">
        <f t="shared" si="385"/>
        <v>189.39999999999353</v>
      </c>
      <c r="L1896">
        <f t="shared" si="389"/>
        <v>1804.3923792417911</v>
      </c>
      <c r="M1896" s="34">
        <f t="shared" si="390"/>
        <v>1.8043923792417911</v>
      </c>
      <c r="N1896">
        <f t="shared" si="391"/>
        <v>180.43923792416885</v>
      </c>
      <c r="O1896">
        <f t="shared" si="383"/>
        <v>346097.80612279836</v>
      </c>
      <c r="P1896">
        <f t="shared" si="392"/>
        <v>346.09780612279837</v>
      </c>
      <c r="Q1896">
        <f t="shared" si="393"/>
        <v>96.138279478555106</v>
      </c>
      <c r="R1896">
        <f t="shared" si="394"/>
        <v>9.6138279478555105E-2</v>
      </c>
    </row>
    <row r="1897" spans="1:18" x14ac:dyDescent="0.25">
      <c r="A1897" s="1">
        <f t="shared" si="384"/>
        <v>161.30000000000001</v>
      </c>
      <c r="B1897" s="1">
        <f>A1897*Sheet1!$D$8</f>
        <v>40.74438</v>
      </c>
      <c r="C1897" s="1">
        <f>Sheet1!$D$2*Sheet1!$D$10*SIN(Sheet1!$D$28)</f>
        <v>0</v>
      </c>
      <c r="D1897" s="1">
        <f>0.5*Sheet1!$D$20*Sheet1!$D$21*Sheet1!$D$22*H1897^2</f>
        <v>161.3018690903435</v>
      </c>
      <c r="E1897" s="22">
        <f>Sheet1!$D$3/Sheet1!$O$11*H1897</f>
        <v>2021845.5291153577</v>
      </c>
      <c r="F1897" s="22">
        <f>Sheet1!$D$21*Sheet1!$D$3/Sheet1!$O$14*H1897</f>
        <v>1988184.5332792753</v>
      </c>
      <c r="G1897" s="25">
        <f>(A1897-C1897-D1897)/Sheet1!$D$2</f>
        <v>-1.6252959508609938E-6</v>
      </c>
      <c r="H1897" s="25">
        <f t="shared" si="386"/>
        <v>11.186561394667454</v>
      </c>
      <c r="I1897" s="25">
        <f t="shared" si="387"/>
        <v>40.271621020802833</v>
      </c>
      <c r="J1897" s="25">
        <f t="shared" si="388"/>
        <v>1855.9402273773719</v>
      </c>
      <c r="K1897" s="25">
        <f t="shared" si="385"/>
        <v>189.49999999999352</v>
      </c>
      <c r="L1897">
        <f t="shared" si="389"/>
        <v>1804.3923529598603</v>
      </c>
      <c r="M1897" s="34">
        <f t="shared" si="390"/>
        <v>1.8043923529598602</v>
      </c>
      <c r="N1897">
        <f t="shared" si="391"/>
        <v>180.43923529597578</v>
      </c>
      <c r="O1897">
        <f t="shared" si="383"/>
        <v>346278.24535809434</v>
      </c>
      <c r="P1897">
        <f t="shared" si="392"/>
        <v>346.27824535809435</v>
      </c>
      <c r="Q1897">
        <f t="shared" si="393"/>
        <v>96.188401488359546</v>
      </c>
      <c r="R1897">
        <f t="shared" si="394"/>
        <v>9.618840148835954E-2</v>
      </c>
    </row>
    <row r="1898" spans="1:18" x14ac:dyDescent="0.25">
      <c r="A1898" s="1">
        <f t="shared" si="384"/>
        <v>161.30000000000001</v>
      </c>
      <c r="B1898" s="1">
        <f>A1898*Sheet1!$D$8</f>
        <v>40.74438</v>
      </c>
      <c r="C1898" s="1">
        <f>Sheet1!$D$2*Sheet1!$D$10*SIN(Sheet1!$D$28)</f>
        <v>0</v>
      </c>
      <c r="D1898" s="1">
        <f>0.5*Sheet1!$D$20*Sheet1!$D$21*Sheet1!$D$22*H1898^2</f>
        <v>161.30186440323254</v>
      </c>
      <c r="E1898" s="22">
        <f>Sheet1!$D$3/Sheet1!$O$11*H1898</f>
        <v>2021845.4997399559</v>
      </c>
      <c r="F1898" s="22">
        <f>Sheet1!$D$21*Sheet1!$D$3/Sheet1!$O$14*H1898</f>
        <v>1988184.5043929343</v>
      </c>
      <c r="G1898" s="25">
        <f>(A1898-C1898-D1898)/Sheet1!$D$2</f>
        <v>-1.6212202022010704E-6</v>
      </c>
      <c r="H1898" s="25">
        <f t="shared" si="386"/>
        <v>11.186561232137858</v>
      </c>
      <c r="I1898" s="25">
        <f t="shared" si="387"/>
        <v>40.271620435696292</v>
      </c>
      <c r="J1898" s="25">
        <f t="shared" si="388"/>
        <v>1857.0588834355738</v>
      </c>
      <c r="K1898" s="25">
        <f t="shared" si="385"/>
        <v>189.59999999999351</v>
      </c>
      <c r="L1898">
        <f t="shared" si="389"/>
        <v>1804.3923267438367</v>
      </c>
      <c r="M1898" s="34">
        <f t="shared" si="390"/>
        <v>1.8043923267438366</v>
      </c>
      <c r="N1898">
        <f t="shared" si="391"/>
        <v>180.43923267437341</v>
      </c>
      <c r="O1898">
        <f t="shared" si="383"/>
        <v>346458.68459076871</v>
      </c>
      <c r="P1898">
        <f t="shared" si="392"/>
        <v>346.45868459076871</v>
      </c>
      <c r="Q1898">
        <f t="shared" si="393"/>
        <v>96.23852349743575</v>
      </c>
      <c r="R1898">
        <f t="shared" si="394"/>
        <v>9.6238523497435752E-2</v>
      </c>
    </row>
    <row r="1899" spans="1:18" x14ac:dyDescent="0.25">
      <c r="A1899" s="1">
        <f t="shared" si="384"/>
        <v>161.30000000000001</v>
      </c>
      <c r="B1899" s="1">
        <f>A1899*Sheet1!$D$8</f>
        <v>40.74438</v>
      </c>
      <c r="C1899" s="1">
        <f>Sheet1!$D$2*Sheet1!$D$10*SIN(Sheet1!$D$28)</f>
        <v>0</v>
      </c>
      <c r="D1899" s="1">
        <f>0.5*Sheet1!$D$20*Sheet1!$D$21*Sheet1!$D$22*H1899^2</f>
        <v>161.30185972787547</v>
      </c>
      <c r="E1899" s="22">
        <f>Sheet1!$D$3/Sheet1!$O$11*H1899</f>
        <v>2021845.4704382187</v>
      </c>
      <c r="F1899" s="22">
        <f>Sheet1!$D$21*Sheet1!$D$3/Sheet1!$O$14*H1899</f>
        <v>1988184.4755790315</v>
      </c>
      <c r="G1899" s="25">
        <f>(A1899-C1899-D1899)/Sheet1!$D$2</f>
        <v>-1.617154674309147E-6</v>
      </c>
      <c r="H1899" s="25">
        <f t="shared" si="386"/>
        <v>11.186561070015838</v>
      </c>
      <c r="I1899" s="25">
        <f t="shared" si="387"/>
        <v>40.271619852057015</v>
      </c>
      <c r="J1899" s="25">
        <f t="shared" si="388"/>
        <v>1858.1775394777264</v>
      </c>
      <c r="K1899" s="25">
        <f t="shared" si="385"/>
        <v>189.69999999999351</v>
      </c>
      <c r="L1899">
        <f t="shared" si="389"/>
        <v>1804.3923005935549</v>
      </c>
      <c r="M1899" s="34">
        <f t="shared" si="390"/>
        <v>1.8043923005935549</v>
      </c>
      <c r="N1899">
        <f t="shared" si="391"/>
        <v>180.43923005934522</v>
      </c>
      <c r="O1899">
        <f t="shared" si="383"/>
        <v>346639.12382082804</v>
      </c>
      <c r="P1899">
        <f t="shared" si="392"/>
        <v>346.63912382082805</v>
      </c>
      <c r="Q1899">
        <f t="shared" si="393"/>
        <v>96.288645505785567</v>
      </c>
      <c r="R1899">
        <f t="shared" si="394"/>
        <v>9.6288645505785572E-2</v>
      </c>
    </row>
    <row r="1900" spans="1:18" x14ac:dyDescent="0.25">
      <c r="A1900" s="1">
        <f t="shared" si="384"/>
        <v>161.30000000000001</v>
      </c>
      <c r="B1900" s="1">
        <f>A1900*Sheet1!$D$8</f>
        <v>40.74438</v>
      </c>
      <c r="C1900" s="1">
        <f>Sheet1!$D$2*Sheet1!$D$10*SIN(Sheet1!$D$28)</f>
        <v>0</v>
      </c>
      <c r="D1900" s="1">
        <f>0.5*Sheet1!$D$20*Sheet1!$D$21*Sheet1!$D$22*H1900^2</f>
        <v>161.30185506424289</v>
      </c>
      <c r="E1900" s="22">
        <f>Sheet1!$D$3/Sheet1!$O$11*H1900</f>
        <v>2021845.4412099614</v>
      </c>
      <c r="F1900" s="22">
        <f>Sheet1!$D$21*Sheet1!$D$3/Sheet1!$O$14*H1900</f>
        <v>1988184.446837385</v>
      </c>
      <c r="G1900" s="25">
        <f>(A1900-C1900-D1900)/Sheet1!$D$2</f>
        <v>-1.6130993416303997E-6</v>
      </c>
      <c r="H1900" s="25">
        <f t="shared" si="386"/>
        <v>11.18656090830037</v>
      </c>
      <c r="I1900" s="25">
        <f t="shared" si="387"/>
        <v>40.271619269881334</v>
      </c>
      <c r="J1900" s="25">
        <f t="shared" si="388"/>
        <v>1859.2961955038702</v>
      </c>
      <c r="K1900" s="25">
        <f t="shared" si="385"/>
        <v>189.7999999999935</v>
      </c>
      <c r="L1900">
        <f t="shared" si="389"/>
        <v>1804.3922745088498</v>
      </c>
      <c r="M1900" s="34">
        <f t="shared" si="390"/>
        <v>1.8043922745088499</v>
      </c>
      <c r="N1900">
        <f t="shared" si="391"/>
        <v>180.43922745087474</v>
      </c>
      <c r="O1900">
        <f t="shared" si="383"/>
        <v>346819.56304827891</v>
      </c>
      <c r="P1900">
        <f t="shared" si="392"/>
        <v>346.81956304827889</v>
      </c>
      <c r="Q1900">
        <f t="shared" si="393"/>
        <v>96.338767513410815</v>
      </c>
      <c r="R1900">
        <f t="shared" si="394"/>
        <v>9.633876751341082E-2</v>
      </c>
    </row>
    <row r="1901" spans="1:18" x14ac:dyDescent="0.25">
      <c r="A1901" s="1">
        <f t="shared" si="384"/>
        <v>161.30000000000001</v>
      </c>
      <c r="B1901" s="1">
        <f>A1901*Sheet1!$D$8</f>
        <v>40.74438</v>
      </c>
      <c r="C1901" s="1">
        <f>Sheet1!$D$2*Sheet1!$D$10*SIN(Sheet1!$D$28)</f>
        <v>0</v>
      </c>
      <c r="D1901" s="1">
        <f>0.5*Sheet1!$D$20*Sheet1!$D$21*Sheet1!$D$22*H1901^2</f>
        <v>161.30185041230533</v>
      </c>
      <c r="E1901" s="22">
        <f>Sheet1!$D$3/Sheet1!$O$11*H1901</f>
        <v>2021845.4120549997</v>
      </c>
      <c r="F1901" s="22">
        <f>Sheet1!$D$21*Sheet1!$D$3/Sheet1!$O$14*H1901</f>
        <v>1988184.4181678141</v>
      </c>
      <c r="G1901" s="25">
        <f>(A1901-C1901-D1901)/Sheet1!$D$2</f>
        <v>-1.609054178535861E-6</v>
      </c>
      <c r="H1901" s="25">
        <f t="shared" si="386"/>
        <v>11.186560746990436</v>
      </c>
      <c r="I1901" s="25">
        <f t="shared" si="387"/>
        <v>40.271618689165571</v>
      </c>
      <c r="J1901" s="25">
        <f t="shared" si="388"/>
        <v>1860.4148515140453</v>
      </c>
      <c r="K1901" s="25">
        <f t="shared" si="385"/>
        <v>189.8999999999935</v>
      </c>
      <c r="L1901">
        <f t="shared" si="389"/>
        <v>1804.3922484895575</v>
      </c>
      <c r="M1901" s="34">
        <f t="shared" si="390"/>
        <v>1.8043922484895574</v>
      </c>
      <c r="N1901">
        <f t="shared" si="391"/>
        <v>180.43922484894549</v>
      </c>
      <c r="O1901">
        <f t="shared" si="383"/>
        <v>347000.00227312784</v>
      </c>
      <c r="P1901">
        <f t="shared" si="392"/>
        <v>347.00000227312785</v>
      </c>
      <c r="Q1901">
        <f t="shared" si="393"/>
        <v>96.388889520313285</v>
      </c>
      <c r="R1901">
        <f t="shared" si="394"/>
        <v>9.6388889520313284E-2</v>
      </c>
    </row>
    <row r="1902" spans="1:18" x14ac:dyDescent="0.25">
      <c r="A1902" s="1">
        <f t="shared" si="384"/>
        <v>161.30000000000001</v>
      </c>
      <c r="B1902" s="1">
        <f>A1902*Sheet1!$D$8</f>
        <v>40.74438</v>
      </c>
      <c r="C1902" s="1">
        <f>Sheet1!$D$2*Sheet1!$D$10*SIN(Sheet1!$D$28)</f>
        <v>0</v>
      </c>
      <c r="D1902" s="1">
        <f>0.5*Sheet1!$D$20*Sheet1!$D$21*Sheet1!$D$22*H1902^2</f>
        <v>161.30184577203349</v>
      </c>
      <c r="E1902" s="22">
        <f>Sheet1!$D$3/Sheet1!$O$11*H1902</f>
        <v>2021845.3829731499</v>
      </c>
      <c r="F1902" s="22">
        <f>Sheet1!$D$21*Sheet1!$D$3/Sheet1!$O$14*H1902</f>
        <v>1988184.3895701377</v>
      </c>
      <c r="G1902" s="25">
        <f>(A1902-C1902-D1902)/Sheet1!$D$2</f>
        <v>-1.6050191595448506E-6</v>
      </c>
      <c r="H1902" s="25">
        <f t="shared" si="386"/>
        <v>11.186560586085019</v>
      </c>
      <c r="I1902" s="25">
        <f t="shared" si="387"/>
        <v>40.271618109906072</v>
      </c>
      <c r="J1902" s="25">
        <f t="shared" si="388"/>
        <v>1861.5335075082914</v>
      </c>
      <c r="K1902" s="25">
        <f t="shared" si="385"/>
        <v>189.99999999999349</v>
      </c>
      <c r="L1902">
        <f t="shared" si="389"/>
        <v>1804.3922225355136</v>
      </c>
      <c r="M1902" s="34">
        <f t="shared" si="390"/>
        <v>1.8043922225355136</v>
      </c>
      <c r="N1902">
        <f t="shared" si="391"/>
        <v>180.43922225354112</v>
      </c>
      <c r="O1902">
        <f t="shared" si="383"/>
        <v>347180.44149538141</v>
      </c>
      <c r="P1902">
        <f t="shared" si="392"/>
        <v>347.18044149538139</v>
      </c>
      <c r="Q1902">
        <f t="shared" si="393"/>
        <v>96.439011526494838</v>
      </c>
      <c r="R1902">
        <f t="shared" si="394"/>
        <v>9.6439011526494839E-2</v>
      </c>
    </row>
    <row r="1903" spans="1:18" x14ac:dyDescent="0.25">
      <c r="A1903" s="1">
        <f t="shared" si="384"/>
        <v>161.30000000000001</v>
      </c>
      <c r="B1903" s="1">
        <f>A1903*Sheet1!$D$8</f>
        <v>40.74438</v>
      </c>
      <c r="C1903" s="1">
        <f>Sheet1!$D$2*Sheet1!$D$10*SIN(Sheet1!$D$28)</f>
        <v>0</v>
      </c>
      <c r="D1903" s="1">
        <f>0.5*Sheet1!$D$20*Sheet1!$D$21*Sheet1!$D$22*H1903^2</f>
        <v>161.30184114339809</v>
      </c>
      <c r="E1903" s="22">
        <f>Sheet1!$D$3/Sheet1!$O$11*H1903</f>
        <v>2021845.3539642284</v>
      </c>
      <c r="F1903" s="22">
        <f>Sheet1!$D$21*Sheet1!$D$3/Sheet1!$O$14*H1903</f>
        <v>1988184.3610441757</v>
      </c>
      <c r="G1903" s="25">
        <f>(A1903-C1903-D1903)/Sheet1!$D$2</f>
        <v>-1.6009942592014024E-6</v>
      </c>
      <c r="H1903" s="25">
        <f t="shared" si="386"/>
        <v>11.186560425583103</v>
      </c>
      <c r="I1903" s="25">
        <f t="shared" si="387"/>
        <v>40.271617532099171</v>
      </c>
      <c r="J1903" s="25">
        <f t="shared" si="388"/>
        <v>1862.652163486649</v>
      </c>
      <c r="K1903" s="25">
        <f t="shared" si="385"/>
        <v>190.09999999999349</v>
      </c>
      <c r="L1903">
        <f t="shared" si="389"/>
        <v>1804.3921966465546</v>
      </c>
      <c r="M1903" s="34">
        <f t="shared" si="390"/>
        <v>1.8043921966465546</v>
      </c>
      <c r="N1903">
        <f t="shared" si="391"/>
        <v>180.43921966464521</v>
      </c>
      <c r="O1903">
        <f t="shared" si="383"/>
        <v>347360.88071504608</v>
      </c>
      <c r="P1903">
        <f t="shared" si="392"/>
        <v>347.36088071504605</v>
      </c>
      <c r="Q1903">
        <f t="shared" si="393"/>
        <v>96.489133531957251</v>
      </c>
      <c r="R1903">
        <f t="shared" si="394"/>
        <v>9.6489133531957247E-2</v>
      </c>
    </row>
    <row r="1904" spans="1:18" x14ac:dyDescent="0.25">
      <c r="A1904" s="1">
        <f t="shared" si="384"/>
        <v>161.30000000000001</v>
      </c>
      <c r="B1904" s="1">
        <f>A1904*Sheet1!$D$8</f>
        <v>40.74438</v>
      </c>
      <c r="C1904" s="1">
        <f>Sheet1!$D$2*Sheet1!$D$10*SIN(Sheet1!$D$28)</f>
        <v>0</v>
      </c>
      <c r="D1904" s="1">
        <f>0.5*Sheet1!$D$20*Sheet1!$D$21*Sheet1!$D$22*H1904^2</f>
        <v>161.30183652637001</v>
      </c>
      <c r="E1904" s="22">
        <f>Sheet1!$D$3/Sheet1!$O$11*H1904</f>
        <v>2021845.3250280526</v>
      </c>
      <c r="F1904" s="22">
        <f>Sheet1!$D$21*Sheet1!$D$3/Sheet1!$O$14*H1904</f>
        <v>1988184.3325897481</v>
      </c>
      <c r="G1904" s="25">
        <f>(A1904-C1904-D1904)/Sheet1!$D$2</f>
        <v>-1.5969794521731235E-6</v>
      </c>
      <c r="H1904" s="25">
        <f t="shared" si="386"/>
        <v>11.186560265483678</v>
      </c>
      <c r="I1904" s="25">
        <f t="shared" si="387"/>
        <v>40.271616955741244</v>
      </c>
      <c r="J1904" s="25">
        <f t="shared" si="388"/>
        <v>1863.7708194491574</v>
      </c>
      <c r="K1904" s="25">
        <f t="shared" si="385"/>
        <v>190.19999999999348</v>
      </c>
      <c r="L1904">
        <f t="shared" si="389"/>
        <v>1804.3921708225173</v>
      </c>
      <c r="M1904" s="34">
        <f t="shared" si="390"/>
        <v>1.8043921708225172</v>
      </c>
      <c r="N1904">
        <f t="shared" si="391"/>
        <v>180.43921708224147</v>
      </c>
      <c r="O1904">
        <f t="shared" si="383"/>
        <v>347541.3199321283</v>
      </c>
      <c r="P1904">
        <f t="shared" si="392"/>
        <v>347.54131993212832</v>
      </c>
      <c r="Q1904">
        <f t="shared" si="393"/>
        <v>96.539255536702299</v>
      </c>
      <c r="R1904">
        <f t="shared" si="394"/>
        <v>9.6539255536702298E-2</v>
      </c>
    </row>
    <row r="1905" spans="1:18" x14ac:dyDescent="0.25">
      <c r="A1905" s="1">
        <f t="shared" si="384"/>
        <v>161.30000000000001</v>
      </c>
      <c r="B1905" s="1">
        <f>A1905*Sheet1!$D$8</f>
        <v>40.74438</v>
      </c>
      <c r="C1905" s="1">
        <f>Sheet1!$D$2*Sheet1!$D$10*SIN(Sheet1!$D$28)</f>
        <v>0</v>
      </c>
      <c r="D1905" s="1">
        <f>0.5*Sheet1!$D$20*Sheet1!$D$21*Sheet1!$D$22*H1905^2</f>
        <v>161.30183192092005</v>
      </c>
      <c r="E1905" s="22">
        <f>Sheet1!$D$3/Sheet1!$O$11*H1905</f>
        <v>2021845.2961644398</v>
      </c>
      <c r="F1905" s="22">
        <f>Sheet1!$D$21*Sheet1!$D$3/Sheet1!$O$14*H1905</f>
        <v>1988184.3042066754</v>
      </c>
      <c r="G1905" s="25">
        <f>(A1905-C1905-D1905)/Sheet1!$D$2</f>
        <v>-1.5929747130781914E-6</v>
      </c>
      <c r="H1905" s="25">
        <f t="shared" si="386"/>
        <v>11.186560105785732</v>
      </c>
      <c r="I1905" s="25">
        <f t="shared" si="387"/>
        <v>40.27161638082864</v>
      </c>
      <c r="J1905" s="25">
        <f t="shared" si="388"/>
        <v>1864.8894753958568</v>
      </c>
      <c r="K1905" s="25">
        <f t="shared" si="385"/>
        <v>190.29999999999347</v>
      </c>
      <c r="L1905">
        <f t="shared" si="389"/>
        <v>1804.3921450632388</v>
      </c>
      <c r="M1905" s="34">
        <f t="shared" si="390"/>
        <v>1.8043921450632388</v>
      </c>
      <c r="N1905">
        <f t="shared" si="391"/>
        <v>180.43921450631362</v>
      </c>
      <c r="O1905">
        <f t="shared" si="383"/>
        <v>347721.75914663461</v>
      </c>
      <c r="P1905">
        <f t="shared" si="392"/>
        <v>347.72175914663461</v>
      </c>
      <c r="Q1905">
        <f t="shared" si="393"/>
        <v>96.589377540731832</v>
      </c>
      <c r="R1905">
        <f t="shared" si="394"/>
        <v>9.6589377540731838E-2</v>
      </c>
    </row>
    <row r="1906" spans="1:18" x14ac:dyDescent="0.25">
      <c r="A1906" s="1">
        <f t="shared" si="384"/>
        <v>161.30000000000001</v>
      </c>
      <c r="B1906" s="1">
        <f>A1906*Sheet1!$D$8</f>
        <v>40.74438</v>
      </c>
      <c r="C1906" s="1">
        <f>Sheet1!$D$2*Sheet1!$D$10*SIN(Sheet1!$D$28)</f>
        <v>0</v>
      </c>
      <c r="D1906" s="1">
        <f>0.5*Sheet1!$D$20*Sheet1!$D$21*Sheet1!$D$22*H1906^2</f>
        <v>161.30182732701925</v>
      </c>
      <c r="E1906" s="22">
        <f>Sheet1!$D$3/Sheet1!$O$11*H1906</f>
        <v>2021845.2673732082</v>
      </c>
      <c r="F1906" s="22">
        <f>Sheet1!$D$21*Sheet1!$D$3/Sheet1!$O$14*H1906</f>
        <v>1988184.2758947788</v>
      </c>
      <c r="G1906" s="25">
        <f>(A1906-C1906-D1906)/Sheet1!$D$2</f>
        <v>-1.5889800167325002E-6</v>
      </c>
      <c r="H1906" s="25">
        <f t="shared" si="386"/>
        <v>11.186559946488261</v>
      </c>
      <c r="I1906" s="25">
        <f t="shared" si="387"/>
        <v>40.27161580735774</v>
      </c>
      <c r="J1906" s="25">
        <f t="shared" si="388"/>
        <v>1866.0081313267865</v>
      </c>
      <c r="K1906" s="25">
        <f t="shared" si="385"/>
        <v>190.39999999999347</v>
      </c>
      <c r="L1906">
        <f t="shared" si="389"/>
        <v>1804.3921193685567</v>
      </c>
      <c r="M1906" s="34">
        <f t="shared" si="390"/>
        <v>1.8043921193685566</v>
      </c>
      <c r="N1906">
        <f t="shared" si="391"/>
        <v>180.43921193684542</v>
      </c>
      <c r="O1906">
        <f t="shared" si="383"/>
        <v>347902.19835857145</v>
      </c>
      <c r="P1906">
        <f t="shared" si="392"/>
        <v>347.90219835857147</v>
      </c>
      <c r="Q1906">
        <f t="shared" si="393"/>
        <v>96.639499544047624</v>
      </c>
      <c r="R1906">
        <f t="shared" si="394"/>
        <v>9.663949954404763E-2</v>
      </c>
    </row>
    <row r="1907" spans="1:18" x14ac:dyDescent="0.25">
      <c r="A1907" s="1">
        <f t="shared" si="384"/>
        <v>161.30000000000001</v>
      </c>
      <c r="B1907" s="1">
        <f>A1907*Sheet1!$D$8</f>
        <v>40.74438</v>
      </c>
      <c r="C1907" s="1">
        <f>Sheet1!$D$2*Sheet1!$D$10*SIN(Sheet1!$D$28)</f>
        <v>0</v>
      </c>
      <c r="D1907" s="1">
        <f>0.5*Sheet1!$D$20*Sheet1!$D$21*Sheet1!$D$22*H1907^2</f>
        <v>161.3018227446386</v>
      </c>
      <c r="E1907" s="22">
        <f>Sheet1!$D$3/Sheet1!$O$11*H1907</f>
        <v>2021845.238654176</v>
      </c>
      <c r="F1907" s="22">
        <f>Sheet1!$D$21*Sheet1!$D$3/Sheet1!$O$14*H1907</f>
        <v>1988184.2476538799</v>
      </c>
      <c r="G1907" s="25">
        <f>(A1907-C1907-D1907)/Sheet1!$D$2</f>
        <v>-1.5849953379025149E-6</v>
      </c>
      <c r="H1907" s="25">
        <f t="shared" si="386"/>
        <v>11.186559787590259</v>
      </c>
      <c r="I1907" s="25">
        <f t="shared" si="387"/>
        <v>40.27161523532493</v>
      </c>
      <c r="J1907" s="25">
        <f t="shared" si="388"/>
        <v>1867.1267872419862</v>
      </c>
      <c r="K1907" s="25">
        <f t="shared" si="385"/>
        <v>190.49999999999346</v>
      </c>
      <c r="L1907">
        <f t="shared" si="389"/>
        <v>1804.3920937383089</v>
      </c>
      <c r="M1907" s="34">
        <f t="shared" si="390"/>
        <v>1.8043920937383089</v>
      </c>
      <c r="N1907">
        <f t="shared" si="391"/>
        <v>180.43920937382063</v>
      </c>
      <c r="O1907">
        <f t="shared" si="383"/>
        <v>348082.63756794529</v>
      </c>
      <c r="P1907">
        <f t="shared" si="392"/>
        <v>348.08263756794531</v>
      </c>
      <c r="Q1907">
        <f t="shared" si="393"/>
        <v>96.689621546651466</v>
      </c>
      <c r="R1907">
        <f t="shared" si="394"/>
        <v>9.6689621546651464E-2</v>
      </c>
    </row>
    <row r="1908" spans="1:18" x14ac:dyDescent="0.25">
      <c r="A1908" s="1">
        <f t="shared" si="384"/>
        <v>161.30000000000001</v>
      </c>
      <c r="B1908" s="1">
        <f>A1908*Sheet1!$D$8</f>
        <v>40.74438</v>
      </c>
      <c r="C1908" s="1">
        <f>Sheet1!$D$2*Sheet1!$D$10*SIN(Sheet1!$D$28)</f>
        <v>0</v>
      </c>
      <c r="D1908" s="1">
        <f>0.5*Sheet1!$D$20*Sheet1!$D$21*Sheet1!$D$22*H1908^2</f>
        <v>161.30181817374924</v>
      </c>
      <c r="E1908" s="22">
        <f>Sheet1!$D$3/Sheet1!$O$11*H1908</f>
        <v>2021845.2100071628</v>
      </c>
      <c r="F1908" s="22">
        <f>Sheet1!$D$21*Sheet1!$D$3/Sheet1!$O$14*H1908</f>
        <v>1988184.2194838007</v>
      </c>
      <c r="G1908" s="25">
        <f>(A1908-C1908-D1908)/Sheet1!$D$2</f>
        <v>-1.5810206515029875E-6</v>
      </c>
      <c r="H1908" s="25">
        <f t="shared" si="386"/>
        <v>11.186559629090725</v>
      </c>
      <c r="I1908" s="25">
        <f t="shared" si="387"/>
        <v>40.271614664726613</v>
      </c>
      <c r="J1908" s="25">
        <f t="shared" si="388"/>
        <v>1868.2454431414953</v>
      </c>
      <c r="K1908" s="25">
        <f t="shared" si="385"/>
        <v>190.59999999999346</v>
      </c>
      <c r="L1908">
        <f t="shared" si="389"/>
        <v>1804.3920681723341</v>
      </c>
      <c r="M1908" s="34">
        <f t="shared" si="390"/>
        <v>1.8043920681723342</v>
      </c>
      <c r="N1908">
        <f t="shared" si="391"/>
        <v>180.43920681722315</v>
      </c>
      <c r="O1908">
        <f t="shared" si="383"/>
        <v>348263.07677476254</v>
      </c>
      <c r="P1908">
        <f t="shared" si="392"/>
        <v>348.26307677476251</v>
      </c>
      <c r="Q1908">
        <f t="shared" si="393"/>
        <v>96.73974354854515</v>
      </c>
      <c r="R1908">
        <f t="shared" si="394"/>
        <v>9.6739743548545143E-2</v>
      </c>
    </row>
    <row r="1909" spans="1:18" x14ac:dyDescent="0.25">
      <c r="A1909" s="1">
        <f t="shared" si="384"/>
        <v>161.30000000000001</v>
      </c>
      <c r="B1909" s="1">
        <f>A1909*Sheet1!$D$8</f>
        <v>40.74438</v>
      </c>
      <c r="C1909" s="1">
        <f>Sheet1!$D$2*Sheet1!$D$10*SIN(Sheet1!$D$28)</f>
        <v>0</v>
      </c>
      <c r="D1909" s="1">
        <f>0.5*Sheet1!$D$20*Sheet1!$D$21*Sheet1!$D$22*H1909^2</f>
        <v>161.30181361432236</v>
      </c>
      <c r="E1909" s="22">
        <f>Sheet1!$D$3/Sheet1!$O$11*H1909</f>
        <v>2021845.1814319876</v>
      </c>
      <c r="F1909" s="22">
        <f>Sheet1!$D$21*Sheet1!$D$3/Sheet1!$O$14*H1909</f>
        <v>1988184.1913843635</v>
      </c>
      <c r="G1909" s="25">
        <f>(A1909-C1909-D1909)/Sheet1!$D$2</f>
        <v>-1.5770559324733846E-6</v>
      </c>
      <c r="H1909" s="25">
        <f t="shared" si="386"/>
        <v>11.18655947098866</v>
      </c>
      <c r="I1909" s="25">
        <f t="shared" si="387"/>
        <v>40.27161409555918</v>
      </c>
      <c r="J1909" s="25">
        <f t="shared" si="388"/>
        <v>1869.3640990253534</v>
      </c>
      <c r="K1909" s="25">
        <f t="shared" si="385"/>
        <v>190.69999999999345</v>
      </c>
      <c r="L1909">
        <f t="shared" si="389"/>
        <v>1804.392042670471</v>
      </c>
      <c r="M1909" s="34">
        <f t="shared" si="390"/>
        <v>1.8043920426704709</v>
      </c>
      <c r="N1909">
        <f t="shared" si="391"/>
        <v>180.43920426703684</v>
      </c>
      <c r="O1909">
        <f t="shared" si="383"/>
        <v>348443.51597902959</v>
      </c>
      <c r="P1909">
        <f t="shared" si="392"/>
        <v>348.4435159790296</v>
      </c>
      <c r="Q1909">
        <f t="shared" si="393"/>
        <v>96.789865549730436</v>
      </c>
      <c r="R1909">
        <f t="shared" si="394"/>
        <v>9.6789865549730431E-2</v>
      </c>
    </row>
    <row r="1910" spans="1:18" x14ac:dyDescent="0.25">
      <c r="A1910" s="1">
        <f t="shared" si="384"/>
        <v>161.30000000000001</v>
      </c>
      <c r="B1910" s="1">
        <f>A1910*Sheet1!$D$8</f>
        <v>40.74438</v>
      </c>
      <c r="C1910" s="1">
        <f>Sheet1!$D$2*Sheet1!$D$10*SIN(Sheet1!$D$28)</f>
        <v>0</v>
      </c>
      <c r="D1910" s="1">
        <f>0.5*Sheet1!$D$20*Sheet1!$D$21*Sheet1!$D$22*H1910^2</f>
        <v>161.30180906632921</v>
      </c>
      <c r="E1910" s="22">
        <f>Sheet1!$D$3/Sheet1!$O$11*H1910</f>
        <v>2021845.1529284702</v>
      </c>
      <c r="F1910" s="22">
        <f>Sheet1!$D$21*Sheet1!$D$3/Sheet1!$O$14*H1910</f>
        <v>1988184.163355391</v>
      </c>
      <c r="G1910" s="25">
        <f>(A1910-C1910-D1910)/Sheet1!$D$2</f>
        <v>-1.5731011558273166E-6</v>
      </c>
      <c r="H1910" s="25">
        <f t="shared" si="386"/>
        <v>11.186559313283068</v>
      </c>
      <c r="I1910" s="25">
        <f t="shared" si="387"/>
        <v>40.271613527819042</v>
      </c>
      <c r="J1910" s="25">
        <f t="shared" si="388"/>
        <v>1870.4827548935993</v>
      </c>
      <c r="K1910" s="25">
        <f t="shared" si="385"/>
        <v>190.79999999999345</v>
      </c>
      <c r="L1910">
        <f t="shared" si="389"/>
        <v>1804.3920172325591</v>
      </c>
      <c r="M1910" s="34">
        <f t="shared" si="390"/>
        <v>1.8043920172325592</v>
      </c>
      <c r="N1910">
        <f t="shared" si="391"/>
        <v>180.43920172324565</v>
      </c>
      <c r="O1910">
        <f t="shared" si="383"/>
        <v>348623.95518075285</v>
      </c>
      <c r="P1910">
        <f t="shared" si="392"/>
        <v>348.62395518075283</v>
      </c>
      <c r="Q1910">
        <f t="shared" si="393"/>
        <v>96.839987550209131</v>
      </c>
      <c r="R1910">
        <f t="shared" si="394"/>
        <v>9.6839987550209131E-2</v>
      </c>
    </row>
    <row r="1911" spans="1:18" x14ac:dyDescent="0.25">
      <c r="A1911" s="1">
        <f t="shared" si="384"/>
        <v>161.30000000000001</v>
      </c>
      <c r="B1911" s="1">
        <f>A1911*Sheet1!$D$8</f>
        <v>40.74438</v>
      </c>
      <c r="C1911" s="1">
        <f>Sheet1!$D$2*Sheet1!$D$10*SIN(Sheet1!$D$28)</f>
        <v>0</v>
      </c>
      <c r="D1911" s="1">
        <f>0.5*Sheet1!$D$20*Sheet1!$D$21*Sheet1!$D$22*H1911^2</f>
        <v>161.3018045297411</v>
      </c>
      <c r="E1911" s="22">
        <f>Sheet1!$D$3/Sheet1!$O$11*H1911</f>
        <v>2021845.1244964309</v>
      </c>
      <c r="F1911" s="22">
        <f>Sheet1!$D$21*Sheet1!$D$3/Sheet1!$O$14*H1911</f>
        <v>1988184.1353967069</v>
      </c>
      <c r="G1911" s="25">
        <f>(A1911-C1911-D1911)/Sheet1!$D$2</f>
        <v>-1.5691562966031082E-6</v>
      </c>
      <c r="H1911" s="25">
        <f t="shared" si="386"/>
        <v>11.186559155972953</v>
      </c>
      <c r="I1911" s="25">
        <f t="shared" si="387"/>
        <v>40.271612961502633</v>
      </c>
      <c r="J1911" s="25">
        <f t="shared" si="388"/>
        <v>1871.6014107462724</v>
      </c>
      <c r="K1911" s="25">
        <f t="shared" si="385"/>
        <v>190.89999999999344</v>
      </c>
      <c r="L1911">
        <f t="shared" si="389"/>
        <v>1804.3919918584374</v>
      </c>
      <c r="M1911" s="34">
        <f t="shared" si="390"/>
        <v>1.8043919918584375</v>
      </c>
      <c r="N1911">
        <f t="shared" si="391"/>
        <v>180.4391991858335</v>
      </c>
      <c r="O1911">
        <f t="shared" si="383"/>
        <v>348804.39437993866</v>
      </c>
      <c r="P1911">
        <f t="shared" si="392"/>
        <v>348.80439437993869</v>
      </c>
      <c r="Q1911">
        <f t="shared" si="393"/>
        <v>96.890109549982967</v>
      </c>
      <c r="R1911">
        <f t="shared" si="394"/>
        <v>9.6890109549982964E-2</v>
      </c>
    </row>
    <row r="1912" spans="1:18" x14ac:dyDescent="0.25">
      <c r="A1912" s="1">
        <f t="shared" si="384"/>
        <v>161.30000000000001</v>
      </c>
      <c r="B1912" s="1">
        <f>A1912*Sheet1!$D$8</f>
        <v>40.74438</v>
      </c>
      <c r="C1912" s="1">
        <f>Sheet1!$D$2*Sheet1!$D$10*SIN(Sheet1!$D$28)</f>
        <v>0</v>
      </c>
      <c r="D1912" s="1">
        <f>0.5*Sheet1!$D$20*Sheet1!$D$21*Sheet1!$D$22*H1912^2</f>
        <v>161.30180000452947</v>
      </c>
      <c r="E1912" s="22">
        <f>Sheet1!$D$3/Sheet1!$O$11*H1912</f>
        <v>2021845.0961356906</v>
      </c>
      <c r="F1912" s="22">
        <f>Sheet1!$D$21*Sheet1!$D$3/Sheet1!$O$14*H1912</f>
        <v>1988184.1075081346</v>
      </c>
      <c r="G1912" s="25">
        <f>(A1912-C1912-D1912)/Sheet1!$D$2</f>
        <v>-1.565221329962657E-6</v>
      </c>
      <c r="H1912" s="25">
        <f t="shared" si="386"/>
        <v>11.186558999057324</v>
      </c>
      <c r="I1912" s="25">
        <f t="shared" si="387"/>
        <v>40.271612396606365</v>
      </c>
      <c r="J1912" s="25">
        <f t="shared" si="388"/>
        <v>1872.7200665834118</v>
      </c>
      <c r="K1912" s="25">
        <f t="shared" si="385"/>
        <v>190.99999999999343</v>
      </c>
      <c r="L1912">
        <f t="shared" si="389"/>
        <v>1804.3919665479464</v>
      </c>
      <c r="M1912" s="34">
        <f t="shared" si="390"/>
        <v>1.8043919665479464</v>
      </c>
      <c r="N1912">
        <f t="shared" si="391"/>
        <v>180.43919665478438</v>
      </c>
      <c r="O1912">
        <f t="shared" si="383"/>
        <v>348984.83357659343</v>
      </c>
      <c r="P1912">
        <f t="shared" si="392"/>
        <v>348.98483357659342</v>
      </c>
      <c r="Q1912">
        <f t="shared" si="393"/>
        <v>96.940231549053735</v>
      </c>
      <c r="R1912">
        <f t="shared" si="394"/>
        <v>9.6940231549053735E-2</v>
      </c>
    </row>
    <row r="1913" spans="1:18" x14ac:dyDescent="0.25">
      <c r="A1913" s="1">
        <f t="shared" si="384"/>
        <v>161.30000000000001</v>
      </c>
      <c r="B1913" s="1">
        <f>A1913*Sheet1!$D$8</f>
        <v>40.74438</v>
      </c>
      <c r="C1913" s="1">
        <f>Sheet1!$D$2*Sheet1!$D$10*SIN(Sheet1!$D$28)</f>
        <v>0</v>
      </c>
      <c r="D1913" s="1">
        <f>0.5*Sheet1!$D$20*Sheet1!$D$21*Sheet1!$D$22*H1913^2</f>
        <v>161.30179549066571</v>
      </c>
      <c r="E1913" s="22">
        <f>Sheet1!$D$3/Sheet1!$O$11*H1913</f>
        <v>2021845.0678460703</v>
      </c>
      <c r="F1913" s="22">
        <f>Sheet1!$D$21*Sheet1!$D$3/Sheet1!$O$14*H1913</f>
        <v>1988184.0796894983</v>
      </c>
      <c r="G1913" s="25">
        <f>(A1913-C1913-D1913)/Sheet1!$D$2</f>
        <v>-1.5612962310431455E-6</v>
      </c>
      <c r="H1913" s="25">
        <f t="shared" si="386"/>
        <v>11.186558842535192</v>
      </c>
      <c r="I1913" s="25">
        <f t="shared" si="387"/>
        <v>40.271611833126691</v>
      </c>
      <c r="J1913" s="25">
        <f t="shared" si="388"/>
        <v>1873.8387224050564</v>
      </c>
      <c r="K1913" s="25">
        <f t="shared" si="385"/>
        <v>191.09999999999343</v>
      </c>
      <c r="L1913">
        <f t="shared" si="389"/>
        <v>1804.3919413009266</v>
      </c>
      <c r="M1913" s="34">
        <f t="shared" si="390"/>
        <v>1.8043919413009266</v>
      </c>
      <c r="N1913">
        <f t="shared" si="391"/>
        <v>180.4391941300824</v>
      </c>
      <c r="O1913">
        <f t="shared" si="383"/>
        <v>349165.2727707235</v>
      </c>
      <c r="P1913">
        <f t="shared" si="392"/>
        <v>349.1652727707235</v>
      </c>
      <c r="Q1913">
        <f t="shared" si="393"/>
        <v>96.990353547423197</v>
      </c>
      <c r="R1913">
        <f t="shared" si="394"/>
        <v>9.6990353547423191E-2</v>
      </c>
    </row>
    <row r="1914" spans="1:18" x14ac:dyDescent="0.25">
      <c r="A1914" s="1">
        <f t="shared" si="384"/>
        <v>161.30000000000001</v>
      </c>
      <c r="B1914" s="1">
        <f>A1914*Sheet1!$D$8</f>
        <v>40.74438</v>
      </c>
      <c r="C1914" s="1">
        <f>Sheet1!$D$2*Sheet1!$D$10*SIN(Sheet1!$D$28)</f>
        <v>0</v>
      </c>
      <c r="D1914" s="1">
        <f>0.5*Sheet1!$D$20*Sheet1!$D$21*Sheet1!$D$22*H1914^2</f>
        <v>161.30179098812141</v>
      </c>
      <c r="E1914" s="22">
        <f>Sheet1!$D$3/Sheet1!$O$11*H1914</f>
        <v>2021845.0396273916</v>
      </c>
      <c r="F1914" s="22">
        <f>Sheet1!$D$21*Sheet1!$D$3/Sheet1!$O$14*H1914</f>
        <v>1988184.0519406225</v>
      </c>
      <c r="G1914" s="25">
        <f>(A1914-C1914-D1914)/Sheet1!$D$2</f>
        <v>-1.5573809751300439E-6</v>
      </c>
      <c r="H1914" s="25">
        <f t="shared" si="386"/>
        <v>11.186558686405569</v>
      </c>
      <c r="I1914" s="25">
        <f t="shared" si="387"/>
        <v>40.271611271060046</v>
      </c>
      <c r="J1914" s="25">
        <f t="shared" si="388"/>
        <v>1874.957378211245</v>
      </c>
      <c r="K1914" s="25">
        <f t="shared" si="385"/>
        <v>191.19999999999342</v>
      </c>
      <c r="L1914">
        <f t="shared" si="389"/>
        <v>1804.3919161172184</v>
      </c>
      <c r="M1914" s="34">
        <f t="shared" si="390"/>
        <v>1.8043919161172184</v>
      </c>
      <c r="N1914">
        <f t="shared" si="391"/>
        <v>180.43919161171158</v>
      </c>
      <c r="O1914">
        <f t="shared" si="383"/>
        <v>349345.71196233522</v>
      </c>
      <c r="P1914">
        <f t="shared" si="392"/>
        <v>349.3457119623352</v>
      </c>
      <c r="Q1914">
        <f t="shared" si="393"/>
        <v>97.040475545093116</v>
      </c>
      <c r="R1914">
        <f t="shared" si="394"/>
        <v>9.7040475545093111E-2</v>
      </c>
    </row>
    <row r="1915" spans="1:18" x14ac:dyDescent="0.25">
      <c r="A1915" s="1">
        <f t="shared" si="384"/>
        <v>161.30000000000001</v>
      </c>
      <c r="B1915" s="1">
        <f>A1915*Sheet1!$D$8</f>
        <v>40.74438</v>
      </c>
      <c r="C1915" s="1">
        <f>Sheet1!$D$2*Sheet1!$D$10*SIN(Sheet1!$D$28)</f>
        <v>0</v>
      </c>
      <c r="D1915" s="1">
        <f>0.5*Sheet1!$D$20*Sheet1!$D$21*Sheet1!$D$22*H1915^2</f>
        <v>161.3017864968682</v>
      </c>
      <c r="E1915" s="22">
        <f>Sheet1!$D$3/Sheet1!$O$11*H1915</f>
        <v>2021845.0114794769</v>
      </c>
      <c r="F1915" s="22">
        <f>Sheet1!$D$21*Sheet1!$D$3/Sheet1!$O$14*H1915</f>
        <v>1988184.0242613323</v>
      </c>
      <c r="G1915" s="25">
        <f>(A1915-C1915-D1915)/Sheet1!$D$2</f>
        <v>-1.5534755375582514E-6</v>
      </c>
      <c r="H1915" s="25">
        <f t="shared" si="386"/>
        <v>11.186558530667471</v>
      </c>
      <c r="I1915" s="25">
        <f t="shared" si="387"/>
        <v>40.271610710402896</v>
      </c>
      <c r="J1915" s="25">
        <f t="shared" si="388"/>
        <v>1876.0760340020165</v>
      </c>
      <c r="K1915" s="25">
        <f t="shared" si="385"/>
        <v>191.29999999999342</v>
      </c>
      <c r="L1915">
        <f t="shared" si="389"/>
        <v>1804.3918909966631</v>
      </c>
      <c r="M1915" s="34">
        <f t="shared" si="390"/>
        <v>1.804391890996663</v>
      </c>
      <c r="N1915">
        <f t="shared" si="391"/>
        <v>180.43918909965606</v>
      </c>
      <c r="O1915">
        <f t="shared" si="383"/>
        <v>349526.15115143487</v>
      </c>
      <c r="P1915">
        <f t="shared" si="392"/>
        <v>349.52615115143487</v>
      </c>
      <c r="Q1915">
        <f t="shared" si="393"/>
        <v>97.09059754206524</v>
      </c>
      <c r="R1915">
        <f t="shared" si="394"/>
        <v>9.7090597542065241E-2</v>
      </c>
    </row>
    <row r="1916" spans="1:18" x14ac:dyDescent="0.25">
      <c r="A1916" s="1">
        <f t="shared" si="384"/>
        <v>161.30000000000001</v>
      </c>
      <c r="B1916" s="1">
        <f>A1916*Sheet1!$D$8</f>
        <v>40.74438</v>
      </c>
      <c r="C1916" s="1">
        <f>Sheet1!$D$2*Sheet1!$D$10*SIN(Sheet1!$D$28)</f>
        <v>0</v>
      </c>
      <c r="D1916" s="1">
        <f>0.5*Sheet1!$D$20*Sheet1!$D$21*Sheet1!$D$22*H1916^2</f>
        <v>161.30178201687772</v>
      </c>
      <c r="E1916" s="22">
        <f>Sheet1!$D$3/Sheet1!$O$11*H1916</f>
        <v>2021844.9834021486</v>
      </c>
      <c r="F1916" s="22">
        <f>Sheet1!$D$21*Sheet1!$D$3/Sheet1!$O$14*H1916</f>
        <v>1988183.9966514537</v>
      </c>
      <c r="G1916" s="25">
        <f>(A1916-C1916-D1916)/Sheet1!$D$2</f>
        <v>-1.5495798936626671E-6</v>
      </c>
      <c r="H1916" s="25">
        <f t="shared" si="386"/>
        <v>11.186558375319917</v>
      </c>
      <c r="I1916" s="25">
        <f t="shared" si="387"/>
        <v>40.271610151151705</v>
      </c>
      <c r="J1916" s="25">
        <f t="shared" si="388"/>
        <v>1877.1946897774094</v>
      </c>
      <c r="K1916" s="25">
        <f t="shared" si="385"/>
        <v>191.39999999999341</v>
      </c>
      <c r="L1916">
        <f t="shared" si="389"/>
        <v>1804.3918659391027</v>
      </c>
      <c r="M1916" s="34">
        <f t="shared" si="390"/>
        <v>1.8043918659391027</v>
      </c>
      <c r="N1916">
        <f t="shared" si="391"/>
        <v>180.43918659390002</v>
      </c>
      <c r="O1916">
        <f t="shared" si="383"/>
        <v>349706.59033802879</v>
      </c>
      <c r="P1916">
        <f t="shared" si="392"/>
        <v>349.70659033802878</v>
      </c>
      <c r="Q1916">
        <f t="shared" si="393"/>
        <v>97.14071953834133</v>
      </c>
      <c r="R1916">
        <f t="shared" si="394"/>
        <v>9.714071953834133E-2</v>
      </c>
    </row>
    <row r="1917" spans="1:18" x14ac:dyDescent="0.25">
      <c r="A1917" s="1">
        <f t="shared" si="384"/>
        <v>161.30000000000001</v>
      </c>
      <c r="B1917" s="1">
        <f>A1917*Sheet1!$D$8</f>
        <v>40.74438</v>
      </c>
      <c r="C1917" s="1">
        <f>Sheet1!$D$2*Sheet1!$D$10*SIN(Sheet1!$D$28)</f>
        <v>0</v>
      </c>
      <c r="D1917" s="1">
        <f>0.5*Sheet1!$D$20*Sheet1!$D$21*Sheet1!$D$22*H1917^2</f>
        <v>161.30177754812178</v>
      </c>
      <c r="E1917" s="22">
        <f>Sheet1!$D$3/Sheet1!$O$11*H1917</f>
        <v>2021844.9553952296</v>
      </c>
      <c r="F1917" s="22">
        <f>Sheet1!$D$21*Sheet1!$D$3/Sheet1!$O$14*H1917</f>
        <v>1988183.9691108121</v>
      </c>
      <c r="G1917" s="25">
        <f>(A1917-C1917-D1917)/Sheet1!$D$2</f>
        <v>-1.5456940189264772E-6</v>
      </c>
      <c r="H1917" s="25">
        <f t="shared" si="386"/>
        <v>11.186558220361928</v>
      </c>
      <c r="I1917" s="25">
        <f t="shared" si="387"/>
        <v>40.271609593302941</v>
      </c>
      <c r="J1917" s="25">
        <f t="shared" si="388"/>
        <v>1878.3133455374623</v>
      </c>
      <c r="K1917" s="25">
        <f t="shared" si="385"/>
        <v>191.49999999999341</v>
      </c>
      <c r="L1917">
        <f t="shared" si="389"/>
        <v>1804.3918409443791</v>
      </c>
      <c r="M1917" s="34">
        <f t="shared" si="390"/>
        <v>1.8043918409443791</v>
      </c>
      <c r="N1917">
        <f t="shared" si="391"/>
        <v>180.43918409442765</v>
      </c>
      <c r="O1917">
        <f t="shared" si="383"/>
        <v>349887.02952212322</v>
      </c>
      <c r="P1917">
        <f t="shared" si="392"/>
        <v>349.88702952212321</v>
      </c>
      <c r="Q1917">
        <f t="shared" si="393"/>
        <v>97.19084153392312</v>
      </c>
      <c r="R1917">
        <f t="shared" si="394"/>
        <v>9.7190841533923114E-2</v>
      </c>
    </row>
    <row r="1918" spans="1:18" x14ac:dyDescent="0.25">
      <c r="A1918" s="1">
        <f t="shared" si="384"/>
        <v>161.30000000000001</v>
      </c>
      <c r="B1918" s="1">
        <f>A1918*Sheet1!$D$8</f>
        <v>40.74438</v>
      </c>
      <c r="C1918" s="1">
        <f>Sheet1!$D$2*Sheet1!$D$10*SIN(Sheet1!$D$28)</f>
        <v>0</v>
      </c>
      <c r="D1918" s="1">
        <f>0.5*Sheet1!$D$20*Sheet1!$D$21*Sheet1!$D$22*H1918^2</f>
        <v>161.30177309057217</v>
      </c>
      <c r="E1918" s="22">
        <f>Sheet1!$D$3/Sheet1!$O$11*H1918</f>
        <v>2021844.9274585436</v>
      </c>
      <c r="F1918" s="22">
        <f>Sheet1!$D$21*Sheet1!$D$3/Sheet1!$O$14*H1918</f>
        <v>1988183.9416392341</v>
      </c>
      <c r="G1918" s="25">
        <f>(A1918-C1918-D1918)/Sheet1!$D$2</f>
        <v>-1.5418178888328681E-6</v>
      </c>
      <c r="H1918" s="25">
        <f t="shared" si="386"/>
        <v>11.186558065792525</v>
      </c>
      <c r="I1918" s="25">
        <f t="shared" si="387"/>
        <v>40.271609036853093</v>
      </c>
      <c r="J1918" s="25">
        <f t="shared" si="388"/>
        <v>1879.4320012822136</v>
      </c>
      <c r="K1918" s="25">
        <f t="shared" si="385"/>
        <v>191.5999999999934</v>
      </c>
      <c r="L1918">
        <f t="shared" si="389"/>
        <v>1804.3918160123344</v>
      </c>
      <c r="M1918" s="34">
        <f t="shared" si="390"/>
        <v>1.8043918160123344</v>
      </c>
      <c r="N1918">
        <f t="shared" si="391"/>
        <v>180.4391816012232</v>
      </c>
      <c r="O1918">
        <f t="shared" si="383"/>
        <v>350067.46870372444</v>
      </c>
      <c r="P1918">
        <f t="shared" si="392"/>
        <v>350.06746870372444</v>
      </c>
      <c r="Q1918">
        <f t="shared" si="393"/>
        <v>97.240963528812344</v>
      </c>
      <c r="R1918">
        <f t="shared" si="394"/>
        <v>9.7240963528812341E-2</v>
      </c>
    </row>
    <row r="1919" spans="1:18" x14ac:dyDescent="0.25">
      <c r="A1919" s="1">
        <f t="shared" si="384"/>
        <v>161.30000000000001</v>
      </c>
      <c r="B1919" s="1">
        <f>A1919*Sheet1!$D$8</f>
        <v>40.74438</v>
      </c>
      <c r="C1919" s="1">
        <f>Sheet1!$D$2*Sheet1!$D$10*SIN(Sheet1!$D$28)</f>
        <v>0</v>
      </c>
      <c r="D1919" s="1">
        <f>0.5*Sheet1!$D$20*Sheet1!$D$21*Sheet1!$D$22*H1919^2</f>
        <v>161.30176864420076</v>
      </c>
      <c r="E1919" s="22">
        <f>Sheet1!$D$3/Sheet1!$O$11*H1919</f>
        <v>2021844.8995919141</v>
      </c>
      <c r="F1919" s="22">
        <f>Sheet1!$D$21*Sheet1!$D$3/Sheet1!$O$14*H1919</f>
        <v>1988183.9142365463</v>
      </c>
      <c r="G1919" s="25">
        <f>(A1919-C1919-D1919)/Sheet1!$D$2</f>
        <v>-1.5379514789144552E-6</v>
      </c>
      <c r="H1919" s="25">
        <f t="shared" si="386"/>
        <v>11.186557911610736</v>
      </c>
      <c r="I1919" s="25">
        <f t="shared" si="387"/>
        <v>40.271608481798651</v>
      </c>
      <c r="J1919" s="25">
        <f t="shared" si="388"/>
        <v>1880.5506570117018</v>
      </c>
      <c r="K1919" s="25">
        <f t="shared" si="385"/>
        <v>191.69999999999339</v>
      </c>
      <c r="L1919">
        <f t="shared" si="389"/>
        <v>1804.3917911428118</v>
      </c>
      <c r="M1919" s="34">
        <f t="shared" si="390"/>
        <v>1.8043917911428118</v>
      </c>
      <c r="N1919">
        <f t="shared" si="391"/>
        <v>180.43917911427093</v>
      </c>
      <c r="O1919">
        <f t="shared" si="383"/>
        <v>350247.90788283874</v>
      </c>
      <c r="P1919">
        <f t="shared" si="392"/>
        <v>350.24790788283872</v>
      </c>
      <c r="Q1919">
        <f t="shared" si="393"/>
        <v>97.291085523010764</v>
      </c>
      <c r="R1919">
        <f t="shared" si="394"/>
        <v>9.7291085523010759E-2</v>
      </c>
    </row>
    <row r="1920" spans="1:18" x14ac:dyDescent="0.25">
      <c r="A1920" s="1">
        <f t="shared" si="384"/>
        <v>161.30000000000001</v>
      </c>
      <c r="B1920" s="1">
        <f>A1920*Sheet1!$D$8</f>
        <v>40.74438</v>
      </c>
      <c r="C1920" s="1">
        <f>Sheet1!$D$2*Sheet1!$D$10*SIN(Sheet1!$D$28)</f>
        <v>0</v>
      </c>
      <c r="D1920" s="1">
        <f>0.5*Sheet1!$D$20*Sheet1!$D$21*Sheet1!$D$22*H1920^2</f>
        <v>161.30176420897965</v>
      </c>
      <c r="E1920" s="22">
        <f>Sheet1!$D$3/Sheet1!$O$11*H1920</f>
        <v>2021844.8717951658</v>
      </c>
      <c r="F1920" s="22">
        <f>Sheet1!$D$21*Sheet1!$D$3/Sheet1!$O$14*H1920</f>
        <v>1988183.8869025763</v>
      </c>
      <c r="G1920" s="25">
        <f>(A1920-C1920-D1920)/Sheet1!$D$2</f>
        <v>-1.5340947649015699E-6</v>
      </c>
      <c r="H1920" s="25">
        <f t="shared" si="386"/>
        <v>11.186557757815589</v>
      </c>
      <c r="I1920" s="25">
        <f t="shared" si="387"/>
        <v>40.27160792813612</v>
      </c>
      <c r="J1920" s="25">
        <f t="shared" si="388"/>
        <v>1881.6693127259653</v>
      </c>
      <c r="K1920" s="25">
        <f t="shared" si="385"/>
        <v>191.79999999999339</v>
      </c>
      <c r="L1920">
        <f t="shared" si="389"/>
        <v>1804.3917663356547</v>
      </c>
      <c r="M1920" s="34">
        <f t="shared" si="390"/>
        <v>1.8043917663356546</v>
      </c>
      <c r="N1920">
        <f t="shared" si="391"/>
        <v>180.43917663355521</v>
      </c>
      <c r="O1920">
        <f t="shared" si="383"/>
        <v>350428.34705947229</v>
      </c>
      <c r="P1920">
        <f t="shared" si="392"/>
        <v>350.42834705947229</v>
      </c>
      <c r="Q1920">
        <f t="shared" si="393"/>
        <v>97.341207516520086</v>
      </c>
      <c r="R1920">
        <f t="shared" si="394"/>
        <v>9.734120751652009E-2</v>
      </c>
    </row>
    <row r="1921" spans="1:18" x14ac:dyDescent="0.25">
      <c r="A1921" s="1">
        <f t="shared" si="384"/>
        <v>161.30000000000001</v>
      </c>
      <c r="B1921" s="1">
        <f>A1921*Sheet1!$D$8</f>
        <v>40.74438</v>
      </c>
      <c r="C1921" s="1">
        <f>Sheet1!$D$2*Sheet1!$D$10*SIN(Sheet1!$D$28)</f>
        <v>0</v>
      </c>
      <c r="D1921" s="1">
        <f>0.5*Sheet1!$D$20*Sheet1!$D$21*Sheet1!$D$22*H1921^2</f>
        <v>161.30175978488069</v>
      </c>
      <c r="E1921" s="22">
        <f>Sheet1!$D$3/Sheet1!$O$11*H1921</f>
        <v>2021844.844068123</v>
      </c>
      <c r="F1921" s="22">
        <f>Sheet1!$D$21*Sheet1!$D$3/Sheet1!$O$14*H1921</f>
        <v>1988183.8596371515</v>
      </c>
      <c r="G1921" s="25">
        <f>(A1921-C1921-D1921)/Sheet1!$D$2</f>
        <v>-1.530247722326828E-6</v>
      </c>
      <c r="H1921" s="25">
        <f t="shared" si="386"/>
        <v>11.186557604406111</v>
      </c>
      <c r="I1921" s="25">
        <f t="shared" si="387"/>
        <v>40.271607375862004</v>
      </c>
      <c r="J1921" s="25">
        <f t="shared" si="388"/>
        <v>1882.787968425042</v>
      </c>
      <c r="K1921" s="25">
        <f t="shared" si="385"/>
        <v>191.89999999999338</v>
      </c>
      <c r="L1921">
        <f t="shared" si="389"/>
        <v>1804.3917415907058</v>
      </c>
      <c r="M1921" s="34">
        <f t="shared" si="390"/>
        <v>1.8043917415907058</v>
      </c>
      <c r="N1921">
        <f t="shared" si="391"/>
        <v>180.43917415906031</v>
      </c>
      <c r="O1921">
        <f t="shared" si="383"/>
        <v>350608.78623363137</v>
      </c>
      <c r="P1921">
        <f t="shared" si="392"/>
        <v>350.60878623363135</v>
      </c>
      <c r="Q1921">
        <f t="shared" si="393"/>
        <v>97.391329509342043</v>
      </c>
      <c r="R1921">
        <f t="shared" si="394"/>
        <v>9.7391329509342039E-2</v>
      </c>
    </row>
    <row r="1922" spans="1:18" x14ac:dyDescent="0.25">
      <c r="A1922" s="1">
        <f t="shared" si="384"/>
        <v>161.30000000000001</v>
      </c>
      <c r="B1922" s="1">
        <f>A1922*Sheet1!$D$8</f>
        <v>40.74438</v>
      </c>
      <c r="C1922" s="1">
        <f>Sheet1!$D$2*Sheet1!$D$10*SIN(Sheet1!$D$28)</f>
        <v>0</v>
      </c>
      <c r="D1922" s="1">
        <f>0.5*Sheet1!$D$20*Sheet1!$D$21*Sheet1!$D$22*H1922^2</f>
        <v>161.30175537187614</v>
      </c>
      <c r="E1922" s="22">
        <f>Sheet1!$D$3/Sheet1!$O$11*H1922</f>
        <v>2021844.8164106116</v>
      </c>
      <c r="F1922" s="22">
        <f>Sheet1!$D$21*Sheet1!$D$3/Sheet1!$O$14*H1922</f>
        <v>1988183.8324401001</v>
      </c>
      <c r="G1922" s="25">
        <f>(A1922-C1922-D1922)/Sheet1!$D$2</f>
        <v>-1.5264103270688477E-6</v>
      </c>
      <c r="H1922" s="25">
        <f t="shared" si="386"/>
        <v>11.18655745138134</v>
      </c>
      <c r="I1922" s="25">
        <f t="shared" si="387"/>
        <v>40.271606824972828</v>
      </c>
      <c r="J1922" s="25">
        <f t="shared" si="388"/>
        <v>1883.9066241089702</v>
      </c>
      <c r="K1922" s="25">
        <f t="shared" si="385"/>
        <v>191.99999999999338</v>
      </c>
      <c r="L1922">
        <f t="shared" si="389"/>
        <v>1804.3917169078102</v>
      </c>
      <c r="M1922" s="34">
        <f t="shared" si="390"/>
        <v>1.8043917169078101</v>
      </c>
      <c r="N1922">
        <f t="shared" si="391"/>
        <v>180.43917169077076</v>
      </c>
      <c r="O1922">
        <f t="shared" si="383"/>
        <v>350789.22540532215</v>
      </c>
      <c r="P1922">
        <f t="shared" si="392"/>
        <v>350.78922540532216</v>
      </c>
      <c r="Q1922">
        <f t="shared" si="393"/>
        <v>97.441451501478383</v>
      </c>
      <c r="R1922">
        <f t="shared" si="394"/>
        <v>9.7441451501478385E-2</v>
      </c>
    </row>
    <row r="1923" spans="1:18" x14ac:dyDescent="0.25">
      <c r="A1923" s="1">
        <f t="shared" si="384"/>
        <v>161.30000000000001</v>
      </c>
      <c r="B1923" s="1">
        <f>A1923*Sheet1!$D$8</f>
        <v>40.74438</v>
      </c>
      <c r="C1923" s="1">
        <f>Sheet1!$D$2*Sheet1!$D$10*SIN(Sheet1!$D$28)</f>
        <v>0</v>
      </c>
      <c r="D1923" s="1">
        <f>0.5*Sheet1!$D$20*Sheet1!$D$21*Sheet1!$D$22*H1923^2</f>
        <v>161.30175096993813</v>
      </c>
      <c r="E1923" s="22">
        <f>Sheet1!$D$3/Sheet1!$O$11*H1923</f>
        <v>2021844.7888224567</v>
      </c>
      <c r="F1923" s="22">
        <f>Sheet1!$D$21*Sheet1!$D$3/Sheet1!$O$14*H1923</f>
        <v>1988183.8053112507</v>
      </c>
      <c r="G1923" s="25">
        <f>(A1923-C1923-D1923)/Sheet1!$D$2</f>
        <v>-1.5225825548826753E-6</v>
      </c>
      <c r="H1923" s="25">
        <f t="shared" si="386"/>
        <v>11.186557298740308</v>
      </c>
      <c r="I1923" s="25">
        <f t="shared" si="387"/>
        <v>40.271606275465111</v>
      </c>
      <c r="J1923" s="25">
        <f t="shared" si="388"/>
        <v>1885.0252797777878</v>
      </c>
      <c r="K1923" s="25">
        <f t="shared" si="385"/>
        <v>192.09999999999337</v>
      </c>
      <c r="L1923">
        <f t="shared" si="389"/>
        <v>1804.3916922868118</v>
      </c>
      <c r="M1923" s="34">
        <f t="shared" si="390"/>
        <v>1.8043916922868117</v>
      </c>
      <c r="N1923">
        <f t="shared" si="391"/>
        <v>180.43916922867092</v>
      </c>
      <c r="O1923">
        <f t="shared" si="383"/>
        <v>350969.66457455081</v>
      </c>
      <c r="P1923">
        <f t="shared" si="392"/>
        <v>350.96966457455079</v>
      </c>
      <c r="Q1923">
        <f t="shared" si="393"/>
        <v>97.491573492930783</v>
      </c>
      <c r="R1923">
        <f t="shared" si="394"/>
        <v>9.7491573492930778E-2</v>
      </c>
    </row>
    <row r="1924" spans="1:18" x14ac:dyDescent="0.25">
      <c r="A1924" s="1">
        <f t="shared" si="384"/>
        <v>161.30000000000001</v>
      </c>
      <c r="B1924" s="1">
        <f>A1924*Sheet1!$D$8</f>
        <v>40.74438</v>
      </c>
      <c r="C1924" s="1">
        <f>Sheet1!$D$2*Sheet1!$D$10*SIN(Sheet1!$D$28)</f>
        <v>0</v>
      </c>
      <c r="D1924" s="1">
        <f>0.5*Sheet1!$D$20*Sheet1!$D$21*Sheet1!$D$22*H1924^2</f>
        <v>161.30174657903888</v>
      </c>
      <c r="E1924" s="22">
        <f>Sheet1!$D$3/Sheet1!$O$11*H1924</f>
        <v>2021844.7613034844</v>
      </c>
      <c r="F1924" s="22">
        <f>Sheet1!$D$21*Sheet1!$D$3/Sheet1!$O$14*H1924</f>
        <v>1988183.7782504321</v>
      </c>
      <c r="G1924" s="25">
        <f>(A1924-C1924-D1924)/Sheet1!$D$2</f>
        <v>-1.5187643816222154E-6</v>
      </c>
      <c r="H1924" s="25">
        <f t="shared" si="386"/>
        <v>11.186557146482052</v>
      </c>
      <c r="I1924" s="25">
        <f t="shared" si="387"/>
        <v>40.271605727335391</v>
      </c>
      <c r="J1924" s="25">
        <f t="shared" si="388"/>
        <v>1886.1439354315326</v>
      </c>
      <c r="K1924" s="25">
        <f t="shared" si="385"/>
        <v>192.19999999999337</v>
      </c>
      <c r="L1924">
        <f t="shared" si="389"/>
        <v>1804.3916677275552</v>
      </c>
      <c r="M1924" s="34">
        <f t="shared" si="390"/>
        <v>1.8043916677275551</v>
      </c>
      <c r="N1924">
        <f t="shared" si="391"/>
        <v>180.43916677274527</v>
      </c>
      <c r="O1924">
        <f t="shared" si="383"/>
        <v>351150.10374132358</v>
      </c>
      <c r="P1924">
        <f t="shared" si="392"/>
        <v>351.15010374132356</v>
      </c>
      <c r="Q1924">
        <f t="shared" si="393"/>
        <v>97.541695483700991</v>
      </c>
      <c r="R1924">
        <f t="shared" si="394"/>
        <v>9.7541695483700994E-2</v>
      </c>
    </row>
    <row r="1925" spans="1:18" x14ac:dyDescent="0.25">
      <c r="A1925" s="1">
        <f t="shared" si="384"/>
        <v>161.30000000000001</v>
      </c>
      <c r="B1925" s="1">
        <f>A1925*Sheet1!$D$8</f>
        <v>40.74438</v>
      </c>
      <c r="C1925" s="1">
        <f>Sheet1!$D$2*Sheet1!$D$10*SIN(Sheet1!$D$28)</f>
        <v>0</v>
      </c>
      <c r="D1925" s="1">
        <f>0.5*Sheet1!$D$20*Sheet1!$D$21*Sheet1!$D$22*H1925^2</f>
        <v>161.30174219915071</v>
      </c>
      <c r="E1925" s="22">
        <f>Sheet1!$D$3/Sheet1!$O$11*H1925</f>
        <v>2021844.7338535213</v>
      </c>
      <c r="F1925" s="22">
        <f>Sheet1!$D$21*Sheet1!$D$3/Sheet1!$O$14*H1925</f>
        <v>1988183.7512574736</v>
      </c>
      <c r="G1925" s="25">
        <f>(A1925-C1925-D1925)/Sheet1!$D$2</f>
        <v>-1.5149557832155156E-6</v>
      </c>
      <c r="H1925" s="25">
        <f t="shared" si="386"/>
        <v>11.186556994605613</v>
      </c>
      <c r="I1925" s="25">
        <f t="shared" si="387"/>
        <v>40.27160518058021</v>
      </c>
      <c r="J1925" s="25">
        <f t="shared" si="388"/>
        <v>1887.2625910702425</v>
      </c>
      <c r="K1925" s="25">
        <f t="shared" si="385"/>
        <v>192.29999999999336</v>
      </c>
      <c r="L1925">
        <f t="shared" si="389"/>
        <v>1804.3916432298856</v>
      </c>
      <c r="M1925" s="34">
        <f t="shared" si="390"/>
        <v>1.8043916432298857</v>
      </c>
      <c r="N1925">
        <f t="shared" si="391"/>
        <v>180.43916432297831</v>
      </c>
      <c r="O1925">
        <f t="shared" ref="O1925:O1988" si="395">O1924+N1925</f>
        <v>351330.54290564655</v>
      </c>
      <c r="P1925">
        <f t="shared" si="392"/>
        <v>351.33054290564655</v>
      </c>
      <c r="Q1925">
        <f t="shared" si="393"/>
        <v>97.591817473790712</v>
      </c>
      <c r="R1925">
        <f t="shared" si="394"/>
        <v>9.7591817473790712E-2</v>
      </c>
    </row>
    <row r="1926" spans="1:18" x14ac:dyDescent="0.25">
      <c r="A1926" s="1">
        <f t="shared" si="384"/>
        <v>161.30000000000001</v>
      </c>
      <c r="B1926" s="1">
        <f>A1926*Sheet1!$D$8</f>
        <v>40.74438</v>
      </c>
      <c r="C1926" s="1">
        <f>Sheet1!$D$2*Sheet1!$D$10*SIN(Sheet1!$D$28)</f>
        <v>0</v>
      </c>
      <c r="D1926" s="1">
        <f>0.5*Sheet1!$D$20*Sheet1!$D$21*Sheet1!$D$22*H1926^2</f>
        <v>161.30173783024603</v>
      </c>
      <c r="E1926" s="22">
        <f>Sheet1!$D$3/Sheet1!$O$11*H1926</f>
        <v>2021844.7064723941</v>
      </c>
      <c r="F1926" s="22">
        <f>Sheet1!$D$21*Sheet1!$D$3/Sheet1!$O$14*H1926</f>
        <v>1988183.7243322055</v>
      </c>
      <c r="G1926" s="25">
        <f>(A1926-C1926-D1926)/Sheet1!$D$2</f>
        <v>-1.5111567356647672E-6</v>
      </c>
      <c r="H1926" s="25">
        <f t="shared" si="386"/>
        <v>11.186556843110035</v>
      </c>
      <c r="I1926" s="25">
        <f t="shared" si="387"/>
        <v>40.271604635196127</v>
      </c>
      <c r="J1926" s="25">
        <f t="shared" si="388"/>
        <v>1888.3812466939553</v>
      </c>
      <c r="K1926" s="25">
        <f t="shared" si="385"/>
        <v>192.39999999999336</v>
      </c>
      <c r="L1926">
        <f t="shared" si="389"/>
        <v>1804.3916187936486</v>
      </c>
      <c r="M1926" s="34">
        <f t="shared" si="390"/>
        <v>1.8043916187936486</v>
      </c>
      <c r="N1926">
        <f t="shared" si="391"/>
        <v>180.4391618793546</v>
      </c>
      <c r="O1926">
        <f t="shared" si="395"/>
        <v>351510.98206752591</v>
      </c>
      <c r="P1926">
        <f t="shared" si="392"/>
        <v>351.5109820675259</v>
      </c>
      <c r="Q1926">
        <f t="shared" si="393"/>
        <v>97.641939463201638</v>
      </c>
      <c r="R1926">
        <f t="shared" si="394"/>
        <v>9.7641939463201641E-2</v>
      </c>
    </row>
    <row r="1927" spans="1:18" x14ac:dyDescent="0.25">
      <c r="A1927" s="1">
        <f t="shared" si="384"/>
        <v>161.30000000000001</v>
      </c>
      <c r="B1927" s="1">
        <f>A1927*Sheet1!$D$8</f>
        <v>40.74438</v>
      </c>
      <c r="C1927" s="1">
        <f>Sheet1!$D$2*Sheet1!$D$10*SIN(Sheet1!$D$28)</f>
        <v>0</v>
      </c>
      <c r="D1927" s="1">
        <f>0.5*Sheet1!$D$20*Sheet1!$D$21*Sheet1!$D$22*H1927^2</f>
        <v>161.30173347229731</v>
      </c>
      <c r="E1927" s="22">
        <f>Sheet1!$D$3/Sheet1!$O$11*H1927</f>
        <v>2021844.6791599309</v>
      </c>
      <c r="F1927" s="22">
        <f>Sheet1!$D$21*Sheet1!$D$3/Sheet1!$O$14*H1927</f>
        <v>1988183.6974744578</v>
      </c>
      <c r="G1927" s="25">
        <f>(A1927-C1927-D1927)/Sheet1!$D$2</f>
        <v>-1.5073672150463055E-6</v>
      </c>
      <c r="H1927" s="25">
        <f t="shared" si="386"/>
        <v>11.186556691994362</v>
      </c>
      <c r="I1927" s="25">
        <f t="shared" si="387"/>
        <v>40.271604091179704</v>
      </c>
      <c r="J1927" s="25">
        <f t="shared" si="388"/>
        <v>1889.4999023027085</v>
      </c>
      <c r="K1927" s="25">
        <f t="shared" si="385"/>
        <v>192.49999999999335</v>
      </c>
      <c r="L1927">
        <f t="shared" si="389"/>
        <v>1804.3915944186906</v>
      </c>
      <c r="M1927" s="34">
        <f t="shared" si="390"/>
        <v>1.8043915944186906</v>
      </c>
      <c r="N1927">
        <f t="shared" si="391"/>
        <v>180.43915944185881</v>
      </c>
      <c r="O1927">
        <f t="shared" si="395"/>
        <v>351691.42122696777</v>
      </c>
      <c r="P1927">
        <f t="shared" si="392"/>
        <v>351.69142122696775</v>
      </c>
      <c r="Q1927">
        <f t="shared" si="393"/>
        <v>97.692061451935487</v>
      </c>
      <c r="R1927">
        <f t="shared" si="394"/>
        <v>9.7692061451935486E-2</v>
      </c>
    </row>
    <row r="1928" spans="1:18" x14ac:dyDescent="0.25">
      <c r="A1928" s="1">
        <f t="shared" si="384"/>
        <v>161.30000000000001</v>
      </c>
      <c r="B1928" s="1">
        <f>A1928*Sheet1!$D$8</f>
        <v>40.74438</v>
      </c>
      <c r="C1928" s="1">
        <f>Sheet1!$D$2*Sheet1!$D$10*SIN(Sheet1!$D$28)</f>
        <v>0</v>
      </c>
      <c r="D1928" s="1">
        <f>0.5*Sheet1!$D$20*Sheet1!$D$21*Sheet1!$D$22*H1928^2</f>
        <v>161.30172912527706</v>
      </c>
      <c r="E1928" s="22">
        <f>Sheet1!$D$3/Sheet1!$O$11*H1928</f>
        <v>2021844.6519159588</v>
      </c>
      <c r="F1928" s="22">
        <f>Sheet1!$D$21*Sheet1!$D$3/Sheet1!$O$14*H1928</f>
        <v>1988183.670684061</v>
      </c>
      <c r="G1928" s="25">
        <f>(A1928-C1928-D1928)/Sheet1!$D$2</f>
        <v>-1.5035871974364652E-6</v>
      </c>
      <c r="H1928" s="25">
        <f t="shared" si="386"/>
        <v>11.186556541257641</v>
      </c>
      <c r="I1928" s="25">
        <f t="shared" si="387"/>
        <v>40.271603548527509</v>
      </c>
      <c r="J1928" s="25">
        <f t="shared" si="388"/>
        <v>1890.6185578965394</v>
      </c>
      <c r="K1928" s="25">
        <f t="shared" si="385"/>
        <v>192.59999999999334</v>
      </c>
      <c r="L1928">
        <f t="shared" si="389"/>
        <v>1804.3915701048577</v>
      </c>
      <c r="M1928" s="34">
        <f t="shared" si="390"/>
        <v>1.8043915701048576</v>
      </c>
      <c r="N1928">
        <f t="shared" si="391"/>
        <v>180.43915701047553</v>
      </c>
      <c r="O1928">
        <f t="shared" si="395"/>
        <v>351871.86038397823</v>
      </c>
      <c r="P1928">
        <f t="shared" si="392"/>
        <v>351.87186038397823</v>
      </c>
      <c r="Q1928">
        <f t="shared" si="393"/>
        <v>97.742183439993951</v>
      </c>
      <c r="R1928">
        <f t="shared" si="394"/>
        <v>9.7742183439993954E-2</v>
      </c>
    </row>
    <row r="1929" spans="1:18" x14ac:dyDescent="0.25">
      <c r="A1929" s="1">
        <f t="shared" si="384"/>
        <v>161.30000000000001</v>
      </c>
      <c r="B1929" s="1">
        <f>A1929*Sheet1!$D$8</f>
        <v>40.74438</v>
      </c>
      <c r="C1929" s="1">
        <f>Sheet1!$D$2*Sheet1!$D$10*SIN(Sheet1!$D$28)</f>
        <v>0</v>
      </c>
      <c r="D1929" s="1">
        <f>0.5*Sheet1!$D$20*Sheet1!$D$21*Sheet1!$D$22*H1929^2</f>
        <v>161.30172478915787</v>
      </c>
      <c r="E1929" s="22">
        <f>Sheet1!$D$3/Sheet1!$O$11*H1929</f>
        <v>2021844.6247403065</v>
      </c>
      <c r="F1929" s="22">
        <f>Sheet1!$D$21*Sheet1!$D$3/Sheet1!$O$14*H1929</f>
        <v>1988183.6439608466</v>
      </c>
      <c r="G1929" s="25">
        <f>(A1929-C1929-D1929)/Sheet1!$D$2</f>
        <v>-1.4998166590104397E-6</v>
      </c>
      <c r="H1929" s="25">
        <f t="shared" si="386"/>
        <v>11.186556390898922</v>
      </c>
      <c r="I1929" s="25">
        <f t="shared" si="387"/>
        <v>40.271603007236116</v>
      </c>
      <c r="J1929" s="25">
        <f t="shared" si="388"/>
        <v>1891.7372134754858</v>
      </c>
      <c r="K1929" s="25">
        <f t="shared" si="385"/>
        <v>192.69999999999334</v>
      </c>
      <c r="L1929">
        <f t="shared" si="389"/>
        <v>1804.3915458519962</v>
      </c>
      <c r="M1929" s="34">
        <f t="shared" si="390"/>
        <v>1.8043915458519961</v>
      </c>
      <c r="N1929">
        <f t="shared" si="391"/>
        <v>180.43915458518936</v>
      </c>
      <c r="O1929">
        <f t="shared" si="395"/>
        <v>352052.29953856341</v>
      </c>
      <c r="P1929">
        <f t="shared" si="392"/>
        <v>352.05229953856343</v>
      </c>
      <c r="Q1929">
        <f t="shared" si="393"/>
        <v>97.792305427378722</v>
      </c>
      <c r="R1929">
        <f t="shared" si="394"/>
        <v>9.7792305427378726E-2</v>
      </c>
    </row>
    <row r="1930" spans="1:18" x14ac:dyDescent="0.25">
      <c r="A1930" s="1">
        <f t="shared" si="384"/>
        <v>161.30000000000001</v>
      </c>
      <c r="B1930" s="1">
        <f>A1930*Sheet1!$D$8</f>
        <v>40.74438</v>
      </c>
      <c r="C1930" s="1">
        <f>Sheet1!$D$2*Sheet1!$D$10*SIN(Sheet1!$D$28)</f>
        <v>0</v>
      </c>
      <c r="D1930" s="1">
        <f>0.5*Sheet1!$D$20*Sheet1!$D$21*Sheet1!$D$22*H1930^2</f>
        <v>161.3017204639124</v>
      </c>
      <c r="E1930" s="22">
        <f>Sheet1!$D$3/Sheet1!$O$11*H1930</f>
        <v>2021844.5976328021</v>
      </c>
      <c r="F1930" s="22">
        <f>Sheet1!$D$21*Sheet1!$D$3/Sheet1!$O$14*H1930</f>
        <v>1988183.6173046455</v>
      </c>
      <c r="G1930" s="25">
        <f>(A1930-C1930-D1930)/Sheet1!$D$2</f>
        <v>-1.496055575992851E-6</v>
      </c>
      <c r="H1930" s="25">
        <f t="shared" si="386"/>
        <v>11.186556240917255</v>
      </c>
      <c r="I1930" s="25">
        <f t="shared" si="387"/>
        <v>40.271602467302124</v>
      </c>
      <c r="J1930" s="25">
        <f t="shared" si="388"/>
        <v>1892.8558690395848</v>
      </c>
      <c r="K1930" s="25">
        <f t="shared" si="385"/>
        <v>192.79999999999333</v>
      </c>
      <c r="L1930">
        <f t="shared" si="389"/>
        <v>1804.3915216599535</v>
      </c>
      <c r="M1930" s="34">
        <f t="shared" si="390"/>
        <v>1.8043915216599535</v>
      </c>
      <c r="N1930">
        <f t="shared" si="391"/>
        <v>180.43915216598509</v>
      </c>
      <c r="O1930">
        <f t="shared" si="395"/>
        <v>352232.73869072937</v>
      </c>
      <c r="P1930">
        <f t="shared" si="392"/>
        <v>352.23273869072938</v>
      </c>
      <c r="Q1930">
        <f t="shared" si="393"/>
        <v>97.842427414091489</v>
      </c>
      <c r="R1930">
        <f t="shared" si="394"/>
        <v>9.7842427414091493E-2</v>
      </c>
    </row>
    <row r="1931" spans="1:18" x14ac:dyDescent="0.25">
      <c r="A1931" s="1">
        <f t="shared" si="384"/>
        <v>161.30000000000001</v>
      </c>
      <c r="B1931" s="1">
        <f>A1931*Sheet1!$D$8</f>
        <v>40.74438</v>
      </c>
      <c r="C1931" s="1">
        <f>Sheet1!$D$2*Sheet1!$D$10*SIN(Sheet1!$D$28)</f>
        <v>0</v>
      </c>
      <c r="D1931" s="1">
        <f>0.5*Sheet1!$D$20*Sheet1!$D$21*Sheet1!$D$22*H1931^2</f>
        <v>161.30171614951334</v>
      </c>
      <c r="E1931" s="22">
        <f>Sheet1!$D$3/Sheet1!$O$11*H1931</f>
        <v>2021844.5705932751</v>
      </c>
      <c r="F1931" s="22">
        <f>Sheet1!$D$21*Sheet1!$D$3/Sheet1!$O$14*H1931</f>
        <v>1988183.59071529</v>
      </c>
      <c r="G1931" s="25">
        <f>(A1931-C1931-D1931)/Sheet1!$D$2</f>
        <v>-1.4923039246330359E-6</v>
      </c>
      <c r="H1931" s="25">
        <f t="shared" si="386"/>
        <v>11.186556091311697</v>
      </c>
      <c r="I1931" s="25">
        <f t="shared" si="387"/>
        <v>40.271601928722113</v>
      </c>
      <c r="J1931" s="25">
        <f t="shared" si="388"/>
        <v>1893.9745245888737</v>
      </c>
      <c r="K1931" s="25">
        <f t="shared" si="385"/>
        <v>192.89999999999333</v>
      </c>
      <c r="L1931">
        <f t="shared" si="389"/>
        <v>1804.3914975285768</v>
      </c>
      <c r="M1931" s="34">
        <f t="shared" si="390"/>
        <v>1.8043914975285769</v>
      </c>
      <c r="N1931">
        <f t="shared" si="391"/>
        <v>180.43914975284741</v>
      </c>
      <c r="O1931">
        <f t="shared" si="395"/>
        <v>352413.17784048221</v>
      </c>
      <c r="P1931">
        <f t="shared" si="392"/>
        <v>352.41317784048221</v>
      </c>
      <c r="Q1931">
        <f t="shared" si="393"/>
        <v>97.892549400133944</v>
      </c>
      <c r="R1931">
        <f t="shared" si="394"/>
        <v>9.7892549400133949E-2</v>
      </c>
    </row>
    <row r="1932" spans="1:18" x14ac:dyDescent="0.25">
      <c r="A1932" s="1">
        <f t="shared" ref="A1932:A1995" si="396">A1931</f>
        <v>161.30000000000001</v>
      </c>
      <c r="B1932" s="1">
        <f>A1932*Sheet1!$D$8</f>
        <v>40.74438</v>
      </c>
      <c r="C1932" s="1">
        <f>Sheet1!$D$2*Sheet1!$D$10*SIN(Sheet1!$D$28)</f>
        <v>0</v>
      </c>
      <c r="D1932" s="1">
        <f>0.5*Sheet1!$D$20*Sheet1!$D$21*Sheet1!$D$22*H1932^2</f>
        <v>161.3017118459336</v>
      </c>
      <c r="E1932" s="22">
        <f>Sheet1!$D$3/Sheet1!$O$11*H1932</f>
        <v>2021844.5436215552</v>
      </c>
      <c r="F1932" s="22">
        <f>Sheet1!$D$21*Sheet1!$D$3/Sheet1!$O$14*H1932</f>
        <v>1988183.5641926129</v>
      </c>
      <c r="G1932" s="25">
        <f>(A1932-C1932-D1932)/Sheet1!$D$2</f>
        <v>-1.4885616813780476E-6</v>
      </c>
      <c r="H1932" s="25">
        <f t="shared" si="386"/>
        <v>11.186555942081306</v>
      </c>
      <c r="I1932" s="25">
        <f t="shared" si="387"/>
        <v>40.271601391492702</v>
      </c>
      <c r="J1932" s="25">
        <f t="shared" si="388"/>
        <v>1895.0931801233896</v>
      </c>
      <c r="K1932" s="25">
        <f t="shared" ref="K1932:K1995" si="397">K1931+0.1</f>
        <v>192.99999999999332</v>
      </c>
      <c r="L1932">
        <f t="shared" si="389"/>
        <v>1804.3914734577147</v>
      </c>
      <c r="M1932" s="34">
        <f t="shared" si="390"/>
        <v>1.8043914734577147</v>
      </c>
      <c r="N1932">
        <f t="shared" si="391"/>
        <v>180.43914734576123</v>
      </c>
      <c r="O1932">
        <f t="shared" si="395"/>
        <v>352593.61698782799</v>
      </c>
      <c r="P1932">
        <f t="shared" si="392"/>
        <v>352.593616987828</v>
      </c>
      <c r="Q1932">
        <f t="shared" si="393"/>
        <v>97.942671385507779</v>
      </c>
      <c r="R1932">
        <f t="shared" si="394"/>
        <v>9.7942671385507774E-2</v>
      </c>
    </row>
    <row r="1933" spans="1:18" x14ac:dyDescent="0.25">
      <c r="A1933" s="1">
        <f t="shared" si="396"/>
        <v>161.30000000000001</v>
      </c>
      <c r="B1933" s="1">
        <f>A1933*Sheet1!$D$8</f>
        <v>40.74438</v>
      </c>
      <c r="C1933" s="1">
        <f>Sheet1!$D$2*Sheet1!$D$10*SIN(Sheet1!$D$28)</f>
        <v>0</v>
      </c>
      <c r="D1933" s="1">
        <f>0.5*Sheet1!$D$20*Sheet1!$D$21*Sheet1!$D$22*H1933^2</f>
        <v>161.30170755314595</v>
      </c>
      <c r="E1933" s="22">
        <f>Sheet1!$D$3/Sheet1!$O$11*H1933</f>
        <v>2021844.5167174721</v>
      </c>
      <c r="F1933" s="22">
        <f>Sheet1!$D$21*Sheet1!$D$3/Sheet1!$O$14*H1933</f>
        <v>1988183.5377364464</v>
      </c>
      <c r="G1933" s="25">
        <f>(A1933-C1933-D1933)/Sheet1!$D$2</f>
        <v>-1.484828822551366E-6</v>
      </c>
      <c r="H1933" s="25">
        <f t="shared" si="386"/>
        <v>11.186555793225137</v>
      </c>
      <c r="I1933" s="25">
        <f t="shared" si="387"/>
        <v>40.271600855610494</v>
      </c>
      <c r="J1933" s="25">
        <f t="shared" si="388"/>
        <v>1896.2118356431697</v>
      </c>
      <c r="K1933" s="25">
        <f t="shared" si="397"/>
        <v>193.09999999999332</v>
      </c>
      <c r="L1933">
        <f t="shared" si="389"/>
        <v>1804.3914494472149</v>
      </c>
      <c r="M1933" s="34">
        <f t="shared" si="390"/>
        <v>1.8043914494472149</v>
      </c>
      <c r="N1933">
        <f t="shared" si="391"/>
        <v>180.43914494471124</v>
      </c>
      <c r="O1933">
        <f t="shared" si="395"/>
        <v>352774.0561327727</v>
      </c>
      <c r="P1933">
        <f t="shared" si="392"/>
        <v>352.77405613277273</v>
      </c>
      <c r="Q1933">
        <f t="shared" si="393"/>
        <v>97.992793370214642</v>
      </c>
      <c r="R1933">
        <f t="shared" si="394"/>
        <v>9.7992793370214645E-2</v>
      </c>
    </row>
    <row r="1934" spans="1:18" x14ac:dyDescent="0.25">
      <c r="A1934" s="1">
        <f t="shared" si="396"/>
        <v>161.30000000000001</v>
      </c>
      <c r="B1934" s="1">
        <f>A1934*Sheet1!$D$8</f>
        <v>40.74438</v>
      </c>
      <c r="C1934" s="1">
        <f>Sheet1!$D$2*Sheet1!$D$10*SIN(Sheet1!$D$28)</f>
        <v>0</v>
      </c>
      <c r="D1934" s="1">
        <f>0.5*Sheet1!$D$20*Sheet1!$D$21*Sheet1!$D$22*H1934^2</f>
        <v>161.30170327112333</v>
      </c>
      <c r="E1934" s="22">
        <f>Sheet1!$D$3/Sheet1!$O$11*H1934</f>
        <v>2021844.4898808561</v>
      </c>
      <c r="F1934" s="22">
        <f>Sheet1!$D$21*Sheet1!$D$3/Sheet1!$O$14*H1934</f>
        <v>1988183.5113466238</v>
      </c>
      <c r="G1934" s="25">
        <f>(A1934-C1934-D1934)/Sheet1!$D$2</f>
        <v>-1.4811053246247589E-6</v>
      </c>
      <c r="H1934" s="25">
        <f t="shared" si="386"/>
        <v>11.186555644742255</v>
      </c>
      <c r="I1934" s="25">
        <f t="shared" si="387"/>
        <v>40.271600321072114</v>
      </c>
      <c r="J1934" s="25">
        <f t="shared" si="388"/>
        <v>1897.3304911482508</v>
      </c>
      <c r="K1934" s="25">
        <f t="shared" si="397"/>
        <v>193.19999999999331</v>
      </c>
      <c r="L1934">
        <f t="shared" si="389"/>
        <v>1804.3914254969259</v>
      </c>
      <c r="M1934" s="34">
        <f t="shared" si="390"/>
        <v>1.8043914254969258</v>
      </c>
      <c r="N1934">
        <f t="shared" si="391"/>
        <v>180.43914254968234</v>
      </c>
      <c r="O1934">
        <f t="shared" si="395"/>
        <v>352954.49527532241</v>
      </c>
      <c r="P1934">
        <f t="shared" si="392"/>
        <v>352.95449527532242</v>
      </c>
      <c r="Q1934">
        <f t="shared" si="393"/>
        <v>98.042915354256223</v>
      </c>
      <c r="R1934">
        <f t="shared" si="394"/>
        <v>9.804291535425623E-2</v>
      </c>
    </row>
    <row r="1935" spans="1:18" x14ac:dyDescent="0.25">
      <c r="A1935" s="1">
        <f t="shared" si="396"/>
        <v>161.30000000000001</v>
      </c>
      <c r="B1935" s="1">
        <f>A1935*Sheet1!$D$8</f>
        <v>40.74438</v>
      </c>
      <c r="C1935" s="1">
        <f>Sheet1!$D$2*Sheet1!$D$10*SIN(Sheet1!$D$28)</f>
        <v>0</v>
      </c>
      <c r="D1935" s="1">
        <f>0.5*Sheet1!$D$20*Sheet1!$D$21*Sheet1!$D$22*H1935^2</f>
        <v>161.30169899983883</v>
      </c>
      <c r="E1935" s="22">
        <f>Sheet1!$D$3/Sheet1!$O$11*H1935</f>
        <v>2021844.4631115382</v>
      </c>
      <c r="F1935" s="22">
        <f>Sheet1!$D$21*Sheet1!$D$3/Sheet1!$O$14*H1935</f>
        <v>1988183.4850229789</v>
      </c>
      <c r="G1935" s="25">
        <f>(A1935-C1935-D1935)/Sheet1!$D$2</f>
        <v>-1.4773911641935663E-6</v>
      </c>
      <c r="H1935" s="25">
        <f t="shared" si="386"/>
        <v>11.186555496631723</v>
      </c>
      <c r="I1935" s="25">
        <f t="shared" si="387"/>
        <v>40.271599787874202</v>
      </c>
      <c r="J1935" s="25">
        <f t="shared" si="388"/>
        <v>1898.4491466386696</v>
      </c>
      <c r="K1935" s="25">
        <f t="shared" si="397"/>
        <v>193.2999999999933</v>
      </c>
      <c r="L1935">
        <f t="shared" si="389"/>
        <v>1804.3914016066969</v>
      </c>
      <c r="M1935" s="34">
        <f t="shared" si="390"/>
        <v>1.8043914016066969</v>
      </c>
      <c r="N1935">
        <f t="shared" si="391"/>
        <v>180.43914016065943</v>
      </c>
      <c r="O1935">
        <f t="shared" si="395"/>
        <v>353134.93441548309</v>
      </c>
      <c r="P1935">
        <f t="shared" si="392"/>
        <v>353.13493441548309</v>
      </c>
      <c r="Q1935">
        <f t="shared" si="393"/>
        <v>98.093037337634186</v>
      </c>
      <c r="R1935">
        <f t="shared" si="394"/>
        <v>9.8093037337634192E-2</v>
      </c>
    </row>
    <row r="1936" spans="1:18" x14ac:dyDescent="0.25">
      <c r="A1936" s="1">
        <f t="shared" si="396"/>
        <v>161.30000000000001</v>
      </c>
      <c r="B1936" s="1">
        <f>A1936*Sheet1!$D$8</f>
        <v>40.74438</v>
      </c>
      <c r="C1936" s="1">
        <f>Sheet1!$D$2*Sheet1!$D$10*SIN(Sheet1!$D$28)</f>
        <v>0</v>
      </c>
      <c r="D1936" s="1">
        <f>0.5*Sheet1!$D$20*Sheet1!$D$21*Sheet1!$D$22*H1936^2</f>
        <v>161.30169473926543</v>
      </c>
      <c r="E1936" s="22">
        <f>Sheet1!$D$3/Sheet1!$O$11*H1936</f>
        <v>2021844.4364093496</v>
      </c>
      <c r="F1936" s="22">
        <f>Sheet1!$D$21*Sheet1!$D$3/Sheet1!$O$14*H1936</f>
        <v>1988183.4587653456</v>
      </c>
      <c r="G1936" s="25">
        <f>(A1936-C1936-D1936)/Sheet1!$D$2</f>
        <v>-1.4736863177542703E-6</v>
      </c>
      <c r="H1936" s="25">
        <f t="shared" si="386"/>
        <v>11.186555348892606</v>
      </c>
      <c r="I1936" s="25">
        <f t="shared" si="387"/>
        <v>40.271599256013381</v>
      </c>
      <c r="J1936" s="25">
        <f t="shared" si="388"/>
        <v>1899.5678021144631</v>
      </c>
      <c r="K1936" s="25">
        <f t="shared" si="397"/>
        <v>193.3999999999933</v>
      </c>
      <c r="L1936">
        <f t="shared" si="389"/>
        <v>1804.3913777763773</v>
      </c>
      <c r="M1936" s="34">
        <f t="shared" si="390"/>
        <v>1.8043913777763774</v>
      </c>
      <c r="N1936">
        <f t="shared" si="391"/>
        <v>180.43913777762748</v>
      </c>
      <c r="O1936">
        <f t="shared" si="395"/>
        <v>353315.3735532607</v>
      </c>
      <c r="P1936">
        <f t="shared" si="392"/>
        <v>353.31537355326071</v>
      </c>
      <c r="Q1936">
        <f t="shared" si="393"/>
        <v>98.143159320350193</v>
      </c>
      <c r="R1936">
        <f t="shared" si="394"/>
        <v>9.8143159320350198E-2</v>
      </c>
    </row>
    <row r="1937" spans="1:18" x14ac:dyDescent="0.25">
      <c r="A1937" s="1">
        <f t="shared" si="396"/>
        <v>161.30000000000001</v>
      </c>
      <c r="B1937" s="1">
        <f>A1937*Sheet1!$D$8</f>
        <v>40.74438</v>
      </c>
      <c r="C1937" s="1">
        <f>Sheet1!$D$2*Sheet1!$D$10*SIN(Sheet1!$D$28)</f>
        <v>0</v>
      </c>
      <c r="D1937" s="1">
        <f>0.5*Sheet1!$D$20*Sheet1!$D$21*Sheet1!$D$22*H1937^2</f>
        <v>161.30169048937634</v>
      </c>
      <c r="E1937" s="22">
        <f>Sheet1!$D$3/Sheet1!$O$11*H1937</f>
        <v>2021844.4097741221</v>
      </c>
      <c r="F1937" s="22">
        <f>Sheet1!$D$21*Sheet1!$D$3/Sheet1!$O$14*H1937</f>
        <v>1988183.4325735588</v>
      </c>
      <c r="G1937" s="25">
        <f>(A1937-C1937-D1937)/Sheet1!$D$2</f>
        <v>-1.4699907620257837E-6</v>
      </c>
      <c r="H1937" s="25">
        <f t="shared" si="386"/>
        <v>11.186555201523975</v>
      </c>
      <c r="I1937" s="25">
        <f t="shared" si="387"/>
        <v>40.271598725486307</v>
      </c>
      <c r="J1937" s="25">
        <f t="shared" si="388"/>
        <v>1900.6864575756681</v>
      </c>
      <c r="K1937" s="25">
        <f t="shared" si="397"/>
        <v>193.49999999999329</v>
      </c>
      <c r="L1937">
        <f t="shared" si="389"/>
        <v>1804.3913540058172</v>
      </c>
      <c r="M1937" s="34">
        <f t="shared" si="390"/>
        <v>1.8043913540058172</v>
      </c>
      <c r="N1937">
        <f t="shared" si="391"/>
        <v>180.43913540057147</v>
      </c>
      <c r="O1937">
        <f t="shared" si="395"/>
        <v>353495.81268866127</v>
      </c>
      <c r="P1937">
        <f t="shared" si="392"/>
        <v>353.49581268866126</v>
      </c>
      <c r="Q1937">
        <f t="shared" si="393"/>
        <v>98.193281302405907</v>
      </c>
      <c r="R1937">
        <f t="shared" si="394"/>
        <v>9.8193281302405913E-2</v>
      </c>
    </row>
    <row r="1938" spans="1:18" x14ac:dyDescent="0.25">
      <c r="A1938" s="1">
        <f t="shared" si="396"/>
        <v>161.30000000000001</v>
      </c>
      <c r="B1938" s="1">
        <f>A1938*Sheet1!$D$8</f>
        <v>40.74438</v>
      </c>
      <c r="C1938" s="1">
        <f>Sheet1!$D$2*Sheet1!$D$10*SIN(Sheet1!$D$28)</f>
        <v>0</v>
      </c>
      <c r="D1938" s="1">
        <f>0.5*Sheet1!$D$20*Sheet1!$D$21*Sheet1!$D$22*H1938^2</f>
        <v>161.30168625014471</v>
      </c>
      <c r="E1938" s="22">
        <f>Sheet1!$D$3/Sheet1!$O$11*H1938</f>
        <v>2021844.3832056874</v>
      </c>
      <c r="F1938" s="22">
        <f>Sheet1!$D$21*Sheet1!$D$3/Sheet1!$O$14*H1938</f>
        <v>1988183.4064474527</v>
      </c>
      <c r="G1938" s="25">
        <f>(A1938-C1938-D1938)/Sheet1!$D$2</f>
        <v>-1.4663044736528757E-6</v>
      </c>
      <c r="H1938" s="25">
        <f t="shared" si="386"/>
        <v>11.186555054524899</v>
      </c>
      <c r="I1938" s="25">
        <f t="shared" si="387"/>
        <v>40.271598196289638</v>
      </c>
      <c r="J1938" s="25">
        <f t="shared" si="388"/>
        <v>1901.8051130223209</v>
      </c>
      <c r="K1938" s="25">
        <f t="shared" si="397"/>
        <v>193.59999999999329</v>
      </c>
      <c r="L1938">
        <f t="shared" si="389"/>
        <v>1804.3913302948663</v>
      </c>
      <c r="M1938" s="34">
        <f t="shared" si="390"/>
        <v>1.8043913302948662</v>
      </c>
      <c r="N1938">
        <f t="shared" si="391"/>
        <v>180.43913302947638</v>
      </c>
      <c r="O1938">
        <f t="shared" si="395"/>
        <v>353676.25182169076</v>
      </c>
      <c r="P1938">
        <f t="shared" si="392"/>
        <v>353.67625182169076</v>
      </c>
      <c r="Q1938">
        <f t="shared" si="393"/>
        <v>98.243403283802991</v>
      </c>
      <c r="R1938">
        <f t="shared" si="394"/>
        <v>9.8243403283802988E-2</v>
      </c>
    </row>
    <row r="1939" spans="1:18" x14ac:dyDescent="0.25">
      <c r="A1939" s="1">
        <f t="shared" si="396"/>
        <v>161.30000000000001</v>
      </c>
      <c r="B1939" s="1">
        <f>A1939*Sheet1!$D$8</f>
        <v>40.74438</v>
      </c>
      <c r="C1939" s="1">
        <f>Sheet1!$D$2*Sheet1!$D$10*SIN(Sheet1!$D$28)</f>
        <v>0</v>
      </c>
      <c r="D1939" s="1">
        <f>0.5*Sheet1!$D$20*Sheet1!$D$21*Sheet1!$D$22*H1939^2</f>
        <v>161.30168202154383</v>
      </c>
      <c r="E1939" s="22">
        <f>Sheet1!$D$3/Sheet1!$O$11*H1939</f>
        <v>2021844.3567038784</v>
      </c>
      <c r="F1939" s="22">
        <f>Sheet1!$D$21*Sheet1!$D$3/Sheet1!$O$14*H1939</f>
        <v>1988183.3803868627</v>
      </c>
      <c r="G1939" s="25">
        <f>(A1939-C1939-D1939)/Sheet1!$D$2</f>
        <v>-1.4626274294038882E-6</v>
      </c>
      <c r="H1939" s="25">
        <f t="shared" si="386"/>
        <v>11.18655490789445</v>
      </c>
      <c r="I1939" s="25">
        <f t="shared" si="387"/>
        <v>40.271597668420021</v>
      </c>
      <c r="J1939" s="25">
        <f t="shared" si="388"/>
        <v>1902.9237684544582</v>
      </c>
      <c r="K1939" s="25">
        <f t="shared" si="397"/>
        <v>193.69999999999328</v>
      </c>
      <c r="L1939">
        <f t="shared" si="389"/>
        <v>1804.3913066433749</v>
      </c>
      <c r="M1939" s="34">
        <f t="shared" si="390"/>
        <v>1.804391306643375</v>
      </c>
      <c r="N1939">
        <f t="shared" si="391"/>
        <v>180.43913066432725</v>
      </c>
      <c r="O1939">
        <f t="shared" si="395"/>
        <v>353856.6909523551</v>
      </c>
      <c r="P1939">
        <f t="shared" si="392"/>
        <v>353.85669095235511</v>
      </c>
      <c r="Q1939">
        <f t="shared" si="393"/>
        <v>98.293525264543078</v>
      </c>
      <c r="R1939">
        <f t="shared" si="394"/>
        <v>9.8293525264543075E-2</v>
      </c>
    </row>
    <row r="1940" spans="1:18" x14ac:dyDescent="0.25">
      <c r="A1940" s="1">
        <f t="shared" si="396"/>
        <v>161.30000000000001</v>
      </c>
      <c r="B1940" s="1">
        <f>A1940*Sheet1!$D$8</f>
        <v>40.74438</v>
      </c>
      <c r="C1940" s="1">
        <f>Sheet1!$D$2*Sheet1!$D$10*SIN(Sheet1!$D$28)</f>
        <v>0</v>
      </c>
      <c r="D1940" s="1">
        <f>0.5*Sheet1!$D$20*Sheet1!$D$21*Sheet1!$D$22*H1940^2</f>
        <v>161.30167780354705</v>
      </c>
      <c r="E1940" s="22">
        <f>Sheet1!$D$3/Sheet1!$O$11*H1940</f>
        <v>2021844.3302685278</v>
      </c>
      <c r="F1940" s="22">
        <f>Sheet1!$D$21*Sheet1!$D$3/Sheet1!$O$14*H1940</f>
        <v>1988183.3543916249</v>
      </c>
      <c r="G1940" s="25">
        <f>(A1940-C1940-D1940)/Sheet1!$D$2</f>
        <v>-1.4589596061213065E-6</v>
      </c>
      <c r="H1940" s="25">
        <f t="shared" si="386"/>
        <v>11.186554761631708</v>
      </c>
      <c r="I1940" s="25">
        <f t="shared" si="387"/>
        <v>40.271597141874153</v>
      </c>
      <c r="J1940" s="25">
        <f t="shared" si="388"/>
        <v>1904.0424238721162</v>
      </c>
      <c r="K1940" s="25">
        <f t="shared" si="397"/>
        <v>193.79999999999328</v>
      </c>
      <c r="L1940">
        <f t="shared" si="389"/>
        <v>1804.3912830511947</v>
      </c>
      <c r="M1940" s="34">
        <f t="shared" si="390"/>
        <v>1.8043912830511948</v>
      </c>
      <c r="N1940">
        <f t="shared" si="391"/>
        <v>180.43912830510922</v>
      </c>
      <c r="O1940">
        <f t="shared" si="395"/>
        <v>354037.13008066022</v>
      </c>
      <c r="P1940">
        <f t="shared" si="392"/>
        <v>354.03713008066023</v>
      </c>
      <c r="Q1940">
        <f t="shared" si="393"/>
        <v>98.343647244627846</v>
      </c>
      <c r="R1940">
        <f t="shared" si="394"/>
        <v>9.8343647244627852E-2</v>
      </c>
    </row>
    <row r="1941" spans="1:18" x14ac:dyDescent="0.25">
      <c r="A1941" s="1">
        <f t="shared" si="396"/>
        <v>161.30000000000001</v>
      </c>
      <c r="B1941" s="1">
        <f>A1941*Sheet1!$D$8</f>
        <v>40.74438</v>
      </c>
      <c r="C1941" s="1">
        <f>Sheet1!$D$2*Sheet1!$D$10*SIN(Sheet1!$D$28)</f>
        <v>0</v>
      </c>
      <c r="D1941" s="1">
        <f>0.5*Sheet1!$D$20*Sheet1!$D$21*Sheet1!$D$22*H1941^2</f>
        <v>161.30167359612778</v>
      </c>
      <c r="E1941" s="22">
        <f>Sheet1!$D$3/Sheet1!$O$11*H1941</f>
        <v>2021844.3038994689</v>
      </c>
      <c r="F1941" s="22">
        <f>Sheet1!$D$21*Sheet1!$D$3/Sheet1!$O$14*H1941</f>
        <v>1988183.3284615756</v>
      </c>
      <c r="G1941" s="25">
        <f>(A1941-C1941-D1941)/Sheet1!$D$2</f>
        <v>-1.4553009806723307E-6</v>
      </c>
      <c r="H1941" s="25">
        <f t="shared" si="386"/>
        <v>11.186554615735748</v>
      </c>
      <c r="I1941" s="25">
        <f t="shared" si="387"/>
        <v>40.271596616648694</v>
      </c>
      <c r="J1941" s="25">
        <f t="shared" si="388"/>
        <v>1905.1610792753313</v>
      </c>
      <c r="K1941" s="25">
        <f t="shared" si="397"/>
        <v>193.89999999999327</v>
      </c>
      <c r="L1941">
        <f t="shared" si="389"/>
        <v>1804.3912595181762</v>
      </c>
      <c r="M1941" s="34">
        <f t="shared" si="390"/>
        <v>1.8043912595181761</v>
      </c>
      <c r="N1941">
        <f t="shared" si="391"/>
        <v>180.43912595180737</v>
      </c>
      <c r="O1941">
        <f t="shared" si="395"/>
        <v>354217.56920661201</v>
      </c>
      <c r="P1941">
        <f t="shared" si="392"/>
        <v>354.21756920661198</v>
      </c>
      <c r="Q1941">
        <f t="shared" si="393"/>
        <v>98.393769224058886</v>
      </c>
      <c r="R1941">
        <f t="shared" si="394"/>
        <v>9.8393769224058888E-2</v>
      </c>
    </row>
    <row r="1942" spans="1:18" x14ac:dyDescent="0.25">
      <c r="A1942" s="1">
        <f t="shared" si="396"/>
        <v>161.30000000000001</v>
      </c>
      <c r="B1942" s="1">
        <f>A1942*Sheet1!$D$8</f>
        <v>40.74438</v>
      </c>
      <c r="C1942" s="1">
        <f>Sheet1!$D$2*Sheet1!$D$10*SIN(Sheet1!$D$28)</f>
        <v>0</v>
      </c>
      <c r="D1942" s="1">
        <f>0.5*Sheet1!$D$20*Sheet1!$D$21*Sheet1!$D$22*H1942^2</f>
        <v>161.30166939925948</v>
      </c>
      <c r="E1942" s="22">
        <f>Sheet1!$D$3/Sheet1!$O$11*H1942</f>
        <v>2021844.2775965356</v>
      </c>
      <c r="F1942" s="22">
        <f>Sheet1!$D$21*Sheet1!$D$3/Sheet1!$O$14*H1942</f>
        <v>1988183.3025965504</v>
      </c>
      <c r="G1942" s="25">
        <f>(A1942-C1942-D1942)/Sheet1!$D$2</f>
        <v>-1.4516515299735899E-6</v>
      </c>
      <c r="H1942" s="25">
        <f t="shared" si="386"/>
        <v>11.18655447020565</v>
      </c>
      <c r="I1942" s="25">
        <f t="shared" si="387"/>
        <v>40.271596092740339</v>
      </c>
      <c r="J1942" s="25">
        <f t="shared" si="388"/>
        <v>1906.2797346641398</v>
      </c>
      <c r="K1942" s="25">
        <f t="shared" si="397"/>
        <v>193.99999999999326</v>
      </c>
      <c r="L1942">
        <f t="shared" si="389"/>
        <v>1804.3912360441714</v>
      </c>
      <c r="M1942" s="34">
        <f t="shared" si="390"/>
        <v>1.8043912360441714</v>
      </c>
      <c r="N1942">
        <f t="shared" si="391"/>
        <v>180.43912360440689</v>
      </c>
      <c r="O1942">
        <f t="shared" si="395"/>
        <v>354398.0083302164</v>
      </c>
      <c r="P1942">
        <f t="shared" si="392"/>
        <v>354.39800833021638</v>
      </c>
      <c r="Q1942">
        <f t="shared" si="393"/>
        <v>98.443891202837889</v>
      </c>
      <c r="R1942">
        <f t="shared" si="394"/>
        <v>9.8443891202837891E-2</v>
      </c>
    </row>
    <row r="1943" spans="1:18" x14ac:dyDescent="0.25">
      <c r="A1943" s="1">
        <f t="shared" si="396"/>
        <v>161.30000000000001</v>
      </c>
      <c r="B1943" s="1">
        <f>A1943*Sheet1!$D$8</f>
        <v>40.74438</v>
      </c>
      <c r="C1943" s="1">
        <f>Sheet1!$D$2*Sheet1!$D$10*SIN(Sheet1!$D$28)</f>
        <v>0</v>
      </c>
      <c r="D1943" s="1">
        <f>0.5*Sheet1!$D$20*Sheet1!$D$21*Sheet1!$D$22*H1943^2</f>
        <v>161.30166521291571</v>
      </c>
      <c r="E1943" s="22">
        <f>Sheet1!$D$3/Sheet1!$O$11*H1943</f>
        <v>2021844.2513595622</v>
      </c>
      <c r="F1943" s="22">
        <f>Sheet1!$D$21*Sheet1!$D$3/Sheet1!$O$14*H1943</f>
        <v>1988183.276796387</v>
      </c>
      <c r="G1943" s="25">
        <f>(A1943-C1943-D1943)/Sheet1!$D$2</f>
        <v>-1.4480112310405709E-6</v>
      </c>
      <c r="H1943" s="25">
        <f t="shared" si="386"/>
        <v>11.186554325040497</v>
      </c>
      <c r="I1943" s="25">
        <f t="shared" si="387"/>
        <v>40.271595570145791</v>
      </c>
      <c r="J1943" s="25">
        <f t="shared" si="388"/>
        <v>1907.3983900385776</v>
      </c>
      <c r="K1943" s="25">
        <f t="shared" si="397"/>
        <v>194.09999999999326</v>
      </c>
      <c r="L1943">
        <f t="shared" si="389"/>
        <v>1804.3912126290322</v>
      </c>
      <c r="M1943" s="34">
        <f t="shared" si="390"/>
        <v>1.8043912126290322</v>
      </c>
      <c r="N1943">
        <f t="shared" si="391"/>
        <v>180.43912126289297</v>
      </c>
      <c r="O1943">
        <f t="shared" si="395"/>
        <v>354578.44745147927</v>
      </c>
      <c r="P1943">
        <f t="shared" si="392"/>
        <v>354.57844745147929</v>
      </c>
      <c r="Q1943">
        <f t="shared" si="393"/>
        <v>98.494013180966462</v>
      </c>
      <c r="R1943">
        <f t="shared" si="394"/>
        <v>9.8494013180966455E-2</v>
      </c>
    </row>
    <row r="1944" spans="1:18" x14ac:dyDescent="0.25">
      <c r="A1944" s="1">
        <f t="shared" si="396"/>
        <v>161.30000000000001</v>
      </c>
      <c r="B1944" s="1">
        <f>A1944*Sheet1!$D$8</f>
        <v>40.74438</v>
      </c>
      <c r="C1944" s="1">
        <f>Sheet1!$D$2*Sheet1!$D$10*SIN(Sheet1!$D$28)</f>
        <v>0</v>
      </c>
      <c r="D1944" s="1">
        <f>0.5*Sheet1!$D$20*Sheet1!$D$21*Sheet1!$D$22*H1944^2</f>
        <v>161.30166103707003</v>
      </c>
      <c r="E1944" s="22">
        <f>Sheet1!$D$3/Sheet1!$O$11*H1944</f>
        <v>2021844.2251883827</v>
      </c>
      <c r="F1944" s="22">
        <f>Sheet1!$D$21*Sheet1!$D$3/Sheet1!$O$14*H1944</f>
        <v>1988183.2510609224</v>
      </c>
      <c r="G1944" s="25">
        <f>(A1944-C1944-D1944)/Sheet1!$D$2</f>
        <v>-1.4443800608887614E-6</v>
      </c>
      <c r="H1944" s="25">
        <f t="shared" si="386"/>
        <v>11.186554180239373</v>
      </c>
      <c r="I1944" s="25">
        <f t="shared" si="387"/>
        <v>40.271595048861741</v>
      </c>
      <c r="J1944" s="25">
        <f t="shared" si="388"/>
        <v>1908.5170453986811</v>
      </c>
      <c r="K1944" s="25">
        <f t="shared" si="397"/>
        <v>194.19999999999325</v>
      </c>
      <c r="L1944">
        <f t="shared" si="389"/>
        <v>1804.391189272611</v>
      </c>
      <c r="M1944" s="34">
        <f t="shared" si="390"/>
        <v>1.804391189272611</v>
      </c>
      <c r="N1944">
        <f t="shared" si="391"/>
        <v>180.43911892725083</v>
      </c>
      <c r="O1944">
        <f t="shared" si="395"/>
        <v>354758.8865704065</v>
      </c>
      <c r="P1944">
        <f t="shared" si="392"/>
        <v>354.7588865704065</v>
      </c>
      <c r="Q1944">
        <f t="shared" si="393"/>
        <v>98.544135158446252</v>
      </c>
      <c r="R1944">
        <f t="shared" si="394"/>
        <v>9.8544135158446247E-2</v>
      </c>
    </row>
    <row r="1945" spans="1:18" x14ac:dyDescent="0.25">
      <c r="A1945" s="1">
        <f t="shared" si="396"/>
        <v>161.30000000000001</v>
      </c>
      <c r="B1945" s="1">
        <f>A1945*Sheet1!$D$8</f>
        <v>40.74438</v>
      </c>
      <c r="C1945" s="1">
        <f>Sheet1!$D$2*Sheet1!$D$10*SIN(Sheet1!$D$28)</f>
        <v>0</v>
      </c>
      <c r="D1945" s="1">
        <f>0.5*Sheet1!$D$20*Sheet1!$D$21*Sheet1!$D$22*H1945^2</f>
        <v>161.30165687169617</v>
      </c>
      <c r="E1945" s="22">
        <f>Sheet1!$D$3/Sheet1!$O$11*H1945</f>
        <v>2021844.1990828328</v>
      </c>
      <c r="F1945" s="22">
        <f>Sheet1!$D$21*Sheet1!$D$3/Sheet1!$O$14*H1945</f>
        <v>1988183.2253899947</v>
      </c>
      <c r="G1945" s="25">
        <f>(A1945-C1945-D1945)/Sheet1!$D$2</f>
        <v>-1.4407579966572208E-6</v>
      </c>
      <c r="H1945" s="25">
        <f t="shared" si="386"/>
        <v>11.186554035801366</v>
      </c>
      <c r="I1945" s="25">
        <f t="shared" si="387"/>
        <v>40.271594528884918</v>
      </c>
      <c r="J1945" s="25">
        <f t="shared" si="388"/>
        <v>1909.635700744486</v>
      </c>
      <c r="K1945" s="25">
        <f t="shared" si="397"/>
        <v>194.29999999999325</v>
      </c>
      <c r="L1945">
        <f t="shared" si="389"/>
        <v>1804.3911659747605</v>
      </c>
      <c r="M1945" s="34">
        <f t="shared" si="390"/>
        <v>1.8043911659747605</v>
      </c>
      <c r="N1945">
        <f t="shared" si="391"/>
        <v>180.43911659746578</v>
      </c>
      <c r="O1945">
        <f t="shared" si="395"/>
        <v>354939.32568700396</v>
      </c>
      <c r="P1945">
        <f t="shared" si="392"/>
        <v>354.93932568700399</v>
      </c>
      <c r="Q1945">
        <f t="shared" si="393"/>
        <v>98.59425713527888</v>
      </c>
      <c r="R1945">
        <f t="shared" si="394"/>
        <v>9.8594257135278876E-2</v>
      </c>
    </row>
    <row r="1946" spans="1:18" x14ac:dyDescent="0.25">
      <c r="A1946" s="1">
        <f t="shared" si="396"/>
        <v>161.30000000000001</v>
      </c>
      <c r="B1946" s="1">
        <f>A1946*Sheet1!$D$8</f>
        <v>40.74438</v>
      </c>
      <c r="C1946" s="1">
        <f>Sheet1!$D$2*Sheet1!$D$10*SIN(Sheet1!$D$28)</f>
        <v>0</v>
      </c>
      <c r="D1946" s="1">
        <f>0.5*Sheet1!$D$20*Sheet1!$D$21*Sheet1!$D$22*H1946^2</f>
        <v>161.30165271676782</v>
      </c>
      <c r="E1946" s="22">
        <f>Sheet1!$D$3/Sheet1!$O$11*H1946</f>
        <v>2021844.1730427474</v>
      </c>
      <c r="F1946" s="22">
        <f>Sheet1!$D$21*Sheet1!$D$3/Sheet1!$O$14*H1946</f>
        <v>1988183.1997834416</v>
      </c>
      <c r="G1946" s="25">
        <f>(A1946-C1946-D1946)/Sheet1!$D$2</f>
        <v>-1.4371450154850091E-6</v>
      </c>
      <c r="H1946" s="25">
        <f t="shared" si="386"/>
        <v>11.186553891725566</v>
      </c>
      <c r="I1946" s="25">
        <f t="shared" si="387"/>
        <v>40.271594010212041</v>
      </c>
      <c r="J1946" s="25">
        <f t="shared" si="388"/>
        <v>1910.7543560760282</v>
      </c>
      <c r="K1946" s="25">
        <f t="shared" si="397"/>
        <v>194.39999999999324</v>
      </c>
      <c r="L1946">
        <f t="shared" si="389"/>
        <v>1804.3911427353339</v>
      </c>
      <c r="M1946" s="34">
        <f t="shared" si="390"/>
        <v>1.8043911427353339</v>
      </c>
      <c r="N1946">
        <f t="shared" si="391"/>
        <v>180.43911427352313</v>
      </c>
      <c r="O1946">
        <f t="shared" si="395"/>
        <v>355119.76480127749</v>
      </c>
      <c r="P1946">
        <f t="shared" si="392"/>
        <v>355.11976480127748</v>
      </c>
      <c r="Q1946">
        <f t="shared" si="393"/>
        <v>98.644379111465966</v>
      </c>
      <c r="R1946">
        <f t="shared" si="394"/>
        <v>9.8644379111465966E-2</v>
      </c>
    </row>
    <row r="1947" spans="1:18" x14ac:dyDescent="0.25">
      <c r="A1947" s="1">
        <f t="shared" si="396"/>
        <v>161.30000000000001</v>
      </c>
      <c r="B1947" s="1">
        <f>A1947*Sheet1!$D$8</f>
        <v>40.74438</v>
      </c>
      <c r="C1947" s="1">
        <f>Sheet1!$D$2*Sheet1!$D$10*SIN(Sheet1!$D$28)</f>
        <v>0</v>
      </c>
      <c r="D1947" s="1">
        <f>0.5*Sheet1!$D$20*Sheet1!$D$21*Sheet1!$D$22*H1947^2</f>
        <v>161.30164857225884</v>
      </c>
      <c r="E1947" s="22">
        <f>Sheet1!$D$3/Sheet1!$O$11*H1947</f>
        <v>2021844.1470679629</v>
      </c>
      <c r="F1947" s="22">
        <f>Sheet1!$D$21*Sheet1!$D$3/Sheet1!$O$14*H1947</f>
        <v>1988183.1742411021</v>
      </c>
      <c r="G1947" s="25">
        <f>(A1947-C1947-D1947)/Sheet1!$D$2</f>
        <v>-1.4335410946347586E-6</v>
      </c>
      <c r="H1947" s="25">
        <f t="shared" si="386"/>
        <v>11.186553748011065</v>
      </c>
      <c r="I1947" s="25">
        <f t="shared" si="387"/>
        <v>40.271593492839834</v>
      </c>
      <c r="J1947" s="25">
        <f t="shared" si="388"/>
        <v>1911.8730113933434</v>
      </c>
      <c r="K1947" s="25">
        <f t="shared" si="397"/>
        <v>194.49999999999324</v>
      </c>
      <c r="L1947">
        <f t="shared" si="389"/>
        <v>1804.3911195541848</v>
      </c>
      <c r="M1947" s="34">
        <f t="shared" si="390"/>
        <v>1.8043911195541849</v>
      </c>
      <c r="N1947">
        <f t="shared" si="391"/>
        <v>180.43911195540824</v>
      </c>
      <c r="O1947">
        <f t="shared" si="395"/>
        <v>355300.20391323289</v>
      </c>
      <c r="P1947">
        <f t="shared" si="392"/>
        <v>355.30020391323291</v>
      </c>
      <c r="Q1947">
        <f t="shared" si="393"/>
        <v>98.694501087009144</v>
      </c>
      <c r="R1947">
        <f t="shared" si="394"/>
        <v>9.869450108700914E-2</v>
      </c>
    </row>
    <row r="1948" spans="1:18" x14ac:dyDescent="0.25">
      <c r="A1948" s="1">
        <f t="shared" si="396"/>
        <v>161.30000000000001</v>
      </c>
      <c r="B1948" s="1">
        <f>A1948*Sheet1!$D$8</f>
        <v>40.74438</v>
      </c>
      <c r="C1948" s="1">
        <f>Sheet1!$D$2*Sheet1!$D$10*SIN(Sheet1!$D$28)</f>
        <v>0</v>
      </c>
      <c r="D1948" s="1">
        <f>0.5*Sheet1!$D$20*Sheet1!$D$21*Sheet1!$D$22*H1948^2</f>
        <v>161.30164443814311</v>
      </c>
      <c r="E1948" s="22">
        <f>Sheet1!$D$3/Sheet1!$O$11*H1948</f>
        <v>2021844.1211583153</v>
      </c>
      <c r="F1948" s="22">
        <f>Sheet1!$D$21*Sheet1!$D$3/Sheet1!$O$14*H1948</f>
        <v>1988183.1487628149</v>
      </c>
      <c r="G1948" s="25">
        <f>(A1948-C1948-D1948)/Sheet1!$D$2</f>
        <v>-1.4299462113938162E-6</v>
      </c>
      <c r="H1948" s="25">
        <f t="shared" si="386"/>
        <v>11.186553604656956</v>
      </c>
      <c r="I1948" s="25">
        <f t="shared" si="387"/>
        <v>40.271592976765042</v>
      </c>
      <c r="J1948" s="25">
        <f t="shared" si="388"/>
        <v>1912.9916666964673</v>
      </c>
      <c r="K1948" s="25">
        <f t="shared" si="397"/>
        <v>194.59999999999323</v>
      </c>
      <c r="L1948">
        <f t="shared" si="389"/>
        <v>1804.3910964311672</v>
      </c>
      <c r="M1948" s="34">
        <f t="shared" si="390"/>
        <v>1.8043910964311671</v>
      </c>
      <c r="N1948">
        <f t="shared" si="391"/>
        <v>180.43910964310646</v>
      </c>
      <c r="O1948">
        <f t="shared" si="395"/>
        <v>355480.643022876</v>
      </c>
      <c r="P1948">
        <f t="shared" si="392"/>
        <v>355.480643022876</v>
      </c>
      <c r="Q1948">
        <f t="shared" si="393"/>
        <v>98.744623061910005</v>
      </c>
      <c r="R1948">
        <f t="shared" si="394"/>
        <v>9.8744623061910008E-2</v>
      </c>
    </row>
    <row r="1949" spans="1:18" x14ac:dyDescent="0.25">
      <c r="A1949" s="1">
        <f t="shared" si="396"/>
        <v>161.30000000000001</v>
      </c>
      <c r="B1949" s="1">
        <f>A1949*Sheet1!$D$8</f>
        <v>40.74438</v>
      </c>
      <c r="C1949" s="1">
        <f>Sheet1!$D$2*Sheet1!$D$10*SIN(Sheet1!$D$28)</f>
        <v>0</v>
      </c>
      <c r="D1949" s="1">
        <f>0.5*Sheet1!$D$20*Sheet1!$D$21*Sheet1!$D$22*H1949^2</f>
        <v>161.30164031439455</v>
      </c>
      <c r="E1949" s="22">
        <f>Sheet1!$D$3/Sheet1!$O$11*H1949</f>
        <v>2021844.095313641</v>
      </c>
      <c r="F1949" s="22">
        <f>Sheet1!$D$21*Sheet1!$D$3/Sheet1!$O$14*H1949</f>
        <v>1988183.1233484198</v>
      </c>
      <c r="G1949" s="25">
        <f>(A1949-C1949-D1949)/Sheet1!$D$2</f>
        <v>-1.4263603430742438E-6</v>
      </c>
      <c r="H1949" s="25">
        <f t="shared" ref="H1949:H2012" si="398">G1948*(K1949-K1948)+H1948</f>
        <v>11.186553461662335</v>
      </c>
      <c r="I1949" s="25">
        <f t="shared" ref="I1949:I2012" si="399">H1949*3.6</f>
        <v>40.271592461984405</v>
      </c>
      <c r="J1949" s="25">
        <f t="shared" ref="J1949:J2012" si="400">0.5*G1948*(K1949-K1948)+H1948*(K1949-K1948)+J1948</f>
        <v>1914.1103219854356</v>
      </c>
      <c r="K1949" s="25">
        <f t="shared" si="397"/>
        <v>194.69999999999322</v>
      </c>
      <c r="L1949">
        <f t="shared" ref="L1949:L2012" si="401">A1949*H1949</f>
        <v>1804.3910733661348</v>
      </c>
      <c r="M1949" s="34">
        <f t="shared" ref="M1949:M2012" si="402">L1949/1000</f>
        <v>1.8043910733661348</v>
      </c>
      <c r="N1949">
        <f t="shared" ref="N1949:N2012" si="403">L1949*(K1949-K1948)</f>
        <v>180.43910733660323</v>
      </c>
      <c r="O1949">
        <f t="shared" si="395"/>
        <v>355661.08213021263</v>
      </c>
      <c r="P1949">
        <f t="shared" ref="P1949:P2012" si="404">O1949/1000</f>
        <v>355.66108213021261</v>
      </c>
      <c r="Q1949">
        <f t="shared" ref="Q1949:Q2012" si="405">O1949/3600</f>
        <v>98.79474503617017</v>
      </c>
      <c r="R1949">
        <f t="shared" ref="R1949:R2012" si="406">Q1949/1000</f>
        <v>9.8794745036170167E-2</v>
      </c>
    </row>
    <row r="1950" spans="1:18" x14ac:dyDescent="0.25">
      <c r="A1950" s="1">
        <f t="shared" si="396"/>
        <v>161.30000000000001</v>
      </c>
      <c r="B1950" s="1">
        <f>A1950*Sheet1!$D$8</f>
        <v>40.74438</v>
      </c>
      <c r="C1950" s="1">
        <f>Sheet1!$D$2*Sheet1!$D$10*SIN(Sheet1!$D$28)</f>
        <v>0</v>
      </c>
      <c r="D1950" s="1">
        <f>0.5*Sheet1!$D$20*Sheet1!$D$21*Sheet1!$D$22*H1950^2</f>
        <v>161.30163620098708</v>
      </c>
      <c r="E1950" s="22">
        <f>Sheet1!$D$3/Sheet1!$O$11*H1950</f>
        <v>2021844.0695337772</v>
      </c>
      <c r="F1950" s="22">
        <f>Sheet1!$D$21*Sheet1!$D$3/Sheet1!$O$14*H1950</f>
        <v>1988183.0979977557</v>
      </c>
      <c r="G1950" s="25">
        <f>(A1950-C1950-D1950)/Sheet1!$D$2</f>
        <v>-1.4227834670128173E-6</v>
      </c>
      <c r="H1950" s="25">
        <f t="shared" si="398"/>
        <v>11.1865533190263</v>
      </c>
      <c r="I1950" s="25">
        <f t="shared" si="399"/>
        <v>40.271591948494681</v>
      </c>
      <c r="J1950" s="25">
        <f t="shared" si="400"/>
        <v>1915.2289772602837</v>
      </c>
      <c r="K1950" s="25">
        <f t="shared" si="397"/>
        <v>194.79999999999322</v>
      </c>
      <c r="L1950">
        <f t="shared" si="401"/>
        <v>1804.3910503589425</v>
      </c>
      <c r="M1950" s="34">
        <f t="shared" si="402"/>
        <v>1.8043910503589424</v>
      </c>
      <c r="N1950">
        <f t="shared" si="403"/>
        <v>180.43910503588398</v>
      </c>
      <c r="O1950">
        <f t="shared" si="395"/>
        <v>355841.52123524854</v>
      </c>
      <c r="P1950">
        <f t="shared" si="404"/>
        <v>355.84152123524854</v>
      </c>
      <c r="Q1950">
        <f t="shared" si="405"/>
        <v>98.844867009791258</v>
      </c>
      <c r="R1950">
        <f t="shared" si="406"/>
        <v>9.8844867009791254E-2</v>
      </c>
    </row>
    <row r="1951" spans="1:18" x14ac:dyDescent="0.25">
      <c r="A1951" s="1">
        <f t="shared" si="396"/>
        <v>161.30000000000001</v>
      </c>
      <c r="B1951" s="1">
        <f>A1951*Sheet1!$D$8</f>
        <v>40.74438</v>
      </c>
      <c r="C1951" s="1">
        <f>Sheet1!$D$2*Sheet1!$D$10*SIN(Sheet1!$D$28)</f>
        <v>0</v>
      </c>
      <c r="D1951" s="1">
        <f>0.5*Sheet1!$D$20*Sheet1!$D$21*Sheet1!$D$22*H1951^2</f>
        <v>161.30163209789484</v>
      </c>
      <c r="E1951" s="22">
        <f>Sheet1!$D$3/Sheet1!$O$11*H1951</f>
        <v>2021844.0438185614</v>
      </c>
      <c r="F1951" s="22">
        <f>Sheet1!$D$21*Sheet1!$D$3/Sheet1!$O$14*H1951</f>
        <v>1988183.0727106635</v>
      </c>
      <c r="G1951" s="25">
        <f>(A1951-C1951-D1951)/Sheet1!$D$2</f>
        <v>-1.4192155607193142E-6</v>
      </c>
      <c r="H1951" s="25">
        <f t="shared" si="398"/>
        <v>11.186553176747953</v>
      </c>
      <c r="I1951" s="25">
        <f t="shared" si="399"/>
        <v>40.271591436292631</v>
      </c>
      <c r="J1951" s="25">
        <f t="shared" si="400"/>
        <v>1916.3476325210472</v>
      </c>
      <c r="K1951" s="25">
        <f t="shared" si="397"/>
        <v>194.89999999999321</v>
      </c>
      <c r="L1951">
        <f t="shared" si="401"/>
        <v>1804.3910274094449</v>
      </c>
      <c r="M1951" s="34">
        <f t="shared" si="402"/>
        <v>1.8043910274094448</v>
      </c>
      <c r="N1951">
        <f t="shared" si="403"/>
        <v>180.43910274093423</v>
      </c>
      <c r="O1951">
        <f t="shared" si="395"/>
        <v>356021.9603379895</v>
      </c>
      <c r="P1951">
        <f t="shared" si="404"/>
        <v>356.02196033798953</v>
      </c>
      <c r="Q1951">
        <f t="shared" si="405"/>
        <v>98.894988982774862</v>
      </c>
      <c r="R1951">
        <f t="shared" si="406"/>
        <v>9.8894988982774865E-2</v>
      </c>
    </row>
    <row r="1952" spans="1:18" x14ac:dyDescent="0.25">
      <c r="A1952" s="1">
        <f t="shared" si="396"/>
        <v>161.30000000000001</v>
      </c>
      <c r="B1952" s="1">
        <f>A1952*Sheet1!$D$8</f>
        <v>40.74438</v>
      </c>
      <c r="C1952" s="1">
        <f>Sheet1!$D$2*Sheet1!$D$10*SIN(Sheet1!$D$28)</f>
        <v>0</v>
      </c>
      <c r="D1952" s="1">
        <f>0.5*Sheet1!$D$20*Sheet1!$D$21*Sheet1!$D$22*H1952^2</f>
        <v>161.301628005092</v>
      </c>
      <c r="E1952" s="22">
        <f>Sheet1!$D$3/Sheet1!$O$11*H1952</f>
        <v>2021844.0181678317</v>
      </c>
      <c r="F1952" s="22">
        <f>Sheet1!$D$21*Sheet1!$D$3/Sheet1!$O$14*H1952</f>
        <v>1988183.0474869839</v>
      </c>
      <c r="G1952" s="25">
        <f>(A1952-C1952-D1952)/Sheet1!$D$2</f>
        <v>-1.4156566017282271E-6</v>
      </c>
      <c r="H1952" s="25">
        <f t="shared" si="398"/>
        <v>11.186553034826398</v>
      </c>
      <c r="I1952" s="25">
        <f t="shared" si="399"/>
        <v>40.27159092537503</v>
      </c>
      <c r="J1952" s="25">
        <f t="shared" si="400"/>
        <v>1917.4662877677611</v>
      </c>
      <c r="K1952" s="25">
        <f t="shared" si="397"/>
        <v>194.99999999999321</v>
      </c>
      <c r="L1952">
        <f t="shared" si="401"/>
        <v>1804.391004517498</v>
      </c>
      <c r="M1952" s="34">
        <f t="shared" si="402"/>
        <v>1.804391004517498</v>
      </c>
      <c r="N1952">
        <f t="shared" si="403"/>
        <v>180.43910045173953</v>
      </c>
      <c r="O1952">
        <f t="shared" si="395"/>
        <v>356202.39943844127</v>
      </c>
      <c r="P1952">
        <f t="shared" si="404"/>
        <v>356.20239943844126</v>
      </c>
      <c r="Q1952">
        <f t="shared" si="405"/>
        <v>98.945110955122573</v>
      </c>
      <c r="R1952">
        <f t="shared" si="406"/>
        <v>9.8945110955122567E-2</v>
      </c>
    </row>
    <row r="1953" spans="1:18" x14ac:dyDescent="0.25">
      <c r="A1953" s="1">
        <f t="shared" si="396"/>
        <v>161.30000000000001</v>
      </c>
      <c r="B1953" s="1">
        <f>A1953*Sheet1!$D$8</f>
        <v>40.74438</v>
      </c>
      <c r="C1953" s="1">
        <f>Sheet1!$D$2*Sheet1!$D$10*SIN(Sheet1!$D$28)</f>
        <v>0</v>
      </c>
      <c r="D1953" s="1">
        <f>0.5*Sheet1!$D$20*Sheet1!$D$21*Sheet1!$D$22*H1953^2</f>
        <v>161.30162392255266</v>
      </c>
      <c r="E1953" s="22">
        <f>Sheet1!$D$3/Sheet1!$O$11*H1953</f>
        <v>2021843.9925814262</v>
      </c>
      <c r="F1953" s="22">
        <f>Sheet1!$D$21*Sheet1!$D$3/Sheet1!$O$14*H1953</f>
        <v>1988183.0223265574</v>
      </c>
      <c r="G1953" s="25">
        <f>(A1953-C1953-D1953)/Sheet1!$D$2</f>
        <v>-1.412106567524619E-6</v>
      </c>
      <c r="H1953" s="25">
        <f t="shared" si="398"/>
        <v>11.186552893260737</v>
      </c>
      <c r="I1953" s="25">
        <f t="shared" si="399"/>
        <v>40.271590415738657</v>
      </c>
      <c r="J1953" s="25">
        <f t="shared" si="400"/>
        <v>1918.5849430004607</v>
      </c>
      <c r="K1953" s="25">
        <f t="shared" si="397"/>
        <v>195.0999999999932</v>
      </c>
      <c r="L1953">
        <f t="shared" si="401"/>
        <v>1804.3909816829571</v>
      </c>
      <c r="M1953" s="34">
        <f t="shared" si="402"/>
        <v>1.8043909816829571</v>
      </c>
      <c r="N1953">
        <f t="shared" si="403"/>
        <v>180.43909816828545</v>
      </c>
      <c r="O1953">
        <f t="shared" si="395"/>
        <v>356382.83853660955</v>
      </c>
      <c r="P1953">
        <f t="shared" si="404"/>
        <v>356.38283853660954</v>
      </c>
      <c r="Q1953">
        <f t="shared" si="405"/>
        <v>98.995232926835982</v>
      </c>
      <c r="R1953">
        <f t="shared" si="406"/>
        <v>9.8995232926835985E-2</v>
      </c>
    </row>
    <row r="1954" spans="1:18" x14ac:dyDescent="0.25">
      <c r="A1954" s="1">
        <f t="shared" si="396"/>
        <v>161.30000000000001</v>
      </c>
      <c r="B1954" s="1">
        <f>A1954*Sheet1!$D$8</f>
        <v>40.74438</v>
      </c>
      <c r="C1954" s="1">
        <f>Sheet1!$D$2*Sheet1!$D$10*SIN(Sheet1!$D$28)</f>
        <v>0</v>
      </c>
      <c r="D1954" s="1">
        <f>0.5*Sheet1!$D$20*Sheet1!$D$21*Sheet1!$D$22*H1954^2</f>
        <v>161.30161985025114</v>
      </c>
      <c r="E1954" s="22">
        <f>Sheet1!$D$3/Sheet1!$O$11*H1954</f>
        <v>2021843.9670591834</v>
      </c>
      <c r="F1954" s="22">
        <f>Sheet1!$D$21*Sheet1!$D$3/Sheet1!$O$14*H1954</f>
        <v>1988182.9972292255</v>
      </c>
      <c r="G1954" s="25">
        <f>(A1954-C1954-D1954)/Sheet1!$D$2</f>
        <v>-1.4085654357665549E-6</v>
      </c>
      <c r="H1954" s="25">
        <f t="shared" si="398"/>
        <v>11.18655275205008</v>
      </c>
      <c r="I1954" s="25">
        <f t="shared" si="399"/>
        <v>40.271589907380289</v>
      </c>
      <c r="J1954" s="25">
        <f t="shared" si="400"/>
        <v>1919.7035982191815</v>
      </c>
      <c r="K1954" s="25">
        <f t="shared" si="397"/>
        <v>195.1999999999932</v>
      </c>
      <c r="L1954">
        <f t="shared" si="401"/>
        <v>1804.390958905678</v>
      </c>
      <c r="M1954" s="34">
        <f t="shared" si="402"/>
        <v>1.8043909589056779</v>
      </c>
      <c r="N1954">
        <f t="shared" si="403"/>
        <v>180.43909589055755</v>
      </c>
      <c r="O1954">
        <f t="shared" si="395"/>
        <v>356563.2776325001</v>
      </c>
      <c r="P1954">
        <f t="shared" si="404"/>
        <v>356.5632776325001</v>
      </c>
      <c r="Q1954">
        <f t="shared" si="405"/>
        <v>99.045354897916695</v>
      </c>
      <c r="R1954">
        <f t="shared" si="406"/>
        <v>9.9045354897916701E-2</v>
      </c>
    </row>
    <row r="1955" spans="1:18" x14ac:dyDescent="0.25">
      <c r="A1955" s="1">
        <f t="shared" si="396"/>
        <v>161.30000000000001</v>
      </c>
      <c r="B1955" s="1">
        <f>A1955*Sheet1!$D$8</f>
        <v>40.74438</v>
      </c>
      <c r="C1955" s="1">
        <f>Sheet1!$D$2*Sheet1!$D$10*SIN(Sheet1!$D$28)</f>
        <v>0</v>
      </c>
      <c r="D1955" s="1">
        <f>0.5*Sheet1!$D$20*Sheet1!$D$21*Sheet1!$D$22*H1955^2</f>
        <v>161.30161578816174</v>
      </c>
      <c r="E1955" s="22">
        <f>Sheet1!$D$3/Sheet1!$O$11*H1955</f>
        <v>2021843.9416009425</v>
      </c>
      <c r="F1955" s="22">
        <f>Sheet1!$D$21*Sheet1!$D$3/Sheet1!$O$14*H1955</f>
        <v>1988182.9721948297</v>
      </c>
      <c r="G1955" s="25">
        <f>(A1955-C1955-D1955)/Sheet1!$D$2</f>
        <v>-1.4050331841120999E-6</v>
      </c>
      <c r="H1955" s="25">
        <f t="shared" si="398"/>
        <v>11.186552611193536</v>
      </c>
      <c r="I1955" s="25">
        <f t="shared" si="399"/>
        <v>40.271589400296726</v>
      </c>
      <c r="J1955" s="25">
        <f t="shared" si="400"/>
        <v>1920.822253423958</v>
      </c>
      <c r="K1955" s="25">
        <f t="shared" si="397"/>
        <v>195.29999999999319</v>
      </c>
      <c r="L1955">
        <f t="shared" si="401"/>
        <v>1804.3909361855174</v>
      </c>
      <c r="M1955" s="34">
        <f t="shared" si="402"/>
        <v>1.8043909361855173</v>
      </c>
      <c r="N1955">
        <f t="shared" si="403"/>
        <v>180.43909361854148</v>
      </c>
      <c r="O1955">
        <f t="shared" si="395"/>
        <v>356743.71672611864</v>
      </c>
      <c r="P1955">
        <f t="shared" si="404"/>
        <v>356.74371672611863</v>
      </c>
      <c r="Q1955">
        <f t="shared" si="405"/>
        <v>99.095476868366291</v>
      </c>
      <c r="R1955">
        <f t="shared" si="406"/>
        <v>9.9095476868366297E-2</v>
      </c>
    </row>
    <row r="1956" spans="1:18" x14ac:dyDescent="0.25">
      <c r="A1956" s="1">
        <f t="shared" si="396"/>
        <v>161.30000000000001</v>
      </c>
      <c r="B1956" s="1">
        <f>A1956*Sheet1!$D$8</f>
        <v>40.74438</v>
      </c>
      <c r="C1956" s="1">
        <f>Sheet1!$D$2*Sheet1!$D$10*SIN(Sheet1!$D$28)</f>
        <v>0</v>
      </c>
      <c r="D1956" s="1">
        <f>0.5*Sheet1!$D$20*Sheet1!$D$21*Sheet1!$D$22*H1956^2</f>
        <v>161.30161173625888</v>
      </c>
      <c r="E1956" s="22">
        <f>Sheet1!$D$3/Sheet1!$O$11*H1956</f>
        <v>2021843.9162065431</v>
      </c>
      <c r="F1956" s="22">
        <f>Sheet1!$D$21*Sheet1!$D$3/Sheet1!$O$14*H1956</f>
        <v>1988182.9472232128</v>
      </c>
      <c r="G1956" s="25">
        <f>(A1956-C1956-D1956)/Sheet1!$D$2</f>
        <v>-1.4015097903181769E-6</v>
      </c>
      <c r="H1956" s="25">
        <f t="shared" si="398"/>
        <v>11.186552470690216</v>
      </c>
      <c r="I1956" s="25">
        <f t="shared" si="399"/>
        <v>40.271588894484779</v>
      </c>
      <c r="J1956" s="25">
        <f t="shared" si="400"/>
        <v>1921.9409086148257</v>
      </c>
      <c r="K1956" s="25">
        <f t="shared" si="397"/>
        <v>195.39999999999318</v>
      </c>
      <c r="L1956">
        <f t="shared" si="401"/>
        <v>1804.3909135223321</v>
      </c>
      <c r="M1956" s="34">
        <f t="shared" si="402"/>
        <v>1.8043909135223322</v>
      </c>
      <c r="N1956">
        <f t="shared" si="403"/>
        <v>180.43909135222296</v>
      </c>
      <c r="O1956">
        <f t="shared" si="395"/>
        <v>356924.15581747086</v>
      </c>
      <c r="P1956">
        <f t="shared" si="404"/>
        <v>356.92415581747088</v>
      </c>
      <c r="Q1956">
        <f t="shared" si="405"/>
        <v>99.145598838186345</v>
      </c>
      <c r="R1956">
        <f t="shared" si="406"/>
        <v>9.9145598838186341E-2</v>
      </c>
    </row>
    <row r="1957" spans="1:18" x14ac:dyDescent="0.25">
      <c r="A1957" s="1">
        <f t="shared" si="396"/>
        <v>161.30000000000001</v>
      </c>
      <c r="B1957" s="1">
        <f>A1957*Sheet1!$D$8</f>
        <v>40.74438</v>
      </c>
      <c r="C1957" s="1">
        <f>Sheet1!$D$2*Sheet1!$D$10*SIN(Sheet1!$D$28)</f>
        <v>0</v>
      </c>
      <c r="D1957" s="1">
        <f>0.5*Sheet1!$D$20*Sheet1!$D$21*Sheet1!$D$22*H1957^2</f>
        <v>161.30160769451703</v>
      </c>
      <c r="E1957" s="22">
        <f>Sheet1!$D$3/Sheet1!$O$11*H1957</f>
        <v>2021843.8908758252</v>
      </c>
      <c r="F1957" s="22">
        <f>Sheet1!$D$21*Sheet1!$D$3/Sheet1!$O$14*H1957</f>
        <v>1988182.9223142173</v>
      </c>
      <c r="G1957" s="25">
        <f>(A1957-C1957-D1957)/Sheet1!$D$2</f>
        <v>-1.3979952321911379E-6</v>
      </c>
      <c r="H1957" s="25">
        <f t="shared" si="398"/>
        <v>11.186552330539238</v>
      </c>
      <c r="I1957" s="25">
        <f t="shared" si="399"/>
        <v>40.271588389941257</v>
      </c>
      <c r="J1957" s="25">
        <f t="shared" si="400"/>
        <v>1923.0595637918193</v>
      </c>
      <c r="K1957" s="25">
        <f t="shared" si="397"/>
        <v>195.49999999999318</v>
      </c>
      <c r="L1957">
        <f t="shared" si="401"/>
        <v>1804.3908909159791</v>
      </c>
      <c r="M1957" s="34">
        <f t="shared" si="402"/>
        <v>1.8043908909159792</v>
      </c>
      <c r="N1957">
        <f t="shared" si="403"/>
        <v>180.43908909158765</v>
      </c>
      <c r="O1957">
        <f t="shared" si="395"/>
        <v>357104.59490656247</v>
      </c>
      <c r="P1957">
        <f t="shared" si="404"/>
        <v>357.10459490656245</v>
      </c>
      <c r="Q1957">
        <f t="shared" si="405"/>
        <v>99.195720807378464</v>
      </c>
      <c r="R1957">
        <f t="shared" si="406"/>
        <v>9.9195720807378471E-2</v>
      </c>
    </row>
    <row r="1958" spans="1:18" x14ac:dyDescent="0.25">
      <c r="A1958" s="1">
        <f t="shared" si="396"/>
        <v>161.30000000000001</v>
      </c>
      <c r="B1958" s="1">
        <f>A1958*Sheet1!$D$8</f>
        <v>40.74438</v>
      </c>
      <c r="C1958" s="1">
        <f>Sheet1!$D$2*Sheet1!$D$10*SIN(Sheet1!$D$28)</f>
        <v>0</v>
      </c>
      <c r="D1958" s="1">
        <f>0.5*Sheet1!$D$20*Sheet1!$D$21*Sheet1!$D$22*H1958^2</f>
        <v>161.30160366291068</v>
      </c>
      <c r="E1958" s="22">
        <f>Sheet1!$D$3/Sheet1!$O$11*H1958</f>
        <v>2021843.8656086291</v>
      </c>
      <c r="F1958" s="22">
        <f>Sheet1!$D$21*Sheet1!$D$3/Sheet1!$O$14*H1958</f>
        <v>1988182.8974676859</v>
      </c>
      <c r="G1958" s="25">
        <f>(A1958-C1958-D1958)/Sheet1!$D$2</f>
        <v>-1.3944894875373353E-6</v>
      </c>
      <c r="H1958" s="25">
        <f t="shared" si="398"/>
        <v>11.186552190739715</v>
      </c>
      <c r="I1958" s="25">
        <f t="shared" si="399"/>
        <v>40.271587886662971</v>
      </c>
      <c r="J1958" s="25">
        <f t="shared" si="400"/>
        <v>1924.1782189549733</v>
      </c>
      <c r="K1958" s="25">
        <f t="shared" si="397"/>
        <v>195.59999999999317</v>
      </c>
      <c r="L1958">
        <f t="shared" si="401"/>
        <v>1804.390868366316</v>
      </c>
      <c r="M1958" s="34">
        <f t="shared" si="402"/>
        <v>1.8043908683663159</v>
      </c>
      <c r="N1958">
        <f t="shared" si="403"/>
        <v>180.43908683662136</v>
      </c>
      <c r="O1958">
        <f t="shared" si="395"/>
        <v>357285.03399339912</v>
      </c>
      <c r="P1958">
        <f t="shared" si="404"/>
        <v>357.28503399339911</v>
      </c>
      <c r="Q1958">
        <f t="shared" si="405"/>
        <v>99.245842775944197</v>
      </c>
      <c r="R1958">
        <f t="shared" si="406"/>
        <v>9.9245842775944199E-2</v>
      </c>
    </row>
    <row r="1959" spans="1:18" x14ac:dyDescent="0.25">
      <c r="A1959" s="1">
        <f t="shared" si="396"/>
        <v>161.30000000000001</v>
      </c>
      <c r="B1959" s="1">
        <f>A1959*Sheet1!$D$8</f>
        <v>40.74438</v>
      </c>
      <c r="C1959" s="1">
        <f>Sheet1!$D$2*Sheet1!$D$10*SIN(Sheet1!$D$28)</f>
        <v>0</v>
      </c>
      <c r="D1959" s="1">
        <f>0.5*Sheet1!$D$20*Sheet1!$D$21*Sheet1!$D$22*H1959^2</f>
        <v>161.30159964141444</v>
      </c>
      <c r="E1959" s="22">
        <f>Sheet1!$D$3/Sheet1!$O$11*H1959</f>
        <v>2021843.8404047955</v>
      </c>
      <c r="F1959" s="22">
        <f>Sheet1!$D$21*Sheet1!$D$3/Sheet1!$O$14*H1959</f>
        <v>1988182.872683462</v>
      </c>
      <c r="G1959" s="25">
        <f>(A1959-C1959-D1959)/Sheet1!$D$2</f>
        <v>-1.3909925342866937E-6</v>
      </c>
      <c r="H1959" s="25">
        <f t="shared" si="398"/>
        <v>11.186552051290766</v>
      </c>
      <c r="I1959" s="25">
        <f t="shared" si="399"/>
        <v>40.271587384646757</v>
      </c>
      <c r="J1959" s="25">
        <f t="shared" si="400"/>
        <v>1925.2968741043228</v>
      </c>
      <c r="K1959" s="25">
        <f t="shared" si="397"/>
        <v>195.69999999999317</v>
      </c>
      <c r="L1959">
        <f t="shared" si="401"/>
        <v>1804.3908458732008</v>
      </c>
      <c r="M1959" s="34">
        <f t="shared" si="402"/>
        <v>1.8043908458732008</v>
      </c>
      <c r="N1959">
        <f t="shared" si="403"/>
        <v>180.43908458730982</v>
      </c>
      <c r="O1959">
        <f t="shared" si="395"/>
        <v>357465.47307798645</v>
      </c>
      <c r="P1959">
        <f t="shared" si="404"/>
        <v>357.46547307798647</v>
      </c>
      <c r="Q1959">
        <f t="shared" si="405"/>
        <v>99.295964743885122</v>
      </c>
      <c r="R1959">
        <f t="shared" si="406"/>
        <v>9.9295964743885121E-2</v>
      </c>
    </row>
    <row r="1960" spans="1:18" x14ac:dyDescent="0.25">
      <c r="A1960" s="1">
        <f t="shared" si="396"/>
        <v>161.30000000000001</v>
      </c>
      <c r="B1960" s="1">
        <f>A1960*Sheet1!$D$8</f>
        <v>40.74438</v>
      </c>
      <c r="C1960" s="1">
        <f>Sheet1!$D$2*Sheet1!$D$10*SIN(Sheet1!$D$28)</f>
        <v>0</v>
      </c>
      <c r="D1960" s="1">
        <f>0.5*Sheet1!$D$20*Sheet1!$D$21*Sheet1!$D$22*H1960^2</f>
        <v>161.30159563000291</v>
      </c>
      <c r="E1960" s="22">
        <f>Sheet1!$D$3/Sheet1!$O$11*H1960</f>
        <v>2021843.8152641654</v>
      </c>
      <c r="F1960" s="22">
        <f>Sheet1!$D$21*Sheet1!$D$3/Sheet1!$O$14*H1960</f>
        <v>1988182.8479613892</v>
      </c>
      <c r="G1960" s="25">
        <f>(A1960-C1960-D1960)/Sheet1!$D$2</f>
        <v>-1.3875043503444232E-6</v>
      </c>
      <c r="H1960" s="25">
        <f t="shared" si="398"/>
        <v>11.186551912191513</v>
      </c>
      <c r="I1960" s="25">
        <f t="shared" si="399"/>
        <v>40.271586883889448</v>
      </c>
      <c r="J1960" s="25">
        <f t="shared" si="400"/>
        <v>1926.4155292399021</v>
      </c>
      <c r="K1960" s="25">
        <f t="shared" si="397"/>
        <v>195.79999999999316</v>
      </c>
      <c r="L1960">
        <f t="shared" si="401"/>
        <v>1804.3908234364912</v>
      </c>
      <c r="M1960" s="34">
        <f t="shared" si="402"/>
        <v>1.8043908234364912</v>
      </c>
      <c r="N1960">
        <f t="shared" si="403"/>
        <v>180.43908234363886</v>
      </c>
      <c r="O1960">
        <f t="shared" si="395"/>
        <v>357645.9121603301</v>
      </c>
      <c r="P1960">
        <f t="shared" si="404"/>
        <v>357.64591216033011</v>
      </c>
      <c r="Q1960">
        <f t="shared" si="405"/>
        <v>99.346086711202801</v>
      </c>
      <c r="R1960">
        <f t="shared" si="406"/>
        <v>9.9346086711202805E-2</v>
      </c>
    </row>
    <row r="1961" spans="1:18" x14ac:dyDescent="0.25">
      <c r="A1961" s="1">
        <f t="shared" si="396"/>
        <v>161.30000000000001</v>
      </c>
      <c r="B1961" s="1">
        <f>A1961*Sheet1!$D$8</f>
        <v>40.74438</v>
      </c>
      <c r="C1961" s="1">
        <f>Sheet1!$D$2*Sheet1!$D$10*SIN(Sheet1!$D$28)</f>
        <v>0</v>
      </c>
      <c r="D1961" s="1">
        <f>0.5*Sheet1!$D$20*Sheet1!$D$21*Sheet1!$D$22*H1961^2</f>
        <v>161.30159162865081</v>
      </c>
      <c r="E1961" s="22">
        <f>Sheet1!$D$3/Sheet1!$O$11*H1961</f>
        <v>2021843.79018658</v>
      </c>
      <c r="F1961" s="22">
        <f>Sheet1!$D$21*Sheet1!$D$3/Sheet1!$O$14*H1961</f>
        <v>1988182.823301312</v>
      </c>
      <c r="G1961" s="25">
        <f>(A1961-C1961-D1961)/Sheet1!$D$2</f>
        <v>-1.3840249137393071E-6</v>
      </c>
      <c r="H1961" s="25">
        <f t="shared" si="398"/>
        <v>11.186551773441078</v>
      </c>
      <c r="I1961" s="25">
        <f t="shared" si="399"/>
        <v>40.271586384387881</v>
      </c>
      <c r="J1961" s="25">
        <f t="shared" si="400"/>
        <v>1927.5341843617459</v>
      </c>
      <c r="K1961" s="25">
        <f t="shared" si="397"/>
        <v>195.89999999999316</v>
      </c>
      <c r="L1961">
        <f t="shared" si="401"/>
        <v>1804.390801056046</v>
      </c>
      <c r="M1961" s="34">
        <f t="shared" si="402"/>
        <v>1.8043908010560461</v>
      </c>
      <c r="N1961">
        <f t="shared" si="403"/>
        <v>180.43908010559434</v>
      </c>
      <c r="O1961">
        <f t="shared" si="395"/>
        <v>357826.35124043567</v>
      </c>
      <c r="P1961">
        <f t="shared" si="404"/>
        <v>357.82635124043566</v>
      </c>
      <c r="Q1961">
        <f t="shared" si="405"/>
        <v>99.396208677898798</v>
      </c>
      <c r="R1961">
        <f t="shared" si="406"/>
        <v>9.9396208677898792E-2</v>
      </c>
    </row>
    <row r="1962" spans="1:18" x14ac:dyDescent="0.25">
      <c r="A1962" s="1">
        <f t="shared" si="396"/>
        <v>161.30000000000001</v>
      </c>
      <c r="B1962" s="1">
        <f>A1962*Sheet1!$D$8</f>
        <v>40.74438</v>
      </c>
      <c r="C1962" s="1">
        <f>Sheet1!$D$2*Sheet1!$D$10*SIN(Sheet1!$D$28)</f>
        <v>0</v>
      </c>
      <c r="D1962" s="1">
        <f>0.5*Sheet1!$D$20*Sheet1!$D$21*Sheet1!$D$22*H1962^2</f>
        <v>161.30158763733297</v>
      </c>
      <c r="E1962" s="22">
        <f>Sheet1!$D$3/Sheet1!$O$11*H1962</f>
        <v>2021843.7651718818</v>
      </c>
      <c r="F1962" s="22">
        <f>Sheet1!$D$21*Sheet1!$D$3/Sheet1!$O$14*H1962</f>
        <v>1988182.7987030747</v>
      </c>
      <c r="G1962" s="25">
        <f>(A1962-C1962-D1962)/Sheet1!$D$2</f>
        <v>-1.3805542025742715E-6</v>
      </c>
      <c r="H1962" s="25">
        <f t="shared" si="398"/>
        <v>11.186551635038587</v>
      </c>
      <c r="I1962" s="25">
        <f t="shared" si="399"/>
        <v>40.271585886138915</v>
      </c>
      <c r="J1962" s="25">
        <f t="shared" si="400"/>
        <v>1928.6528394698887</v>
      </c>
      <c r="K1962" s="25">
        <f t="shared" si="397"/>
        <v>195.99999999999315</v>
      </c>
      <c r="L1962">
        <f t="shared" si="401"/>
        <v>1804.3907787317241</v>
      </c>
      <c r="M1962" s="34">
        <f t="shared" si="402"/>
        <v>1.8043907787317242</v>
      </c>
      <c r="N1962">
        <f t="shared" si="403"/>
        <v>180.43907787316215</v>
      </c>
      <c r="O1962">
        <f t="shared" si="395"/>
        <v>358006.79031830886</v>
      </c>
      <c r="P1962">
        <f t="shared" si="404"/>
        <v>358.00679031830884</v>
      </c>
      <c r="Q1962">
        <f t="shared" si="405"/>
        <v>99.44633064397469</v>
      </c>
      <c r="R1962">
        <f t="shared" si="406"/>
        <v>9.9446330643974692E-2</v>
      </c>
    </row>
    <row r="1963" spans="1:18" x14ac:dyDescent="0.25">
      <c r="A1963" s="1">
        <f t="shared" si="396"/>
        <v>161.30000000000001</v>
      </c>
      <c r="B1963" s="1">
        <f>A1963*Sheet1!$D$8</f>
        <v>40.74438</v>
      </c>
      <c r="C1963" s="1">
        <f>Sheet1!$D$2*Sheet1!$D$10*SIN(Sheet1!$D$28)</f>
        <v>0</v>
      </c>
      <c r="D1963" s="1">
        <f>0.5*Sheet1!$D$20*Sheet1!$D$21*Sheet1!$D$22*H1963^2</f>
        <v>161.30158365602418</v>
      </c>
      <c r="E1963" s="22">
        <f>Sheet1!$D$3/Sheet1!$O$11*H1963</f>
        <v>2021843.7402199127</v>
      </c>
      <c r="F1963" s="22">
        <f>Sheet1!$D$21*Sheet1!$D$3/Sheet1!$O$14*H1963</f>
        <v>1988182.7741665221</v>
      </c>
      <c r="G1963" s="25">
        <f>(A1963-C1963-D1963)/Sheet1!$D$2</f>
        <v>-1.3770921949275284E-6</v>
      </c>
      <c r="H1963" s="25">
        <f t="shared" si="398"/>
        <v>11.186551496983167</v>
      </c>
      <c r="I1963" s="25">
        <f t="shared" si="399"/>
        <v>40.271585389139403</v>
      </c>
      <c r="J1963" s="25">
        <f t="shared" si="400"/>
        <v>1929.7714945643647</v>
      </c>
      <c r="K1963" s="25">
        <f t="shared" si="397"/>
        <v>196.09999999999314</v>
      </c>
      <c r="L1963">
        <f t="shared" si="401"/>
        <v>1804.3907564633851</v>
      </c>
      <c r="M1963" s="34">
        <f t="shared" si="402"/>
        <v>1.804390756463385</v>
      </c>
      <c r="N1963">
        <f t="shared" si="403"/>
        <v>180.43907564632826</v>
      </c>
      <c r="O1963">
        <f t="shared" si="395"/>
        <v>358187.2293939552</v>
      </c>
      <c r="P1963">
        <f t="shared" si="404"/>
        <v>358.18722939395519</v>
      </c>
      <c r="Q1963">
        <f t="shared" si="405"/>
        <v>99.496452609431998</v>
      </c>
      <c r="R1963">
        <f t="shared" si="406"/>
        <v>9.9496452609432004E-2</v>
      </c>
    </row>
    <row r="1964" spans="1:18" x14ac:dyDescent="0.25">
      <c r="A1964" s="1">
        <f t="shared" si="396"/>
        <v>161.30000000000001</v>
      </c>
      <c r="B1964" s="1">
        <f>A1964*Sheet1!$D$8</f>
        <v>40.74438</v>
      </c>
      <c r="C1964" s="1">
        <f>Sheet1!$D$2*Sheet1!$D$10*SIN(Sheet1!$D$28)</f>
        <v>0</v>
      </c>
      <c r="D1964" s="1">
        <f>0.5*Sheet1!$D$20*Sheet1!$D$21*Sheet1!$D$22*H1964^2</f>
        <v>161.30157968469928</v>
      </c>
      <c r="E1964" s="22">
        <f>Sheet1!$D$3/Sheet1!$O$11*H1964</f>
        <v>2021843.7153305155</v>
      </c>
      <c r="F1964" s="22">
        <f>Sheet1!$D$21*Sheet1!$D$3/Sheet1!$O$14*H1964</f>
        <v>1988182.7496914996</v>
      </c>
      <c r="G1964" s="25">
        <f>(A1964-C1964-D1964)/Sheet1!$D$2</f>
        <v>-1.3736388689267187E-6</v>
      </c>
      <c r="H1964" s="25">
        <f t="shared" si="398"/>
        <v>11.186551359273947</v>
      </c>
      <c r="I1964" s="25">
        <f t="shared" si="399"/>
        <v>40.271584893386212</v>
      </c>
      <c r="J1964" s="25">
        <f t="shared" si="400"/>
        <v>1930.8901496452083</v>
      </c>
      <c r="K1964" s="25">
        <f t="shared" si="397"/>
        <v>196.19999999999314</v>
      </c>
      <c r="L1964">
        <f t="shared" si="401"/>
        <v>1804.3907342508878</v>
      </c>
      <c r="M1964" s="34">
        <f t="shared" si="402"/>
        <v>1.8043907342508878</v>
      </c>
      <c r="N1964">
        <f t="shared" si="403"/>
        <v>180.43907342507853</v>
      </c>
      <c r="O1964">
        <f t="shared" si="395"/>
        <v>358367.66846738028</v>
      </c>
      <c r="P1964">
        <f t="shared" si="404"/>
        <v>358.36766846738027</v>
      </c>
      <c r="Q1964">
        <f t="shared" si="405"/>
        <v>99.546574574272299</v>
      </c>
      <c r="R1964">
        <f t="shared" si="406"/>
        <v>9.9546574574272295E-2</v>
      </c>
    </row>
    <row r="1965" spans="1:18" x14ac:dyDescent="0.25">
      <c r="A1965" s="1">
        <f t="shared" si="396"/>
        <v>161.30000000000001</v>
      </c>
      <c r="B1965" s="1">
        <f>A1965*Sheet1!$D$8</f>
        <v>40.74438</v>
      </c>
      <c r="C1965" s="1">
        <f>Sheet1!$D$2*Sheet1!$D$10*SIN(Sheet1!$D$28)</f>
        <v>0</v>
      </c>
      <c r="D1965" s="1">
        <f>0.5*Sheet1!$D$20*Sheet1!$D$21*Sheet1!$D$22*H1965^2</f>
        <v>161.30157572333331</v>
      </c>
      <c r="E1965" s="22">
        <f>Sheet1!$D$3/Sheet1!$O$11*H1965</f>
        <v>2021843.6905035332</v>
      </c>
      <c r="F1965" s="22">
        <f>Sheet1!$D$21*Sheet1!$D$3/Sheet1!$O$14*H1965</f>
        <v>1988182.7252778532</v>
      </c>
      <c r="G1965" s="25">
        <f>(A1965-C1965-D1965)/Sheet1!$D$2</f>
        <v>-1.3701942028724854E-6</v>
      </c>
      <c r="H1965" s="25">
        <f t="shared" si="398"/>
        <v>11.18655122191006</v>
      </c>
      <c r="I1965" s="25">
        <f t="shared" si="399"/>
        <v>40.271584398876215</v>
      </c>
      <c r="J1965" s="25">
        <f t="shared" si="400"/>
        <v>1932.0088047124536</v>
      </c>
      <c r="K1965" s="25">
        <f t="shared" si="397"/>
        <v>196.29999999999313</v>
      </c>
      <c r="L1965">
        <f t="shared" si="401"/>
        <v>1804.3907120940928</v>
      </c>
      <c r="M1965" s="34">
        <f t="shared" si="402"/>
        <v>1.8043907120940927</v>
      </c>
      <c r="N1965">
        <f t="shared" si="403"/>
        <v>180.43907120939903</v>
      </c>
      <c r="O1965">
        <f t="shared" si="395"/>
        <v>358548.10753858968</v>
      </c>
      <c r="P1965">
        <f t="shared" si="404"/>
        <v>358.5481075385897</v>
      </c>
      <c r="Q1965">
        <f t="shared" si="405"/>
        <v>99.596696538497127</v>
      </c>
      <c r="R1965">
        <f t="shared" si="406"/>
        <v>9.9596696538497134E-2</v>
      </c>
    </row>
    <row r="1966" spans="1:18" x14ac:dyDescent="0.25">
      <c r="A1966" s="1">
        <f t="shared" si="396"/>
        <v>161.30000000000001</v>
      </c>
      <c r="B1966" s="1">
        <f>A1966*Sheet1!$D$8</f>
        <v>40.74438</v>
      </c>
      <c r="C1966" s="1">
        <f>Sheet1!$D$2*Sheet1!$D$10*SIN(Sheet1!$D$28)</f>
        <v>0</v>
      </c>
      <c r="D1966" s="1">
        <f>0.5*Sheet1!$D$20*Sheet1!$D$21*Sheet1!$D$22*H1966^2</f>
        <v>161.30157177190131</v>
      </c>
      <c r="E1966" s="22">
        <f>Sheet1!$D$3/Sheet1!$O$11*H1966</f>
        <v>2021843.6657388096</v>
      </c>
      <c r="F1966" s="22">
        <f>Sheet1!$D$21*Sheet1!$D$3/Sheet1!$O$14*H1966</f>
        <v>1988182.7009254287</v>
      </c>
      <c r="G1966" s="25">
        <f>(A1966-C1966-D1966)/Sheet1!$D$2</f>
        <v>-1.3667581750407567E-6</v>
      </c>
      <c r="H1966" s="25">
        <f t="shared" si="398"/>
        <v>11.18655108489064</v>
      </c>
      <c r="I1966" s="25">
        <f t="shared" si="399"/>
        <v>40.271583905606306</v>
      </c>
      <c r="J1966" s="25">
        <f t="shared" si="400"/>
        <v>1933.127459766135</v>
      </c>
      <c r="K1966" s="25">
        <f t="shared" si="397"/>
        <v>196.39999999999313</v>
      </c>
      <c r="L1966">
        <f t="shared" si="401"/>
        <v>1804.3906899928604</v>
      </c>
      <c r="M1966" s="34">
        <f t="shared" si="402"/>
        <v>1.8043906899928603</v>
      </c>
      <c r="N1966">
        <f t="shared" si="403"/>
        <v>180.43906899927578</v>
      </c>
      <c r="O1966">
        <f t="shared" si="395"/>
        <v>358728.54660758894</v>
      </c>
      <c r="P1966">
        <f t="shared" si="404"/>
        <v>358.72854660758895</v>
      </c>
      <c r="Q1966">
        <f t="shared" si="405"/>
        <v>99.646818502108033</v>
      </c>
      <c r="R1966">
        <f t="shared" si="406"/>
        <v>9.9646818502108034E-2</v>
      </c>
    </row>
    <row r="1967" spans="1:18" x14ac:dyDescent="0.25">
      <c r="A1967" s="1">
        <f t="shared" si="396"/>
        <v>161.30000000000001</v>
      </c>
      <c r="B1967" s="1">
        <f>A1967*Sheet1!$D$8</f>
        <v>40.74438</v>
      </c>
      <c r="C1967" s="1">
        <f>Sheet1!$D$2*Sheet1!$D$10*SIN(Sheet1!$D$28)</f>
        <v>0</v>
      </c>
      <c r="D1967" s="1">
        <f>0.5*Sheet1!$D$20*Sheet1!$D$21*Sheet1!$D$22*H1967^2</f>
        <v>161.30156783037836</v>
      </c>
      <c r="E1967" s="22">
        <f>Sheet1!$D$3/Sheet1!$O$11*H1967</f>
        <v>2021843.6410361882</v>
      </c>
      <c r="F1967" s="22">
        <f>Sheet1!$D$21*Sheet1!$D$3/Sheet1!$O$14*H1967</f>
        <v>1988182.6766340726</v>
      </c>
      <c r="G1967" s="25">
        <f>(A1967-C1967-D1967)/Sheet1!$D$2</f>
        <v>-1.3633307637816039E-6</v>
      </c>
      <c r="H1967" s="25">
        <f t="shared" si="398"/>
        <v>11.186550948214823</v>
      </c>
      <c r="I1967" s="25">
        <f t="shared" si="399"/>
        <v>40.27158341357336</v>
      </c>
      <c r="J1967" s="25">
        <f t="shared" si="400"/>
        <v>1934.246114806286</v>
      </c>
      <c r="K1967" s="25">
        <f t="shared" si="397"/>
        <v>196.49999999999312</v>
      </c>
      <c r="L1967">
        <f t="shared" si="401"/>
        <v>1804.390667947051</v>
      </c>
      <c r="M1967" s="34">
        <f t="shared" si="402"/>
        <v>1.8043906679470509</v>
      </c>
      <c r="N1967">
        <f t="shared" si="403"/>
        <v>180.43906679469484</v>
      </c>
      <c r="O1967">
        <f t="shared" si="395"/>
        <v>358908.98567438364</v>
      </c>
      <c r="P1967">
        <f t="shared" si="404"/>
        <v>358.90898567438364</v>
      </c>
      <c r="Q1967">
        <f t="shared" si="405"/>
        <v>99.696940465106564</v>
      </c>
      <c r="R1967">
        <f t="shared" si="406"/>
        <v>9.9696940465106562E-2</v>
      </c>
    </row>
    <row r="1968" spans="1:18" x14ac:dyDescent="0.25">
      <c r="A1968" s="1">
        <f t="shared" si="396"/>
        <v>161.30000000000001</v>
      </c>
      <c r="B1968" s="1">
        <f>A1968*Sheet1!$D$8</f>
        <v>40.74438</v>
      </c>
      <c r="C1968" s="1">
        <f>Sheet1!$D$2*Sheet1!$D$10*SIN(Sheet1!$D$28)</f>
        <v>0</v>
      </c>
      <c r="D1968" s="1">
        <f>0.5*Sheet1!$D$20*Sheet1!$D$21*Sheet1!$D$22*H1968^2</f>
        <v>161.30156389873954</v>
      </c>
      <c r="E1968" s="22">
        <f>Sheet1!$D$3/Sheet1!$O$11*H1968</f>
        <v>2021843.6163955135</v>
      </c>
      <c r="F1968" s="22">
        <f>Sheet1!$D$21*Sheet1!$D$3/Sheet1!$O$14*H1968</f>
        <v>1988182.6524036317</v>
      </c>
      <c r="G1968" s="25">
        <f>(A1968-C1968-D1968)/Sheet1!$D$2</f>
        <v>-1.3599119474203847E-6</v>
      </c>
      <c r="H1968" s="25">
        <f t="shared" si="398"/>
        <v>11.186550811881746</v>
      </c>
      <c r="I1968" s="25">
        <f t="shared" si="399"/>
        <v>40.271582922774286</v>
      </c>
      <c r="J1968" s="25">
        <f t="shared" si="400"/>
        <v>1935.3647698329407</v>
      </c>
      <c r="K1968" s="25">
        <f t="shared" si="397"/>
        <v>196.59999999999312</v>
      </c>
      <c r="L1968">
        <f t="shared" si="401"/>
        <v>1804.3906459565258</v>
      </c>
      <c r="M1968" s="34">
        <f t="shared" si="402"/>
        <v>1.8043906459565258</v>
      </c>
      <c r="N1968">
        <f t="shared" si="403"/>
        <v>180.43906459564232</v>
      </c>
      <c r="O1968">
        <f t="shared" si="395"/>
        <v>359089.42473897926</v>
      </c>
      <c r="P1968">
        <f t="shared" si="404"/>
        <v>359.08942473897923</v>
      </c>
      <c r="Q1968">
        <f t="shared" si="405"/>
        <v>99.747062427494242</v>
      </c>
      <c r="R1968">
        <f t="shared" si="406"/>
        <v>9.9747062427494246E-2</v>
      </c>
    </row>
    <row r="1969" spans="1:18" x14ac:dyDescent="0.25">
      <c r="A1969" s="1">
        <f t="shared" si="396"/>
        <v>161.30000000000001</v>
      </c>
      <c r="B1969" s="1">
        <f>A1969*Sheet1!$D$8</f>
        <v>40.74438</v>
      </c>
      <c r="C1969" s="1">
        <f>Sheet1!$D$2*Sheet1!$D$10*SIN(Sheet1!$D$28)</f>
        <v>0</v>
      </c>
      <c r="D1969" s="1">
        <f>0.5*Sheet1!$D$20*Sheet1!$D$21*Sheet1!$D$22*H1969^2</f>
        <v>161.30155997696016</v>
      </c>
      <c r="E1969" s="22">
        <f>Sheet1!$D$3/Sheet1!$O$11*H1969</f>
        <v>2021843.59181663</v>
      </c>
      <c r="F1969" s="22">
        <f>Sheet1!$D$21*Sheet1!$D$3/Sheet1!$O$14*H1969</f>
        <v>1988182.6282339534</v>
      </c>
      <c r="G1969" s="25">
        <f>(A1969-C1969-D1969)/Sheet1!$D$2</f>
        <v>-1.3565017044801725E-6</v>
      </c>
      <c r="H1969" s="25">
        <f t="shared" si="398"/>
        <v>11.186550675890551</v>
      </c>
      <c r="I1969" s="25">
        <f t="shared" si="399"/>
        <v>40.271582433205985</v>
      </c>
      <c r="J1969" s="25">
        <f t="shared" si="400"/>
        <v>1936.4834248461332</v>
      </c>
      <c r="K1969" s="25">
        <f t="shared" si="397"/>
        <v>196.69999999999311</v>
      </c>
      <c r="L1969">
        <f t="shared" si="401"/>
        <v>1804.3906240211461</v>
      </c>
      <c r="M1969" s="34">
        <f t="shared" si="402"/>
        <v>1.804390624021146</v>
      </c>
      <c r="N1969">
        <f t="shared" si="403"/>
        <v>180.43906240210435</v>
      </c>
      <c r="O1969">
        <f t="shared" si="395"/>
        <v>359269.86380138138</v>
      </c>
      <c r="P1969">
        <f t="shared" si="404"/>
        <v>359.26986380138135</v>
      </c>
      <c r="Q1969">
        <f t="shared" si="405"/>
        <v>99.797184389272601</v>
      </c>
      <c r="R1969">
        <f t="shared" si="406"/>
        <v>9.9797184389272597E-2</v>
      </c>
    </row>
    <row r="1970" spans="1:18" x14ac:dyDescent="0.25">
      <c r="A1970" s="1">
        <f t="shared" si="396"/>
        <v>161.30000000000001</v>
      </c>
      <c r="B1970" s="1">
        <f>A1970*Sheet1!$D$8</f>
        <v>40.74438</v>
      </c>
      <c r="C1970" s="1">
        <f>Sheet1!$D$2*Sheet1!$D$10*SIN(Sheet1!$D$28)</f>
        <v>0</v>
      </c>
      <c r="D1970" s="1">
        <f>0.5*Sheet1!$D$20*Sheet1!$D$21*Sheet1!$D$22*H1970^2</f>
        <v>161.30155606501543</v>
      </c>
      <c r="E1970" s="22">
        <f>Sheet1!$D$3/Sheet1!$O$11*H1970</f>
        <v>2021843.5672993828</v>
      </c>
      <c r="F1970" s="22">
        <f>Sheet1!$D$21*Sheet1!$D$3/Sheet1!$O$14*H1970</f>
        <v>1988182.6041248853</v>
      </c>
      <c r="G1970" s="25">
        <f>(A1970-C1970-D1970)/Sheet1!$D$2</f>
        <v>-1.3531000134098972E-6</v>
      </c>
      <c r="H1970" s="25">
        <f t="shared" si="398"/>
        <v>11.186550540240381</v>
      </c>
      <c r="I1970" s="25">
        <f t="shared" si="399"/>
        <v>40.271581944865375</v>
      </c>
      <c r="J1970" s="25">
        <f t="shared" si="400"/>
        <v>1937.6020798458972</v>
      </c>
      <c r="K1970" s="25">
        <f t="shared" si="397"/>
        <v>196.7999999999931</v>
      </c>
      <c r="L1970">
        <f t="shared" si="401"/>
        <v>1804.3906021407736</v>
      </c>
      <c r="M1970" s="34">
        <f t="shared" si="402"/>
        <v>1.8043906021407736</v>
      </c>
      <c r="N1970">
        <f t="shared" si="403"/>
        <v>180.4390602140671</v>
      </c>
      <c r="O1970">
        <f t="shared" si="395"/>
        <v>359450.30286159547</v>
      </c>
      <c r="P1970">
        <f t="shared" si="404"/>
        <v>359.45030286159545</v>
      </c>
      <c r="Q1970">
        <f t="shared" si="405"/>
        <v>99.847306350443191</v>
      </c>
      <c r="R1970">
        <f t="shared" si="406"/>
        <v>9.9847306350443185E-2</v>
      </c>
    </row>
    <row r="1971" spans="1:18" x14ac:dyDescent="0.25">
      <c r="A1971" s="1">
        <f t="shared" si="396"/>
        <v>161.30000000000001</v>
      </c>
      <c r="B1971" s="1">
        <f>A1971*Sheet1!$D$8</f>
        <v>40.74438</v>
      </c>
      <c r="C1971" s="1">
        <f>Sheet1!$D$2*Sheet1!$D$10*SIN(Sheet1!$D$28)</f>
        <v>0</v>
      </c>
      <c r="D1971" s="1">
        <f>0.5*Sheet1!$D$20*Sheet1!$D$21*Sheet1!$D$22*H1971^2</f>
        <v>161.30155216288071</v>
      </c>
      <c r="E1971" s="22">
        <f>Sheet1!$D$3/Sheet1!$O$11*H1971</f>
        <v>2021843.5428436175</v>
      </c>
      <c r="F1971" s="22">
        <f>Sheet1!$D$21*Sheet1!$D$3/Sheet1!$O$14*H1971</f>
        <v>1988182.5800762754</v>
      </c>
      <c r="G1971" s="25">
        <f>(A1971-C1971-D1971)/Sheet1!$D$2</f>
        <v>-1.3497068527820611E-6</v>
      </c>
      <c r="H1971" s="25">
        <f t="shared" si="398"/>
        <v>11.186550404930379</v>
      </c>
      <c r="I1971" s="25">
        <f t="shared" si="399"/>
        <v>40.27158145774937</v>
      </c>
      <c r="J1971" s="25">
        <f t="shared" si="400"/>
        <v>1938.7207348322661</v>
      </c>
      <c r="K1971" s="25">
        <f t="shared" si="397"/>
        <v>196.8999999999931</v>
      </c>
      <c r="L1971">
        <f t="shared" si="401"/>
        <v>1804.3905803152704</v>
      </c>
      <c r="M1971" s="34">
        <f t="shared" si="402"/>
        <v>1.8043905803152704</v>
      </c>
      <c r="N1971">
        <f t="shared" si="403"/>
        <v>180.43905803151679</v>
      </c>
      <c r="O1971">
        <f t="shared" si="395"/>
        <v>359630.74191962701</v>
      </c>
      <c r="P1971">
        <f t="shared" si="404"/>
        <v>359.63074191962698</v>
      </c>
      <c r="Q1971">
        <f t="shared" si="405"/>
        <v>99.897428311007502</v>
      </c>
      <c r="R1971">
        <f t="shared" si="406"/>
        <v>9.9897428311007508E-2</v>
      </c>
    </row>
    <row r="1972" spans="1:18" x14ac:dyDescent="0.25">
      <c r="A1972" s="1">
        <f t="shared" si="396"/>
        <v>161.30000000000001</v>
      </c>
      <c r="B1972" s="1">
        <f>A1972*Sheet1!$D$8</f>
        <v>40.74438</v>
      </c>
      <c r="C1972" s="1">
        <f>Sheet1!$D$2*Sheet1!$D$10*SIN(Sheet1!$D$28)</f>
        <v>0</v>
      </c>
      <c r="D1972" s="1">
        <f>0.5*Sheet1!$D$20*Sheet1!$D$21*Sheet1!$D$22*H1972^2</f>
        <v>161.30154827053138</v>
      </c>
      <c r="E1972" s="22">
        <f>Sheet1!$D$3/Sheet1!$O$11*H1972</f>
        <v>2021843.5184491796</v>
      </c>
      <c r="F1972" s="22">
        <f>Sheet1!$D$21*Sheet1!$D$3/Sheet1!$O$14*H1972</f>
        <v>1988182.5560879719</v>
      </c>
      <c r="G1972" s="25">
        <f>(A1972-C1972-D1972)/Sheet1!$D$2</f>
        <v>-1.3463222011938817E-6</v>
      </c>
      <c r="H1972" s="25">
        <f t="shared" si="398"/>
        <v>11.186550269959694</v>
      </c>
      <c r="I1972" s="25">
        <f t="shared" si="399"/>
        <v>40.271580971854902</v>
      </c>
      <c r="J1972" s="25">
        <f t="shared" si="400"/>
        <v>1939.8393898052736</v>
      </c>
      <c r="K1972" s="25">
        <f t="shared" si="397"/>
        <v>196.99999999999309</v>
      </c>
      <c r="L1972">
        <f t="shared" si="401"/>
        <v>1804.3905585444988</v>
      </c>
      <c r="M1972" s="34">
        <f t="shared" si="402"/>
        <v>1.8043905585444988</v>
      </c>
      <c r="N1972">
        <f t="shared" si="403"/>
        <v>180.43905585443963</v>
      </c>
      <c r="O1972">
        <f t="shared" si="395"/>
        <v>359811.18097548146</v>
      </c>
      <c r="P1972">
        <f t="shared" si="404"/>
        <v>359.81118097548148</v>
      </c>
      <c r="Q1972">
        <f t="shared" si="405"/>
        <v>99.947550270967071</v>
      </c>
      <c r="R1972">
        <f t="shared" si="406"/>
        <v>9.9947550270967064E-2</v>
      </c>
    </row>
    <row r="1973" spans="1:18" x14ac:dyDescent="0.25">
      <c r="A1973" s="1">
        <f t="shared" si="396"/>
        <v>161.30000000000001</v>
      </c>
      <c r="B1973" s="1">
        <f>A1973*Sheet1!$D$8</f>
        <v>40.74438</v>
      </c>
      <c r="C1973" s="1">
        <f>Sheet1!$D$2*Sheet1!$D$10*SIN(Sheet1!$D$28)</f>
        <v>0</v>
      </c>
      <c r="D1973" s="1">
        <f>0.5*Sheet1!$D$20*Sheet1!$D$21*Sheet1!$D$22*H1973^2</f>
        <v>161.30154438794295</v>
      </c>
      <c r="E1973" s="22">
        <f>Sheet1!$D$3/Sheet1!$O$11*H1973</f>
        <v>2021843.4941159156</v>
      </c>
      <c r="F1973" s="22">
        <f>Sheet1!$D$21*Sheet1!$D$3/Sheet1!$O$14*H1973</f>
        <v>1988182.5321598239</v>
      </c>
      <c r="G1973" s="25">
        <f>(A1973-C1973-D1973)/Sheet1!$D$2</f>
        <v>-1.3429460373414338E-6</v>
      </c>
      <c r="H1973" s="25">
        <f t="shared" si="398"/>
        <v>11.186550135327474</v>
      </c>
      <c r="I1973" s="25">
        <f t="shared" si="399"/>
        <v>40.271580487178909</v>
      </c>
      <c r="J1973" s="25">
        <f t="shared" si="400"/>
        <v>1940.9580447649535</v>
      </c>
      <c r="K1973" s="25">
        <f t="shared" si="397"/>
        <v>197.09999999999309</v>
      </c>
      <c r="L1973">
        <f t="shared" si="401"/>
        <v>1804.3905368283217</v>
      </c>
      <c r="M1973" s="34">
        <f t="shared" si="402"/>
        <v>1.8043905368283217</v>
      </c>
      <c r="N1973">
        <f t="shared" si="403"/>
        <v>180.43905368282191</v>
      </c>
      <c r="O1973">
        <f t="shared" si="395"/>
        <v>359991.6200291643</v>
      </c>
      <c r="P1973">
        <f t="shared" si="404"/>
        <v>359.99162002916432</v>
      </c>
      <c r="Q1973">
        <f t="shared" si="405"/>
        <v>99.997672230323417</v>
      </c>
      <c r="R1973">
        <f t="shared" si="406"/>
        <v>9.9997672230323423E-2</v>
      </c>
    </row>
    <row r="1974" spans="1:18" x14ac:dyDescent="0.25">
      <c r="A1974" s="1">
        <f t="shared" si="396"/>
        <v>161.30000000000001</v>
      </c>
      <c r="B1974" s="1">
        <f>A1974*Sheet1!$D$8</f>
        <v>40.74438</v>
      </c>
      <c r="C1974" s="1">
        <f>Sheet1!$D$2*Sheet1!$D$10*SIN(Sheet1!$D$28)</f>
        <v>0</v>
      </c>
      <c r="D1974" s="1">
        <f>0.5*Sheet1!$D$20*Sheet1!$D$21*Sheet1!$D$22*H1974^2</f>
        <v>161.30154051509089</v>
      </c>
      <c r="E1974" s="22">
        <f>Sheet1!$D$3/Sheet1!$O$11*H1974</f>
        <v>2021843.4698436719</v>
      </c>
      <c r="F1974" s="22">
        <f>Sheet1!$D$21*Sheet1!$D$3/Sheet1!$O$14*H1974</f>
        <v>1988182.5082916801</v>
      </c>
      <c r="G1974" s="25">
        <f>(A1974-C1974-D1974)/Sheet1!$D$2</f>
        <v>-1.3395783398960782E-6</v>
      </c>
      <c r="H1974" s="25">
        <f t="shared" si="398"/>
        <v>11.18655000103287</v>
      </c>
      <c r="I1974" s="25">
        <f t="shared" si="399"/>
        <v>40.271580003718334</v>
      </c>
      <c r="J1974" s="25">
        <f t="shared" si="400"/>
        <v>1942.0766997113387</v>
      </c>
      <c r="K1974" s="25">
        <f t="shared" si="397"/>
        <v>197.19999999999308</v>
      </c>
      <c r="L1974">
        <f t="shared" si="401"/>
        <v>1804.3905151666022</v>
      </c>
      <c r="M1974" s="34">
        <f t="shared" si="402"/>
        <v>1.8043905151666022</v>
      </c>
      <c r="N1974">
        <f t="shared" si="403"/>
        <v>180.43905151664995</v>
      </c>
      <c r="O1974">
        <f t="shared" si="395"/>
        <v>360172.05908068095</v>
      </c>
      <c r="P1974">
        <f t="shared" si="404"/>
        <v>360.17205908068092</v>
      </c>
      <c r="Q1974">
        <f t="shared" si="405"/>
        <v>100.04779418907805</v>
      </c>
      <c r="R1974">
        <f t="shared" si="406"/>
        <v>0.10004779418907804</v>
      </c>
    </row>
    <row r="1975" spans="1:18" x14ac:dyDescent="0.25">
      <c r="A1975" s="1">
        <f t="shared" si="396"/>
        <v>161.30000000000001</v>
      </c>
      <c r="B1975" s="1">
        <f>A1975*Sheet1!$D$8</f>
        <v>40.74438</v>
      </c>
      <c r="C1975" s="1">
        <f>Sheet1!$D$2*Sheet1!$D$10*SIN(Sheet1!$D$28)</f>
        <v>0</v>
      </c>
      <c r="D1975" s="1">
        <f>0.5*Sheet1!$D$20*Sheet1!$D$21*Sheet1!$D$22*H1975^2</f>
        <v>161.30153665195084</v>
      </c>
      <c r="E1975" s="22">
        <f>Sheet1!$D$3/Sheet1!$O$11*H1975</f>
        <v>2021843.4456322957</v>
      </c>
      <c r="F1975" s="22">
        <f>Sheet1!$D$21*Sheet1!$D$3/Sheet1!$O$14*H1975</f>
        <v>1988182.4844833908</v>
      </c>
      <c r="G1975" s="25">
        <f>(A1975-C1975-D1975)/Sheet1!$D$2</f>
        <v>-1.3362190876774628E-6</v>
      </c>
      <c r="H1975" s="25">
        <f t="shared" si="398"/>
        <v>11.186549867075037</v>
      </c>
      <c r="I1975" s="25">
        <f t="shared" si="399"/>
        <v>40.271579521470137</v>
      </c>
      <c r="J1975" s="25">
        <f t="shared" si="400"/>
        <v>1943.1953546444631</v>
      </c>
      <c r="K1975" s="25">
        <f t="shared" si="397"/>
        <v>197.29999999999308</v>
      </c>
      <c r="L1975">
        <f t="shared" si="401"/>
        <v>1804.3904935592036</v>
      </c>
      <c r="M1975" s="34">
        <f t="shared" si="402"/>
        <v>1.8043904935592037</v>
      </c>
      <c r="N1975">
        <f t="shared" si="403"/>
        <v>180.4390493559101</v>
      </c>
      <c r="O1975">
        <f t="shared" si="395"/>
        <v>360352.49813003687</v>
      </c>
      <c r="P1975">
        <f t="shared" si="404"/>
        <v>360.35249813003685</v>
      </c>
      <c r="Q1975">
        <f t="shared" si="405"/>
        <v>100.09791614723247</v>
      </c>
      <c r="R1975">
        <f t="shared" si="406"/>
        <v>0.10009791614723247</v>
      </c>
    </row>
    <row r="1976" spans="1:18" x14ac:dyDescent="0.25">
      <c r="A1976" s="1">
        <f t="shared" si="396"/>
        <v>161.30000000000001</v>
      </c>
      <c r="B1976" s="1">
        <f>A1976*Sheet1!$D$8</f>
        <v>40.74438</v>
      </c>
      <c r="C1976" s="1">
        <f>Sheet1!$D$2*Sheet1!$D$10*SIN(Sheet1!$D$28)</f>
        <v>0</v>
      </c>
      <c r="D1976" s="1">
        <f>0.5*Sheet1!$D$20*Sheet1!$D$21*Sheet1!$D$22*H1976^2</f>
        <v>161.30153279849836</v>
      </c>
      <c r="E1976" s="22">
        <f>Sheet1!$D$3/Sheet1!$O$11*H1976</f>
        <v>2021843.421481634</v>
      </c>
      <c r="F1976" s="22">
        <f>Sheet1!$D$21*Sheet1!$D$3/Sheet1!$O$14*H1976</f>
        <v>1988182.4607348051</v>
      </c>
      <c r="G1976" s="25">
        <f>(A1976-C1976-D1976)/Sheet1!$D$2</f>
        <v>-1.3328682594310916E-6</v>
      </c>
      <c r="H1976" s="25">
        <f t="shared" si="398"/>
        <v>11.186549733453129</v>
      </c>
      <c r="I1976" s="25">
        <f t="shared" si="399"/>
        <v>40.271579040431263</v>
      </c>
      <c r="J1976" s="25">
        <f t="shared" si="400"/>
        <v>1944.3140095643596</v>
      </c>
      <c r="K1976" s="25">
        <f t="shared" si="397"/>
        <v>197.39999999999307</v>
      </c>
      <c r="L1976">
        <f t="shared" si="401"/>
        <v>1804.3904720059897</v>
      </c>
      <c r="M1976" s="34">
        <f t="shared" si="402"/>
        <v>1.8043904720059898</v>
      </c>
      <c r="N1976">
        <f t="shared" si="403"/>
        <v>180.43904720058873</v>
      </c>
      <c r="O1976">
        <f t="shared" si="395"/>
        <v>360532.93717723747</v>
      </c>
      <c r="P1976">
        <f t="shared" si="404"/>
        <v>360.5329371772375</v>
      </c>
      <c r="Q1976">
        <f t="shared" si="405"/>
        <v>100.14803810478818</v>
      </c>
      <c r="R1976">
        <f t="shared" si="406"/>
        <v>0.10014803810478819</v>
      </c>
    </row>
    <row r="1977" spans="1:18" x14ac:dyDescent="0.25">
      <c r="A1977" s="1">
        <f t="shared" si="396"/>
        <v>161.30000000000001</v>
      </c>
      <c r="B1977" s="1">
        <f>A1977*Sheet1!$D$8</f>
        <v>40.74438</v>
      </c>
      <c r="C1977" s="1">
        <f>Sheet1!$D$2*Sheet1!$D$10*SIN(Sheet1!$D$28)</f>
        <v>0</v>
      </c>
      <c r="D1977" s="1">
        <f>0.5*Sheet1!$D$20*Sheet1!$D$21*Sheet1!$D$22*H1977^2</f>
        <v>161.30152895470926</v>
      </c>
      <c r="E1977" s="22">
        <f>Sheet1!$D$3/Sheet1!$O$11*H1977</f>
        <v>2021843.3973915351</v>
      </c>
      <c r="F1977" s="22">
        <f>Sheet1!$D$21*Sheet1!$D$3/Sheet1!$O$14*H1977</f>
        <v>1988182.4370457737</v>
      </c>
      <c r="G1977" s="25">
        <f>(A1977-C1977-D1977)/Sheet1!$D$2</f>
        <v>-1.3295258341249001E-6</v>
      </c>
      <c r="H1977" s="25">
        <f t="shared" si="398"/>
        <v>11.186549600166304</v>
      </c>
      <c r="I1977" s="25">
        <f t="shared" si="399"/>
        <v>40.271578560598691</v>
      </c>
      <c r="J1977" s="25">
        <f t="shared" si="400"/>
        <v>1945.4326644710613</v>
      </c>
      <c r="K1977" s="25">
        <f t="shared" si="397"/>
        <v>197.49999999999307</v>
      </c>
      <c r="L1977">
        <f t="shared" si="401"/>
        <v>1804.3904505068249</v>
      </c>
      <c r="M1977" s="34">
        <f t="shared" si="402"/>
        <v>1.8043904505068249</v>
      </c>
      <c r="N1977">
        <f t="shared" si="403"/>
        <v>180.43904505067223</v>
      </c>
      <c r="O1977">
        <f t="shared" si="395"/>
        <v>360713.37622228812</v>
      </c>
      <c r="P1977">
        <f t="shared" si="404"/>
        <v>360.7133762222881</v>
      </c>
      <c r="Q1977">
        <f t="shared" si="405"/>
        <v>100.19816006174671</v>
      </c>
      <c r="R1977">
        <f t="shared" si="406"/>
        <v>0.1001981600617467</v>
      </c>
    </row>
    <row r="1978" spans="1:18" x14ac:dyDescent="0.25">
      <c r="A1978" s="1">
        <f t="shared" si="396"/>
        <v>161.30000000000001</v>
      </c>
      <c r="B1978" s="1">
        <f>A1978*Sheet1!$D$8</f>
        <v>40.74438</v>
      </c>
      <c r="C1978" s="1">
        <f>Sheet1!$D$2*Sheet1!$D$10*SIN(Sheet1!$D$28)</f>
        <v>0</v>
      </c>
      <c r="D1978" s="1">
        <f>0.5*Sheet1!$D$20*Sheet1!$D$21*Sheet1!$D$22*H1978^2</f>
        <v>161.30152512055921</v>
      </c>
      <c r="E1978" s="22">
        <f>Sheet1!$D$3/Sheet1!$O$11*H1978</f>
        <v>2021843.3733618464</v>
      </c>
      <c r="F1978" s="22">
        <f>Sheet1!$D$21*Sheet1!$D$3/Sheet1!$O$14*H1978</f>
        <v>1988182.4134161468</v>
      </c>
      <c r="G1978" s="25">
        <f>(A1978-C1978-D1978)/Sheet1!$D$2</f>
        <v>-1.3261917906032503E-6</v>
      </c>
      <c r="H1978" s="25">
        <f t="shared" si="398"/>
        <v>11.18654946721372</v>
      </c>
      <c r="I1978" s="25">
        <f t="shared" si="399"/>
        <v>40.271578081969395</v>
      </c>
      <c r="J1978" s="25">
        <f t="shared" si="400"/>
        <v>1946.5513193646016</v>
      </c>
      <c r="K1978" s="25">
        <f t="shared" si="397"/>
        <v>197.59999999999306</v>
      </c>
      <c r="L1978">
        <f t="shared" si="401"/>
        <v>1804.3904290615731</v>
      </c>
      <c r="M1978" s="34">
        <f t="shared" si="402"/>
        <v>1.8043904290615731</v>
      </c>
      <c r="N1978">
        <f t="shared" si="403"/>
        <v>180.43904290614705</v>
      </c>
      <c r="O1978">
        <f t="shared" si="395"/>
        <v>360893.81526519428</v>
      </c>
      <c r="P1978">
        <f t="shared" si="404"/>
        <v>360.89381526519429</v>
      </c>
      <c r="Q1978">
        <f t="shared" si="405"/>
        <v>100.24828201810952</v>
      </c>
      <c r="R1978">
        <f t="shared" si="406"/>
        <v>0.10024828201810952</v>
      </c>
    </row>
    <row r="1979" spans="1:18" x14ac:dyDescent="0.25">
      <c r="A1979" s="1">
        <f t="shared" si="396"/>
        <v>161.30000000000001</v>
      </c>
      <c r="B1979" s="1">
        <f>A1979*Sheet1!$D$8</f>
        <v>40.74438</v>
      </c>
      <c r="C1979" s="1">
        <f>Sheet1!$D$2*Sheet1!$D$10*SIN(Sheet1!$D$28)</f>
        <v>0</v>
      </c>
      <c r="D1979" s="1">
        <f>0.5*Sheet1!$D$20*Sheet1!$D$21*Sheet1!$D$22*H1979^2</f>
        <v>161.30152129602402</v>
      </c>
      <c r="E1979" s="22">
        <f>Sheet1!$D$3/Sheet1!$O$11*H1979</f>
        <v>2021843.3493924169</v>
      </c>
      <c r="F1979" s="22">
        <f>Sheet1!$D$21*Sheet1!$D$3/Sheet1!$O$14*H1979</f>
        <v>1988182.3898457759</v>
      </c>
      <c r="G1979" s="25">
        <f>(A1979-C1979-D1979)/Sheet1!$D$2</f>
        <v>-1.3228661078340772E-6</v>
      </c>
      <c r="H1979" s="25">
        <f t="shared" si="398"/>
        <v>11.18654933459454</v>
      </c>
      <c r="I1979" s="25">
        <f t="shared" si="399"/>
        <v>40.271577604540347</v>
      </c>
      <c r="J1979" s="25">
        <f t="shared" si="400"/>
        <v>1947.6699742450132</v>
      </c>
      <c r="K1979" s="25">
        <f t="shared" si="397"/>
        <v>197.69999999999305</v>
      </c>
      <c r="L1979">
        <f t="shared" si="401"/>
        <v>1804.3904076700994</v>
      </c>
      <c r="M1979" s="34">
        <f t="shared" si="402"/>
        <v>1.8043904076700994</v>
      </c>
      <c r="N1979">
        <f t="shared" si="403"/>
        <v>180.43904076699968</v>
      </c>
      <c r="O1979">
        <f t="shared" si="395"/>
        <v>361074.25430596125</v>
      </c>
      <c r="P1979">
        <f t="shared" si="404"/>
        <v>361.07425430596123</v>
      </c>
      <c r="Q1979">
        <f t="shared" si="405"/>
        <v>100.29840397387812</v>
      </c>
      <c r="R1979">
        <f t="shared" si="406"/>
        <v>0.10029840397387813</v>
      </c>
    </row>
    <row r="1980" spans="1:18" x14ac:dyDescent="0.25">
      <c r="A1980" s="1">
        <f t="shared" si="396"/>
        <v>161.30000000000001</v>
      </c>
      <c r="B1980" s="1">
        <f>A1980*Sheet1!$D$8</f>
        <v>40.74438</v>
      </c>
      <c r="C1980" s="1">
        <f>Sheet1!$D$2*Sheet1!$D$10*SIN(Sheet1!$D$28)</f>
        <v>0</v>
      </c>
      <c r="D1980" s="1">
        <f>0.5*Sheet1!$D$20*Sheet1!$D$21*Sheet1!$D$22*H1980^2</f>
        <v>161.30151748107974</v>
      </c>
      <c r="E1980" s="22">
        <f>Sheet1!$D$3/Sheet1!$O$11*H1980</f>
        <v>2021843.3254830956</v>
      </c>
      <c r="F1980" s="22">
        <f>Sheet1!$D$21*Sheet1!$D$3/Sheet1!$O$14*H1980</f>
        <v>1988182.3663345124</v>
      </c>
      <c r="G1980" s="25">
        <f>(A1980-C1980-D1980)/Sheet1!$D$2</f>
        <v>-1.3195487649830322E-6</v>
      </c>
      <c r="H1980" s="25">
        <f t="shared" si="398"/>
        <v>11.18654920230793</v>
      </c>
      <c r="I1980" s="25">
        <f t="shared" si="399"/>
        <v>40.27157712830855</v>
      </c>
      <c r="J1980" s="25">
        <f t="shared" si="400"/>
        <v>1948.7886291123293</v>
      </c>
      <c r="K1980" s="25">
        <f t="shared" si="397"/>
        <v>197.79999999999305</v>
      </c>
      <c r="L1980">
        <f t="shared" si="401"/>
        <v>1804.3903863322691</v>
      </c>
      <c r="M1980" s="34">
        <f t="shared" si="402"/>
        <v>1.8043903863322692</v>
      </c>
      <c r="N1980">
        <f t="shared" si="403"/>
        <v>180.43903863321665</v>
      </c>
      <c r="O1980">
        <f t="shared" si="395"/>
        <v>361254.69334459445</v>
      </c>
      <c r="P1980">
        <f t="shared" si="404"/>
        <v>361.25469334459444</v>
      </c>
      <c r="Q1980">
        <f t="shared" si="405"/>
        <v>100.34852592905401</v>
      </c>
      <c r="R1980">
        <f t="shared" si="406"/>
        <v>0.10034852592905401</v>
      </c>
    </row>
    <row r="1981" spans="1:18" x14ac:dyDescent="0.25">
      <c r="A1981" s="1">
        <f t="shared" si="396"/>
        <v>161.30000000000001</v>
      </c>
      <c r="B1981" s="1">
        <f>A1981*Sheet1!$D$8</f>
        <v>40.74438</v>
      </c>
      <c r="C1981" s="1">
        <f>Sheet1!$D$2*Sheet1!$D$10*SIN(Sheet1!$D$28)</f>
        <v>0</v>
      </c>
      <c r="D1981" s="1">
        <f>0.5*Sheet1!$D$20*Sheet1!$D$21*Sheet1!$D$22*H1981^2</f>
        <v>161.30151367570213</v>
      </c>
      <c r="E1981" s="22">
        <f>Sheet1!$D$3/Sheet1!$O$11*H1981</f>
        <v>2021843.3016337312</v>
      </c>
      <c r="F1981" s="22">
        <f>Sheet1!$D$21*Sheet1!$D$3/Sheet1!$O$14*H1981</f>
        <v>1988182.3428822078</v>
      </c>
      <c r="G1981" s="25">
        <f>(A1981-C1981-D1981)/Sheet1!$D$2</f>
        <v>-1.3162397409686215E-6</v>
      </c>
      <c r="H1981" s="25">
        <f t="shared" si="398"/>
        <v>11.186549070353053</v>
      </c>
      <c r="I1981" s="25">
        <f t="shared" si="399"/>
        <v>40.271576653270991</v>
      </c>
      <c r="J1981" s="25">
        <f t="shared" si="400"/>
        <v>1949.9072839665826</v>
      </c>
      <c r="K1981" s="25">
        <f t="shared" si="397"/>
        <v>197.89999999999304</v>
      </c>
      <c r="L1981">
        <f t="shared" si="401"/>
        <v>1804.3903650479474</v>
      </c>
      <c r="M1981" s="34">
        <f t="shared" si="402"/>
        <v>1.8043903650479474</v>
      </c>
      <c r="N1981">
        <f t="shared" si="403"/>
        <v>180.4390365047845</v>
      </c>
      <c r="O1981">
        <f t="shared" si="395"/>
        <v>361435.13238109922</v>
      </c>
      <c r="P1981">
        <f t="shared" si="404"/>
        <v>361.43513238109921</v>
      </c>
      <c r="Q1981">
        <f t="shared" si="405"/>
        <v>100.39864788363867</v>
      </c>
      <c r="R1981">
        <f t="shared" si="406"/>
        <v>0.10039864788363867</v>
      </c>
    </row>
    <row r="1982" spans="1:18" x14ac:dyDescent="0.25">
      <c r="A1982" s="1">
        <f t="shared" si="396"/>
        <v>161.30000000000001</v>
      </c>
      <c r="B1982" s="1">
        <f>A1982*Sheet1!$D$8</f>
        <v>40.74438</v>
      </c>
      <c r="C1982" s="1">
        <f>Sheet1!$D$2*Sheet1!$D$10*SIN(Sheet1!$D$28)</f>
        <v>0</v>
      </c>
      <c r="D1982" s="1">
        <f>0.5*Sheet1!$D$20*Sheet1!$D$21*Sheet1!$D$22*H1982^2</f>
        <v>161.30150987986735</v>
      </c>
      <c r="E1982" s="22">
        <f>Sheet1!$D$3/Sheet1!$O$11*H1982</f>
        <v>2021843.2778441738</v>
      </c>
      <c r="F1982" s="22">
        <f>Sheet1!$D$21*Sheet1!$D$3/Sheet1!$O$14*H1982</f>
        <v>1988182.3194887144</v>
      </c>
      <c r="G1982" s="25">
        <f>(A1982-C1982-D1982)/Sheet1!$D$2</f>
        <v>-1.3129390150800685E-6</v>
      </c>
      <c r="H1982" s="25">
        <f t="shared" si="398"/>
        <v>11.186548938729079</v>
      </c>
      <c r="I1982" s="25">
        <f t="shared" si="399"/>
        <v>40.271576179424684</v>
      </c>
      <c r="J1982" s="25">
        <f t="shared" si="400"/>
        <v>1951.0259388078059</v>
      </c>
      <c r="K1982" s="25">
        <f t="shared" si="397"/>
        <v>197.99999999999304</v>
      </c>
      <c r="L1982">
        <f t="shared" si="401"/>
        <v>1804.3903438170005</v>
      </c>
      <c r="M1982" s="34">
        <f t="shared" si="402"/>
        <v>1.8043903438170006</v>
      </c>
      <c r="N1982">
        <f t="shared" si="403"/>
        <v>180.43903438168979</v>
      </c>
      <c r="O1982">
        <f t="shared" si="395"/>
        <v>361615.57141548092</v>
      </c>
      <c r="P1982">
        <f t="shared" si="404"/>
        <v>361.61557141548093</v>
      </c>
      <c r="Q1982">
        <f t="shared" si="405"/>
        <v>100.44876983763359</v>
      </c>
      <c r="R1982">
        <f t="shared" si="406"/>
        <v>0.10044876983763359</v>
      </c>
    </row>
    <row r="1983" spans="1:18" x14ac:dyDescent="0.25">
      <c r="A1983" s="1">
        <f t="shared" si="396"/>
        <v>161.30000000000001</v>
      </c>
      <c r="B1983" s="1">
        <f>A1983*Sheet1!$D$8</f>
        <v>40.74438</v>
      </c>
      <c r="C1983" s="1">
        <f>Sheet1!$D$2*Sheet1!$D$10*SIN(Sheet1!$D$28)</f>
        <v>0</v>
      </c>
      <c r="D1983" s="1">
        <f>0.5*Sheet1!$D$20*Sheet1!$D$21*Sheet1!$D$22*H1983^2</f>
        <v>161.30150609355135</v>
      </c>
      <c r="E1983" s="22">
        <f>Sheet1!$D$3/Sheet1!$O$11*H1983</f>
        <v>2021843.2541142735</v>
      </c>
      <c r="F1983" s="22">
        <f>Sheet1!$D$21*Sheet1!$D$3/Sheet1!$O$14*H1983</f>
        <v>1988182.2961538848</v>
      </c>
      <c r="G1983" s="25">
        <f>(A1983-C1983-D1983)/Sheet1!$D$2</f>
        <v>-1.3096465663841668E-6</v>
      </c>
      <c r="H1983" s="25">
        <f t="shared" si="398"/>
        <v>11.186548807435177</v>
      </c>
      <c r="I1983" s="25">
        <f t="shared" si="399"/>
        <v>40.27157570676664</v>
      </c>
      <c r="J1983" s="25">
        <f t="shared" si="400"/>
        <v>1952.1445936360319</v>
      </c>
      <c r="K1983" s="25">
        <f t="shared" si="397"/>
        <v>198.09999999999303</v>
      </c>
      <c r="L1983">
        <f t="shared" si="401"/>
        <v>1804.390322639294</v>
      </c>
      <c r="M1983" s="34">
        <f t="shared" si="402"/>
        <v>1.8043903226392941</v>
      </c>
      <c r="N1983">
        <f t="shared" si="403"/>
        <v>180.43903226391916</v>
      </c>
      <c r="O1983">
        <f t="shared" si="395"/>
        <v>361796.01044774486</v>
      </c>
      <c r="P1983">
        <f t="shared" si="404"/>
        <v>361.79601044774483</v>
      </c>
      <c r="Q1983">
        <f t="shared" si="405"/>
        <v>100.49889179104024</v>
      </c>
      <c r="R1983">
        <f t="shared" si="406"/>
        <v>0.10049889179104024</v>
      </c>
    </row>
    <row r="1984" spans="1:18" x14ac:dyDescent="0.25">
      <c r="A1984" s="1">
        <f t="shared" si="396"/>
        <v>161.30000000000001</v>
      </c>
      <c r="B1984" s="1">
        <f>A1984*Sheet1!$D$8</f>
        <v>40.74438</v>
      </c>
      <c r="C1984" s="1">
        <f>Sheet1!$D$2*Sheet1!$D$10*SIN(Sheet1!$D$28)</f>
        <v>0</v>
      </c>
      <c r="D1984" s="1">
        <f>0.5*Sheet1!$D$20*Sheet1!$D$21*Sheet1!$D$22*H1984^2</f>
        <v>161.30150231673039</v>
      </c>
      <c r="E1984" s="22">
        <f>Sheet1!$D$3/Sheet1!$O$11*H1984</f>
        <v>2021843.2304438804</v>
      </c>
      <c r="F1984" s="22">
        <f>Sheet1!$D$21*Sheet1!$D$3/Sheet1!$O$14*H1984</f>
        <v>1988182.2728775719</v>
      </c>
      <c r="G1984" s="25">
        <f>(A1984-C1984-D1984)/Sheet1!$D$2</f>
        <v>-1.3063623742442834E-6</v>
      </c>
      <c r="H1984" s="25">
        <f t="shared" si="398"/>
        <v>11.186548676470521</v>
      </c>
      <c r="I1984" s="25">
        <f t="shared" si="399"/>
        <v>40.271575235293874</v>
      </c>
      <c r="J1984" s="25">
        <f t="shared" si="400"/>
        <v>1953.2632484512931</v>
      </c>
      <c r="K1984" s="25">
        <f t="shared" si="397"/>
        <v>198.19999999999303</v>
      </c>
      <c r="L1984">
        <f t="shared" si="401"/>
        <v>1804.390301514695</v>
      </c>
      <c r="M1984" s="34">
        <f t="shared" si="402"/>
        <v>1.8043903015146949</v>
      </c>
      <c r="N1984">
        <f t="shared" si="403"/>
        <v>180.43903015145924</v>
      </c>
      <c r="O1984">
        <f t="shared" si="395"/>
        <v>361976.44947789633</v>
      </c>
      <c r="P1984">
        <f t="shared" si="404"/>
        <v>361.97644947789632</v>
      </c>
      <c r="Q1984">
        <f t="shared" si="405"/>
        <v>100.54901374386009</v>
      </c>
      <c r="R1984">
        <f t="shared" si="406"/>
        <v>0.10054901374386009</v>
      </c>
    </row>
    <row r="1985" spans="1:18" x14ac:dyDescent="0.25">
      <c r="A1985" s="1">
        <f t="shared" si="396"/>
        <v>161.30000000000001</v>
      </c>
      <c r="B1985" s="1">
        <f>A1985*Sheet1!$D$8</f>
        <v>40.74438</v>
      </c>
      <c r="C1985" s="1">
        <f>Sheet1!$D$2*Sheet1!$D$10*SIN(Sheet1!$D$28)</f>
        <v>0</v>
      </c>
      <c r="D1985" s="1">
        <f>0.5*Sheet1!$D$20*Sheet1!$D$21*Sheet1!$D$22*H1985^2</f>
        <v>161.30149854938051</v>
      </c>
      <c r="E1985" s="22">
        <f>Sheet1!$D$3/Sheet1!$O$11*H1985</f>
        <v>2021843.2068328452</v>
      </c>
      <c r="F1985" s="22">
        <f>Sheet1!$D$21*Sheet1!$D$3/Sheet1!$O$14*H1985</f>
        <v>1988182.2496596286</v>
      </c>
      <c r="G1985" s="25">
        <f>(A1985-C1985-D1985)/Sheet1!$D$2</f>
        <v>-1.30308641782607E-6</v>
      </c>
      <c r="H1985" s="25">
        <f t="shared" si="398"/>
        <v>11.186548545834283</v>
      </c>
      <c r="I1985" s="25">
        <f t="shared" si="399"/>
        <v>40.271574765003422</v>
      </c>
      <c r="J1985" s="25">
        <f t="shared" si="400"/>
        <v>1954.3819032536219</v>
      </c>
      <c r="K1985" s="25">
        <f t="shared" si="397"/>
        <v>198.29999999999302</v>
      </c>
      <c r="L1985">
        <f t="shared" si="401"/>
        <v>1804.39028044307</v>
      </c>
      <c r="M1985" s="34">
        <f t="shared" si="402"/>
        <v>1.80439028044307</v>
      </c>
      <c r="N1985">
        <f t="shared" si="403"/>
        <v>180.43902804429675</v>
      </c>
      <c r="O1985">
        <f t="shared" si="395"/>
        <v>362156.88850594062</v>
      </c>
      <c r="P1985">
        <f t="shared" si="404"/>
        <v>362.15688850594063</v>
      </c>
      <c r="Q1985">
        <f t="shared" si="405"/>
        <v>100.59913569609462</v>
      </c>
      <c r="R1985">
        <f t="shared" si="406"/>
        <v>0.10059913569609462</v>
      </c>
    </row>
    <row r="1986" spans="1:18" x14ac:dyDescent="0.25">
      <c r="A1986" s="1">
        <f t="shared" si="396"/>
        <v>161.30000000000001</v>
      </c>
      <c r="B1986" s="1">
        <f>A1986*Sheet1!$D$8</f>
        <v>40.74438</v>
      </c>
      <c r="C1986" s="1">
        <f>Sheet1!$D$2*Sheet1!$D$10*SIN(Sheet1!$D$28)</f>
        <v>0</v>
      </c>
      <c r="D1986" s="1">
        <f>0.5*Sheet1!$D$20*Sheet1!$D$21*Sheet1!$D$22*H1986^2</f>
        <v>161.30149479147806</v>
      </c>
      <c r="E1986" s="22">
        <f>Sheet1!$D$3/Sheet1!$O$11*H1986</f>
        <v>2021843.1832810196</v>
      </c>
      <c r="F1986" s="22">
        <f>Sheet1!$D$21*Sheet1!$D$3/Sheet1!$O$14*H1986</f>
        <v>1988182.2264999088</v>
      </c>
      <c r="G1986" s="25">
        <f>(A1986-C1986-D1986)/Sheet1!$D$2</f>
        <v>-1.2998186765670375E-6</v>
      </c>
      <c r="H1986" s="25">
        <f t="shared" si="398"/>
        <v>11.186548415525641</v>
      </c>
      <c r="I1986" s="25">
        <f t="shared" si="399"/>
        <v>40.271574295892307</v>
      </c>
      <c r="J1986" s="25">
        <f t="shared" si="400"/>
        <v>1955.5005580430509</v>
      </c>
      <c r="K1986" s="25">
        <f t="shared" si="397"/>
        <v>198.39999999999301</v>
      </c>
      <c r="L1986">
        <f t="shared" si="401"/>
        <v>1804.3902594242859</v>
      </c>
      <c r="M1986" s="34">
        <f t="shared" si="402"/>
        <v>1.804390259424286</v>
      </c>
      <c r="N1986">
        <f t="shared" si="403"/>
        <v>180.43902594241834</v>
      </c>
      <c r="O1986">
        <f t="shared" si="395"/>
        <v>362337.32753188303</v>
      </c>
      <c r="P1986">
        <f t="shared" si="404"/>
        <v>362.33732753188303</v>
      </c>
      <c r="Q1986">
        <f t="shared" si="405"/>
        <v>100.64925764774529</v>
      </c>
      <c r="R1986">
        <f t="shared" si="406"/>
        <v>0.10064925764774529</v>
      </c>
    </row>
    <row r="1987" spans="1:18" x14ac:dyDescent="0.25">
      <c r="A1987" s="1">
        <f t="shared" si="396"/>
        <v>161.30000000000001</v>
      </c>
      <c r="B1987" s="1">
        <f>A1987*Sheet1!$D$8</f>
        <v>40.74438</v>
      </c>
      <c r="C1987" s="1">
        <f>Sheet1!$D$2*Sheet1!$D$10*SIN(Sheet1!$D$28)</f>
        <v>0</v>
      </c>
      <c r="D1987" s="1">
        <f>0.5*Sheet1!$D$20*Sheet1!$D$21*Sheet1!$D$22*H1987^2</f>
        <v>161.30149104299934</v>
      </c>
      <c r="E1987" s="22">
        <f>Sheet1!$D$3/Sheet1!$O$11*H1987</f>
        <v>2021843.1597882546</v>
      </c>
      <c r="F1987" s="22">
        <f>Sheet1!$D$21*Sheet1!$D$3/Sheet1!$O$14*H1987</f>
        <v>1988182.2033982668</v>
      </c>
      <c r="G1987" s="25">
        <f>(A1987-C1987-D1987)/Sheet1!$D$2</f>
        <v>-1.2965591298552681E-6</v>
      </c>
      <c r="H1987" s="25">
        <f t="shared" si="398"/>
        <v>11.186548285543774</v>
      </c>
      <c r="I1987" s="25">
        <f t="shared" si="399"/>
        <v>40.271573827957589</v>
      </c>
      <c r="J1987" s="25">
        <f t="shared" si="400"/>
        <v>1956.6192128196124</v>
      </c>
      <c r="K1987" s="25">
        <f t="shared" si="397"/>
        <v>198.49999999999301</v>
      </c>
      <c r="L1987">
        <f t="shared" si="401"/>
        <v>1804.3902384582109</v>
      </c>
      <c r="M1987" s="34">
        <f t="shared" si="402"/>
        <v>1.8043902384582109</v>
      </c>
      <c r="N1987">
        <f t="shared" si="403"/>
        <v>180.43902384581082</v>
      </c>
      <c r="O1987">
        <f t="shared" si="395"/>
        <v>362517.76655572886</v>
      </c>
      <c r="P1987">
        <f t="shared" si="404"/>
        <v>362.51776655572888</v>
      </c>
      <c r="Q1987">
        <f t="shared" si="405"/>
        <v>100.69937959881356</v>
      </c>
      <c r="R1987">
        <f t="shared" si="406"/>
        <v>0.10069937959881356</v>
      </c>
    </row>
    <row r="1988" spans="1:18" x14ac:dyDescent="0.25">
      <c r="A1988" s="1">
        <f t="shared" si="396"/>
        <v>161.30000000000001</v>
      </c>
      <c r="B1988" s="1">
        <f>A1988*Sheet1!$D$8</f>
        <v>40.74438</v>
      </c>
      <c r="C1988" s="1">
        <f>Sheet1!$D$2*Sheet1!$D$10*SIN(Sheet1!$D$28)</f>
        <v>0</v>
      </c>
      <c r="D1988" s="1">
        <f>0.5*Sheet1!$D$20*Sheet1!$D$21*Sheet1!$D$22*H1988^2</f>
        <v>161.30148730392071</v>
      </c>
      <c r="E1988" s="22">
        <f>Sheet1!$D$3/Sheet1!$O$11*H1988</f>
        <v>2021843.1363544024</v>
      </c>
      <c r="F1988" s="22">
        <f>Sheet1!$D$21*Sheet1!$D$3/Sheet1!$O$14*H1988</f>
        <v>1988182.1803545565</v>
      </c>
      <c r="G1988" s="25">
        <f>(A1988-C1988-D1988)/Sheet1!$D$2</f>
        <v>-1.2933077571282726E-6</v>
      </c>
      <c r="H1988" s="25">
        <f t="shared" si="398"/>
        <v>11.186548155887861</v>
      </c>
      <c r="I1988" s="25">
        <f t="shared" si="399"/>
        <v>40.271573361196303</v>
      </c>
      <c r="J1988" s="25">
        <f t="shared" si="400"/>
        <v>1957.7378675833388</v>
      </c>
      <c r="K1988" s="25">
        <f t="shared" si="397"/>
        <v>198.599999999993</v>
      </c>
      <c r="L1988">
        <f t="shared" si="401"/>
        <v>1804.3902175447122</v>
      </c>
      <c r="M1988" s="34">
        <f t="shared" si="402"/>
        <v>1.8043902175447122</v>
      </c>
      <c r="N1988">
        <f t="shared" si="403"/>
        <v>180.43902175446095</v>
      </c>
      <c r="O1988">
        <f t="shared" si="395"/>
        <v>362698.20557748334</v>
      </c>
      <c r="P1988">
        <f t="shared" si="404"/>
        <v>362.69820557748335</v>
      </c>
      <c r="Q1988">
        <f t="shared" si="405"/>
        <v>100.74950154930093</v>
      </c>
      <c r="R1988">
        <f t="shared" si="406"/>
        <v>0.10074950154930093</v>
      </c>
    </row>
    <row r="1989" spans="1:18" x14ac:dyDescent="0.25">
      <c r="A1989" s="1">
        <f t="shared" si="396"/>
        <v>161.30000000000001</v>
      </c>
      <c r="B1989" s="1">
        <f>A1989*Sheet1!$D$8</f>
        <v>40.74438</v>
      </c>
      <c r="C1989" s="1">
        <f>Sheet1!$D$2*Sheet1!$D$10*SIN(Sheet1!$D$28)</f>
        <v>0</v>
      </c>
      <c r="D1989" s="1">
        <f>0.5*Sheet1!$D$20*Sheet1!$D$21*Sheet1!$D$22*H1989^2</f>
        <v>161.30148357421857</v>
      </c>
      <c r="E1989" s="22">
        <f>Sheet1!$D$3/Sheet1!$O$11*H1989</f>
        <v>2021843.112979315</v>
      </c>
      <c r="F1989" s="22">
        <f>Sheet1!$D$21*Sheet1!$D$3/Sheet1!$O$14*H1989</f>
        <v>1988182.1573686327</v>
      </c>
      <c r="G1989" s="25">
        <f>(A1989-C1989-D1989)/Sheet1!$D$2</f>
        <v>-1.2900645378729915E-6</v>
      </c>
      <c r="H1989" s="25">
        <f t="shared" si="398"/>
        <v>11.186548026557086</v>
      </c>
      <c r="I1989" s="25">
        <f t="shared" si="399"/>
        <v>40.271572895605509</v>
      </c>
      <c r="J1989" s="25">
        <f t="shared" si="400"/>
        <v>1958.8565223342621</v>
      </c>
      <c r="K1989" s="25">
        <f t="shared" si="397"/>
        <v>198.699999999993</v>
      </c>
      <c r="L1989">
        <f t="shared" si="401"/>
        <v>1804.3901966836581</v>
      </c>
      <c r="M1989" s="34">
        <f t="shared" si="402"/>
        <v>1.8043901966836582</v>
      </c>
      <c r="N1989">
        <f t="shared" si="403"/>
        <v>180.43901966835557</v>
      </c>
      <c r="O1989">
        <f t="shared" ref="O1989:O2052" si="407">O1988+N1989</f>
        <v>362878.64459715172</v>
      </c>
      <c r="P1989">
        <f t="shared" si="404"/>
        <v>362.87864459715172</v>
      </c>
      <c r="Q1989">
        <f t="shared" si="405"/>
        <v>100.79962349920881</v>
      </c>
      <c r="R1989">
        <f t="shared" si="406"/>
        <v>0.1007996234992088</v>
      </c>
    </row>
    <row r="1990" spans="1:18" x14ac:dyDescent="0.25">
      <c r="A1990" s="1">
        <f t="shared" si="396"/>
        <v>161.30000000000001</v>
      </c>
      <c r="B1990" s="1">
        <f>A1990*Sheet1!$D$8</f>
        <v>40.74438</v>
      </c>
      <c r="C1990" s="1">
        <f>Sheet1!$D$2*Sheet1!$D$10*SIN(Sheet1!$D$28)</f>
        <v>0</v>
      </c>
      <c r="D1990" s="1">
        <f>0.5*Sheet1!$D$20*Sheet1!$D$21*Sheet1!$D$22*H1990^2</f>
        <v>161.30147985386941</v>
      </c>
      <c r="E1990" s="22">
        <f>Sheet1!$D$3/Sheet1!$O$11*H1990</f>
        <v>2021843.0896628452</v>
      </c>
      <c r="F1990" s="22">
        <f>Sheet1!$D$21*Sheet1!$D$3/Sheet1!$O$14*H1990</f>
        <v>1988182.1344403506</v>
      </c>
      <c r="G1990" s="25">
        <f>(A1990-C1990-D1990)/Sheet1!$D$2</f>
        <v>-1.2868294516505083E-6</v>
      </c>
      <c r="H1990" s="25">
        <f t="shared" si="398"/>
        <v>11.186547897550632</v>
      </c>
      <c r="I1990" s="25">
        <f t="shared" si="399"/>
        <v>40.271572431182278</v>
      </c>
      <c r="J1990" s="25">
        <f t="shared" si="400"/>
        <v>1959.9751770724145</v>
      </c>
      <c r="K1990" s="25">
        <f t="shared" si="397"/>
        <v>198.79999999999299</v>
      </c>
      <c r="L1990">
        <f t="shared" si="401"/>
        <v>1804.3901758749171</v>
      </c>
      <c r="M1990" s="34">
        <f t="shared" si="402"/>
        <v>1.804390175874917</v>
      </c>
      <c r="N1990">
        <f t="shared" si="403"/>
        <v>180.43901758748146</v>
      </c>
      <c r="O1990">
        <f t="shared" si="407"/>
        <v>363059.08361473918</v>
      </c>
      <c r="P1990">
        <f t="shared" si="404"/>
        <v>363.05908361473917</v>
      </c>
      <c r="Q1990">
        <f t="shared" si="405"/>
        <v>100.84974544853866</v>
      </c>
      <c r="R1990">
        <f t="shared" si="406"/>
        <v>0.10084974544853866</v>
      </c>
    </row>
    <row r="1991" spans="1:18" x14ac:dyDescent="0.25">
      <c r="A1991" s="1">
        <f t="shared" si="396"/>
        <v>161.30000000000001</v>
      </c>
      <c r="B1991" s="1">
        <f>A1991*Sheet1!$D$8</f>
        <v>40.74438</v>
      </c>
      <c r="C1991" s="1">
        <f>Sheet1!$D$2*Sheet1!$D$10*SIN(Sheet1!$D$28)</f>
        <v>0</v>
      </c>
      <c r="D1991" s="1">
        <f>0.5*Sheet1!$D$20*Sheet1!$D$21*Sheet1!$D$22*H1991^2</f>
        <v>161.30147614284979</v>
      </c>
      <c r="E1991" s="22">
        <f>Sheet1!$D$3/Sheet1!$O$11*H1991</f>
        <v>2021843.0664048458</v>
      </c>
      <c r="F1991" s="22">
        <f>Sheet1!$D$21*Sheet1!$D$3/Sheet1!$O$14*H1991</f>
        <v>1988182.1115695655</v>
      </c>
      <c r="G1991" s="25">
        <f>(A1991-C1991-D1991)/Sheet1!$D$2</f>
        <v>-1.2836024780713358E-6</v>
      </c>
      <c r="H1991" s="25">
        <f t="shared" si="398"/>
        <v>11.186547768867687</v>
      </c>
      <c r="I1991" s="25">
        <f t="shared" si="399"/>
        <v>40.271571967923677</v>
      </c>
      <c r="J1991" s="25">
        <f t="shared" si="400"/>
        <v>1961.093831797828</v>
      </c>
      <c r="K1991" s="25">
        <f t="shared" si="397"/>
        <v>198.89999999999299</v>
      </c>
      <c r="L1991">
        <f t="shared" si="401"/>
        <v>1804.3901551183581</v>
      </c>
      <c r="M1991" s="34">
        <f t="shared" si="402"/>
        <v>1.8043901551183581</v>
      </c>
      <c r="N1991">
        <f t="shared" si="403"/>
        <v>180.43901551182554</v>
      </c>
      <c r="O1991">
        <f t="shared" si="407"/>
        <v>363239.52263025101</v>
      </c>
      <c r="P1991">
        <f t="shared" si="404"/>
        <v>363.23952263025103</v>
      </c>
      <c r="Q1991">
        <f t="shared" si="405"/>
        <v>100.89986739729194</v>
      </c>
      <c r="R1991">
        <f t="shared" si="406"/>
        <v>0.10089986739729194</v>
      </c>
    </row>
    <row r="1992" spans="1:18" x14ac:dyDescent="0.25">
      <c r="A1992" s="1">
        <f t="shared" si="396"/>
        <v>161.30000000000001</v>
      </c>
      <c r="B1992" s="1">
        <f>A1992*Sheet1!$D$8</f>
        <v>40.74438</v>
      </c>
      <c r="C1992" s="1">
        <f>Sheet1!$D$2*Sheet1!$D$10*SIN(Sheet1!$D$28)</f>
        <v>0</v>
      </c>
      <c r="D1992" s="1">
        <f>0.5*Sheet1!$D$20*Sheet1!$D$21*Sheet1!$D$22*H1992^2</f>
        <v>161.3014724411363</v>
      </c>
      <c r="E1992" s="22">
        <f>Sheet1!$D$3/Sheet1!$O$11*H1992</f>
        <v>2021843.0432051702</v>
      </c>
      <c r="F1992" s="22">
        <f>Sheet1!$D$21*Sheet1!$D$3/Sheet1!$O$14*H1992</f>
        <v>1988182.0887561331</v>
      </c>
      <c r="G1992" s="25">
        <f>(A1992-C1992-D1992)/Sheet1!$D$2</f>
        <v>-1.2803835967707014E-6</v>
      </c>
      <c r="H1992" s="25">
        <f t="shared" si="398"/>
        <v>11.186547640507438</v>
      </c>
      <c r="I1992" s="25">
        <f t="shared" si="399"/>
        <v>40.271571505826778</v>
      </c>
      <c r="J1992" s="25">
        <f t="shared" si="400"/>
        <v>1962.2124865105345</v>
      </c>
      <c r="K1992" s="25">
        <f t="shared" si="397"/>
        <v>198.99999999999298</v>
      </c>
      <c r="L1992">
        <f t="shared" si="401"/>
        <v>1804.3901344138499</v>
      </c>
      <c r="M1992" s="34">
        <f t="shared" si="402"/>
        <v>1.8043901344138498</v>
      </c>
      <c r="N1992">
        <f t="shared" si="403"/>
        <v>180.43901344137473</v>
      </c>
      <c r="O1992">
        <f t="shared" si="407"/>
        <v>363419.9616436924</v>
      </c>
      <c r="P1992">
        <f t="shared" si="404"/>
        <v>363.41996164369237</v>
      </c>
      <c r="Q1992">
        <f t="shared" si="405"/>
        <v>100.94998934547012</v>
      </c>
      <c r="R1992">
        <f t="shared" si="406"/>
        <v>0.10094998934547011</v>
      </c>
    </row>
    <row r="1993" spans="1:18" x14ac:dyDescent="0.25">
      <c r="A1993" s="1">
        <f t="shared" si="396"/>
        <v>161.30000000000001</v>
      </c>
      <c r="B1993" s="1">
        <f>A1993*Sheet1!$D$8</f>
        <v>40.74438</v>
      </c>
      <c r="C1993" s="1">
        <f>Sheet1!$D$2*Sheet1!$D$10*SIN(Sheet1!$D$28)</f>
        <v>0</v>
      </c>
      <c r="D1993" s="1">
        <f>0.5*Sheet1!$D$20*Sheet1!$D$21*Sheet1!$D$22*H1993^2</f>
        <v>161.30146874870559</v>
      </c>
      <c r="E1993" s="22">
        <f>Sheet1!$D$3/Sheet1!$O$11*H1993</f>
        <v>2021843.0200636724</v>
      </c>
      <c r="F1993" s="22">
        <f>Sheet1!$D$21*Sheet1!$D$3/Sheet1!$O$14*H1993</f>
        <v>1988182.06599991</v>
      </c>
      <c r="G1993" s="25">
        <f>(A1993-C1993-D1993)/Sheet1!$D$2</f>
        <v>-1.277172787457976E-6</v>
      </c>
      <c r="H1993" s="25">
        <f t="shared" si="398"/>
        <v>11.186547512469078</v>
      </c>
      <c r="I1993" s="25">
        <f t="shared" si="399"/>
        <v>40.271571044888681</v>
      </c>
      <c r="J1993" s="25">
        <f t="shared" si="400"/>
        <v>1963.3311412105661</v>
      </c>
      <c r="K1993" s="25">
        <f t="shared" si="397"/>
        <v>199.09999999999297</v>
      </c>
      <c r="L1993">
        <f t="shared" si="401"/>
        <v>1804.3901137612625</v>
      </c>
      <c r="M1993" s="34">
        <f t="shared" si="402"/>
        <v>1.8043901137612623</v>
      </c>
      <c r="N1993">
        <f t="shared" si="403"/>
        <v>180.43901137611599</v>
      </c>
      <c r="O1993">
        <f t="shared" si="407"/>
        <v>363600.40065506852</v>
      </c>
      <c r="P1993">
        <f t="shared" si="404"/>
        <v>363.60040065506854</v>
      </c>
      <c r="Q1993">
        <f t="shared" si="405"/>
        <v>101.00011129307458</v>
      </c>
      <c r="R1993">
        <f t="shared" si="406"/>
        <v>0.10100011129307458</v>
      </c>
    </row>
    <row r="1994" spans="1:18" x14ac:dyDescent="0.25">
      <c r="A1994" s="1">
        <f t="shared" si="396"/>
        <v>161.30000000000001</v>
      </c>
      <c r="B1994" s="1">
        <f>A1994*Sheet1!$D$8</f>
        <v>40.74438</v>
      </c>
      <c r="C1994" s="1">
        <f>Sheet1!$D$2*Sheet1!$D$10*SIN(Sheet1!$D$28)</f>
        <v>0</v>
      </c>
      <c r="D1994" s="1">
        <f>0.5*Sheet1!$D$20*Sheet1!$D$21*Sheet1!$D$22*H1994^2</f>
        <v>161.30146506553444</v>
      </c>
      <c r="E1994" s="22">
        <f>Sheet1!$D$3/Sheet1!$O$11*H1994</f>
        <v>2021842.9969802066</v>
      </c>
      <c r="F1994" s="22">
        <f>Sheet1!$D$21*Sheet1!$D$3/Sheet1!$O$14*H1994</f>
        <v>1988182.0433007525</v>
      </c>
      <c r="G1994" s="25">
        <f>(A1994-C1994-D1994)/Sheet1!$D$2</f>
        <v>-1.2739700299413886E-6</v>
      </c>
      <c r="H1994" s="25">
        <f t="shared" si="398"/>
        <v>11.186547384751799</v>
      </c>
      <c r="I1994" s="25">
        <f t="shared" si="399"/>
        <v>40.271570585106481</v>
      </c>
      <c r="J1994" s="25">
        <f t="shared" si="400"/>
        <v>1964.4497958979543</v>
      </c>
      <c r="K1994" s="25">
        <f t="shared" si="397"/>
        <v>199.19999999999297</v>
      </c>
      <c r="L1994">
        <f t="shared" si="401"/>
        <v>1804.3900931604653</v>
      </c>
      <c r="M1994" s="34">
        <f t="shared" si="402"/>
        <v>1.8043900931604653</v>
      </c>
      <c r="N1994">
        <f t="shared" si="403"/>
        <v>180.43900931603628</v>
      </c>
      <c r="O1994">
        <f t="shared" si="407"/>
        <v>363780.83966438455</v>
      </c>
      <c r="P1994">
        <f t="shared" si="404"/>
        <v>363.78083966438453</v>
      </c>
      <c r="Q1994">
        <f t="shared" si="405"/>
        <v>101.05023324010682</v>
      </c>
      <c r="R1994">
        <f t="shared" si="406"/>
        <v>0.10105023324010683</v>
      </c>
    </row>
    <row r="1995" spans="1:18" x14ac:dyDescent="0.25">
      <c r="A1995" s="1">
        <f t="shared" si="396"/>
        <v>161.30000000000001</v>
      </c>
      <c r="B1995" s="1">
        <f>A1995*Sheet1!$D$8</f>
        <v>40.74438</v>
      </c>
      <c r="C1995" s="1">
        <f>Sheet1!$D$2*Sheet1!$D$10*SIN(Sheet1!$D$28)</f>
        <v>0</v>
      </c>
      <c r="D1995" s="1">
        <f>0.5*Sheet1!$D$20*Sheet1!$D$21*Sheet1!$D$22*H1995^2</f>
        <v>161.30146139159959</v>
      </c>
      <c r="E1995" s="22">
        <f>Sheet1!$D$3/Sheet1!$O$11*H1995</f>
        <v>2021842.9739546268</v>
      </c>
      <c r="F1995" s="22">
        <f>Sheet1!$D$21*Sheet1!$D$3/Sheet1!$O$14*H1995</f>
        <v>1988182.0206585177</v>
      </c>
      <c r="G1995" s="25">
        <f>(A1995-C1995-D1995)/Sheet1!$D$2</f>
        <v>-1.2707753039797394E-6</v>
      </c>
      <c r="H1995" s="25">
        <f t="shared" si="398"/>
        <v>11.186547257354796</v>
      </c>
      <c r="I1995" s="25">
        <f t="shared" si="399"/>
        <v>40.271570126477265</v>
      </c>
      <c r="J1995" s="25">
        <f t="shared" si="400"/>
        <v>1965.5684505727309</v>
      </c>
      <c r="K1995" s="25">
        <f t="shared" si="397"/>
        <v>199.29999999999296</v>
      </c>
      <c r="L1995">
        <f t="shared" si="401"/>
        <v>1804.3900726113288</v>
      </c>
      <c r="M1995" s="34">
        <f t="shared" si="402"/>
        <v>1.8043900726113289</v>
      </c>
      <c r="N1995">
        <f t="shared" si="403"/>
        <v>180.43900726112264</v>
      </c>
      <c r="O1995">
        <f t="shared" si="407"/>
        <v>363961.27867164568</v>
      </c>
      <c r="P1995">
        <f t="shared" si="404"/>
        <v>363.96127867164569</v>
      </c>
      <c r="Q1995">
        <f t="shared" si="405"/>
        <v>101.10035518656824</v>
      </c>
      <c r="R1995">
        <f t="shared" si="406"/>
        <v>0.10110035518656824</v>
      </c>
    </row>
    <row r="1996" spans="1:18" x14ac:dyDescent="0.25">
      <c r="A1996" s="1">
        <f t="shared" ref="A1996:A2059" si="408">A1995</f>
        <v>161.30000000000001</v>
      </c>
      <c r="B1996" s="1">
        <f>A1996*Sheet1!$D$8</f>
        <v>40.74438</v>
      </c>
      <c r="C1996" s="1">
        <f>Sheet1!$D$2*Sheet1!$D$10*SIN(Sheet1!$D$28)</f>
        <v>0</v>
      </c>
      <c r="D1996" s="1">
        <f>0.5*Sheet1!$D$20*Sheet1!$D$21*Sheet1!$D$22*H1996^2</f>
        <v>161.30145772687789</v>
      </c>
      <c r="E1996" s="22">
        <f>Sheet1!$D$3/Sheet1!$O$11*H1996</f>
        <v>2021842.9509867881</v>
      </c>
      <c r="F1996" s="22">
        <f>Sheet1!$D$21*Sheet1!$D$3/Sheet1!$O$14*H1996</f>
        <v>1988181.9980730624</v>
      </c>
      <c r="G1996" s="25">
        <f>(A1996-C1996-D1996)/Sheet1!$D$2</f>
        <v>-1.2675885894554006E-6</v>
      </c>
      <c r="H1996" s="25">
        <f t="shared" si="398"/>
        <v>11.186547130277265</v>
      </c>
      <c r="I1996" s="25">
        <f t="shared" si="399"/>
        <v>40.271569668998154</v>
      </c>
      <c r="J1996" s="25">
        <f t="shared" si="400"/>
        <v>1966.6871052349275</v>
      </c>
      <c r="K1996" s="25">
        <f t="shared" ref="K1996:K2059" si="409">K1995+0.1</f>
        <v>199.39999999999296</v>
      </c>
      <c r="L1996">
        <f t="shared" si="401"/>
        <v>1804.390052113723</v>
      </c>
      <c r="M1996" s="34">
        <f t="shared" si="402"/>
        <v>1.8043900521137231</v>
      </c>
      <c r="N1996">
        <f t="shared" si="403"/>
        <v>180.43900521136203</v>
      </c>
      <c r="O1996">
        <f t="shared" si="407"/>
        <v>364141.71767685702</v>
      </c>
      <c r="P1996">
        <f t="shared" si="404"/>
        <v>364.14171767685701</v>
      </c>
      <c r="Q1996">
        <f t="shared" si="405"/>
        <v>101.15047713246028</v>
      </c>
      <c r="R1996">
        <f t="shared" si="406"/>
        <v>0.10115047713246028</v>
      </c>
    </row>
    <row r="1997" spans="1:18" x14ac:dyDescent="0.25">
      <c r="A1997" s="1">
        <f t="shared" si="408"/>
        <v>161.30000000000001</v>
      </c>
      <c r="B1997" s="1">
        <f>A1997*Sheet1!$D$8</f>
        <v>40.74438</v>
      </c>
      <c r="C1997" s="1">
        <f>Sheet1!$D$2*Sheet1!$D$10*SIN(Sheet1!$D$28)</f>
        <v>0</v>
      </c>
      <c r="D1997" s="1">
        <f>0.5*Sheet1!$D$20*Sheet1!$D$21*Sheet1!$D$22*H1997^2</f>
        <v>161.30145407134623</v>
      </c>
      <c r="E1997" s="22">
        <f>Sheet1!$D$3/Sheet1!$O$11*H1997</f>
        <v>2021842.9280765457</v>
      </c>
      <c r="F1997" s="22">
        <f>Sheet1!$D$21*Sheet1!$D$3/Sheet1!$O$14*H1997</f>
        <v>1988181.9755442447</v>
      </c>
      <c r="G1997" s="25">
        <f>(A1997-C1997-D1997)/Sheet1!$D$2</f>
        <v>-1.2644098662754597E-6</v>
      </c>
      <c r="H1997" s="25">
        <f t="shared" si="398"/>
        <v>11.186547003518406</v>
      </c>
      <c r="I1997" s="25">
        <f t="shared" si="399"/>
        <v>40.271569212666265</v>
      </c>
      <c r="J1997" s="25">
        <f t="shared" si="400"/>
        <v>1967.8057598845758</v>
      </c>
      <c r="K1997" s="25">
        <f t="shared" si="409"/>
        <v>199.49999999999295</v>
      </c>
      <c r="L1997">
        <f t="shared" si="401"/>
        <v>1804.390031667519</v>
      </c>
      <c r="M1997" s="34">
        <f t="shared" si="402"/>
        <v>1.804390031667519</v>
      </c>
      <c r="N1997">
        <f t="shared" si="403"/>
        <v>180.43900316674166</v>
      </c>
      <c r="O1997">
        <f t="shared" si="407"/>
        <v>364322.15668002376</v>
      </c>
      <c r="P1997">
        <f t="shared" si="404"/>
        <v>364.32215668002374</v>
      </c>
      <c r="Q1997">
        <f t="shared" si="405"/>
        <v>101.20059907778437</v>
      </c>
      <c r="R1997">
        <f t="shared" si="406"/>
        <v>0.10120059907778438</v>
      </c>
    </row>
    <row r="1998" spans="1:18" x14ac:dyDescent="0.25">
      <c r="A1998" s="1">
        <f t="shared" si="408"/>
        <v>161.30000000000001</v>
      </c>
      <c r="B1998" s="1">
        <f>A1998*Sheet1!$D$8</f>
        <v>40.74438</v>
      </c>
      <c r="C1998" s="1">
        <f>Sheet1!$D$2*Sheet1!$D$10*SIN(Sheet1!$D$28)</f>
        <v>0</v>
      </c>
      <c r="D1998" s="1">
        <f>0.5*Sheet1!$D$20*Sheet1!$D$21*Sheet1!$D$22*H1998^2</f>
        <v>161.30145042498154</v>
      </c>
      <c r="E1998" s="22">
        <f>Sheet1!$D$3/Sheet1!$O$11*H1998</f>
        <v>2021842.9052237552</v>
      </c>
      <c r="F1998" s="22">
        <f>Sheet1!$D$21*Sheet1!$D$3/Sheet1!$O$14*H1998</f>
        <v>1988181.9530719221</v>
      </c>
      <c r="G1998" s="25">
        <f>(A1998-C1998-D1998)/Sheet1!$D$2</f>
        <v>-1.2612391143717184E-6</v>
      </c>
      <c r="H1998" s="25">
        <f t="shared" si="398"/>
        <v>11.186546877077419</v>
      </c>
      <c r="I1998" s="25">
        <f t="shared" si="399"/>
        <v>40.271568757478711</v>
      </c>
      <c r="J1998" s="25">
        <f t="shared" si="400"/>
        <v>1968.9244145217071</v>
      </c>
      <c r="K1998" s="25">
        <f t="shared" si="409"/>
        <v>199.59999999999295</v>
      </c>
      <c r="L1998">
        <f t="shared" si="401"/>
        <v>1804.3900112725878</v>
      </c>
      <c r="M1998" s="34">
        <f t="shared" si="402"/>
        <v>1.8043900112725877</v>
      </c>
      <c r="N1998">
        <f t="shared" si="403"/>
        <v>180.43900112724853</v>
      </c>
      <c r="O1998">
        <f t="shared" si="407"/>
        <v>364502.59568115103</v>
      </c>
      <c r="P1998">
        <f t="shared" si="404"/>
        <v>364.50259568115104</v>
      </c>
      <c r="Q1998">
        <f t="shared" si="405"/>
        <v>101.25072102254195</v>
      </c>
      <c r="R1998">
        <f t="shared" si="406"/>
        <v>0.10125072102254196</v>
      </c>
    </row>
    <row r="1999" spans="1:18" x14ac:dyDescent="0.25">
      <c r="A1999" s="1">
        <f t="shared" si="408"/>
        <v>161.30000000000001</v>
      </c>
      <c r="B1999" s="1">
        <f>A1999*Sheet1!$D$8</f>
        <v>40.74438</v>
      </c>
      <c r="C1999" s="1">
        <f>Sheet1!$D$2*Sheet1!$D$10*SIN(Sheet1!$D$28)</f>
        <v>0</v>
      </c>
      <c r="D1999" s="1">
        <f>0.5*Sheet1!$D$20*Sheet1!$D$21*Sheet1!$D$22*H1999^2</f>
        <v>161.30144678776088</v>
      </c>
      <c r="E1999" s="22">
        <f>Sheet1!$D$3/Sheet1!$O$11*H1999</f>
        <v>2021842.8824282724</v>
      </c>
      <c r="F1999" s="22">
        <f>Sheet1!$D$21*Sheet1!$D$3/Sheet1!$O$14*H1999</f>
        <v>1988181.9306559535</v>
      </c>
      <c r="G1999" s="25">
        <f>(A1999-C1999-D1999)/Sheet1!$D$2</f>
        <v>-1.2580763137995508E-6</v>
      </c>
      <c r="H1999" s="25">
        <f t="shared" si="398"/>
        <v>11.186546750953507</v>
      </c>
      <c r="I1999" s="25">
        <f t="shared" si="399"/>
        <v>40.27156830343263</v>
      </c>
      <c r="J1999" s="25">
        <f t="shared" si="400"/>
        <v>1970.0430691463528</v>
      </c>
      <c r="K1999" s="25">
        <f t="shared" si="409"/>
        <v>199.69999999999294</v>
      </c>
      <c r="L1999">
        <f t="shared" si="401"/>
        <v>1804.3899909288009</v>
      </c>
      <c r="M1999" s="34">
        <f t="shared" si="402"/>
        <v>1.8043899909288008</v>
      </c>
      <c r="N1999">
        <f t="shared" si="403"/>
        <v>180.43899909286984</v>
      </c>
      <c r="O1999">
        <f t="shared" si="407"/>
        <v>364683.03468024387</v>
      </c>
      <c r="P1999">
        <f t="shared" si="404"/>
        <v>364.68303468024385</v>
      </c>
      <c r="Q1999">
        <f t="shared" si="405"/>
        <v>101.30084296673441</v>
      </c>
      <c r="R1999">
        <f t="shared" si="406"/>
        <v>0.1013008429667344</v>
      </c>
    </row>
    <row r="2000" spans="1:18" x14ac:dyDescent="0.25">
      <c r="A2000" s="1">
        <f t="shared" si="408"/>
        <v>161.30000000000001</v>
      </c>
      <c r="B2000" s="1">
        <f>A2000*Sheet1!$D$8</f>
        <v>40.74438</v>
      </c>
      <c r="C2000" s="1">
        <f>Sheet1!$D$2*Sheet1!$D$10*SIN(Sheet1!$D$28)</f>
        <v>0</v>
      </c>
      <c r="D2000" s="1">
        <f>0.5*Sheet1!$D$20*Sheet1!$D$21*Sheet1!$D$22*H2000^2</f>
        <v>161.30144315966129</v>
      </c>
      <c r="E2000" s="22">
        <f>Sheet1!$D$3/Sheet1!$O$11*H2000</f>
        <v>2021842.859689954</v>
      </c>
      <c r="F2000" s="22">
        <f>Sheet1!$D$21*Sheet1!$D$3/Sheet1!$O$14*H2000</f>
        <v>1988181.9082961972</v>
      </c>
      <c r="G2000" s="25">
        <f>(A2000-C2000-D2000)/Sheet1!$D$2</f>
        <v>-1.254921444589617E-6</v>
      </c>
      <c r="H2000" s="25">
        <f t="shared" si="398"/>
        <v>11.186546625145876</v>
      </c>
      <c r="I2000" s="25">
        <f t="shared" si="399"/>
        <v>40.271567850525159</v>
      </c>
      <c r="J2000" s="25">
        <f t="shared" si="400"/>
        <v>1971.1617237585442</v>
      </c>
      <c r="K2000" s="25">
        <f t="shared" si="409"/>
        <v>199.79999999999293</v>
      </c>
      <c r="L2000">
        <f t="shared" si="401"/>
        <v>1804.3899706360301</v>
      </c>
      <c r="M2000" s="34">
        <f t="shared" si="402"/>
        <v>1.80438997063603</v>
      </c>
      <c r="N2000">
        <f t="shared" si="403"/>
        <v>180.43899706359275</v>
      </c>
      <c r="O2000">
        <f t="shared" si="407"/>
        <v>364863.47367730748</v>
      </c>
      <c r="P2000">
        <f t="shared" si="404"/>
        <v>364.86347367730747</v>
      </c>
      <c r="Q2000">
        <f t="shared" si="405"/>
        <v>101.35096491036319</v>
      </c>
      <c r="R2000">
        <f t="shared" si="406"/>
        <v>0.10135096491036319</v>
      </c>
    </row>
    <row r="2001" spans="1:18" x14ac:dyDescent="0.25">
      <c r="A2001" s="1">
        <f t="shared" si="408"/>
        <v>161.30000000000001</v>
      </c>
      <c r="B2001" s="1">
        <f>A2001*Sheet1!$D$8</f>
        <v>40.74438</v>
      </c>
      <c r="C2001" s="1">
        <f>Sheet1!$D$2*Sheet1!$D$10*SIN(Sheet1!$D$28)</f>
        <v>0</v>
      </c>
      <c r="D2001" s="1">
        <f>0.5*Sheet1!$D$20*Sheet1!$D$21*Sheet1!$D$22*H2001^2</f>
        <v>161.30143954065989</v>
      </c>
      <c r="E2001" s="22">
        <f>Sheet1!$D$3/Sheet1!$O$11*H2001</f>
        <v>2021842.837008656</v>
      </c>
      <c r="F2001" s="22">
        <f>Sheet1!$D$21*Sheet1!$D$3/Sheet1!$O$14*H2001</f>
        <v>1988181.8859925123</v>
      </c>
      <c r="G2001" s="25">
        <f>(A2001-C2001-D2001)/Sheet1!$D$2</f>
        <v>-1.2517744868467202E-6</v>
      </c>
      <c r="H2001" s="25">
        <f t="shared" si="398"/>
        <v>11.186546499653732</v>
      </c>
      <c r="I2001" s="25">
        <f t="shared" si="399"/>
        <v>40.271567398753433</v>
      </c>
      <c r="J2001" s="25">
        <f t="shared" si="400"/>
        <v>1972.2803783583126</v>
      </c>
      <c r="K2001" s="25">
        <f t="shared" si="409"/>
        <v>199.89999999999293</v>
      </c>
      <c r="L2001">
        <f t="shared" si="401"/>
        <v>1804.389950394147</v>
      </c>
      <c r="M2001" s="34">
        <f t="shared" si="402"/>
        <v>1.804389950394147</v>
      </c>
      <c r="N2001">
        <f t="shared" si="403"/>
        <v>180.43899503940446</v>
      </c>
      <c r="O2001">
        <f t="shared" si="407"/>
        <v>365043.91267234687</v>
      </c>
      <c r="P2001">
        <f t="shared" si="404"/>
        <v>365.04391267234689</v>
      </c>
      <c r="Q2001">
        <f t="shared" si="405"/>
        <v>101.40108685342969</v>
      </c>
      <c r="R2001">
        <f t="shared" si="406"/>
        <v>0.10140108685342969</v>
      </c>
    </row>
    <row r="2002" spans="1:18" x14ac:dyDescent="0.25">
      <c r="A2002" s="1">
        <f t="shared" si="408"/>
        <v>161.30000000000001</v>
      </c>
      <c r="B2002" s="1">
        <f>A2002*Sheet1!$D$8</f>
        <v>40.74438</v>
      </c>
      <c r="C2002" s="1">
        <f>Sheet1!$D$2*Sheet1!$D$10*SIN(Sheet1!$D$28)</f>
        <v>0</v>
      </c>
      <c r="D2002" s="1">
        <f>0.5*Sheet1!$D$20*Sheet1!$D$21*Sheet1!$D$22*H2002^2</f>
        <v>161.30143593073387</v>
      </c>
      <c r="E2002" s="22">
        <f>Sheet1!$D$3/Sheet1!$O$11*H2002</f>
        <v>2021842.8143842358</v>
      </c>
      <c r="F2002" s="22">
        <f>Sheet1!$D$21*Sheet1!$D$3/Sheet1!$O$14*H2002</f>
        <v>1988181.8637447581</v>
      </c>
      <c r="G2002" s="25">
        <f>(A2002-C2002-D2002)/Sheet1!$D$2</f>
        <v>-1.2486354207498073E-6</v>
      </c>
      <c r="H2002" s="25">
        <f t="shared" si="398"/>
        <v>11.186546374476283</v>
      </c>
      <c r="I2002" s="25">
        <f t="shared" si="399"/>
        <v>40.271566948114618</v>
      </c>
      <c r="J2002" s="25">
        <f t="shared" si="400"/>
        <v>1973.3990329456892</v>
      </c>
      <c r="K2002" s="25">
        <f t="shared" si="409"/>
        <v>199.99999999999292</v>
      </c>
      <c r="L2002">
        <f t="shared" si="401"/>
        <v>1804.3899302030245</v>
      </c>
      <c r="M2002" s="34">
        <f t="shared" si="402"/>
        <v>1.8043899302030244</v>
      </c>
      <c r="N2002">
        <f t="shared" si="403"/>
        <v>180.4389930202922</v>
      </c>
      <c r="O2002">
        <f t="shared" si="407"/>
        <v>365224.35166536714</v>
      </c>
      <c r="P2002">
        <f t="shared" si="404"/>
        <v>365.22435166536712</v>
      </c>
      <c r="Q2002">
        <f t="shared" si="405"/>
        <v>101.45120879593532</v>
      </c>
      <c r="R2002">
        <f t="shared" si="406"/>
        <v>0.10145120879593532</v>
      </c>
    </row>
    <row r="2003" spans="1:18" x14ac:dyDescent="0.25">
      <c r="A2003" s="1">
        <f t="shared" si="408"/>
        <v>161.30000000000001</v>
      </c>
      <c r="B2003" s="1">
        <f>A2003*Sheet1!$D$8</f>
        <v>40.74438</v>
      </c>
      <c r="C2003" s="1">
        <f>Sheet1!$D$2*Sheet1!$D$10*SIN(Sheet1!$D$28)</f>
        <v>0</v>
      </c>
      <c r="D2003" s="1">
        <f>0.5*Sheet1!$D$20*Sheet1!$D$21*Sheet1!$D$22*H2003^2</f>
        <v>161.30143232986049</v>
      </c>
      <c r="E2003" s="22">
        <f>Sheet1!$D$3/Sheet1!$O$11*H2003</f>
        <v>2021842.7918165508</v>
      </c>
      <c r="F2003" s="22">
        <f>Sheet1!$D$21*Sheet1!$D$3/Sheet1!$O$14*H2003</f>
        <v>1988181.8415527944</v>
      </c>
      <c r="G2003" s="25">
        <f>(A2003-C2003-D2003)/Sheet1!$D$2</f>
        <v>-1.24550422650254E-6</v>
      </c>
      <c r="H2003" s="25">
        <f t="shared" si="398"/>
        <v>11.186546249612741</v>
      </c>
      <c r="I2003" s="25">
        <f t="shared" si="399"/>
        <v>40.271566498605871</v>
      </c>
      <c r="J2003" s="25">
        <f t="shared" si="400"/>
        <v>1974.5176875207051</v>
      </c>
      <c r="K2003" s="25">
        <f t="shared" si="409"/>
        <v>200.09999999999292</v>
      </c>
      <c r="L2003">
        <f t="shared" si="401"/>
        <v>1804.3899100625354</v>
      </c>
      <c r="M2003" s="34">
        <f t="shared" si="402"/>
        <v>1.8043899100625354</v>
      </c>
      <c r="N2003">
        <f t="shared" si="403"/>
        <v>180.43899100624327</v>
      </c>
      <c r="O2003">
        <f t="shared" si="407"/>
        <v>365404.79065637337</v>
      </c>
      <c r="P2003">
        <f t="shared" si="404"/>
        <v>365.40479065637339</v>
      </c>
      <c r="Q2003">
        <f t="shared" si="405"/>
        <v>101.50133073788149</v>
      </c>
      <c r="R2003">
        <f t="shared" si="406"/>
        <v>0.10150133073788149</v>
      </c>
    </row>
    <row r="2004" spans="1:18" x14ac:dyDescent="0.25">
      <c r="A2004" s="1">
        <f t="shared" si="408"/>
        <v>161.30000000000001</v>
      </c>
      <c r="B2004" s="1">
        <f>A2004*Sheet1!$D$8</f>
        <v>40.74438</v>
      </c>
      <c r="C2004" s="1">
        <f>Sheet1!$D$2*Sheet1!$D$10*SIN(Sheet1!$D$28)</f>
        <v>0</v>
      </c>
      <c r="D2004" s="1">
        <f>0.5*Sheet1!$D$20*Sheet1!$D$21*Sheet1!$D$22*H2004^2</f>
        <v>161.30142873801702</v>
      </c>
      <c r="E2004" s="22">
        <f>Sheet1!$D$3/Sheet1!$O$11*H2004</f>
        <v>2021842.7693054585</v>
      </c>
      <c r="F2004" s="22">
        <f>Sheet1!$D$21*Sheet1!$D$3/Sheet1!$O$14*H2004</f>
        <v>1988181.8194164815</v>
      </c>
      <c r="G2004" s="25">
        <f>(A2004-C2004-D2004)/Sheet1!$D$2</f>
        <v>-1.2423808843580089E-6</v>
      </c>
      <c r="H2004" s="25">
        <f t="shared" si="398"/>
        <v>11.186546125062318</v>
      </c>
      <c r="I2004" s="25">
        <f t="shared" si="399"/>
        <v>40.271566050224344</v>
      </c>
      <c r="J2004" s="25">
        <f t="shared" si="400"/>
        <v>1975.6363420833911</v>
      </c>
      <c r="K2004" s="25">
        <f t="shared" si="409"/>
        <v>200.19999999999291</v>
      </c>
      <c r="L2004">
        <f t="shared" si="401"/>
        <v>1804.3898899725521</v>
      </c>
      <c r="M2004" s="34">
        <f t="shared" si="402"/>
        <v>1.8043898899725521</v>
      </c>
      <c r="N2004">
        <f t="shared" si="403"/>
        <v>180.43898899724496</v>
      </c>
      <c r="O2004">
        <f t="shared" si="407"/>
        <v>365585.22964537062</v>
      </c>
      <c r="P2004">
        <f t="shared" si="404"/>
        <v>365.58522964537065</v>
      </c>
      <c r="Q2004">
        <f t="shared" si="405"/>
        <v>101.55145267926962</v>
      </c>
      <c r="R2004">
        <f t="shared" si="406"/>
        <v>0.10155145267926961</v>
      </c>
    </row>
    <row r="2005" spans="1:18" x14ac:dyDescent="0.25">
      <c r="A2005" s="1">
        <f t="shared" si="408"/>
        <v>161.30000000000001</v>
      </c>
      <c r="B2005" s="1">
        <f>A2005*Sheet1!$D$8</f>
        <v>40.74438</v>
      </c>
      <c r="C2005" s="1">
        <f>Sheet1!$D$2*Sheet1!$D$10*SIN(Sheet1!$D$28)</f>
        <v>0</v>
      </c>
      <c r="D2005" s="1">
        <f>0.5*Sheet1!$D$20*Sheet1!$D$21*Sheet1!$D$22*H2005^2</f>
        <v>161.30142515518088</v>
      </c>
      <c r="E2005" s="22">
        <f>Sheet1!$D$3/Sheet1!$O$11*H2005</f>
        <v>2021842.7468508172</v>
      </c>
      <c r="F2005" s="22">
        <f>Sheet1!$D$21*Sheet1!$D$3/Sheet1!$O$14*H2005</f>
        <v>1988181.7973356796</v>
      </c>
      <c r="G2005" s="25">
        <f>(A2005-C2005-D2005)/Sheet1!$D$2</f>
        <v>-1.2392653746681628E-6</v>
      </c>
      <c r="H2005" s="25">
        <f t="shared" si="398"/>
        <v>11.186546000824229</v>
      </c>
      <c r="I2005" s="25">
        <f t="shared" si="399"/>
        <v>40.271565602967229</v>
      </c>
      <c r="J2005" s="25">
        <f t="shared" si="400"/>
        <v>1976.7549966337783</v>
      </c>
      <c r="K2005" s="25">
        <f t="shared" si="409"/>
        <v>200.29999999999291</v>
      </c>
      <c r="L2005">
        <f t="shared" si="401"/>
        <v>1804.3898699329484</v>
      </c>
      <c r="M2005" s="34">
        <f t="shared" si="402"/>
        <v>1.8043898699329484</v>
      </c>
      <c r="N2005">
        <f t="shared" si="403"/>
        <v>180.43898699328457</v>
      </c>
      <c r="O2005">
        <f t="shared" si="407"/>
        <v>365765.6686323639</v>
      </c>
      <c r="P2005">
        <f t="shared" si="404"/>
        <v>365.76566863236388</v>
      </c>
      <c r="Q2005">
        <f t="shared" si="405"/>
        <v>101.60157462010109</v>
      </c>
      <c r="R2005">
        <f t="shared" si="406"/>
        <v>0.1016015746201011</v>
      </c>
    </row>
    <row r="2006" spans="1:18" x14ac:dyDescent="0.25">
      <c r="A2006" s="1">
        <f t="shared" si="408"/>
        <v>161.30000000000001</v>
      </c>
      <c r="B2006" s="1">
        <f>A2006*Sheet1!$D$8</f>
        <v>40.74438</v>
      </c>
      <c r="C2006" s="1">
        <f>Sheet1!$D$2*Sheet1!$D$10*SIN(Sheet1!$D$28)</f>
        <v>0</v>
      </c>
      <c r="D2006" s="1">
        <f>0.5*Sheet1!$D$20*Sheet1!$D$21*Sheet1!$D$22*H2006^2</f>
        <v>161.30142158132941</v>
      </c>
      <c r="E2006" s="22">
        <f>Sheet1!$D$3/Sheet1!$O$11*H2006</f>
        <v>2021842.7244524853</v>
      </c>
      <c r="F2006" s="22">
        <f>Sheet1!$D$21*Sheet1!$D$3/Sheet1!$O$14*H2006</f>
        <v>1988181.7753102498</v>
      </c>
      <c r="G2006" s="25">
        <f>(A2006-C2006-D2006)/Sheet1!$D$2</f>
        <v>-1.2361576777355209E-6</v>
      </c>
      <c r="H2006" s="25">
        <f t="shared" si="398"/>
        <v>11.186545876897693</v>
      </c>
      <c r="I2006" s="25">
        <f t="shared" si="399"/>
        <v>40.271565156831699</v>
      </c>
      <c r="J2006" s="25">
        <f t="shared" si="400"/>
        <v>1977.8736511718973</v>
      </c>
      <c r="K2006" s="25">
        <f t="shared" si="409"/>
        <v>200.3999999999929</v>
      </c>
      <c r="L2006">
        <f t="shared" si="401"/>
        <v>1804.3898499435979</v>
      </c>
      <c r="M2006" s="34">
        <f t="shared" si="402"/>
        <v>1.804389849943598</v>
      </c>
      <c r="N2006">
        <f t="shared" si="403"/>
        <v>180.43898499434954</v>
      </c>
      <c r="O2006">
        <f t="shared" si="407"/>
        <v>365946.10761735827</v>
      </c>
      <c r="P2006">
        <f t="shared" si="404"/>
        <v>365.94610761735828</v>
      </c>
      <c r="Q2006">
        <f t="shared" si="405"/>
        <v>101.6516965603773</v>
      </c>
      <c r="R2006">
        <f t="shared" si="406"/>
        <v>0.1016516965603773</v>
      </c>
    </row>
    <row r="2007" spans="1:18" x14ac:dyDescent="0.25">
      <c r="A2007" s="1">
        <f t="shared" si="408"/>
        <v>161.30000000000001</v>
      </c>
      <c r="B2007" s="1">
        <f>A2007*Sheet1!$D$8</f>
        <v>40.74438</v>
      </c>
      <c r="C2007" s="1">
        <f>Sheet1!$D$2*Sheet1!$D$10*SIN(Sheet1!$D$28)</f>
        <v>0</v>
      </c>
      <c r="D2007" s="1">
        <f>0.5*Sheet1!$D$20*Sheet1!$D$21*Sheet1!$D$22*H2007^2</f>
        <v>161.30141801644007</v>
      </c>
      <c r="E2007" s="22">
        <f>Sheet1!$D$3/Sheet1!$O$11*H2007</f>
        <v>2021842.7021103215</v>
      </c>
      <c r="F2007" s="22">
        <f>Sheet1!$D$21*Sheet1!$D$3/Sheet1!$O$14*H2007</f>
        <v>1988181.7533400527</v>
      </c>
      <c r="G2007" s="25">
        <f>(A2007-C2007-D2007)/Sheet1!$D$2</f>
        <v>-1.2330577739614613E-6</v>
      </c>
      <c r="H2007" s="25">
        <f t="shared" si="398"/>
        <v>11.186545753281925</v>
      </c>
      <c r="I2007" s="25">
        <f t="shared" si="399"/>
        <v>40.271564711814932</v>
      </c>
      <c r="J2007" s="25">
        <f t="shared" si="400"/>
        <v>1978.9923056977791</v>
      </c>
      <c r="K2007" s="25">
        <f t="shared" si="409"/>
        <v>200.49999999999289</v>
      </c>
      <c r="L2007">
        <f t="shared" si="401"/>
        <v>1804.3898300043745</v>
      </c>
      <c r="M2007" s="34">
        <f t="shared" si="402"/>
        <v>1.8043898300043746</v>
      </c>
      <c r="N2007">
        <f t="shared" si="403"/>
        <v>180.43898300042719</v>
      </c>
      <c r="O2007">
        <f t="shared" si="407"/>
        <v>366126.54660035868</v>
      </c>
      <c r="P2007">
        <f t="shared" si="404"/>
        <v>366.12654660035867</v>
      </c>
      <c r="Q2007">
        <f t="shared" si="405"/>
        <v>101.70181850009963</v>
      </c>
      <c r="R2007">
        <f t="shared" si="406"/>
        <v>0.10170181850009963</v>
      </c>
    </row>
    <row r="2008" spans="1:18" x14ac:dyDescent="0.25">
      <c r="A2008" s="1">
        <f t="shared" si="408"/>
        <v>161.30000000000001</v>
      </c>
      <c r="B2008" s="1">
        <f>A2008*Sheet1!$D$8</f>
        <v>40.74438</v>
      </c>
      <c r="C2008" s="1">
        <f>Sheet1!$D$2*Sheet1!$D$10*SIN(Sheet1!$D$28)</f>
        <v>0</v>
      </c>
      <c r="D2008" s="1">
        <f>0.5*Sheet1!$D$20*Sheet1!$D$21*Sheet1!$D$22*H2008^2</f>
        <v>161.30141446049043</v>
      </c>
      <c r="E2008" s="22">
        <f>Sheet1!$D$3/Sheet1!$O$11*H2008</f>
        <v>2021842.6798241849</v>
      </c>
      <c r="F2008" s="22">
        <f>Sheet1!$D$21*Sheet1!$D$3/Sheet1!$O$14*H2008</f>
        <v>1988181.7314249501</v>
      </c>
      <c r="G2008" s="25">
        <f>(A2008-C2008-D2008)/Sheet1!$D$2</f>
        <v>-1.2299656438462199E-6</v>
      </c>
      <c r="H2008" s="25">
        <f t="shared" si="398"/>
        <v>11.186545629976147</v>
      </c>
      <c r="I2008" s="25">
        <f t="shared" si="399"/>
        <v>40.27156426791413</v>
      </c>
      <c r="J2008" s="25">
        <f t="shared" si="400"/>
        <v>1980.1109602114543</v>
      </c>
      <c r="K2008" s="25">
        <f t="shared" si="409"/>
        <v>200.59999999999289</v>
      </c>
      <c r="L2008">
        <f t="shared" si="401"/>
        <v>1804.3898101151526</v>
      </c>
      <c r="M2008" s="34">
        <f t="shared" si="402"/>
        <v>1.8043898101151525</v>
      </c>
      <c r="N2008">
        <f t="shared" si="403"/>
        <v>180.43898101150501</v>
      </c>
      <c r="O2008">
        <f t="shared" si="407"/>
        <v>366306.98558137019</v>
      </c>
      <c r="P2008">
        <f t="shared" si="404"/>
        <v>366.30698558137021</v>
      </c>
      <c r="Q2008">
        <f t="shared" si="405"/>
        <v>101.75194043926949</v>
      </c>
      <c r="R2008">
        <f t="shared" si="406"/>
        <v>0.10175194043926949</v>
      </c>
    </row>
    <row r="2009" spans="1:18" x14ac:dyDescent="0.25">
      <c r="A2009" s="1">
        <f t="shared" si="408"/>
        <v>161.30000000000001</v>
      </c>
      <c r="B2009" s="1">
        <f>A2009*Sheet1!$D$8</f>
        <v>40.74438</v>
      </c>
      <c r="C2009" s="1">
        <f>Sheet1!$D$2*Sheet1!$D$10*SIN(Sheet1!$D$28)</f>
        <v>0</v>
      </c>
      <c r="D2009" s="1">
        <f>0.5*Sheet1!$D$20*Sheet1!$D$21*Sheet1!$D$22*H2009^2</f>
        <v>161.30141091345806</v>
      </c>
      <c r="E2009" s="22">
        <f>Sheet1!$D$3/Sheet1!$O$11*H2009</f>
        <v>2021842.657593935</v>
      </c>
      <c r="F2009" s="22">
        <f>Sheet1!$D$21*Sheet1!$D$3/Sheet1!$O$14*H2009</f>
        <v>1988181.7095648041</v>
      </c>
      <c r="G2009" s="25">
        <f>(A2009-C2009-D2009)/Sheet1!$D$2</f>
        <v>-1.2268812678653178E-6</v>
      </c>
      <c r="H2009" s="25">
        <f t="shared" si="398"/>
        <v>11.186545506979582</v>
      </c>
      <c r="I2009" s="25">
        <f t="shared" si="399"/>
        <v>40.271563825126499</v>
      </c>
      <c r="J2009" s="25">
        <f t="shared" si="400"/>
        <v>1981.2296147129537</v>
      </c>
      <c r="K2009" s="25">
        <f t="shared" si="409"/>
        <v>200.69999999999288</v>
      </c>
      <c r="L2009">
        <f t="shared" si="401"/>
        <v>1804.3897902758067</v>
      </c>
      <c r="M2009" s="34">
        <f t="shared" si="402"/>
        <v>1.8043897902758068</v>
      </c>
      <c r="N2009">
        <f t="shared" si="403"/>
        <v>180.43897902757041</v>
      </c>
      <c r="O2009">
        <f t="shared" si="407"/>
        <v>366487.42456039775</v>
      </c>
      <c r="P2009">
        <f t="shared" si="404"/>
        <v>366.48742456039776</v>
      </c>
      <c r="Q2009">
        <f t="shared" si="405"/>
        <v>101.80206237788826</v>
      </c>
      <c r="R2009">
        <f t="shared" si="406"/>
        <v>0.10180206237788826</v>
      </c>
    </row>
    <row r="2010" spans="1:18" x14ac:dyDescent="0.25">
      <c r="A2010" s="1">
        <f t="shared" si="408"/>
        <v>161.30000000000001</v>
      </c>
      <c r="B2010" s="1">
        <f>A2010*Sheet1!$D$8</f>
        <v>40.74438</v>
      </c>
      <c r="C2010" s="1">
        <f>Sheet1!$D$2*Sheet1!$D$10*SIN(Sheet1!$D$28)</f>
        <v>0</v>
      </c>
      <c r="D2010" s="1">
        <f>0.5*Sheet1!$D$20*Sheet1!$D$21*Sheet1!$D$22*H2010^2</f>
        <v>161.30140737532062</v>
      </c>
      <c r="E2010" s="22">
        <f>Sheet1!$D$3/Sheet1!$O$11*H2010</f>
        <v>2021842.6354194321</v>
      </c>
      <c r="F2010" s="22">
        <f>Sheet1!$D$21*Sheet1!$D$3/Sheet1!$O$14*H2010</f>
        <v>1988181.6877594765</v>
      </c>
      <c r="G2010" s="25">
        <f>(A2010-C2010-D2010)/Sheet1!$D$2</f>
        <v>-1.2238046266178492E-6</v>
      </c>
      <c r="H2010" s="25">
        <f t="shared" si="398"/>
        <v>11.186545384291456</v>
      </c>
      <c r="I2010" s="25">
        <f t="shared" si="399"/>
        <v>40.271563383449241</v>
      </c>
      <c r="J2010" s="25">
        <f t="shared" si="400"/>
        <v>1982.3482692023074</v>
      </c>
      <c r="K2010" s="25">
        <f t="shared" si="409"/>
        <v>200.79999999999288</v>
      </c>
      <c r="L2010">
        <f t="shared" si="401"/>
        <v>1804.389770486212</v>
      </c>
      <c r="M2010" s="34">
        <f t="shared" si="402"/>
        <v>1.804389770486212</v>
      </c>
      <c r="N2010">
        <f t="shared" si="403"/>
        <v>180.43897704861095</v>
      </c>
      <c r="O2010">
        <f t="shared" si="407"/>
        <v>366667.86353744636</v>
      </c>
      <c r="P2010">
        <f t="shared" si="404"/>
        <v>366.66786353744635</v>
      </c>
      <c r="Q2010">
        <f t="shared" si="405"/>
        <v>101.85218431595732</v>
      </c>
      <c r="R2010">
        <f t="shared" si="406"/>
        <v>0.10185218431595731</v>
      </c>
    </row>
    <row r="2011" spans="1:18" x14ac:dyDescent="0.25">
      <c r="A2011" s="1">
        <f t="shared" si="408"/>
        <v>161.30000000000001</v>
      </c>
      <c r="B2011" s="1">
        <f>A2011*Sheet1!$D$8</f>
        <v>40.74438</v>
      </c>
      <c r="C2011" s="1">
        <f>Sheet1!$D$2*Sheet1!$D$10*SIN(Sheet1!$D$28)</f>
        <v>0</v>
      </c>
      <c r="D2011" s="1">
        <f>0.5*Sheet1!$D$20*Sheet1!$D$21*Sheet1!$D$22*H2011^2</f>
        <v>161.30140384605576</v>
      </c>
      <c r="E2011" s="22">
        <f>Sheet1!$D$3/Sheet1!$O$11*H2011</f>
        <v>2021842.6133005358</v>
      </c>
      <c r="F2011" s="22">
        <f>Sheet1!$D$21*Sheet1!$D$3/Sheet1!$O$14*H2011</f>
        <v>1988181.6660088298</v>
      </c>
      <c r="G2011" s="25">
        <f>(A2011-C2011-D2011)/Sheet1!$D$2</f>
        <v>-1.2207357006534791E-6</v>
      </c>
      <c r="H2011" s="25">
        <f t="shared" si="398"/>
        <v>11.186545261910993</v>
      </c>
      <c r="I2011" s="25">
        <f t="shared" si="399"/>
        <v>40.271562942879576</v>
      </c>
      <c r="J2011" s="25">
        <f t="shared" si="400"/>
        <v>1983.4669236795462</v>
      </c>
      <c r="K2011" s="25">
        <f t="shared" si="409"/>
        <v>200.89999999999287</v>
      </c>
      <c r="L2011">
        <f t="shared" si="401"/>
        <v>1804.3897507462434</v>
      </c>
      <c r="M2011" s="34">
        <f t="shared" si="402"/>
        <v>1.8043897507462434</v>
      </c>
      <c r="N2011">
        <f t="shared" si="403"/>
        <v>180.43897507461409</v>
      </c>
      <c r="O2011">
        <f t="shared" si="407"/>
        <v>366848.30251252098</v>
      </c>
      <c r="P2011">
        <f t="shared" si="404"/>
        <v>366.848302512521</v>
      </c>
      <c r="Q2011">
        <f t="shared" si="405"/>
        <v>101.90230625347805</v>
      </c>
      <c r="R2011">
        <f t="shared" si="406"/>
        <v>0.10190230625347804</v>
      </c>
    </row>
    <row r="2012" spans="1:18" x14ac:dyDescent="0.25">
      <c r="A2012" s="1">
        <f t="shared" si="408"/>
        <v>161.30000000000001</v>
      </c>
      <c r="B2012" s="1">
        <f>A2012*Sheet1!$D$8</f>
        <v>40.74438</v>
      </c>
      <c r="C2012" s="1">
        <f>Sheet1!$D$2*Sheet1!$D$10*SIN(Sheet1!$D$28)</f>
        <v>0</v>
      </c>
      <c r="D2012" s="1">
        <f>0.5*Sheet1!$D$20*Sheet1!$D$21*Sheet1!$D$22*H2012^2</f>
        <v>161.30140032564123</v>
      </c>
      <c r="E2012" s="22">
        <f>Sheet1!$D$3/Sheet1!$O$11*H2012</f>
        <v>2021842.5912371066</v>
      </c>
      <c r="F2012" s="22">
        <f>Sheet1!$D$21*Sheet1!$D$3/Sheet1!$O$14*H2012</f>
        <v>1988181.644312727</v>
      </c>
      <c r="G2012" s="25">
        <f>(A2012-C2012-D2012)/Sheet1!$D$2</f>
        <v>-1.2176744706207302E-6</v>
      </c>
      <c r="H2012" s="25">
        <f t="shared" si="398"/>
        <v>11.186545139837422</v>
      </c>
      <c r="I2012" s="25">
        <f t="shared" si="399"/>
        <v>40.271562503414721</v>
      </c>
      <c r="J2012" s="25">
        <f t="shared" si="400"/>
        <v>1984.5855781447005</v>
      </c>
      <c r="K2012" s="25">
        <f t="shared" si="409"/>
        <v>200.99999999999287</v>
      </c>
      <c r="L2012">
        <f t="shared" si="401"/>
        <v>1804.3897310557763</v>
      </c>
      <c r="M2012" s="34">
        <f t="shared" si="402"/>
        <v>1.8043897310557764</v>
      </c>
      <c r="N2012">
        <f t="shared" si="403"/>
        <v>180.43897310556738</v>
      </c>
      <c r="O2012">
        <f t="shared" si="407"/>
        <v>367028.74148562655</v>
      </c>
      <c r="P2012">
        <f t="shared" si="404"/>
        <v>367.02874148562654</v>
      </c>
      <c r="Q2012">
        <f t="shared" si="405"/>
        <v>101.95242819045183</v>
      </c>
      <c r="R2012">
        <f t="shared" si="406"/>
        <v>0.10195242819045183</v>
      </c>
    </row>
    <row r="2013" spans="1:18" x14ac:dyDescent="0.25">
      <c r="A2013" s="1">
        <f t="shared" si="408"/>
        <v>161.30000000000001</v>
      </c>
      <c r="B2013" s="1">
        <f>A2013*Sheet1!$D$8</f>
        <v>40.74438</v>
      </c>
      <c r="C2013" s="1">
        <f>Sheet1!$D$2*Sheet1!$D$10*SIN(Sheet1!$D$28)</f>
        <v>0</v>
      </c>
      <c r="D2013" s="1">
        <f>0.5*Sheet1!$D$20*Sheet1!$D$21*Sheet1!$D$22*H2013^2</f>
        <v>161.30139681405487</v>
      </c>
      <c r="E2013" s="22">
        <f>Sheet1!$D$3/Sheet1!$O$11*H2013</f>
        <v>2021842.5692290061</v>
      </c>
      <c r="F2013" s="22">
        <f>Sheet1!$D$21*Sheet1!$D$3/Sheet1!$O$14*H2013</f>
        <v>1988181.6226710316</v>
      </c>
      <c r="G2013" s="25">
        <f>(A2013-C2013-D2013)/Sheet1!$D$2</f>
        <v>-1.2146209172669841E-6</v>
      </c>
      <c r="H2013" s="25">
        <f t="shared" ref="H2013:H2076" si="410">G2012*(K2013-K2012)+H2012</f>
        <v>11.186545018069975</v>
      </c>
      <c r="I2013" s="25">
        <f t="shared" ref="I2013:I2076" si="411">H2013*3.6</f>
        <v>40.27156206505191</v>
      </c>
      <c r="J2013" s="25">
        <f t="shared" ref="J2013:J2076" si="412">0.5*G2012*(K2013-K2012)+H2012*(K2013-K2012)+J2012</f>
        <v>1985.7042325978005</v>
      </c>
      <c r="K2013" s="25">
        <f t="shared" si="409"/>
        <v>201.09999999999286</v>
      </c>
      <c r="L2013">
        <f t="shared" ref="L2013:L2076" si="413">A2013*H2013</f>
        <v>1804.3897114146871</v>
      </c>
      <c r="M2013" s="34">
        <f t="shared" ref="M2013:M2076" si="414">L2013/1000</f>
        <v>1.8043897114146872</v>
      </c>
      <c r="N2013">
        <f t="shared" ref="N2013:N2076" si="415">L2013*(K2013-K2012)</f>
        <v>180.43897114145847</v>
      </c>
      <c r="O2013">
        <f t="shared" si="407"/>
        <v>367209.18045676802</v>
      </c>
      <c r="P2013">
        <f t="shared" ref="P2013:P2076" si="416">O2013/1000</f>
        <v>367.20918045676802</v>
      </c>
      <c r="Q2013">
        <f t="shared" ref="Q2013:Q2076" si="417">O2013/3600</f>
        <v>102.00255012688001</v>
      </c>
      <c r="R2013">
        <f t="shared" ref="R2013:R2076" si="418">Q2013/1000</f>
        <v>0.10200255012688</v>
      </c>
    </row>
    <row r="2014" spans="1:18" x14ac:dyDescent="0.25">
      <c r="A2014" s="1">
        <f t="shared" si="408"/>
        <v>161.30000000000001</v>
      </c>
      <c r="B2014" s="1">
        <f>A2014*Sheet1!$D$8</f>
        <v>40.74438</v>
      </c>
      <c r="C2014" s="1">
        <f>Sheet1!$D$2*Sheet1!$D$10*SIN(Sheet1!$D$28)</f>
        <v>0</v>
      </c>
      <c r="D2014" s="1">
        <f>0.5*Sheet1!$D$20*Sheet1!$D$21*Sheet1!$D$22*H2014^2</f>
        <v>161.30139331127452</v>
      </c>
      <c r="E2014" s="22">
        <f>Sheet1!$D$3/Sheet1!$O$11*H2014</f>
        <v>2021842.547276095</v>
      </c>
      <c r="F2014" s="22">
        <f>Sheet1!$D$21*Sheet1!$D$3/Sheet1!$O$14*H2014</f>
        <v>1988181.6010836067</v>
      </c>
      <c r="G2014" s="25">
        <f>(A2014-C2014-D2014)/Sheet1!$D$2</f>
        <v>-1.2115750213149073E-6</v>
      </c>
      <c r="H2014" s="25">
        <f t="shared" si="410"/>
        <v>11.186544896607883</v>
      </c>
      <c r="I2014" s="25">
        <f t="shared" si="411"/>
        <v>40.27156162778838</v>
      </c>
      <c r="J2014" s="25">
        <f t="shared" si="412"/>
        <v>1986.8228870388764</v>
      </c>
      <c r="K2014" s="25">
        <f t="shared" si="409"/>
        <v>201.19999999999285</v>
      </c>
      <c r="L2014">
        <f t="shared" si="413"/>
        <v>1804.3896918228515</v>
      </c>
      <c r="M2014" s="34">
        <f t="shared" si="414"/>
        <v>1.8043896918228515</v>
      </c>
      <c r="N2014">
        <f t="shared" si="415"/>
        <v>180.43896918227489</v>
      </c>
      <c r="O2014">
        <f t="shared" si="407"/>
        <v>367389.61942595028</v>
      </c>
      <c r="P2014">
        <f t="shared" si="416"/>
        <v>367.38961942595029</v>
      </c>
      <c r="Q2014">
        <f t="shared" si="417"/>
        <v>102.05267206276396</v>
      </c>
      <c r="R2014">
        <f t="shared" si="418"/>
        <v>0.10205267206276396</v>
      </c>
    </row>
    <row r="2015" spans="1:18" x14ac:dyDescent="0.25">
      <c r="A2015" s="1">
        <f t="shared" si="408"/>
        <v>161.30000000000001</v>
      </c>
      <c r="B2015" s="1">
        <f>A2015*Sheet1!$D$8</f>
        <v>40.74438</v>
      </c>
      <c r="C2015" s="1">
        <f>Sheet1!$D$2*Sheet1!$D$10*SIN(Sheet1!$D$28)</f>
        <v>0</v>
      </c>
      <c r="D2015" s="1">
        <f>0.5*Sheet1!$D$20*Sheet1!$D$21*Sheet1!$D$22*H2015^2</f>
        <v>161.30138981727814</v>
      </c>
      <c r="E2015" s="22">
        <f>Sheet1!$D$3/Sheet1!$O$11*H2015</f>
        <v>2021842.5253782352</v>
      </c>
      <c r="F2015" s="22">
        <f>Sheet1!$D$21*Sheet1!$D$3/Sheet1!$O$14*H2015</f>
        <v>1988181.5795503168</v>
      </c>
      <c r="G2015" s="25">
        <f>(A2015-C2015-D2015)/Sheet1!$D$2</f>
        <v>-1.2085367635860244E-6</v>
      </c>
      <c r="H2015" s="25">
        <f t="shared" si="410"/>
        <v>11.186544775450381</v>
      </c>
      <c r="I2015" s="25">
        <f t="shared" si="411"/>
        <v>40.271561191621373</v>
      </c>
      <c r="J2015" s="25">
        <f t="shared" si="412"/>
        <v>1987.9415414679584</v>
      </c>
      <c r="K2015" s="25">
        <f t="shared" si="409"/>
        <v>201.29999999999285</v>
      </c>
      <c r="L2015">
        <f t="shared" si="413"/>
        <v>1804.3896722801467</v>
      </c>
      <c r="M2015" s="34">
        <f t="shared" si="414"/>
        <v>1.8043896722801467</v>
      </c>
      <c r="N2015">
        <f t="shared" si="415"/>
        <v>180.4389672280044</v>
      </c>
      <c r="O2015">
        <f t="shared" si="407"/>
        <v>367570.05839317827</v>
      </c>
      <c r="P2015">
        <f t="shared" si="416"/>
        <v>367.57005839317827</v>
      </c>
      <c r="Q2015">
        <f t="shared" si="417"/>
        <v>102.10279399810507</v>
      </c>
      <c r="R2015">
        <f t="shared" si="418"/>
        <v>0.10210279399810507</v>
      </c>
    </row>
    <row r="2016" spans="1:18" x14ac:dyDescent="0.25">
      <c r="A2016" s="1">
        <f t="shared" si="408"/>
        <v>161.30000000000001</v>
      </c>
      <c r="B2016" s="1">
        <f>A2016*Sheet1!$D$8</f>
        <v>40.74438</v>
      </c>
      <c r="C2016" s="1">
        <f>Sheet1!$D$2*Sheet1!$D$10*SIN(Sheet1!$D$28)</f>
        <v>0</v>
      </c>
      <c r="D2016" s="1">
        <f>0.5*Sheet1!$D$20*Sheet1!$D$21*Sheet1!$D$22*H2016^2</f>
        <v>161.30138633204365</v>
      </c>
      <c r="E2016" s="22">
        <f>Sheet1!$D$3/Sheet1!$O$11*H2016</f>
        <v>2021842.5035352884</v>
      </c>
      <c r="F2016" s="22">
        <f>Sheet1!$D$21*Sheet1!$D$3/Sheet1!$O$14*H2016</f>
        <v>1988181.5580710256</v>
      </c>
      <c r="G2016" s="25">
        <f>(A2016-C2016-D2016)/Sheet1!$D$2</f>
        <v>-1.2055061249018605E-6</v>
      </c>
      <c r="H2016" s="25">
        <f t="shared" si="410"/>
        <v>11.186544654596705</v>
      </c>
      <c r="I2016" s="25">
        <f t="shared" si="411"/>
        <v>40.271560756548141</v>
      </c>
      <c r="J2016" s="25">
        <f t="shared" si="412"/>
        <v>1989.0601958850764</v>
      </c>
      <c r="K2016" s="25">
        <f t="shared" si="409"/>
        <v>201.39999999999284</v>
      </c>
      <c r="L2016">
        <f t="shared" si="413"/>
        <v>1804.3896527864488</v>
      </c>
      <c r="M2016" s="34">
        <f t="shared" si="414"/>
        <v>1.8043896527864487</v>
      </c>
      <c r="N2016">
        <f t="shared" si="415"/>
        <v>180.43896527863461</v>
      </c>
      <c r="O2016">
        <f t="shared" si="407"/>
        <v>367750.49735845689</v>
      </c>
      <c r="P2016">
        <f t="shared" si="416"/>
        <v>367.75049735845687</v>
      </c>
      <c r="Q2016">
        <f t="shared" si="417"/>
        <v>102.15291593290469</v>
      </c>
      <c r="R2016">
        <f t="shared" si="418"/>
        <v>0.10215291593290469</v>
      </c>
    </row>
    <row r="2017" spans="1:18" x14ac:dyDescent="0.25">
      <c r="A2017" s="1">
        <f t="shared" si="408"/>
        <v>161.30000000000001</v>
      </c>
      <c r="B2017" s="1">
        <f>A2017*Sheet1!$D$8</f>
        <v>40.74438</v>
      </c>
      <c r="C2017" s="1">
        <f>Sheet1!$D$2*Sheet1!$D$10*SIN(Sheet1!$D$28)</f>
        <v>0</v>
      </c>
      <c r="D2017" s="1">
        <f>0.5*Sheet1!$D$20*Sheet1!$D$21*Sheet1!$D$22*H2017^2</f>
        <v>161.30138285554906</v>
      </c>
      <c r="E2017" s="22">
        <f>Sheet1!$D$3/Sheet1!$O$11*H2017</f>
        <v>2021842.4817471169</v>
      </c>
      <c r="F2017" s="22">
        <f>Sheet1!$D$21*Sheet1!$D$3/Sheet1!$O$14*H2017</f>
        <v>1988181.5366455978</v>
      </c>
      <c r="G2017" s="25">
        <f>(A2017-C2017-D2017)/Sheet1!$D$2</f>
        <v>-1.2024830861333691E-6</v>
      </c>
      <c r="H2017" s="25">
        <f t="shared" si="410"/>
        <v>11.186544534046092</v>
      </c>
      <c r="I2017" s="25">
        <f t="shared" si="411"/>
        <v>40.271560322565932</v>
      </c>
      <c r="J2017" s="25">
        <f t="shared" si="412"/>
        <v>1990.1788502902607</v>
      </c>
      <c r="K2017" s="25">
        <f t="shared" si="409"/>
        <v>201.49999999999284</v>
      </c>
      <c r="L2017">
        <f t="shared" si="413"/>
        <v>1804.3896333416349</v>
      </c>
      <c r="M2017" s="34">
        <f t="shared" si="414"/>
        <v>1.8043896333416349</v>
      </c>
      <c r="N2017">
        <f t="shared" si="415"/>
        <v>180.43896333415324</v>
      </c>
      <c r="O2017">
        <f t="shared" si="407"/>
        <v>367930.93632179103</v>
      </c>
      <c r="P2017">
        <f t="shared" si="416"/>
        <v>367.93093632179102</v>
      </c>
      <c r="Q2017">
        <f t="shared" si="417"/>
        <v>102.20303786716417</v>
      </c>
      <c r="R2017">
        <f t="shared" si="418"/>
        <v>0.10220303786716417</v>
      </c>
    </row>
    <row r="2018" spans="1:18" x14ac:dyDescent="0.25">
      <c r="A2018" s="1">
        <f t="shared" si="408"/>
        <v>161.30000000000001</v>
      </c>
      <c r="B2018" s="1">
        <f>A2018*Sheet1!$D$8</f>
        <v>40.74438</v>
      </c>
      <c r="C2018" s="1">
        <f>Sheet1!$D$2*Sheet1!$D$10*SIN(Sheet1!$D$28)</f>
        <v>0</v>
      </c>
      <c r="D2018" s="1">
        <f>0.5*Sheet1!$D$20*Sheet1!$D$21*Sheet1!$D$22*H2018^2</f>
        <v>161.30137938777253</v>
      </c>
      <c r="E2018" s="22">
        <f>Sheet1!$D$3/Sheet1!$O$11*H2018</f>
        <v>2021842.4600135835</v>
      </c>
      <c r="F2018" s="22">
        <f>Sheet1!$D$21*Sheet1!$D$3/Sheet1!$O$14*H2018</f>
        <v>1988181.5152738984</v>
      </c>
      <c r="G2018" s="25">
        <f>(A2018-C2018-D2018)/Sheet1!$D$2</f>
        <v>-1.1994676282750769E-6</v>
      </c>
      <c r="H2018" s="25">
        <f t="shared" si="410"/>
        <v>11.186544413797783</v>
      </c>
      <c r="I2018" s="25">
        <f t="shared" si="411"/>
        <v>40.271559889672019</v>
      </c>
      <c r="J2018" s="25">
        <f t="shared" si="412"/>
        <v>1991.2975046835411</v>
      </c>
      <c r="K2018" s="25">
        <f t="shared" si="409"/>
        <v>201.59999999999283</v>
      </c>
      <c r="L2018">
        <f t="shared" si="413"/>
        <v>1804.3896139455826</v>
      </c>
      <c r="M2018" s="34">
        <f t="shared" si="414"/>
        <v>1.8043896139455826</v>
      </c>
      <c r="N2018">
        <f t="shared" si="415"/>
        <v>180.43896139454802</v>
      </c>
      <c r="O2018">
        <f t="shared" si="407"/>
        <v>368111.37528318557</v>
      </c>
      <c r="P2018">
        <f t="shared" si="416"/>
        <v>368.11137528318557</v>
      </c>
      <c r="Q2018">
        <f t="shared" si="417"/>
        <v>102.25315980088487</v>
      </c>
      <c r="R2018">
        <f t="shared" si="418"/>
        <v>0.10225315980088487</v>
      </c>
    </row>
    <row r="2019" spans="1:18" x14ac:dyDescent="0.25">
      <c r="A2019" s="1">
        <f t="shared" si="408"/>
        <v>161.30000000000001</v>
      </c>
      <c r="B2019" s="1">
        <f>A2019*Sheet1!$D$8</f>
        <v>40.74438</v>
      </c>
      <c r="C2019" s="1">
        <f>Sheet1!$D$2*Sheet1!$D$10*SIN(Sheet1!$D$28)</f>
        <v>0</v>
      </c>
      <c r="D2019" s="1">
        <f>0.5*Sheet1!$D$20*Sheet1!$D$21*Sheet1!$D$22*H2019^2</f>
        <v>161.30137592869212</v>
      </c>
      <c r="E2019" s="22">
        <f>Sheet1!$D$3/Sheet1!$O$11*H2019</f>
        <v>2021842.4383345509</v>
      </c>
      <c r="F2019" s="22">
        <f>Sheet1!$D$21*Sheet1!$D$3/Sheet1!$O$14*H2019</f>
        <v>1988181.4939557924</v>
      </c>
      <c r="G2019" s="25">
        <f>(A2019-C2019-D2019)/Sheet1!$D$2</f>
        <v>-1.1964597322720811E-6</v>
      </c>
      <c r="H2019" s="25">
        <f t="shared" si="410"/>
        <v>11.18654429385102</v>
      </c>
      <c r="I2019" s="25">
        <f t="shared" si="411"/>
        <v>40.271559457863674</v>
      </c>
      <c r="J2019" s="25">
        <f t="shared" si="412"/>
        <v>1992.4161590649474</v>
      </c>
      <c r="K2019" s="25">
        <f t="shared" si="409"/>
        <v>201.69999999999283</v>
      </c>
      <c r="L2019">
        <f t="shared" si="413"/>
        <v>1804.3895945981697</v>
      </c>
      <c r="M2019" s="34">
        <f t="shared" si="414"/>
        <v>1.8043895945981696</v>
      </c>
      <c r="N2019">
        <f t="shared" si="415"/>
        <v>180.43895945980671</v>
      </c>
      <c r="O2019">
        <f t="shared" si="407"/>
        <v>368291.8142426454</v>
      </c>
      <c r="P2019">
        <f t="shared" si="416"/>
        <v>368.29181424264539</v>
      </c>
      <c r="Q2019">
        <f t="shared" si="417"/>
        <v>102.30328173406816</v>
      </c>
      <c r="R2019">
        <f t="shared" si="418"/>
        <v>0.10230328173406816</v>
      </c>
    </row>
    <row r="2020" spans="1:18" x14ac:dyDescent="0.25">
      <c r="A2020" s="1">
        <f t="shared" si="408"/>
        <v>161.30000000000001</v>
      </c>
      <c r="B2020" s="1">
        <f>A2020*Sheet1!$D$8</f>
        <v>40.74438</v>
      </c>
      <c r="C2020" s="1">
        <f>Sheet1!$D$2*Sheet1!$D$10*SIN(Sheet1!$D$28)</f>
        <v>0</v>
      </c>
      <c r="D2020" s="1">
        <f>0.5*Sheet1!$D$20*Sheet1!$D$21*Sheet1!$D$22*H2020^2</f>
        <v>161.30137247828608</v>
      </c>
      <c r="E2020" s="22">
        <f>Sheet1!$D$3/Sheet1!$O$11*H2020</f>
        <v>2021842.4167098831</v>
      </c>
      <c r="F2020" s="22">
        <f>Sheet1!$D$21*Sheet1!$D$3/Sheet1!$O$14*H2020</f>
        <v>1988181.472691146</v>
      </c>
      <c r="G2020" s="25">
        <f>(A2020-C2020-D2020)/Sheet1!$D$2</f>
        <v>-1.193459379193052E-6</v>
      </c>
      <c r="H2020" s="25">
        <f t="shared" si="410"/>
        <v>11.186544174205046</v>
      </c>
      <c r="I2020" s="25">
        <f t="shared" si="411"/>
        <v>40.271559027138167</v>
      </c>
      <c r="J2020" s="25">
        <f t="shared" si="412"/>
        <v>1993.5348134345095</v>
      </c>
      <c r="K2020" s="25">
        <f t="shared" si="409"/>
        <v>201.79999999999282</v>
      </c>
      <c r="L2020">
        <f t="shared" si="413"/>
        <v>1804.3895752992742</v>
      </c>
      <c r="M2020" s="34">
        <f t="shared" si="414"/>
        <v>1.8043895752992742</v>
      </c>
      <c r="N2020">
        <f t="shared" si="415"/>
        <v>180.43895752991716</v>
      </c>
      <c r="O2020">
        <f t="shared" si="407"/>
        <v>368472.2532001753</v>
      </c>
      <c r="P2020">
        <f t="shared" si="416"/>
        <v>368.47225320017532</v>
      </c>
      <c r="Q2020">
        <f t="shared" si="417"/>
        <v>102.35340366671537</v>
      </c>
      <c r="R2020">
        <f t="shared" si="418"/>
        <v>0.10235340366671536</v>
      </c>
    </row>
    <row r="2021" spans="1:18" x14ac:dyDescent="0.25">
      <c r="A2021" s="1">
        <f t="shared" si="408"/>
        <v>161.30000000000001</v>
      </c>
      <c r="B2021" s="1">
        <f>A2021*Sheet1!$D$8</f>
        <v>40.74438</v>
      </c>
      <c r="C2021" s="1">
        <f>Sheet1!$D$2*Sheet1!$D$10*SIN(Sheet1!$D$28)</f>
        <v>0</v>
      </c>
      <c r="D2021" s="1">
        <f>0.5*Sheet1!$D$20*Sheet1!$D$21*Sheet1!$D$22*H2021^2</f>
        <v>161.30136903653263</v>
      </c>
      <c r="E2021" s="22">
        <f>Sheet1!$D$3/Sheet1!$O$11*H2021</f>
        <v>2021842.3951394432</v>
      </c>
      <c r="F2021" s="22">
        <f>Sheet1!$D$21*Sheet1!$D$3/Sheet1!$O$14*H2021</f>
        <v>1988181.4514798247</v>
      </c>
      <c r="G2021" s="25">
        <f>(A2021-C2021-D2021)/Sheet1!$D$2</f>
        <v>-1.1904665501066595E-6</v>
      </c>
      <c r="H2021" s="25">
        <f t="shared" si="410"/>
        <v>11.186544054859109</v>
      </c>
      <c r="I2021" s="25">
        <f t="shared" si="411"/>
        <v>40.271558597492792</v>
      </c>
      <c r="J2021" s="25">
        <f t="shared" si="412"/>
        <v>1994.6534677922571</v>
      </c>
      <c r="K2021" s="25">
        <f t="shared" si="409"/>
        <v>201.89999999999281</v>
      </c>
      <c r="L2021">
        <f t="shared" si="413"/>
        <v>1804.3895560487745</v>
      </c>
      <c r="M2021" s="34">
        <f t="shared" si="414"/>
        <v>1.8043895560487744</v>
      </c>
      <c r="N2021">
        <f t="shared" si="415"/>
        <v>180.4389556048672</v>
      </c>
      <c r="O2021">
        <f t="shared" si="407"/>
        <v>368652.69215578015</v>
      </c>
      <c r="P2021">
        <f t="shared" si="416"/>
        <v>368.65269215578013</v>
      </c>
      <c r="Q2021">
        <f t="shared" si="417"/>
        <v>102.40352559882783</v>
      </c>
      <c r="R2021">
        <f t="shared" si="418"/>
        <v>0.10240352559882783</v>
      </c>
    </row>
    <row r="2022" spans="1:18" x14ac:dyDescent="0.25">
      <c r="A2022" s="1">
        <f t="shared" si="408"/>
        <v>161.30000000000001</v>
      </c>
      <c r="B2022" s="1">
        <f>A2022*Sheet1!$D$8</f>
        <v>40.74438</v>
      </c>
      <c r="C2022" s="1">
        <f>Sheet1!$D$2*Sheet1!$D$10*SIN(Sheet1!$D$28)</f>
        <v>0</v>
      </c>
      <c r="D2022" s="1">
        <f>0.5*Sheet1!$D$20*Sheet1!$D$21*Sheet1!$D$22*H2022^2</f>
        <v>161.30136560341009</v>
      </c>
      <c r="E2022" s="22">
        <f>Sheet1!$D$3/Sheet1!$O$11*H2022</f>
        <v>2021842.3736230952</v>
      </c>
      <c r="F2022" s="22">
        <f>Sheet1!$D$21*Sheet1!$D$3/Sheet1!$O$14*H2022</f>
        <v>1988181.4303216948</v>
      </c>
      <c r="G2022" s="25">
        <f>(A2022-C2022-D2022)/Sheet1!$D$2</f>
        <v>-1.1874812261557172E-6</v>
      </c>
      <c r="H2022" s="25">
        <f t="shared" si="410"/>
        <v>11.186543935812454</v>
      </c>
      <c r="I2022" s="25">
        <f t="shared" si="411"/>
        <v>40.271558168924834</v>
      </c>
      <c r="J2022" s="25">
        <f t="shared" si="412"/>
        <v>1995.7721221382196</v>
      </c>
      <c r="K2022" s="25">
        <f t="shared" si="409"/>
        <v>201.99999999999281</v>
      </c>
      <c r="L2022">
        <f t="shared" si="413"/>
        <v>1804.3895368465489</v>
      </c>
      <c r="M2022" s="34">
        <f t="shared" si="414"/>
        <v>1.804389536846549</v>
      </c>
      <c r="N2022">
        <f t="shared" si="415"/>
        <v>180.43895368464464</v>
      </c>
      <c r="O2022">
        <f t="shared" si="407"/>
        <v>368833.1311094648</v>
      </c>
      <c r="P2022">
        <f t="shared" si="416"/>
        <v>368.83313110946477</v>
      </c>
      <c r="Q2022">
        <f t="shared" si="417"/>
        <v>102.45364753040688</v>
      </c>
      <c r="R2022">
        <f t="shared" si="418"/>
        <v>0.10245364753040688</v>
      </c>
    </row>
    <row r="2023" spans="1:18" x14ac:dyDescent="0.25">
      <c r="A2023" s="1">
        <f t="shared" si="408"/>
        <v>161.30000000000001</v>
      </c>
      <c r="B2023" s="1">
        <f>A2023*Sheet1!$D$8</f>
        <v>40.74438</v>
      </c>
      <c r="C2023" s="1">
        <f>Sheet1!$D$2*Sheet1!$D$10*SIN(Sheet1!$D$28)</f>
        <v>0</v>
      </c>
      <c r="D2023" s="1">
        <f>0.5*Sheet1!$D$20*Sheet1!$D$21*Sheet1!$D$22*H2023^2</f>
        <v>161.3013621788968</v>
      </c>
      <c r="E2023" s="22">
        <f>Sheet1!$D$3/Sheet1!$O$11*H2023</f>
        <v>2021842.3521607036</v>
      </c>
      <c r="F2023" s="22">
        <f>Sheet1!$D$21*Sheet1!$D$3/Sheet1!$O$14*H2023</f>
        <v>1988181.4092166231</v>
      </c>
      <c r="G2023" s="25">
        <f>(A2023-C2023-D2023)/Sheet1!$D$2</f>
        <v>-1.1845033885077535E-6</v>
      </c>
      <c r="H2023" s="25">
        <f t="shared" si="410"/>
        <v>11.186543817064331</v>
      </c>
      <c r="I2023" s="25">
        <f t="shared" si="411"/>
        <v>40.271557741431593</v>
      </c>
      <c r="J2023" s="25">
        <f t="shared" si="412"/>
        <v>1996.8907764724268</v>
      </c>
      <c r="K2023" s="25">
        <f t="shared" si="409"/>
        <v>202.0999999999928</v>
      </c>
      <c r="L2023">
        <f t="shared" si="413"/>
        <v>1804.3895176924768</v>
      </c>
      <c r="M2023" s="34">
        <f t="shared" si="414"/>
        <v>1.8043895176924769</v>
      </c>
      <c r="N2023">
        <f t="shared" si="415"/>
        <v>180.43895176923743</v>
      </c>
      <c r="O2023">
        <f t="shared" si="407"/>
        <v>369013.57006123406</v>
      </c>
      <c r="P2023">
        <f t="shared" si="416"/>
        <v>369.01357006123408</v>
      </c>
      <c r="Q2023">
        <f t="shared" si="417"/>
        <v>102.5037694614539</v>
      </c>
      <c r="R2023">
        <f t="shared" si="418"/>
        <v>0.1025037694614539</v>
      </c>
    </row>
    <row r="2024" spans="1:18" x14ac:dyDescent="0.25">
      <c r="A2024" s="1">
        <f t="shared" si="408"/>
        <v>161.30000000000001</v>
      </c>
      <c r="B2024" s="1">
        <f>A2024*Sheet1!$D$8</f>
        <v>40.74438</v>
      </c>
      <c r="C2024" s="1">
        <f>Sheet1!$D$2*Sheet1!$D$10*SIN(Sheet1!$D$28)</f>
        <v>0</v>
      </c>
      <c r="D2024" s="1">
        <f>0.5*Sheet1!$D$20*Sheet1!$D$21*Sheet1!$D$22*H2024^2</f>
        <v>161.30135876297115</v>
      </c>
      <c r="E2024" s="22">
        <f>Sheet1!$D$3/Sheet1!$O$11*H2024</f>
        <v>2021842.3307521332</v>
      </c>
      <c r="F2024" s="22">
        <f>Sheet1!$D$21*Sheet1!$D$3/Sheet1!$O$14*H2024</f>
        <v>1988181.3881644763</v>
      </c>
      <c r="G2024" s="25">
        <f>(A2024-C2024-D2024)/Sheet1!$D$2</f>
        <v>-1.1815330183797257E-6</v>
      </c>
      <c r="H2024" s="25">
        <f t="shared" si="410"/>
        <v>11.186543698613992</v>
      </c>
      <c r="I2024" s="25">
        <f t="shared" si="411"/>
        <v>40.271557315010369</v>
      </c>
      <c r="J2024" s="25">
        <f t="shared" si="412"/>
        <v>1998.009430794908</v>
      </c>
      <c r="K2024" s="25">
        <f t="shared" si="409"/>
        <v>202.1999999999928</v>
      </c>
      <c r="L2024">
        <f t="shared" si="413"/>
        <v>1804.389498586437</v>
      </c>
      <c r="M2024" s="34">
        <f t="shared" si="414"/>
        <v>1.804389498586437</v>
      </c>
      <c r="N2024">
        <f t="shared" si="415"/>
        <v>180.43894985863344</v>
      </c>
      <c r="O2024">
        <f t="shared" si="407"/>
        <v>369194.00901109271</v>
      </c>
      <c r="P2024">
        <f t="shared" si="416"/>
        <v>369.1940090110927</v>
      </c>
      <c r="Q2024">
        <f t="shared" si="417"/>
        <v>102.5538913919702</v>
      </c>
      <c r="R2024">
        <f t="shared" si="418"/>
        <v>0.1025538913919702</v>
      </c>
    </row>
    <row r="2025" spans="1:18" x14ac:dyDescent="0.25">
      <c r="A2025" s="1">
        <f t="shared" si="408"/>
        <v>161.30000000000001</v>
      </c>
      <c r="B2025" s="1">
        <f>A2025*Sheet1!$D$8</f>
        <v>40.74438</v>
      </c>
      <c r="C2025" s="1">
        <f>Sheet1!$D$2*Sheet1!$D$10*SIN(Sheet1!$D$28)</f>
        <v>0</v>
      </c>
      <c r="D2025" s="1">
        <f>0.5*Sheet1!$D$20*Sheet1!$D$21*Sheet1!$D$22*H2025^2</f>
        <v>161.30135535561161</v>
      </c>
      <c r="E2025" s="22">
        <f>Sheet1!$D$3/Sheet1!$O$11*H2025</f>
        <v>2021842.3093972488</v>
      </c>
      <c r="F2025" s="22">
        <f>Sheet1!$D$21*Sheet1!$D$3/Sheet1!$O$14*H2025</f>
        <v>1988181.3671651219</v>
      </c>
      <c r="G2025" s="25">
        <f>(A2025-C2025-D2025)/Sheet1!$D$2</f>
        <v>-1.1785700970380198E-6</v>
      </c>
      <c r="H2025" s="25">
        <f t="shared" si="410"/>
        <v>11.18654358046069</v>
      </c>
      <c r="I2025" s="25">
        <f t="shared" si="411"/>
        <v>40.271556889658484</v>
      </c>
      <c r="J2025" s="25">
        <f t="shared" si="412"/>
        <v>1999.1280851056927</v>
      </c>
      <c r="K2025" s="25">
        <f t="shared" si="409"/>
        <v>202.29999999999279</v>
      </c>
      <c r="L2025">
        <f t="shared" si="413"/>
        <v>1804.3894795283093</v>
      </c>
      <c r="M2025" s="34">
        <f t="shared" si="414"/>
        <v>1.8043894795283093</v>
      </c>
      <c r="N2025">
        <f t="shared" si="415"/>
        <v>180.43894795282068</v>
      </c>
      <c r="O2025">
        <f t="shared" si="407"/>
        <v>369374.44795904553</v>
      </c>
      <c r="P2025">
        <f t="shared" si="416"/>
        <v>369.37444795904554</v>
      </c>
      <c r="Q2025">
        <f t="shared" si="417"/>
        <v>102.6040133219571</v>
      </c>
      <c r="R2025">
        <f t="shared" si="418"/>
        <v>0.10260401332195709</v>
      </c>
    </row>
    <row r="2026" spans="1:18" x14ac:dyDescent="0.25">
      <c r="A2026" s="1">
        <f t="shared" si="408"/>
        <v>161.30000000000001</v>
      </c>
      <c r="B2026" s="1">
        <f>A2026*Sheet1!$D$8</f>
        <v>40.74438</v>
      </c>
      <c r="C2026" s="1">
        <f>Sheet1!$D$2*Sheet1!$D$10*SIN(Sheet1!$D$28)</f>
        <v>0</v>
      </c>
      <c r="D2026" s="1">
        <f>0.5*Sheet1!$D$20*Sheet1!$D$21*Sheet1!$D$22*H2026^2</f>
        <v>161.30135195679676</v>
      </c>
      <c r="E2026" s="22">
        <f>Sheet1!$D$3/Sheet1!$O$11*H2026</f>
        <v>2021842.2880959159</v>
      </c>
      <c r="F2026" s="22">
        <f>Sheet1!$D$21*Sheet1!$D$3/Sheet1!$O$14*H2026</f>
        <v>1988181.3462184274</v>
      </c>
      <c r="G2026" s="25">
        <f>(A2026-C2026-D2026)/Sheet1!$D$2</f>
        <v>-1.1756146058725949E-6</v>
      </c>
      <c r="H2026" s="25">
        <f t="shared" si="410"/>
        <v>11.18654346260368</v>
      </c>
      <c r="I2026" s="25">
        <f t="shared" si="411"/>
        <v>40.271556465373251</v>
      </c>
      <c r="J2026" s="25">
        <f t="shared" si="412"/>
        <v>2000.2467394048101</v>
      </c>
      <c r="K2026" s="25">
        <f t="shared" si="409"/>
        <v>202.39999999999279</v>
      </c>
      <c r="L2026">
        <f t="shared" si="413"/>
        <v>1804.3894605179737</v>
      </c>
      <c r="M2026" s="34">
        <f t="shared" si="414"/>
        <v>1.8043894605179738</v>
      </c>
      <c r="N2026">
        <f t="shared" si="415"/>
        <v>180.43894605178713</v>
      </c>
      <c r="O2026">
        <f t="shared" si="407"/>
        <v>369554.88690509734</v>
      </c>
      <c r="P2026">
        <f t="shared" si="416"/>
        <v>369.55488690509736</v>
      </c>
      <c r="Q2026">
        <f t="shared" si="417"/>
        <v>102.65413525141592</v>
      </c>
      <c r="R2026">
        <f t="shared" si="418"/>
        <v>0.10265413525141592</v>
      </c>
    </row>
    <row r="2027" spans="1:18" x14ac:dyDescent="0.25">
      <c r="A2027" s="1">
        <f t="shared" si="408"/>
        <v>161.30000000000001</v>
      </c>
      <c r="B2027" s="1">
        <f>A2027*Sheet1!$D$8</f>
        <v>40.74438</v>
      </c>
      <c r="C2027" s="1">
        <f>Sheet1!$D$2*Sheet1!$D$10*SIN(Sheet1!$D$28)</f>
        <v>0</v>
      </c>
      <c r="D2027" s="1">
        <f>0.5*Sheet1!$D$20*Sheet1!$D$21*Sheet1!$D$22*H2027^2</f>
        <v>161.30134856650508</v>
      </c>
      <c r="E2027" s="22">
        <f>Sheet1!$D$3/Sheet1!$O$11*H2027</f>
        <v>2021842.266848</v>
      </c>
      <c r="F2027" s="22">
        <f>Sheet1!$D$21*Sheet1!$D$3/Sheet1!$O$14*H2027</f>
        <v>1988181.3253242606</v>
      </c>
      <c r="G2027" s="25">
        <f>(A2027-C2027-D2027)/Sheet1!$D$2</f>
        <v>-1.1726665261498373E-6</v>
      </c>
      <c r="H2027" s="25">
        <f t="shared" si="410"/>
        <v>11.186543345042219</v>
      </c>
      <c r="I2027" s="25">
        <f t="shared" si="411"/>
        <v>40.271556042151992</v>
      </c>
      <c r="J2027" s="25">
        <f t="shared" si="412"/>
        <v>2001.3653936922897</v>
      </c>
      <c r="K2027" s="25">
        <f t="shared" si="409"/>
        <v>202.49999999999278</v>
      </c>
      <c r="L2027">
        <f t="shared" si="413"/>
        <v>1804.38944155531</v>
      </c>
      <c r="M2027" s="34">
        <f t="shared" si="414"/>
        <v>1.8043894415553099</v>
      </c>
      <c r="N2027">
        <f t="shared" si="415"/>
        <v>180.43894415552074</v>
      </c>
      <c r="O2027">
        <f t="shared" si="407"/>
        <v>369735.32584925287</v>
      </c>
      <c r="P2027">
        <f t="shared" si="416"/>
        <v>369.73532584925289</v>
      </c>
      <c r="Q2027">
        <f t="shared" si="417"/>
        <v>102.70425718034802</v>
      </c>
      <c r="R2027">
        <f t="shared" si="418"/>
        <v>0.10270425718034802</v>
      </c>
    </row>
    <row r="2028" spans="1:18" x14ac:dyDescent="0.25">
      <c r="A2028" s="1">
        <f t="shared" si="408"/>
        <v>161.30000000000001</v>
      </c>
      <c r="B2028" s="1">
        <f>A2028*Sheet1!$D$8</f>
        <v>40.74438</v>
      </c>
      <c r="C2028" s="1">
        <f>Sheet1!$D$2*Sheet1!$D$10*SIN(Sheet1!$D$28)</f>
        <v>0</v>
      </c>
      <c r="D2028" s="1">
        <f>0.5*Sheet1!$D$20*Sheet1!$D$21*Sheet1!$D$22*H2028^2</f>
        <v>161.30134518471527</v>
      </c>
      <c r="E2028" s="22">
        <f>Sheet1!$D$3/Sheet1!$O$11*H2028</f>
        <v>2021842.2456533674</v>
      </c>
      <c r="F2028" s="22">
        <f>Sheet1!$D$21*Sheet1!$D$3/Sheet1!$O$14*H2028</f>
        <v>1988181.3044824901</v>
      </c>
      <c r="G2028" s="25">
        <f>(A2028-C2028-D2028)/Sheet1!$D$2</f>
        <v>-1.1697258393585641E-6</v>
      </c>
      <c r="H2028" s="25">
        <f t="shared" si="410"/>
        <v>11.186543227775566</v>
      </c>
      <c r="I2028" s="25">
        <f t="shared" si="411"/>
        <v>40.271555619992036</v>
      </c>
      <c r="J2028" s="25">
        <f t="shared" si="412"/>
        <v>2002.4840479681604</v>
      </c>
      <c r="K2028" s="25">
        <f t="shared" si="409"/>
        <v>202.59999999999278</v>
      </c>
      <c r="L2028">
        <f t="shared" si="413"/>
        <v>1804.389422640199</v>
      </c>
      <c r="M2028" s="34">
        <f t="shared" si="414"/>
        <v>1.8043894226401991</v>
      </c>
      <c r="N2028">
        <f t="shared" si="415"/>
        <v>180.43894226400965</v>
      </c>
      <c r="O2028">
        <f t="shared" si="407"/>
        <v>369915.76479151688</v>
      </c>
      <c r="P2028">
        <f t="shared" si="416"/>
        <v>369.91576479151689</v>
      </c>
      <c r="Q2028">
        <f t="shared" si="417"/>
        <v>102.75437910875469</v>
      </c>
      <c r="R2028">
        <f t="shared" si="418"/>
        <v>0.10275437910875469</v>
      </c>
    </row>
    <row r="2029" spans="1:18" x14ac:dyDescent="0.25">
      <c r="A2029" s="1">
        <f t="shared" si="408"/>
        <v>161.30000000000001</v>
      </c>
      <c r="B2029" s="1">
        <f>A2029*Sheet1!$D$8</f>
        <v>40.74438</v>
      </c>
      <c r="C2029" s="1">
        <f>Sheet1!$D$2*Sheet1!$D$10*SIN(Sheet1!$D$28)</f>
        <v>0</v>
      </c>
      <c r="D2029" s="1">
        <f>0.5*Sheet1!$D$20*Sheet1!$D$21*Sheet1!$D$22*H2029^2</f>
        <v>161.30134181140596</v>
      </c>
      <c r="E2029" s="22">
        <f>Sheet1!$D$3/Sheet1!$O$11*H2029</f>
        <v>2021842.2245118846</v>
      </c>
      <c r="F2029" s="22">
        <f>Sheet1!$D$21*Sheet1!$D$3/Sheet1!$O$14*H2029</f>
        <v>1988181.2836929844</v>
      </c>
      <c r="G2029" s="25">
        <f>(A2029-C2029-D2029)/Sheet1!$D$2</f>
        <v>-1.1667925269134488E-6</v>
      </c>
      <c r="H2029" s="25">
        <f t="shared" si="410"/>
        <v>11.186543110802981</v>
      </c>
      <c r="I2029" s="25">
        <f t="shared" si="411"/>
        <v>40.271555198890731</v>
      </c>
      <c r="J2029" s="25">
        <f t="shared" si="412"/>
        <v>2003.6027022324517</v>
      </c>
      <c r="K2029" s="25">
        <f t="shared" si="409"/>
        <v>202.69999999999277</v>
      </c>
      <c r="L2029">
        <f t="shared" si="413"/>
        <v>1804.3894037725211</v>
      </c>
      <c r="M2029" s="34">
        <f t="shared" si="414"/>
        <v>1.804389403772521</v>
      </c>
      <c r="N2029">
        <f t="shared" si="415"/>
        <v>180.43894037724186</v>
      </c>
      <c r="O2029">
        <f t="shared" si="407"/>
        <v>370096.20373189414</v>
      </c>
      <c r="P2029">
        <f t="shared" si="416"/>
        <v>370.09620373189415</v>
      </c>
      <c r="Q2029">
        <f t="shared" si="417"/>
        <v>102.80450103663726</v>
      </c>
      <c r="R2029">
        <f t="shared" si="418"/>
        <v>0.10280450103663727</v>
      </c>
    </row>
    <row r="2030" spans="1:18" x14ac:dyDescent="0.25">
      <c r="A2030" s="1">
        <f t="shared" si="408"/>
        <v>161.30000000000001</v>
      </c>
      <c r="B2030" s="1">
        <f>A2030*Sheet1!$D$8</f>
        <v>40.74438</v>
      </c>
      <c r="C2030" s="1">
        <f>Sheet1!$D$2*Sheet1!$D$10*SIN(Sheet1!$D$28)</f>
        <v>0</v>
      </c>
      <c r="D2030" s="1">
        <f>0.5*Sheet1!$D$20*Sheet1!$D$21*Sheet1!$D$22*H2030^2</f>
        <v>161.30133844655595</v>
      </c>
      <c r="E2030" s="22">
        <f>Sheet1!$D$3/Sheet1!$O$11*H2030</f>
        <v>2021842.2034234179</v>
      </c>
      <c r="F2030" s="22">
        <f>Sheet1!$D$21*Sheet1!$D$3/Sheet1!$O$14*H2030</f>
        <v>1988181.2629556123</v>
      </c>
      <c r="G2030" s="25">
        <f>(A2030-C2030-D2030)/Sheet1!$D$2</f>
        <v>-1.1638665703774519E-6</v>
      </c>
      <c r="H2030" s="25">
        <f t="shared" si="410"/>
        <v>11.186542994123728</v>
      </c>
      <c r="I2030" s="25">
        <f t="shared" si="411"/>
        <v>40.27155477884542</v>
      </c>
      <c r="J2030" s="25">
        <f t="shared" si="412"/>
        <v>2004.7213564851922</v>
      </c>
      <c r="K2030" s="25">
        <f t="shared" si="409"/>
        <v>202.79999999999276</v>
      </c>
      <c r="L2030">
        <f t="shared" si="413"/>
        <v>1804.3893849521576</v>
      </c>
      <c r="M2030" s="34">
        <f t="shared" si="414"/>
        <v>1.8043893849521575</v>
      </c>
      <c r="N2030">
        <f t="shared" si="415"/>
        <v>180.43893849520549</v>
      </c>
      <c r="O2030">
        <f t="shared" si="407"/>
        <v>370276.64267038932</v>
      </c>
      <c r="P2030">
        <f t="shared" si="416"/>
        <v>370.27664267038932</v>
      </c>
      <c r="Q2030">
        <f t="shared" si="417"/>
        <v>102.85462296399703</v>
      </c>
      <c r="R2030">
        <f t="shared" si="418"/>
        <v>0.10285462296399703</v>
      </c>
    </row>
    <row r="2031" spans="1:18" x14ac:dyDescent="0.25">
      <c r="A2031" s="1">
        <f t="shared" si="408"/>
        <v>161.30000000000001</v>
      </c>
      <c r="B2031" s="1">
        <f>A2031*Sheet1!$D$8</f>
        <v>40.74438</v>
      </c>
      <c r="C2031" s="1">
        <f>Sheet1!$D$2*Sheet1!$D$10*SIN(Sheet1!$D$28)</f>
        <v>0</v>
      </c>
      <c r="D2031" s="1">
        <f>0.5*Sheet1!$D$20*Sheet1!$D$21*Sheet1!$D$22*H2031^2</f>
        <v>161.30133509014399</v>
      </c>
      <c r="E2031" s="22">
        <f>Sheet1!$D$3/Sheet1!$O$11*H2031</f>
        <v>2021842.1823878349</v>
      </c>
      <c r="F2031" s="22">
        <f>Sheet1!$D$21*Sheet1!$D$3/Sheet1!$O$14*H2031</f>
        <v>1988181.2422702431</v>
      </c>
      <c r="G2031" s="25">
        <f>(A2031-C2031-D2031)/Sheet1!$D$2</f>
        <v>-1.1609479512888198E-6</v>
      </c>
      <c r="H2031" s="25">
        <f t="shared" si="410"/>
        <v>11.186542877737072</v>
      </c>
      <c r="I2031" s="25">
        <f t="shared" si="411"/>
        <v>40.271554359853461</v>
      </c>
      <c r="J2031" s="25">
        <f t="shared" si="412"/>
        <v>2005.8400107264113</v>
      </c>
      <c r="K2031" s="25">
        <f t="shared" si="409"/>
        <v>202.89999999999276</v>
      </c>
      <c r="L2031">
        <f t="shared" si="413"/>
        <v>1804.3893661789898</v>
      </c>
      <c r="M2031" s="34">
        <f t="shared" si="414"/>
        <v>1.8043893661789898</v>
      </c>
      <c r="N2031">
        <f t="shared" si="415"/>
        <v>180.43893661788871</v>
      </c>
      <c r="O2031">
        <f t="shared" si="407"/>
        <v>370457.08160700719</v>
      </c>
      <c r="P2031">
        <f t="shared" si="416"/>
        <v>370.45708160700718</v>
      </c>
      <c r="Q2031">
        <f t="shared" si="417"/>
        <v>102.90474489083533</v>
      </c>
      <c r="R2031">
        <f t="shared" si="418"/>
        <v>0.10290474489083533</v>
      </c>
    </row>
    <row r="2032" spans="1:18" x14ac:dyDescent="0.25">
      <c r="A2032" s="1">
        <f t="shared" si="408"/>
        <v>161.30000000000001</v>
      </c>
      <c r="B2032" s="1">
        <f>A2032*Sheet1!$D$8</f>
        <v>40.74438</v>
      </c>
      <c r="C2032" s="1">
        <f>Sheet1!$D$2*Sheet1!$D$10*SIN(Sheet1!$D$28)</f>
        <v>0</v>
      </c>
      <c r="D2032" s="1">
        <f>0.5*Sheet1!$D$20*Sheet1!$D$21*Sheet1!$D$22*H2032^2</f>
        <v>161.30133174214885</v>
      </c>
      <c r="E2032" s="22">
        <f>Sheet1!$D$3/Sheet1!$O$11*H2032</f>
        <v>2021842.1614050025</v>
      </c>
      <c r="F2032" s="22">
        <f>Sheet1!$D$21*Sheet1!$D$3/Sheet1!$O$14*H2032</f>
        <v>1988181.2216367465</v>
      </c>
      <c r="G2032" s="25">
        <f>(A2032-C2032-D2032)/Sheet1!$D$2</f>
        <v>-1.1580366511610839E-6</v>
      </c>
      <c r="H2032" s="25">
        <f t="shared" si="410"/>
        <v>11.186542761642276</v>
      </c>
      <c r="I2032" s="25">
        <f t="shared" si="411"/>
        <v>40.271553941912195</v>
      </c>
      <c r="J2032" s="25">
        <f t="shared" si="412"/>
        <v>2006.9586649561375</v>
      </c>
      <c r="K2032" s="25">
        <f t="shared" si="409"/>
        <v>202.99999999999275</v>
      </c>
      <c r="L2032">
        <f t="shared" si="413"/>
        <v>1804.3893474528993</v>
      </c>
      <c r="M2032" s="34">
        <f t="shared" si="414"/>
        <v>1.8043893474528994</v>
      </c>
      <c r="N2032">
        <f t="shared" si="415"/>
        <v>180.43893474527968</v>
      </c>
      <c r="O2032">
        <f t="shared" si="407"/>
        <v>370637.52054175246</v>
      </c>
      <c r="P2032">
        <f t="shared" si="416"/>
        <v>370.63752054175245</v>
      </c>
      <c r="Q2032">
        <f t="shared" si="417"/>
        <v>102.95486681715346</v>
      </c>
      <c r="R2032">
        <f t="shared" si="418"/>
        <v>0.10295486681715346</v>
      </c>
    </row>
    <row r="2033" spans="1:18" x14ac:dyDescent="0.25">
      <c r="A2033" s="1">
        <f t="shared" si="408"/>
        <v>161.30000000000001</v>
      </c>
      <c r="B2033" s="1">
        <f>A2033*Sheet1!$D$8</f>
        <v>40.74438</v>
      </c>
      <c r="C2033" s="1">
        <f>Sheet1!$D$2*Sheet1!$D$10*SIN(Sheet1!$D$28)</f>
        <v>0</v>
      </c>
      <c r="D2033" s="1">
        <f>0.5*Sheet1!$D$20*Sheet1!$D$21*Sheet1!$D$22*H2033^2</f>
        <v>161.30132840254953</v>
      </c>
      <c r="E2033" s="22">
        <f>Sheet1!$D$3/Sheet1!$O$11*H2033</f>
        <v>2021842.1404747884</v>
      </c>
      <c r="F2033" s="22">
        <f>Sheet1!$D$21*Sheet1!$D$3/Sheet1!$O$14*H2033</f>
        <v>1988181.2010549924</v>
      </c>
      <c r="G2033" s="25">
        <f>(A2033-C2033-D2033)/Sheet1!$D$2</f>
        <v>-1.1551326517549212E-6</v>
      </c>
      <c r="H2033" s="25">
        <f t="shared" si="410"/>
        <v>11.18654264583861</v>
      </c>
      <c r="I2033" s="25">
        <f t="shared" si="411"/>
        <v>40.271553525019002</v>
      </c>
      <c r="J2033" s="25">
        <f t="shared" si="412"/>
        <v>2008.0773191743997</v>
      </c>
      <c r="K2033" s="25">
        <f t="shared" si="409"/>
        <v>203.09999999999275</v>
      </c>
      <c r="L2033">
        <f t="shared" si="413"/>
        <v>1804.3893287737681</v>
      </c>
      <c r="M2033" s="34">
        <f t="shared" si="414"/>
        <v>1.804389328773768</v>
      </c>
      <c r="N2033">
        <f t="shared" si="415"/>
        <v>180.43893287736654</v>
      </c>
      <c r="O2033">
        <f t="shared" si="407"/>
        <v>370817.95947462984</v>
      </c>
      <c r="P2033">
        <f t="shared" si="416"/>
        <v>370.81795947462984</v>
      </c>
      <c r="Q2033">
        <f t="shared" si="417"/>
        <v>103.00498874295273</v>
      </c>
      <c r="R2033">
        <f t="shared" si="418"/>
        <v>0.10300498874295273</v>
      </c>
    </row>
    <row r="2034" spans="1:18" x14ac:dyDescent="0.25">
      <c r="A2034" s="1">
        <f t="shared" si="408"/>
        <v>161.30000000000001</v>
      </c>
      <c r="B2034" s="1">
        <f>A2034*Sheet1!$D$8</f>
        <v>40.74438</v>
      </c>
      <c r="C2034" s="1">
        <f>Sheet1!$D$2*Sheet1!$D$10*SIN(Sheet1!$D$28)</f>
        <v>0</v>
      </c>
      <c r="D2034" s="1">
        <f>0.5*Sheet1!$D$20*Sheet1!$D$21*Sheet1!$D$22*H2034^2</f>
        <v>161.30132507132495</v>
      </c>
      <c r="E2034" s="22">
        <f>Sheet1!$D$3/Sheet1!$O$11*H2034</f>
        <v>2021842.1195970611</v>
      </c>
      <c r="F2034" s="22">
        <f>Sheet1!$D$21*Sheet1!$D$3/Sheet1!$O$14*H2034</f>
        <v>1988181.180524851</v>
      </c>
      <c r="G2034" s="25">
        <f>(A2034-C2034-D2034)/Sheet1!$D$2</f>
        <v>-1.1522359347321506E-6</v>
      </c>
      <c r="H2034" s="25">
        <f t="shared" si="410"/>
        <v>11.186542530325346</v>
      </c>
      <c r="I2034" s="25">
        <f t="shared" si="411"/>
        <v>40.271553109171244</v>
      </c>
      <c r="J2034" s="25">
        <f t="shared" si="412"/>
        <v>2009.1959733812268</v>
      </c>
      <c r="K2034" s="25">
        <f t="shared" si="409"/>
        <v>203.19999999999274</v>
      </c>
      <c r="L2034">
        <f t="shared" si="413"/>
        <v>1804.3893101414783</v>
      </c>
      <c r="M2034" s="34">
        <f t="shared" si="414"/>
        <v>1.8043893101414783</v>
      </c>
      <c r="N2034">
        <f t="shared" si="415"/>
        <v>180.43893101413758</v>
      </c>
      <c r="O2034">
        <f t="shared" si="407"/>
        <v>370998.39840564399</v>
      </c>
      <c r="P2034">
        <f t="shared" si="416"/>
        <v>370.99839840564397</v>
      </c>
      <c r="Q2034">
        <f t="shared" si="417"/>
        <v>103.05511066823445</v>
      </c>
      <c r="R2034">
        <f t="shared" si="418"/>
        <v>0.10305511066823445</v>
      </c>
    </row>
    <row r="2035" spans="1:18" x14ac:dyDescent="0.25">
      <c r="A2035" s="1">
        <f t="shared" si="408"/>
        <v>161.30000000000001</v>
      </c>
      <c r="B2035" s="1">
        <f>A2035*Sheet1!$D$8</f>
        <v>40.74438</v>
      </c>
      <c r="C2035" s="1">
        <f>Sheet1!$D$2*Sheet1!$D$10*SIN(Sheet1!$D$28)</f>
        <v>0</v>
      </c>
      <c r="D2035" s="1">
        <f>0.5*Sheet1!$D$20*Sheet1!$D$21*Sheet1!$D$22*H2035^2</f>
        <v>161.30132174845403</v>
      </c>
      <c r="E2035" s="22">
        <f>Sheet1!$D$3/Sheet1!$O$11*H2035</f>
        <v>2021842.0987716885</v>
      </c>
      <c r="F2035" s="22">
        <f>Sheet1!$D$21*Sheet1!$D$3/Sheet1!$O$14*H2035</f>
        <v>1988181.1600461928</v>
      </c>
      <c r="G2035" s="25">
        <f>(A2035-C2035-D2035)/Sheet1!$D$2</f>
        <v>-1.1493464817545906E-6</v>
      </c>
      <c r="H2035" s="25">
        <f t="shared" si="410"/>
        <v>11.186542415101751</v>
      </c>
      <c r="I2035" s="25">
        <f t="shared" si="411"/>
        <v>40.271552694366306</v>
      </c>
      <c r="J2035" s="25">
        <f t="shared" si="412"/>
        <v>2010.3146275766476</v>
      </c>
      <c r="K2035" s="25">
        <f t="shared" si="409"/>
        <v>203.29999999999274</v>
      </c>
      <c r="L2035">
        <f t="shared" si="413"/>
        <v>1804.3892915559127</v>
      </c>
      <c r="M2035" s="34">
        <f t="shared" si="414"/>
        <v>1.8043892915559128</v>
      </c>
      <c r="N2035">
        <f t="shared" si="415"/>
        <v>180.43892915558101</v>
      </c>
      <c r="O2035">
        <f t="shared" si="407"/>
        <v>371178.83733479958</v>
      </c>
      <c r="P2035">
        <f t="shared" si="416"/>
        <v>371.1788373347996</v>
      </c>
      <c r="Q2035">
        <f t="shared" si="417"/>
        <v>103.10523259299988</v>
      </c>
      <c r="R2035">
        <f t="shared" si="418"/>
        <v>0.10310523259299988</v>
      </c>
    </row>
    <row r="2036" spans="1:18" x14ac:dyDescent="0.25">
      <c r="A2036" s="1">
        <f t="shared" si="408"/>
        <v>161.30000000000001</v>
      </c>
      <c r="B2036" s="1">
        <f>A2036*Sheet1!$D$8</f>
        <v>40.74438</v>
      </c>
      <c r="C2036" s="1">
        <f>Sheet1!$D$2*Sheet1!$D$10*SIN(Sheet1!$D$28)</f>
        <v>0</v>
      </c>
      <c r="D2036" s="1">
        <f>0.5*Sheet1!$D$20*Sheet1!$D$21*Sheet1!$D$22*H2036^2</f>
        <v>161.30131843391592</v>
      </c>
      <c r="E2036" s="22">
        <f>Sheet1!$D$3/Sheet1!$O$11*H2036</f>
        <v>2021842.0779985397</v>
      </c>
      <c r="F2036" s="22">
        <f>Sheet1!$D$21*Sheet1!$D$3/Sheet1!$O$14*H2036</f>
        <v>1988181.1396188887</v>
      </c>
      <c r="G2036" s="25">
        <f>(A2036-C2036-D2036)/Sheet1!$D$2</f>
        <v>-1.1464642747064911E-6</v>
      </c>
      <c r="H2036" s="25">
        <f t="shared" si="410"/>
        <v>11.186542300167103</v>
      </c>
      <c r="I2036" s="25">
        <f t="shared" si="411"/>
        <v>40.271552280601568</v>
      </c>
      <c r="J2036" s="25">
        <f t="shared" si="412"/>
        <v>2011.4332817606903</v>
      </c>
      <c r="K2036" s="25">
        <f t="shared" si="409"/>
        <v>203.39999999999273</v>
      </c>
      <c r="L2036">
        <f t="shared" si="413"/>
        <v>1804.3892730169539</v>
      </c>
      <c r="M2036" s="34">
        <f t="shared" si="414"/>
        <v>1.804389273016954</v>
      </c>
      <c r="N2036">
        <f t="shared" si="415"/>
        <v>180.43892730168514</v>
      </c>
      <c r="O2036">
        <f t="shared" si="407"/>
        <v>371359.27626210125</v>
      </c>
      <c r="P2036">
        <f t="shared" si="416"/>
        <v>371.35927626210128</v>
      </c>
      <c r="Q2036">
        <f t="shared" si="417"/>
        <v>103.15535451725034</v>
      </c>
      <c r="R2036">
        <f t="shared" si="418"/>
        <v>0.10315535451725034</v>
      </c>
    </row>
    <row r="2037" spans="1:18" x14ac:dyDescent="0.25">
      <c r="A2037" s="1">
        <f t="shared" si="408"/>
        <v>161.30000000000001</v>
      </c>
      <c r="B2037" s="1">
        <f>A2037*Sheet1!$D$8</f>
        <v>40.74438</v>
      </c>
      <c r="C2037" s="1">
        <f>Sheet1!$D$2*Sheet1!$D$10*SIN(Sheet1!$D$28)</f>
        <v>0</v>
      </c>
      <c r="D2037" s="1">
        <f>0.5*Sheet1!$D$20*Sheet1!$D$21*Sheet1!$D$22*H2037^2</f>
        <v>161.30131512768969</v>
      </c>
      <c r="E2037" s="22">
        <f>Sheet1!$D$3/Sheet1!$O$11*H2037</f>
        <v>2021842.0572774836</v>
      </c>
      <c r="F2037" s="22">
        <f>Sheet1!$D$21*Sheet1!$D$3/Sheet1!$O$14*H2037</f>
        <v>1988181.1192428102</v>
      </c>
      <c r="G2037" s="25">
        <f>(A2037-C2037-D2037)/Sheet1!$D$2</f>
        <v>-1.1435892953732431E-6</v>
      </c>
      <c r="H2037" s="25">
        <f t="shared" si="410"/>
        <v>11.186542185520675</v>
      </c>
      <c r="I2037" s="25">
        <f t="shared" si="411"/>
        <v>40.271551867874436</v>
      </c>
      <c r="J2037" s="25">
        <f t="shared" si="412"/>
        <v>2012.5519359333837</v>
      </c>
      <c r="K2037" s="25">
        <f t="shared" si="409"/>
        <v>203.49999999999272</v>
      </c>
      <c r="L2037">
        <f t="shared" si="413"/>
        <v>1804.3892545244851</v>
      </c>
      <c r="M2037" s="34">
        <f t="shared" si="414"/>
        <v>1.8043892545244851</v>
      </c>
      <c r="N2037">
        <f t="shared" si="415"/>
        <v>180.43892545243824</v>
      </c>
      <c r="O2037">
        <f t="shared" si="407"/>
        <v>371539.71518755367</v>
      </c>
      <c r="P2037">
        <f t="shared" si="416"/>
        <v>371.53971518755367</v>
      </c>
      <c r="Q2037">
        <f t="shared" si="417"/>
        <v>103.20547644098713</v>
      </c>
      <c r="R2037">
        <f t="shared" si="418"/>
        <v>0.10320547644098713</v>
      </c>
    </row>
    <row r="2038" spans="1:18" x14ac:dyDescent="0.25">
      <c r="A2038" s="1">
        <f t="shared" si="408"/>
        <v>161.30000000000001</v>
      </c>
      <c r="B2038" s="1">
        <f>A2038*Sheet1!$D$8</f>
        <v>40.74438</v>
      </c>
      <c r="C2038" s="1">
        <f>Sheet1!$D$2*Sheet1!$D$10*SIN(Sheet1!$D$28)</f>
        <v>0</v>
      </c>
      <c r="D2038" s="1">
        <f>0.5*Sheet1!$D$20*Sheet1!$D$21*Sheet1!$D$22*H2038^2</f>
        <v>161.3013118297545</v>
      </c>
      <c r="E2038" s="22">
        <f>Sheet1!$D$3/Sheet1!$O$11*H2038</f>
        <v>2021842.0366083896</v>
      </c>
      <c r="F2038" s="22">
        <f>Sheet1!$D$21*Sheet1!$D$3/Sheet1!$O$14*H2038</f>
        <v>1988181.0989178286</v>
      </c>
      <c r="G2038" s="25">
        <f>(A2038-C2038-D2038)/Sheet1!$D$2</f>
        <v>-1.1407215256390965E-6</v>
      </c>
      <c r="H2038" s="25">
        <f t="shared" si="410"/>
        <v>11.186542071161746</v>
      </c>
      <c r="I2038" s="25">
        <f t="shared" si="411"/>
        <v>40.271551456182287</v>
      </c>
      <c r="J2038" s="25">
        <f t="shared" si="412"/>
        <v>2013.6705900947561</v>
      </c>
      <c r="K2038" s="25">
        <f t="shared" si="409"/>
        <v>203.59999999999272</v>
      </c>
      <c r="L2038">
        <f t="shared" si="413"/>
        <v>1804.3892360783898</v>
      </c>
      <c r="M2038" s="34">
        <f t="shared" si="414"/>
        <v>1.8043892360783897</v>
      </c>
      <c r="N2038">
        <f t="shared" si="415"/>
        <v>180.43892360782871</v>
      </c>
      <c r="O2038">
        <f t="shared" si="407"/>
        <v>371720.15411116148</v>
      </c>
      <c r="P2038">
        <f t="shared" si="416"/>
        <v>371.72015411116149</v>
      </c>
      <c r="Q2038">
        <f t="shared" si="417"/>
        <v>103.25559836421152</v>
      </c>
      <c r="R2038">
        <f t="shared" si="418"/>
        <v>0.10325559836421153</v>
      </c>
    </row>
    <row r="2039" spans="1:18" x14ac:dyDescent="0.25">
      <c r="A2039" s="1">
        <f t="shared" si="408"/>
        <v>161.30000000000001</v>
      </c>
      <c r="B2039" s="1">
        <f>A2039*Sheet1!$D$8</f>
        <v>40.74438</v>
      </c>
      <c r="C2039" s="1">
        <f>Sheet1!$D$2*Sheet1!$D$10*SIN(Sheet1!$D$28)</f>
        <v>0</v>
      </c>
      <c r="D2039" s="1">
        <f>0.5*Sheet1!$D$20*Sheet1!$D$21*Sheet1!$D$22*H2039^2</f>
        <v>161.30130854008951</v>
      </c>
      <c r="E2039" s="22">
        <f>Sheet1!$D$3/Sheet1!$O$11*H2039</f>
        <v>2021842.0159911271</v>
      </c>
      <c r="F2039" s="22">
        <f>Sheet1!$D$21*Sheet1!$D$3/Sheet1!$O$14*H2039</f>
        <v>1988181.0786438156</v>
      </c>
      <c r="G2039" s="25">
        <f>(A2039-C2039-D2039)/Sheet1!$D$2</f>
        <v>-1.1378609473883009E-6</v>
      </c>
      <c r="H2039" s="25">
        <f t="shared" si="410"/>
        <v>11.186541957089593</v>
      </c>
      <c r="I2039" s="25">
        <f t="shared" si="411"/>
        <v>40.271551045522536</v>
      </c>
      <c r="J2039" s="25">
        <f t="shared" si="412"/>
        <v>2014.7892442448363</v>
      </c>
      <c r="K2039" s="25">
        <f t="shared" si="409"/>
        <v>203.69999999999271</v>
      </c>
      <c r="L2039">
        <f t="shared" si="413"/>
        <v>1804.3892176785516</v>
      </c>
      <c r="M2039" s="34">
        <f t="shared" si="414"/>
        <v>1.8043892176785516</v>
      </c>
      <c r="N2039">
        <f t="shared" si="415"/>
        <v>180.4389217678449</v>
      </c>
      <c r="O2039">
        <f t="shared" si="407"/>
        <v>371900.59303292935</v>
      </c>
      <c r="P2039">
        <f t="shared" si="416"/>
        <v>371.90059303292935</v>
      </c>
      <c r="Q2039">
        <f t="shared" si="417"/>
        <v>103.30572028692482</v>
      </c>
      <c r="R2039">
        <f t="shared" si="418"/>
        <v>0.10330572028692482</v>
      </c>
    </row>
    <row r="2040" spans="1:18" x14ac:dyDescent="0.25">
      <c r="A2040" s="1">
        <f t="shared" si="408"/>
        <v>161.30000000000001</v>
      </c>
      <c r="B2040" s="1">
        <f>A2040*Sheet1!$D$8</f>
        <v>40.74438</v>
      </c>
      <c r="C2040" s="1">
        <f>Sheet1!$D$2*Sheet1!$D$10*SIN(Sheet1!$D$28)</f>
        <v>0</v>
      </c>
      <c r="D2040" s="1">
        <f>0.5*Sheet1!$D$20*Sheet1!$D$21*Sheet1!$D$22*H2040^2</f>
        <v>161.30130525867403</v>
      </c>
      <c r="E2040" s="22">
        <f>Sheet1!$D$3/Sheet1!$O$11*H2040</f>
        <v>2021841.9954255663</v>
      </c>
      <c r="F2040" s="22">
        <f>Sheet1!$D$21*Sheet1!$D$3/Sheet1!$O$14*H2040</f>
        <v>1988181.0584206437</v>
      </c>
      <c r="G2040" s="25">
        <f>(A2040-C2040-D2040)/Sheet1!$D$2</f>
        <v>-1.1350075426286782E-6</v>
      </c>
      <c r="H2040" s="25">
        <f t="shared" si="410"/>
        <v>11.186541843303498</v>
      </c>
      <c r="I2040" s="25">
        <f t="shared" si="411"/>
        <v>40.271550635892595</v>
      </c>
      <c r="J2040" s="25">
        <f t="shared" si="412"/>
        <v>2015.9078983836521</v>
      </c>
      <c r="K2040" s="25">
        <f t="shared" si="409"/>
        <v>203.79999999999271</v>
      </c>
      <c r="L2040">
        <f t="shared" si="413"/>
        <v>1804.3891993248544</v>
      </c>
      <c r="M2040" s="34">
        <f t="shared" si="414"/>
        <v>1.8043891993248544</v>
      </c>
      <c r="N2040">
        <f t="shared" si="415"/>
        <v>180.43891993247519</v>
      </c>
      <c r="O2040">
        <f t="shared" si="407"/>
        <v>372081.03195286181</v>
      </c>
      <c r="P2040">
        <f t="shared" si="416"/>
        <v>372.08103195286179</v>
      </c>
      <c r="Q2040">
        <f t="shared" si="417"/>
        <v>103.35584220912828</v>
      </c>
      <c r="R2040">
        <f t="shared" si="418"/>
        <v>0.10335584220912829</v>
      </c>
    </row>
    <row r="2041" spans="1:18" x14ac:dyDescent="0.25">
      <c r="A2041" s="1">
        <f t="shared" si="408"/>
        <v>161.30000000000001</v>
      </c>
      <c r="B2041" s="1">
        <f>A2041*Sheet1!$D$8</f>
        <v>40.74438</v>
      </c>
      <c r="C2041" s="1">
        <f>Sheet1!$D$2*Sheet1!$D$10*SIN(Sheet1!$D$28)</f>
        <v>0</v>
      </c>
      <c r="D2041" s="1">
        <f>0.5*Sheet1!$D$20*Sheet1!$D$21*Sheet1!$D$22*H2041^2</f>
        <v>161.30130198548741</v>
      </c>
      <c r="E2041" s="22">
        <f>Sheet1!$D$3/Sheet1!$O$11*H2041</f>
        <v>2021841.9749115778</v>
      </c>
      <c r="F2041" s="22">
        <f>Sheet1!$D$21*Sheet1!$D$3/Sheet1!$O$14*H2041</f>
        <v>1988181.0382481855</v>
      </c>
      <c r="G2041" s="25">
        <f>(A2041-C2041-D2041)/Sheet1!$D$2</f>
        <v>-1.1321612933927652E-6</v>
      </c>
      <c r="H2041" s="25">
        <f t="shared" si="410"/>
        <v>11.186541729802745</v>
      </c>
      <c r="I2041" s="25">
        <f t="shared" si="411"/>
        <v>40.271550227289879</v>
      </c>
      <c r="J2041" s="25">
        <f t="shared" si="412"/>
        <v>2017.026552511232</v>
      </c>
      <c r="K2041" s="25">
        <f t="shared" si="409"/>
        <v>203.8999999999927</v>
      </c>
      <c r="L2041">
        <f t="shared" si="413"/>
        <v>1804.3891810171829</v>
      </c>
      <c r="M2041" s="34">
        <f t="shared" si="414"/>
        <v>1.8043891810171828</v>
      </c>
      <c r="N2041">
        <f t="shared" si="415"/>
        <v>180.43891810170803</v>
      </c>
      <c r="O2041">
        <f t="shared" si="407"/>
        <v>372261.47087096353</v>
      </c>
      <c r="P2041">
        <f t="shared" si="416"/>
        <v>372.26147087096354</v>
      </c>
      <c r="Q2041">
        <f t="shared" si="417"/>
        <v>103.40596413082321</v>
      </c>
      <c r="R2041">
        <f t="shared" si="418"/>
        <v>0.1034059641308232</v>
      </c>
    </row>
    <row r="2042" spans="1:18" x14ac:dyDescent="0.25">
      <c r="A2042" s="1">
        <f t="shared" si="408"/>
        <v>161.30000000000001</v>
      </c>
      <c r="B2042" s="1">
        <f>A2042*Sheet1!$D$8</f>
        <v>40.74438</v>
      </c>
      <c r="C2042" s="1">
        <f>Sheet1!$D$2*Sheet1!$D$10*SIN(Sheet1!$D$28)</f>
        <v>0</v>
      </c>
      <c r="D2042" s="1">
        <f>0.5*Sheet1!$D$20*Sheet1!$D$21*Sheet1!$D$22*H2042^2</f>
        <v>161.30129872050892</v>
      </c>
      <c r="E2042" s="22">
        <f>Sheet1!$D$3/Sheet1!$O$11*H2042</f>
        <v>2021841.954449032</v>
      </c>
      <c r="F2042" s="22">
        <f>Sheet1!$D$21*Sheet1!$D$3/Sheet1!$O$14*H2042</f>
        <v>1988181.0181263133</v>
      </c>
      <c r="G2042" s="25">
        <f>(A2042-C2042-D2042)/Sheet1!$D$2</f>
        <v>-1.1293221816636698E-6</v>
      </c>
      <c r="H2042" s="25">
        <f t="shared" si="410"/>
        <v>11.186541616586615</v>
      </c>
      <c r="I2042" s="25">
        <f t="shared" si="411"/>
        <v>40.271549819711815</v>
      </c>
      <c r="J2042" s="25">
        <f t="shared" si="412"/>
        <v>2018.1452066276042</v>
      </c>
      <c r="K2042" s="25">
        <f t="shared" si="409"/>
        <v>203.9999999999927</v>
      </c>
      <c r="L2042">
        <f t="shared" si="413"/>
        <v>1804.389162755421</v>
      </c>
      <c r="M2042" s="34">
        <f t="shared" si="414"/>
        <v>1.8043891627554209</v>
      </c>
      <c r="N2042">
        <f t="shared" si="415"/>
        <v>180.43891627553185</v>
      </c>
      <c r="O2042">
        <f t="shared" si="407"/>
        <v>372441.90978723904</v>
      </c>
      <c r="P2042">
        <f t="shared" si="416"/>
        <v>372.44190978723907</v>
      </c>
      <c r="Q2042">
        <f t="shared" si="417"/>
        <v>103.45608605201085</v>
      </c>
      <c r="R2042">
        <f t="shared" si="418"/>
        <v>0.10345608605201084</v>
      </c>
    </row>
    <row r="2043" spans="1:18" x14ac:dyDescent="0.25">
      <c r="A2043" s="1">
        <f t="shared" si="408"/>
        <v>161.30000000000001</v>
      </c>
      <c r="B2043" s="1">
        <f>A2043*Sheet1!$D$8</f>
        <v>40.74438</v>
      </c>
      <c r="C2043" s="1">
        <f>Sheet1!$D$2*Sheet1!$D$10*SIN(Sheet1!$D$28)</f>
        <v>0</v>
      </c>
      <c r="D2043" s="1">
        <f>0.5*Sheet1!$D$20*Sheet1!$D$21*Sheet1!$D$22*H2043^2</f>
        <v>161.30129546371805</v>
      </c>
      <c r="E2043" s="22">
        <f>Sheet1!$D$3/Sheet1!$O$11*H2043</f>
        <v>2021841.9340377999</v>
      </c>
      <c r="F2043" s="22">
        <f>Sheet1!$D$21*Sheet1!$D$3/Sheet1!$O$14*H2043</f>
        <v>1988180.9980549007</v>
      </c>
      <c r="G2043" s="25">
        <f>(A2043-C2043-D2043)/Sheet1!$D$2</f>
        <v>-1.1264901895975013E-6</v>
      </c>
      <c r="H2043" s="25">
        <f t="shared" si="410"/>
        <v>11.186541503654396</v>
      </c>
      <c r="I2043" s="25">
        <f t="shared" si="411"/>
        <v>40.271549413155832</v>
      </c>
      <c r="J2043" s="25">
        <f t="shared" si="412"/>
        <v>2019.2638607327967</v>
      </c>
      <c r="K2043" s="25">
        <f t="shared" si="409"/>
        <v>204.09999999999269</v>
      </c>
      <c r="L2043">
        <f t="shared" si="413"/>
        <v>1804.3891445394543</v>
      </c>
      <c r="M2043" s="34">
        <f t="shared" si="414"/>
        <v>1.8043891445394542</v>
      </c>
      <c r="N2043">
        <f t="shared" si="415"/>
        <v>180.43891445393518</v>
      </c>
      <c r="O2043">
        <f t="shared" si="407"/>
        <v>372622.348701693</v>
      </c>
      <c r="P2043">
        <f t="shared" si="416"/>
        <v>372.622348701693</v>
      </c>
      <c r="Q2043">
        <f t="shared" si="417"/>
        <v>103.50620797269249</v>
      </c>
      <c r="R2043">
        <f t="shared" si="418"/>
        <v>0.1035062079726925</v>
      </c>
    </row>
    <row r="2044" spans="1:18" x14ac:dyDescent="0.25">
      <c r="A2044" s="1">
        <f t="shared" si="408"/>
        <v>161.30000000000001</v>
      </c>
      <c r="B2044" s="1">
        <f>A2044*Sheet1!$D$8</f>
        <v>40.74438</v>
      </c>
      <c r="C2044" s="1">
        <f>Sheet1!$D$2*Sheet1!$D$10*SIN(Sheet1!$D$28)</f>
        <v>0</v>
      </c>
      <c r="D2044" s="1">
        <f>0.5*Sheet1!$D$20*Sheet1!$D$21*Sheet1!$D$22*H2044^2</f>
        <v>161.30129221509421</v>
      </c>
      <c r="E2044" s="22">
        <f>Sheet1!$D$3/Sheet1!$O$11*H2044</f>
        <v>2021841.9136777529</v>
      </c>
      <c r="F2044" s="22">
        <f>Sheet1!$D$21*Sheet1!$D$3/Sheet1!$O$14*H2044</f>
        <v>1988180.9780338209</v>
      </c>
      <c r="G2044" s="25">
        <f>(A2044-C2044-D2044)/Sheet1!$D$2</f>
        <v>-1.1236652993009399E-6</v>
      </c>
      <c r="H2044" s="25">
        <f t="shared" si="410"/>
        <v>11.186541391005377</v>
      </c>
      <c r="I2044" s="25">
        <f t="shared" si="411"/>
        <v>40.271549007619363</v>
      </c>
      <c r="J2044" s="25">
        <f t="shared" si="412"/>
        <v>2020.3825148268377</v>
      </c>
      <c r="K2044" s="25">
        <f t="shared" si="409"/>
        <v>204.19999999999268</v>
      </c>
      <c r="L2044">
        <f t="shared" si="413"/>
        <v>1804.3891263691676</v>
      </c>
      <c r="M2044" s="34">
        <f t="shared" si="414"/>
        <v>1.8043891263691676</v>
      </c>
      <c r="N2044">
        <f t="shared" si="415"/>
        <v>180.43891263690651</v>
      </c>
      <c r="O2044">
        <f t="shared" si="407"/>
        <v>372802.78761432989</v>
      </c>
      <c r="P2044">
        <f t="shared" si="416"/>
        <v>372.80278761432987</v>
      </c>
      <c r="Q2044">
        <f t="shared" si="417"/>
        <v>103.55632989286941</v>
      </c>
      <c r="R2044">
        <f t="shared" si="418"/>
        <v>0.10355632989286942</v>
      </c>
    </row>
    <row r="2045" spans="1:18" x14ac:dyDescent="0.25">
      <c r="A2045" s="1">
        <f t="shared" si="408"/>
        <v>161.30000000000001</v>
      </c>
      <c r="B2045" s="1">
        <f>A2045*Sheet1!$D$8</f>
        <v>40.74438</v>
      </c>
      <c r="C2045" s="1">
        <f>Sheet1!$D$2*Sheet1!$D$10*SIN(Sheet1!$D$28)</f>
        <v>0</v>
      </c>
      <c r="D2045" s="1">
        <f>0.5*Sheet1!$D$20*Sheet1!$D$21*Sheet1!$D$22*H2045^2</f>
        <v>161.30128897461697</v>
      </c>
      <c r="E2045" s="22">
        <f>Sheet1!$D$3/Sheet1!$O$11*H2045</f>
        <v>2021841.8933687627</v>
      </c>
      <c r="F2045" s="22">
        <f>Sheet1!$D$21*Sheet1!$D$3/Sheet1!$O$14*H2045</f>
        <v>1988180.958062948</v>
      </c>
      <c r="G2045" s="25">
        <f>(A2045-C2045-D2045)/Sheet1!$D$2</f>
        <v>-1.1208474930042385E-6</v>
      </c>
      <c r="H2045" s="25">
        <f t="shared" si="410"/>
        <v>11.186541278638847</v>
      </c>
      <c r="I2045" s="25">
        <f t="shared" si="411"/>
        <v>40.271548603099852</v>
      </c>
      <c r="J2045" s="25">
        <f t="shared" si="412"/>
        <v>2021.5011689097548</v>
      </c>
      <c r="K2045" s="25">
        <f t="shared" si="409"/>
        <v>204.29999999999268</v>
      </c>
      <c r="L2045">
        <f t="shared" si="413"/>
        <v>1804.3891082444461</v>
      </c>
      <c r="M2045" s="34">
        <f t="shared" si="414"/>
        <v>1.8043891082444461</v>
      </c>
      <c r="N2045">
        <f t="shared" si="415"/>
        <v>180.43891082443434</v>
      </c>
      <c r="O2045">
        <f t="shared" si="407"/>
        <v>372983.22652515431</v>
      </c>
      <c r="P2045">
        <f t="shared" si="416"/>
        <v>372.98322652515429</v>
      </c>
      <c r="Q2045">
        <f t="shared" si="417"/>
        <v>103.60645181254287</v>
      </c>
      <c r="R2045">
        <f t="shared" si="418"/>
        <v>0.10360645181254287</v>
      </c>
    </row>
    <row r="2046" spans="1:18" x14ac:dyDescent="0.25">
      <c r="A2046" s="1">
        <f t="shared" si="408"/>
        <v>161.30000000000001</v>
      </c>
      <c r="B2046" s="1">
        <f>A2046*Sheet1!$D$8</f>
        <v>40.74438</v>
      </c>
      <c r="C2046" s="1">
        <f>Sheet1!$D$2*Sheet1!$D$10*SIN(Sheet1!$D$28)</f>
        <v>0</v>
      </c>
      <c r="D2046" s="1">
        <f>0.5*Sheet1!$D$20*Sheet1!$D$21*Sheet1!$D$22*H2046^2</f>
        <v>161.30128574226589</v>
      </c>
      <c r="E2046" s="22">
        <f>Sheet1!$D$3/Sheet1!$O$11*H2046</f>
        <v>2021841.8731107013</v>
      </c>
      <c r="F2046" s="22">
        <f>Sheet1!$D$21*Sheet1!$D$3/Sheet1!$O$14*H2046</f>
        <v>1988180.9381421558</v>
      </c>
      <c r="G2046" s="25">
        <f>(A2046-C2046-D2046)/Sheet1!$D$2</f>
        <v>-1.1180367529376505E-6</v>
      </c>
      <c r="H2046" s="25">
        <f t="shared" si="410"/>
        <v>11.186541166554099</v>
      </c>
      <c r="I2046" s="25">
        <f t="shared" si="411"/>
        <v>40.271548199594754</v>
      </c>
      <c r="J2046" s="25">
        <f t="shared" si="412"/>
        <v>2022.6198229815764</v>
      </c>
      <c r="K2046" s="25">
        <f t="shared" si="409"/>
        <v>204.39999999999267</v>
      </c>
      <c r="L2046">
        <f t="shared" si="413"/>
        <v>1804.3890901651762</v>
      </c>
      <c r="M2046" s="34">
        <f t="shared" si="414"/>
        <v>1.8043890901651762</v>
      </c>
      <c r="N2046">
        <f t="shared" si="415"/>
        <v>180.43890901650735</v>
      </c>
      <c r="O2046">
        <f t="shared" si="407"/>
        <v>373163.66543417081</v>
      </c>
      <c r="P2046">
        <f t="shared" si="416"/>
        <v>373.16366543417081</v>
      </c>
      <c r="Q2046">
        <f t="shared" si="417"/>
        <v>103.65657373171412</v>
      </c>
      <c r="R2046">
        <f t="shared" si="418"/>
        <v>0.10365657373171412</v>
      </c>
    </row>
    <row r="2047" spans="1:18" x14ac:dyDescent="0.25">
      <c r="A2047" s="1">
        <f t="shared" si="408"/>
        <v>161.30000000000001</v>
      </c>
      <c r="B2047" s="1">
        <f>A2047*Sheet1!$D$8</f>
        <v>40.74438</v>
      </c>
      <c r="C2047" s="1">
        <f>Sheet1!$D$2*Sheet1!$D$10*SIN(Sheet1!$D$28)</f>
        <v>0</v>
      </c>
      <c r="D2047" s="1">
        <f>0.5*Sheet1!$D$20*Sheet1!$D$21*Sheet1!$D$22*H2047^2</f>
        <v>161.30128251802057</v>
      </c>
      <c r="E2047" s="22">
        <f>Sheet1!$D$3/Sheet1!$O$11*H2047</f>
        <v>2021841.8529034406</v>
      </c>
      <c r="F2047" s="22">
        <f>Sheet1!$D$21*Sheet1!$D$3/Sheet1!$O$14*H2047</f>
        <v>1988180.9182713188</v>
      </c>
      <c r="G2047" s="25">
        <f>(A2047-C2047-D2047)/Sheet1!$D$2</f>
        <v>-1.1152330613561429E-6</v>
      </c>
      <c r="H2047" s="25">
        <f t="shared" si="410"/>
        <v>11.186541054750423</v>
      </c>
      <c r="I2047" s="25">
        <f t="shared" si="411"/>
        <v>40.271547797101526</v>
      </c>
      <c r="J2047" s="25">
        <f t="shared" si="412"/>
        <v>2023.7384770423298</v>
      </c>
      <c r="K2047" s="25">
        <f t="shared" si="409"/>
        <v>204.49999999999267</v>
      </c>
      <c r="L2047">
        <f t="shared" si="413"/>
        <v>1804.3890721312434</v>
      </c>
      <c r="M2047" s="34">
        <f t="shared" si="414"/>
        <v>1.8043890721312434</v>
      </c>
      <c r="N2047">
        <f t="shared" si="415"/>
        <v>180.43890721311408</v>
      </c>
      <c r="O2047">
        <f t="shared" si="407"/>
        <v>373344.10434138391</v>
      </c>
      <c r="P2047">
        <f t="shared" si="416"/>
        <v>373.34410434138391</v>
      </c>
      <c r="Q2047">
        <f t="shared" si="417"/>
        <v>103.70669565038442</v>
      </c>
      <c r="R2047">
        <f t="shared" si="418"/>
        <v>0.10370669565038441</v>
      </c>
    </row>
    <row r="2048" spans="1:18" x14ac:dyDescent="0.25">
      <c r="A2048" s="1">
        <f t="shared" si="408"/>
        <v>161.30000000000001</v>
      </c>
      <c r="B2048" s="1">
        <f>A2048*Sheet1!$D$8</f>
        <v>40.74438</v>
      </c>
      <c r="C2048" s="1">
        <f>Sheet1!$D$2*Sheet1!$D$10*SIN(Sheet1!$D$28)</f>
        <v>0</v>
      </c>
      <c r="D2048" s="1">
        <f>0.5*Sheet1!$D$20*Sheet1!$D$21*Sheet1!$D$22*H2048^2</f>
        <v>161.30127930186069</v>
      </c>
      <c r="E2048" s="22">
        <f>Sheet1!$D$3/Sheet1!$O$11*H2048</f>
        <v>2021841.8327468536</v>
      </c>
      <c r="F2048" s="22">
        <f>Sheet1!$D$21*Sheet1!$D$3/Sheet1!$O$14*H2048</f>
        <v>1988180.8984503117</v>
      </c>
      <c r="G2048" s="25">
        <f>(A2048-C2048-D2048)/Sheet1!$D$2</f>
        <v>-1.1124364005888271E-6</v>
      </c>
      <c r="H2048" s="25">
        <f t="shared" si="410"/>
        <v>11.186540943227117</v>
      </c>
      <c r="I2048" s="25">
        <f t="shared" si="411"/>
        <v>40.271547395617624</v>
      </c>
      <c r="J2048" s="25">
        <f t="shared" si="412"/>
        <v>2024.8571310920431</v>
      </c>
      <c r="K2048" s="25">
        <f t="shared" si="409"/>
        <v>204.59999999999266</v>
      </c>
      <c r="L2048">
        <f t="shared" si="413"/>
        <v>1804.3890541425342</v>
      </c>
      <c r="M2048" s="34">
        <f t="shared" si="414"/>
        <v>1.8043890541425343</v>
      </c>
      <c r="N2048">
        <f t="shared" si="415"/>
        <v>180.43890541424315</v>
      </c>
      <c r="O2048">
        <f t="shared" si="407"/>
        <v>373524.54324679816</v>
      </c>
      <c r="P2048">
        <f t="shared" si="416"/>
        <v>373.52454324679815</v>
      </c>
      <c r="Q2048">
        <f t="shared" si="417"/>
        <v>103.75681756855505</v>
      </c>
      <c r="R2048">
        <f t="shared" si="418"/>
        <v>0.10375681756855505</v>
      </c>
    </row>
    <row r="2049" spans="1:18" x14ac:dyDescent="0.25">
      <c r="A2049" s="1">
        <f t="shared" si="408"/>
        <v>161.30000000000001</v>
      </c>
      <c r="B2049" s="1">
        <f>A2049*Sheet1!$D$8</f>
        <v>40.74438</v>
      </c>
      <c r="C2049" s="1">
        <f>Sheet1!$D$2*Sheet1!$D$10*SIN(Sheet1!$D$28)</f>
        <v>0</v>
      </c>
      <c r="D2049" s="1">
        <f>0.5*Sheet1!$D$20*Sheet1!$D$21*Sheet1!$D$22*H2049^2</f>
        <v>161.30127609376601</v>
      </c>
      <c r="E2049" s="22">
        <f>Sheet1!$D$3/Sheet1!$O$11*H2049</f>
        <v>2021841.8126408132</v>
      </c>
      <c r="F2049" s="22">
        <f>Sheet1!$D$21*Sheet1!$D$3/Sheet1!$O$14*H2049</f>
        <v>1988180.8786790096</v>
      </c>
      <c r="G2049" s="25">
        <f>(A2049-C2049-D2049)/Sheet1!$D$2</f>
        <v>-1.1096467530389576E-6</v>
      </c>
      <c r="H2049" s="25">
        <f t="shared" si="410"/>
        <v>11.186540831983477</v>
      </c>
      <c r="I2049" s="25">
        <f t="shared" si="411"/>
        <v>40.271546995140518</v>
      </c>
      <c r="J2049" s="25">
        <f t="shared" si="412"/>
        <v>2025.975785130744</v>
      </c>
      <c r="K2049" s="25">
        <f t="shared" si="409"/>
        <v>204.69999999999266</v>
      </c>
      <c r="L2049">
        <f t="shared" si="413"/>
        <v>1804.3890361989349</v>
      </c>
      <c r="M2049" s="34">
        <f t="shared" si="414"/>
        <v>1.804389036198935</v>
      </c>
      <c r="N2049">
        <f t="shared" si="415"/>
        <v>180.43890361988323</v>
      </c>
      <c r="O2049">
        <f t="shared" si="407"/>
        <v>373704.98215041804</v>
      </c>
      <c r="P2049">
        <f t="shared" si="416"/>
        <v>373.70498215041806</v>
      </c>
      <c r="Q2049">
        <f t="shared" si="417"/>
        <v>103.80693948622724</v>
      </c>
      <c r="R2049">
        <f t="shared" si="418"/>
        <v>0.10380693948622724</v>
      </c>
    </row>
    <row r="2050" spans="1:18" x14ac:dyDescent="0.25">
      <c r="A2050" s="1">
        <f t="shared" si="408"/>
        <v>161.30000000000001</v>
      </c>
      <c r="B2050" s="1">
        <f>A2050*Sheet1!$D$8</f>
        <v>40.74438</v>
      </c>
      <c r="C2050" s="1">
        <f>Sheet1!$D$2*Sheet1!$D$10*SIN(Sheet1!$D$28)</f>
        <v>0</v>
      </c>
      <c r="D2050" s="1">
        <f>0.5*Sheet1!$D$20*Sheet1!$D$21*Sheet1!$D$22*H2050^2</f>
        <v>161.30127289371623</v>
      </c>
      <c r="E2050" s="22">
        <f>Sheet1!$D$3/Sheet1!$O$11*H2050</f>
        <v>2021841.7925851922</v>
      </c>
      <c r="F2050" s="22">
        <f>Sheet1!$D$21*Sheet1!$D$3/Sheet1!$O$14*H2050</f>
        <v>1988180.8589572879</v>
      </c>
      <c r="G2050" s="25">
        <f>(A2050-C2050-D2050)/Sheet1!$D$2</f>
        <v>-1.1068641010603603E-6</v>
      </c>
      <c r="H2050" s="25">
        <f t="shared" si="410"/>
        <v>11.186540721018801</v>
      </c>
      <c r="I2050" s="25">
        <f t="shared" si="411"/>
        <v>40.271546595667687</v>
      </c>
      <c r="J2050" s="25">
        <f t="shared" si="412"/>
        <v>2027.0944391584601</v>
      </c>
      <c r="K2050" s="25">
        <f t="shared" si="409"/>
        <v>204.79999999999265</v>
      </c>
      <c r="L2050">
        <f t="shared" si="413"/>
        <v>1804.3890183003327</v>
      </c>
      <c r="M2050" s="34">
        <f t="shared" si="414"/>
        <v>1.8043890183003328</v>
      </c>
      <c r="N2050">
        <f t="shared" si="415"/>
        <v>180.43890183002301</v>
      </c>
      <c r="O2050">
        <f t="shared" si="407"/>
        <v>373885.42105224804</v>
      </c>
      <c r="P2050">
        <f t="shared" si="416"/>
        <v>373.88542105224803</v>
      </c>
      <c r="Q2050">
        <f t="shared" si="417"/>
        <v>103.85706140340223</v>
      </c>
      <c r="R2050">
        <f t="shared" si="418"/>
        <v>0.10385706140340223</v>
      </c>
    </row>
    <row r="2051" spans="1:18" x14ac:dyDescent="0.25">
      <c r="A2051" s="1">
        <f t="shared" si="408"/>
        <v>161.30000000000001</v>
      </c>
      <c r="B2051" s="1">
        <f>A2051*Sheet1!$D$8</f>
        <v>40.74438</v>
      </c>
      <c r="C2051" s="1">
        <f>Sheet1!$D$2*Sheet1!$D$10*SIN(Sheet1!$D$28)</f>
        <v>0</v>
      </c>
      <c r="D2051" s="1">
        <f>0.5*Sheet1!$D$20*Sheet1!$D$21*Sheet1!$D$22*H2051^2</f>
        <v>161.30126970169127</v>
      </c>
      <c r="E2051" s="22">
        <f>Sheet1!$D$3/Sheet1!$O$11*H2051</f>
        <v>2021841.7725798651</v>
      </c>
      <c r="F2051" s="22">
        <f>Sheet1!$D$21*Sheet1!$D$3/Sheet1!$O$14*H2051</f>
        <v>1988180.8392850221</v>
      </c>
      <c r="G2051" s="25">
        <f>(A2051-C2051-D2051)/Sheet1!$D$2</f>
        <v>-1.1040884271798621E-6</v>
      </c>
      <c r="H2051" s="25">
        <f t="shared" si="410"/>
        <v>11.186540610332392</v>
      </c>
      <c r="I2051" s="25">
        <f t="shared" si="411"/>
        <v>40.271546197196614</v>
      </c>
      <c r="J2051" s="25">
        <f t="shared" si="412"/>
        <v>2028.2130931752188</v>
      </c>
      <c r="K2051" s="25">
        <f t="shared" si="409"/>
        <v>204.89999999999264</v>
      </c>
      <c r="L2051">
        <f t="shared" si="413"/>
        <v>1804.389000446615</v>
      </c>
      <c r="M2051" s="34">
        <f t="shared" si="414"/>
        <v>1.804389000446615</v>
      </c>
      <c r="N2051">
        <f t="shared" si="415"/>
        <v>180.43890004465123</v>
      </c>
      <c r="O2051">
        <f t="shared" si="407"/>
        <v>374065.8599522927</v>
      </c>
      <c r="P2051">
        <f t="shared" si="416"/>
        <v>374.06585995229267</v>
      </c>
      <c r="Q2051">
        <f t="shared" si="417"/>
        <v>103.9071833200813</v>
      </c>
      <c r="R2051">
        <f t="shared" si="418"/>
        <v>0.10390718332008129</v>
      </c>
    </row>
    <row r="2052" spans="1:18" x14ac:dyDescent="0.25">
      <c r="A2052" s="1">
        <f t="shared" si="408"/>
        <v>161.30000000000001</v>
      </c>
      <c r="B2052" s="1">
        <f>A2052*Sheet1!$D$8</f>
        <v>40.74438</v>
      </c>
      <c r="C2052" s="1">
        <f>Sheet1!$D$2*Sheet1!$D$10*SIN(Sheet1!$D$28)</f>
        <v>0</v>
      </c>
      <c r="D2052" s="1">
        <f>0.5*Sheet1!$D$20*Sheet1!$D$21*Sheet1!$D$22*H2052^2</f>
        <v>161.30126651767091</v>
      </c>
      <c r="E2052" s="22">
        <f>Sheet1!$D$3/Sheet1!$O$11*H2052</f>
        <v>2021841.7526247047</v>
      </c>
      <c r="F2052" s="22">
        <f>Sheet1!$D$21*Sheet1!$D$3/Sheet1!$O$14*H2052</f>
        <v>1988180.8196620883</v>
      </c>
      <c r="G2052" s="25">
        <f>(A2052-C2052-D2052)/Sheet1!$D$2</f>
        <v>-1.1013197138254327E-6</v>
      </c>
      <c r="H2052" s="25">
        <f t="shared" si="410"/>
        <v>11.186540499923549</v>
      </c>
      <c r="I2052" s="25">
        <f t="shared" si="411"/>
        <v>40.271545799724777</v>
      </c>
      <c r="J2052" s="25">
        <f t="shared" si="412"/>
        <v>2029.3317471810476</v>
      </c>
      <c r="K2052" s="25">
        <f t="shared" si="409"/>
        <v>204.99999999999264</v>
      </c>
      <c r="L2052">
        <f t="shared" si="413"/>
        <v>1804.3889826376685</v>
      </c>
      <c r="M2052" s="34">
        <f t="shared" si="414"/>
        <v>1.8043889826376684</v>
      </c>
      <c r="N2052">
        <f t="shared" si="415"/>
        <v>180.43889826375658</v>
      </c>
      <c r="O2052">
        <f t="shared" si="407"/>
        <v>374246.29885055643</v>
      </c>
      <c r="P2052">
        <f t="shared" si="416"/>
        <v>374.2462988505564</v>
      </c>
      <c r="Q2052">
        <f t="shared" si="417"/>
        <v>103.95730523626567</v>
      </c>
      <c r="R2052">
        <f t="shared" si="418"/>
        <v>0.10395730523626567</v>
      </c>
    </row>
    <row r="2053" spans="1:18" x14ac:dyDescent="0.25">
      <c r="A2053" s="1">
        <f t="shared" si="408"/>
        <v>161.30000000000001</v>
      </c>
      <c r="B2053" s="1">
        <f>A2053*Sheet1!$D$8</f>
        <v>40.74438</v>
      </c>
      <c r="C2053" s="1">
        <f>Sheet1!$D$2*Sheet1!$D$10*SIN(Sheet1!$D$28)</f>
        <v>0</v>
      </c>
      <c r="D2053" s="1">
        <f>0.5*Sheet1!$D$20*Sheet1!$D$21*Sheet1!$D$22*H2053^2</f>
        <v>161.30126334163515</v>
      </c>
      <c r="E2053" s="22">
        <f>Sheet1!$D$3/Sheet1!$O$11*H2053</f>
        <v>2021841.732719586</v>
      </c>
      <c r="F2053" s="22">
        <f>Sheet1!$D$21*Sheet1!$D$3/Sheet1!$O$14*H2053</f>
        <v>1988180.800088363</v>
      </c>
      <c r="G2053" s="25">
        <f>(A2053-C2053-D2053)/Sheet1!$D$2</f>
        <v>-1.0985579435980427E-6</v>
      </c>
      <c r="H2053" s="25">
        <f t="shared" si="410"/>
        <v>11.186540389791578</v>
      </c>
      <c r="I2053" s="25">
        <f t="shared" si="411"/>
        <v>40.271545403249682</v>
      </c>
      <c r="J2053" s="25">
        <f t="shared" si="412"/>
        <v>2030.4504011759739</v>
      </c>
      <c r="K2053" s="25">
        <f t="shared" si="409"/>
        <v>205.09999999999263</v>
      </c>
      <c r="L2053">
        <f t="shared" si="413"/>
        <v>1804.3889648733816</v>
      </c>
      <c r="M2053" s="34">
        <f t="shared" si="414"/>
        <v>1.8043889648733815</v>
      </c>
      <c r="N2053">
        <f t="shared" si="415"/>
        <v>180.4388964873279</v>
      </c>
      <c r="O2053">
        <f t="shared" ref="O2053:O2116" si="419">O2052+N2053</f>
        <v>374426.73774704378</v>
      </c>
      <c r="P2053">
        <f t="shared" si="416"/>
        <v>374.42673774704377</v>
      </c>
      <c r="Q2053">
        <f t="shared" si="417"/>
        <v>104.00742715195661</v>
      </c>
      <c r="R2053">
        <f t="shared" si="418"/>
        <v>0.1040074271519566</v>
      </c>
    </row>
    <row r="2054" spans="1:18" x14ac:dyDescent="0.25">
      <c r="A2054" s="1">
        <f t="shared" si="408"/>
        <v>161.30000000000001</v>
      </c>
      <c r="B2054" s="1">
        <f>A2054*Sheet1!$D$8</f>
        <v>40.74438</v>
      </c>
      <c r="C2054" s="1">
        <f>Sheet1!$D$2*Sheet1!$D$10*SIN(Sheet1!$D$28)</f>
        <v>0</v>
      </c>
      <c r="D2054" s="1">
        <f>0.5*Sheet1!$D$20*Sheet1!$D$21*Sheet1!$D$22*H2054^2</f>
        <v>161.30126017356395</v>
      </c>
      <c r="E2054" s="22">
        <f>Sheet1!$D$3/Sheet1!$O$11*H2054</f>
        <v>2021841.7128643831</v>
      </c>
      <c r="F2054" s="22">
        <f>Sheet1!$D$21*Sheet1!$D$3/Sheet1!$O$14*H2054</f>
        <v>1988180.7805637224</v>
      </c>
      <c r="G2054" s="25">
        <f>(A2054-C2054-D2054)/Sheet1!$D$2</f>
        <v>-1.0958030990739486E-6</v>
      </c>
      <c r="H2054" s="25">
        <f t="shared" si="410"/>
        <v>11.186540279935784</v>
      </c>
      <c r="I2054" s="25">
        <f t="shared" si="411"/>
        <v>40.271545007768822</v>
      </c>
      <c r="J2054" s="25">
        <f t="shared" si="412"/>
        <v>2031.5690551600251</v>
      </c>
      <c r="K2054" s="25">
        <f t="shared" si="409"/>
        <v>205.19999999999263</v>
      </c>
      <c r="L2054">
        <f t="shared" si="413"/>
        <v>1804.388947153642</v>
      </c>
      <c r="M2054" s="34">
        <f t="shared" si="414"/>
        <v>1.8043889471536421</v>
      </c>
      <c r="N2054">
        <f t="shared" si="415"/>
        <v>180.43889471535394</v>
      </c>
      <c r="O2054">
        <f t="shared" si="419"/>
        <v>374607.17664175911</v>
      </c>
      <c r="P2054">
        <f t="shared" si="416"/>
        <v>374.60717664175911</v>
      </c>
      <c r="Q2054">
        <f t="shared" si="417"/>
        <v>104.05754906715531</v>
      </c>
      <c r="R2054">
        <f t="shared" si="418"/>
        <v>0.10405754906715531</v>
      </c>
    </row>
    <row r="2055" spans="1:18" x14ac:dyDescent="0.25">
      <c r="A2055" s="1">
        <f t="shared" si="408"/>
        <v>161.30000000000001</v>
      </c>
      <c r="B2055" s="1">
        <f>A2055*Sheet1!$D$8</f>
        <v>40.74438</v>
      </c>
      <c r="C2055" s="1">
        <f>Sheet1!$D$2*Sheet1!$D$10*SIN(Sheet1!$D$28)</f>
        <v>0</v>
      </c>
      <c r="D2055" s="1">
        <f>0.5*Sheet1!$D$20*Sheet1!$D$21*Sheet1!$D$22*H2055^2</f>
        <v>161.30125701343732</v>
      </c>
      <c r="E2055" s="22">
        <f>Sheet1!$D$3/Sheet1!$O$11*H2055</f>
        <v>2021841.6930589711</v>
      </c>
      <c r="F2055" s="22">
        <f>Sheet1!$D$21*Sheet1!$D$3/Sheet1!$O$14*H2055</f>
        <v>1988180.7610880437</v>
      </c>
      <c r="G2055" s="25">
        <f>(A2055-C2055-D2055)/Sheet1!$D$2</f>
        <v>-1.0930551628788358E-6</v>
      </c>
      <c r="H2055" s="25">
        <f t="shared" si="410"/>
        <v>11.186540170355475</v>
      </c>
      <c r="I2055" s="25">
        <f t="shared" si="411"/>
        <v>40.271544613279708</v>
      </c>
      <c r="J2055" s="25">
        <f t="shared" si="412"/>
        <v>2032.6877091332285</v>
      </c>
      <c r="K2055" s="25">
        <f t="shared" si="409"/>
        <v>205.29999999999262</v>
      </c>
      <c r="L2055">
        <f t="shared" si="413"/>
        <v>1804.3889294783382</v>
      </c>
      <c r="M2055" s="34">
        <f t="shared" si="414"/>
        <v>1.8043889294783382</v>
      </c>
      <c r="N2055">
        <f t="shared" si="415"/>
        <v>180.43889294782358</v>
      </c>
      <c r="O2055">
        <f t="shared" si="419"/>
        <v>374787.61553470691</v>
      </c>
      <c r="P2055">
        <f t="shared" si="416"/>
        <v>374.7876155347069</v>
      </c>
      <c r="Q2055">
        <f t="shared" si="417"/>
        <v>104.10767098186304</v>
      </c>
      <c r="R2055">
        <f t="shared" si="418"/>
        <v>0.10410767098186303</v>
      </c>
    </row>
    <row r="2056" spans="1:18" x14ac:dyDescent="0.25">
      <c r="A2056" s="1">
        <f t="shared" si="408"/>
        <v>161.30000000000001</v>
      </c>
      <c r="B2056" s="1">
        <f>A2056*Sheet1!$D$8</f>
        <v>40.74438</v>
      </c>
      <c r="C2056" s="1">
        <f>Sheet1!$D$2*Sheet1!$D$10*SIN(Sheet1!$D$28)</f>
        <v>0</v>
      </c>
      <c r="D2056" s="1">
        <f>0.5*Sheet1!$D$20*Sheet1!$D$21*Sheet1!$D$22*H2056^2</f>
        <v>161.30125386123535</v>
      </c>
      <c r="E2056" s="22">
        <f>Sheet1!$D$3/Sheet1!$O$11*H2056</f>
        <v>2021841.6733032248</v>
      </c>
      <c r="F2056" s="22">
        <f>Sheet1!$D$21*Sheet1!$D$3/Sheet1!$O$14*H2056</f>
        <v>1988180.7416612038</v>
      </c>
      <c r="G2056" s="25">
        <f>(A2056-C2056-D2056)/Sheet1!$D$2</f>
        <v>-1.0903141176878189E-6</v>
      </c>
      <c r="H2056" s="25">
        <f t="shared" si="410"/>
        <v>11.186540061049959</v>
      </c>
      <c r="I2056" s="25">
        <f t="shared" si="411"/>
        <v>40.271544219779855</v>
      </c>
      <c r="J2056" s="25">
        <f t="shared" si="412"/>
        <v>2033.8063630956112</v>
      </c>
      <c r="K2056" s="25">
        <f t="shared" si="409"/>
        <v>205.39999999999262</v>
      </c>
      <c r="L2056">
        <f t="shared" si="413"/>
        <v>1804.3889118473585</v>
      </c>
      <c r="M2056" s="34">
        <f t="shared" si="414"/>
        <v>1.8043889118473584</v>
      </c>
      <c r="N2056">
        <f t="shared" si="415"/>
        <v>180.43889118472561</v>
      </c>
      <c r="O2056">
        <f t="shared" si="419"/>
        <v>374968.05442589166</v>
      </c>
      <c r="P2056">
        <f t="shared" si="416"/>
        <v>374.96805442589164</v>
      </c>
      <c r="Q2056">
        <f t="shared" si="417"/>
        <v>104.15779289608102</v>
      </c>
      <c r="R2056">
        <f t="shared" si="418"/>
        <v>0.10415779289608101</v>
      </c>
    </row>
    <row r="2057" spans="1:18" x14ac:dyDescent="0.25">
      <c r="A2057" s="1">
        <f t="shared" si="408"/>
        <v>161.30000000000001</v>
      </c>
      <c r="B2057" s="1">
        <f>A2057*Sheet1!$D$8</f>
        <v>40.74438</v>
      </c>
      <c r="C2057" s="1">
        <f>Sheet1!$D$2*Sheet1!$D$10*SIN(Sheet1!$D$28)</f>
        <v>0</v>
      </c>
      <c r="D2057" s="1">
        <f>0.5*Sheet1!$D$20*Sheet1!$D$21*Sheet1!$D$22*H2057^2</f>
        <v>161.30125071693814</v>
      </c>
      <c r="E2057" s="22">
        <f>Sheet1!$D$3/Sheet1!$O$11*H2057</f>
        <v>2021841.6535970198</v>
      </c>
      <c r="F2057" s="22">
        <f>Sheet1!$D$21*Sheet1!$D$3/Sheet1!$O$14*H2057</f>
        <v>1988180.7222830805</v>
      </c>
      <c r="G2057" s="25">
        <f>(A2057-C2057-D2057)/Sheet1!$D$2</f>
        <v>-1.0875799462007268E-6</v>
      </c>
      <c r="H2057" s="25">
        <f t="shared" si="410"/>
        <v>11.186539952018547</v>
      </c>
      <c r="I2057" s="25">
        <f t="shared" si="411"/>
        <v>40.271543827266768</v>
      </c>
      <c r="J2057" s="25">
        <f t="shared" si="412"/>
        <v>2034.9250170472005</v>
      </c>
      <c r="K2057" s="25">
        <f t="shared" si="409"/>
        <v>205.49999999999261</v>
      </c>
      <c r="L2057">
        <f t="shared" si="413"/>
        <v>1804.3888942605918</v>
      </c>
      <c r="M2057" s="34">
        <f t="shared" si="414"/>
        <v>1.8043888942605917</v>
      </c>
      <c r="N2057">
        <f t="shared" si="415"/>
        <v>180.43888942604892</v>
      </c>
      <c r="O2057">
        <f t="shared" si="419"/>
        <v>375148.49331531773</v>
      </c>
      <c r="P2057">
        <f t="shared" si="416"/>
        <v>375.14849331531775</v>
      </c>
      <c r="Q2057">
        <f t="shared" si="417"/>
        <v>104.20791480981048</v>
      </c>
      <c r="R2057">
        <f t="shared" si="418"/>
        <v>0.10420791480981048</v>
      </c>
    </row>
    <row r="2058" spans="1:18" x14ac:dyDescent="0.25">
      <c r="A2058" s="1">
        <f t="shared" si="408"/>
        <v>161.30000000000001</v>
      </c>
      <c r="B2058" s="1">
        <f>A2058*Sheet1!$D$8</f>
        <v>40.74438</v>
      </c>
      <c r="C2058" s="1">
        <f>Sheet1!$D$2*Sheet1!$D$10*SIN(Sheet1!$D$28)</f>
        <v>0</v>
      </c>
      <c r="D2058" s="1">
        <f>0.5*Sheet1!$D$20*Sheet1!$D$21*Sheet1!$D$22*H2058^2</f>
        <v>161.30124758052591</v>
      </c>
      <c r="E2058" s="22">
        <f>Sheet1!$D$3/Sheet1!$O$11*H2058</f>
        <v>2021841.6339402318</v>
      </c>
      <c r="F2058" s="22">
        <f>Sheet1!$D$21*Sheet1!$D$3/Sheet1!$O$14*H2058</f>
        <v>1988180.7029535517</v>
      </c>
      <c r="G2058" s="25">
        <f>(A2058-C2058-D2058)/Sheet1!$D$2</f>
        <v>-1.0848526312162469E-6</v>
      </c>
      <c r="H2058" s="25">
        <f t="shared" si="410"/>
        <v>11.186539843260553</v>
      </c>
      <c r="I2058" s="25">
        <f t="shared" si="411"/>
        <v>40.271543435737989</v>
      </c>
      <c r="J2058" s="25">
        <f t="shared" si="412"/>
        <v>2036.0436709880232</v>
      </c>
      <c r="K2058" s="25">
        <f t="shared" si="409"/>
        <v>205.5999999999926</v>
      </c>
      <c r="L2058">
        <f t="shared" si="413"/>
        <v>1804.3888767179274</v>
      </c>
      <c r="M2058" s="34">
        <f t="shared" si="414"/>
        <v>1.8043888767179275</v>
      </c>
      <c r="N2058">
        <f t="shared" si="415"/>
        <v>180.43888767178248</v>
      </c>
      <c r="O2058">
        <f t="shared" si="419"/>
        <v>375328.93220298953</v>
      </c>
      <c r="P2058">
        <f t="shared" si="416"/>
        <v>375.32893220298951</v>
      </c>
      <c r="Q2058">
        <f t="shared" si="417"/>
        <v>104.25803672305264</v>
      </c>
      <c r="R2058">
        <f t="shared" si="418"/>
        <v>0.10425803672305264</v>
      </c>
    </row>
    <row r="2059" spans="1:18" x14ac:dyDescent="0.25">
      <c r="A2059" s="1">
        <f t="shared" si="408"/>
        <v>161.30000000000001</v>
      </c>
      <c r="B2059" s="1">
        <f>A2059*Sheet1!$D$8</f>
        <v>40.74438</v>
      </c>
      <c r="C2059" s="1">
        <f>Sheet1!$D$2*Sheet1!$D$10*SIN(Sheet1!$D$28)</f>
        <v>0</v>
      </c>
      <c r="D2059" s="1">
        <f>0.5*Sheet1!$D$20*Sheet1!$D$21*Sheet1!$D$22*H2059^2</f>
        <v>161.30124445197882</v>
      </c>
      <c r="E2059" s="22">
        <f>Sheet1!$D$3/Sheet1!$O$11*H2059</f>
        <v>2021841.6143327369</v>
      </c>
      <c r="F2059" s="22">
        <f>Sheet1!$D$21*Sheet1!$D$3/Sheet1!$O$14*H2059</f>
        <v>1988180.683672495</v>
      </c>
      <c r="G2059" s="25">
        <f>(A2059-C2059-D2059)/Sheet1!$D$2</f>
        <v>-1.082132155483637E-6</v>
      </c>
      <c r="H2059" s="25">
        <f t="shared" si="410"/>
        <v>11.186539734775289</v>
      </c>
      <c r="I2059" s="25">
        <f t="shared" si="411"/>
        <v>40.271543045191045</v>
      </c>
      <c r="J2059" s="25">
        <f t="shared" si="412"/>
        <v>2037.1623249181066</v>
      </c>
      <c r="K2059" s="25">
        <f t="shared" si="409"/>
        <v>205.6999999999926</v>
      </c>
      <c r="L2059">
        <f t="shared" si="413"/>
        <v>1804.3888592192543</v>
      </c>
      <c r="M2059" s="34">
        <f t="shared" si="414"/>
        <v>1.8043888592192543</v>
      </c>
      <c r="N2059">
        <f t="shared" si="415"/>
        <v>180.43888592191519</v>
      </c>
      <c r="O2059">
        <f t="shared" si="419"/>
        <v>375509.37108891143</v>
      </c>
      <c r="P2059">
        <f t="shared" si="416"/>
        <v>375.50937108891145</v>
      </c>
      <c r="Q2059">
        <f t="shared" si="417"/>
        <v>104.30815863580872</v>
      </c>
      <c r="R2059">
        <f t="shared" si="418"/>
        <v>0.10430815863580872</v>
      </c>
    </row>
    <row r="2060" spans="1:18" x14ac:dyDescent="0.25">
      <c r="A2060" s="1">
        <f t="shared" ref="A2060:A2123" si="420">A2059</f>
        <v>161.30000000000001</v>
      </c>
      <c r="B2060" s="1">
        <f>A2060*Sheet1!$D$8</f>
        <v>40.74438</v>
      </c>
      <c r="C2060" s="1">
        <f>Sheet1!$D$2*Sheet1!$D$10*SIN(Sheet1!$D$28)</f>
        <v>0</v>
      </c>
      <c r="D2060" s="1">
        <f>0.5*Sheet1!$D$20*Sheet1!$D$21*Sheet1!$D$22*H2060^2</f>
        <v>161.3012413312772</v>
      </c>
      <c r="E2060" s="22">
        <f>Sheet1!$D$3/Sheet1!$O$11*H2060</f>
        <v>2021841.5947744118</v>
      </c>
      <c r="F2060" s="22">
        <f>Sheet1!$D$21*Sheet1!$D$3/Sheet1!$O$14*H2060</f>
        <v>1988180.6644397893</v>
      </c>
      <c r="G2060" s="25">
        <f>(A2060-C2060-D2060)/Sheet1!$D$2</f>
        <v>-1.0794185019004425E-6</v>
      </c>
      <c r="H2060" s="25">
        <f t="shared" si="410"/>
        <v>11.186539626562073</v>
      </c>
      <c r="I2060" s="25">
        <f t="shared" si="411"/>
        <v>40.271542655623463</v>
      </c>
      <c r="J2060" s="25">
        <f t="shared" si="412"/>
        <v>2038.2809788374775</v>
      </c>
      <c r="K2060" s="25">
        <f t="shared" ref="K2060:K2123" si="421">K2059+0.1</f>
        <v>205.79999999999259</v>
      </c>
      <c r="L2060">
        <f t="shared" si="413"/>
        <v>1804.3888417644625</v>
      </c>
      <c r="M2060" s="34">
        <f t="shared" si="414"/>
        <v>1.8043888417644625</v>
      </c>
      <c r="N2060">
        <f t="shared" si="415"/>
        <v>180.43888417643601</v>
      </c>
      <c r="O2060">
        <f t="shared" si="419"/>
        <v>375689.80997308786</v>
      </c>
      <c r="P2060">
        <f t="shared" si="416"/>
        <v>375.68980997308785</v>
      </c>
      <c r="Q2060">
        <f t="shared" si="417"/>
        <v>104.35828054807996</v>
      </c>
      <c r="R2060">
        <f t="shared" si="418"/>
        <v>0.10435828054807995</v>
      </c>
    </row>
    <row r="2061" spans="1:18" x14ac:dyDescent="0.25">
      <c r="A2061" s="1">
        <f t="shared" si="420"/>
        <v>161.30000000000001</v>
      </c>
      <c r="B2061" s="1">
        <f>A2061*Sheet1!$D$8</f>
        <v>40.74438</v>
      </c>
      <c r="C2061" s="1">
        <f>Sheet1!$D$2*Sheet1!$D$10*SIN(Sheet1!$D$28)</f>
        <v>0</v>
      </c>
      <c r="D2061" s="1">
        <f>0.5*Sheet1!$D$20*Sheet1!$D$21*Sheet1!$D$22*H2061^2</f>
        <v>161.30123821840135</v>
      </c>
      <c r="E2061" s="22">
        <f>Sheet1!$D$3/Sheet1!$O$11*H2061</f>
        <v>2021841.5752651326</v>
      </c>
      <c r="F2061" s="22">
        <f>Sheet1!$D$21*Sheet1!$D$3/Sheet1!$O$14*H2061</f>
        <v>1988180.6452553133</v>
      </c>
      <c r="G2061" s="25">
        <f>(A2061-C2061-D2061)/Sheet1!$D$2</f>
        <v>-1.0767116533394944E-6</v>
      </c>
      <c r="H2061" s="25">
        <f t="shared" si="410"/>
        <v>11.186539518620222</v>
      </c>
      <c r="I2061" s="25">
        <f t="shared" si="411"/>
        <v>40.2715422670328</v>
      </c>
      <c r="J2061" s="25">
        <f t="shared" si="412"/>
        <v>2039.3996327461628</v>
      </c>
      <c r="K2061" s="25">
        <f t="shared" si="421"/>
        <v>205.89999999999259</v>
      </c>
      <c r="L2061">
        <f t="shared" si="413"/>
        <v>1804.388824353442</v>
      </c>
      <c r="M2061" s="34">
        <f t="shared" si="414"/>
        <v>1.8043888243534421</v>
      </c>
      <c r="N2061">
        <f t="shared" si="415"/>
        <v>180.43888243533394</v>
      </c>
      <c r="O2061">
        <f t="shared" si="419"/>
        <v>375870.24885552318</v>
      </c>
      <c r="P2061">
        <f t="shared" si="416"/>
        <v>375.87024885552319</v>
      </c>
      <c r="Q2061">
        <f t="shared" si="417"/>
        <v>104.40840245986755</v>
      </c>
      <c r="R2061">
        <f t="shared" si="418"/>
        <v>0.10440840245986754</v>
      </c>
    </row>
    <row r="2062" spans="1:18" x14ac:dyDescent="0.25">
      <c r="A2062" s="1">
        <f t="shared" si="420"/>
        <v>161.30000000000001</v>
      </c>
      <c r="B2062" s="1">
        <f>A2062*Sheet1!$D$8</f>
        <v>40.74438</v>
      </c>
      <c r="C2062" s="1">
        <f>Sheet1!$D$2*Sheet1!$D$10*SIN(Sheet1!$D$28)</f>
        <v>0</v>
      </c>
      <c r="D2062" s="1">
        <f>0.5*Sheet1!$D$20*Sheet1!$D$21*Sheet1!$D$22*H2062^2</f>
        <v>161.30123511333167</v>
      </c>
      <c r="E2062" s="22">
        <f>Sheet1!$D$3/Sheet1!$O$11*H2062</f>
        <v>2021841.5558047767</v>
      </c>
      <c r="F2062" s="22">
        <f>Sheet1!$D$21*Sheet1!$D$3/Sheet1!$O$14*H2062</f>
        <v>1988180.6261189461</v>
      </c>
      <c r="G2062" s="25">
        <f>(A2062-C2062-D2062)/Sheet1!$D$2</f>
        <v>-1.0740115927477667E-6</v>
      </c>
      <c r="H2062" s="25">
        <f t="shared" si="410"/>
        <v>11.186539410949056</v>
      </c>
      <c r="I2062" s="25">
        <f t="shared" si="411"/>
        <v>40.271541879416603</v>
      </c>
      <c r="J2062" s="25">
        <f t="shared" si="412"/>
        <v>2040.5182866441892</v>
      </c>
      <c r="K2062" s="25">
        <f t="shared" si="421"/>
        <v>205.99999999999258</v>
      </c>
      <c r="L2062">
        <f t="shared" si="413"/>
        <v>1804.388806986083</v>
      </c>
      <c r="M2062" s="34">
        <f t="shared" si="414"/>
        <v>1.8043888069860829</v>
      </c>
      <c r="N2062">
        <f t="shared" si="415"/>
        <v>180.43888069859804</v>
      </c>
      <c r="O2062">
        <f t="shared" si="419"/>
        <v>376050.68773622176</v>
      </c>
      <c r="P2062">
        <f t="shared" si="416"/>
        <v>376.05068773622179</v>
      </c>
      <c r="Q2062">
        <f t="shared" si="417"/>
        <v>104.45852437117271</v>
      </c>
      <c r="R2062">
        <f t="shared" si="418"/>
        <v>0.10445852437117271</v>
      </c>
    </row>
    <row r="2063" spans="1:18" x14ac:dyDescent="0.25">
      <c r="A2063" s="1">
        <f t="shared" si="420"/>
        <v>161.30000000000001</v>
      </c>
      <c r="B2063" s="1">
        <f>A2063*Sheet1!$D$8</f>
        <v>40.74438</v>
      </c>
      <c r="C2063" s="1">
        <f>Sheet1!$D$2*Sheet1!$D$10*SIN(Sheet1!$D$28)</f>
        <v>0</v>
      </c>
      <c r="D2063" s="1">
        <f>0.5*Sheet1!$D$20*Sheet1!$D$21*Sheet1!$D$22*H2063^2</f>
        <v>161.3012320160486</v>
      </c>
      <c r="E2063" s="22">
        <f>Sheet1!$D$3/Sheet1!$O$11*H2063</f>
        <v>2021841.5363932212</v>
      </c>
      <c r="F2063" s="22">
        <f>Sheet1!$D$21*Sheet1!$D$3/Sheet1!$O$14*H2063</f>
        <v>1988180.607030567</v>
      </c>
      <c r="G2063" s="25">
        <f>(A2063-C2063-D2063)/Sheet1!$D$2</f>
        <v>-1.071318303121663E-6</v>
      </c>
      <c r="H2063" s="25">
        <f t="shared" si="410"/>
        <v>11.186539303547896</v>
      </c>
      <c r="I2063" s="25">
        <f t="shared" si="411"/>
        <v>40.271541492772428</v>
      </c>
      <c r="J2063" s="25">
        <f t="shared" si="412"/>
        <v>2041.6369405315834</v>
      </c>
      <c r="K2063" s="25">
        <f t="shared" si="421"/>
        <v>206.09999999999258</v>
      </c>
      <c r="L2063">
        <f t="shared" si="413"/>
        <v>1804.3887896622757</v>
      </c>
      <c r="M2063" s="34">
        <f t="shared" si="414"/>
        <v>1.8043887896622757</v>
      </c>
      <c r="N2063">
        <f t="shared" si="415"/>
        <v>180.43887896621732</v>
      </c>
      <c r="O2063">
        <f t="shared" si="419"/>
        <v>376231.12661518797</v>
      </c>
      <c r="P2063">
        <f t="shared" si="416"/>
        <v>376.23112661518797</v>
      </c>
      <c r="Q2063">
        <f t="shared" si="417"/>
        <v>104.50864628199666</v>
      </c>
      <c r="R2063">
        <f t="shared" si="418"/>
        <v>0.10450864628199666</v>
      </c>
    </row>
    <row r="2064" spans="1:18" x14ac:dyDescent="0.25">
      <c r="A2064" s="1">
        <f t="shared" si="420"/>
        <v>161.30000000000001</v>
      </c>
      <c r="B2064" s="1">
        <f>A2064*Sheet1!$D$8</f>
        <v>40.74438</v>
      </c>
      <c r="C2064" s="1">
        <f>Sheet1!$D$2*Sheet1!$D$10*SIN(Sheet1!$D$28)</f>
        <v>0</v>
      </c>
      <c r="D2064" s="1">
        <f>0.5*Sheet1!$D$20*Sheet1!$D$21*Sheet1!$D$22*H2064^2</f>
        <v>161.30122892653256</v>
      </c>
      <c r="E2064" s="22">
        <f>Sheet1!$D$3/Sheet1!$O$11*H2064</f>
        <v>2021841.5170303443</v>
      </c>
      <c r="F2064" s="22">
        <f>Sheet1!$D$21*Sheet1!$D$3/Sheet1!$O$14*H2064</f>
        <v>1988180.5879900556</v>
      </c>
      <c r="G2064" s="25">
        <f>(A2064-C2064-D2064)/Sheet1!$D$2</f>
        <v>-1.0686317674328719E-6</v>
      </c>
      <c r="H2064" s="25">
        <f t="shared" si="410"/>
        <v>11.186539196416065</v>
      </c>
      <c r="I2064" s="25">
        <f t="shared" si="411"/>
        <v>40.271541107097839</v>
      </c>
      <c r="J2064" s="25">
        <f t="shared" si="412"/>
        <v>2042.7555944083722</v>
      </c>
      <c r="K2064" s="25">
        <f t="shared" si="421"/>
        <v>206.19999999999257</v>
      </c>
      <c r="L2064">
        <f t="shared" si="413"/>
        <v>1804.3887723819114</v>
      </c>
      <c r="M2064" s="34">
        <f t="shared" si="414"/>
        <v>1.8043887723819114</v>
      </c>
      <c r="N2064">
        <f t="shared" si="415"/>
        <v>180.43887723818088</v>
      </c>
      <c r="O2064">
        <f t="shared" si="419"/>
        <v>376411.56549242616</v>
      </c>
      <c r="P2064">
        <f t="shared" si="416"/>
        <v>376.41156549242618</v>
      </c>
      <c r="Q2064">
        <f t="shared" si="417"/>
        <v>104.55876819234059</v>
      </c>
      <c r="R2064">
        <f t="shared" si="418"/>
        <v>0.1045587681923406</v>
      </c>
    </row>
    <row r="2065" spans="1:18" x14ac:dyDescent="0.25">
      <c r="A2065" s="1">
        <f t="shared" si="420"/>
        <v>161.30000000000001</v>
      </c>
      <c r="B2065" s="1">
        <f>A2065*Sheet1!$D$8</f>
        <v>40.74438</v>
      </c>
      <c r="C2065" s="1">
        <f>Sheet1!$D$2*Sheet1!$D$10*SIN(Sheet1!$D$28)</f>
        <v>0</v>
      </c>
      <c r="D2065" s="1">
        <f>0.5*Sheet1!$D$20*Sheet1!$D$21*Sheet1!$D$22*H2065^2</f>
        <v>161.30122584476416</v>
      </c>
      <c r="E2065" s="22">
        <f>Sheet1!$D$3/Sheet1!$O$11*H2065</f>
        <v>2021841.4977160236</v>
      </c>
      <c r="F2065" s="22">
        <f>Sheet1!$D$21*Sheet1!$D$3/Sheet1!$O$14*H2065</f>
        <v>1988180.5689972923</v>
      </c>
      <c r="G2065" s="25">
        <f>(A2065-C2065-D2065)/Sheet1!$D$2</f>
        <v>-1.0659519688260844E-6</v>
      </c>
      <c r="H2065" s="25">
        <f t="shared" si="410"/>
        <v>11.186539089552889</v>
      </c>
      <c r="I2065" s="25">
        <f t="shared" si="411"/>
        <v>40.271540722390405</v>
      </c>
      <c r="J2065" s="25">
        <f t="shared" si="412"/>
        <v>2043.8742482745822</v>
      </c>
      <c r="K2065" s="25">
        <f t="shared" si="421"/>
        <v>206.29999999999256</v>
      </c>
      <c r="L2065">
        <f t="shared" si="413"/>
        <v>1804.3887551448811</v>
      </c>
      <c r="M2065" s="34">
        <f t="shared" si="414"/>
        <v>1.8043887551448812</v>
      </c>
      <c r="N2065">
        <f t="shared" si="415"/>
        <v>180.43887551447784</v>
      </c>
      <c r="O2065">
        <f t="shared" si="419"/>
        <v>376592.00436794065</v>
      </c>
      <c r="P2065">
        <f t="shared" si="416"/>
        <v>376.59200436794066</v>
      </c>
      <c r="Q2065">
        <f t="shared" si="417"/>
        <v>104.60889010220573</v>
      </c>
      <c r="R2065">
        <f t="shared" si="418"/>
        <v>0.10460889010220574</v>
      </c>
    </row>
    <row r="2066" spans="1:18" x14ac:dyDescent="0.25">
      <c r="A2066" s="1">
        <f t="shared" si="420"/>
        <v>161.30000000000001</v>
      </c>
      <c r="B2066" s="1">
        <f>A2066*Sheet1!$D$8</f>
        <v>40.74438</v>
      </c>
      <c r="C2066" s="1">
        <f>Sheet1!$D$2*Sheet1!$D$10*SIN(Sheet1!$D$28)</f>
        <v>0</v>
      </c>
      <c r="D2066" s="1">
        <f>0.5*Sheet1!$D$20*Sheet1!$D$21*Sheet1!$D$22*H2066^2</f>
        <v>161.30122277072391</v>
      </c>
      <c r="E2066" s="22">
        <f>Sheet1!$D$3/Sheet1!$O$11*H2066</f>
        <v>2021841.4784501372</v>
      </c>
      <c r="F2066" s="22">
        <f>Sheet1!$D$21*Sheet1!$D$3/Sheet1!$O$14*H2066</f>
        <v>1988180.5500521567</v>
      </c>
      <c r="G2066" s="25">
        <f>(A2066-C2066-D2066)/Sheet1!$D$2</f>
        <v>-1.0632788903471327E-6</v>
      </c>
      <c r="H2066" s="25">
        <f t="shared" si="410"/>
        <v>11.186538982957693</v>
      </c>
      <c r="I2066" s="25">
        <f t="shared" si="411"/>
        <v>40.271540338647696</v>
      </c>
      <c r="J2066" s="25">
        <f t="shared" si="412"/>
        <v>2044.9929021302398</v>
      </c>
      <c r="K2066" s="25">
        <f t="shared" si="421"/>
        <v>206.39999999999256</v>
      </c>
      <c r="L2066">
        <f t="shared" si="413"/>
        <v>1804.3887379510759</v>
      </c>
      <c r="M2066" s="34">
        <f t="shared" si="414"/>
        <v>1.8043887379510759</v>
      </c>
      <c r="N2066">
        <f t="shared" si="415"/>
        <v>180.43887379509732</v>
      </c>
      <c r="O2066">
        <f t="shared" si="419"/>
        <v>376772.44324173575</v>
      </c>
      <c r="P2066">
        <f t="shared" si="416"/>
        <v>376.77244324173574</v>
      </c>
      <c r="Q2066">
        <f t="shared" si="417"/>
        <v>104.65901201159326</v>
      </c>
      <c r="R2066">
        <f t="shared" si="418"/>
        <v>0.10465901201159326</v>
      </c>
    </row>
    <row r="2067" spans="1:18" x14ac:dyDescent="0.25">
      <c r="A2067" s="1">
        <f t="shared" si="420"/>
        <v>161.30000000000001</v>
      </c>
      <c r="B2067" s="1">
        <f>A2067*Sheet1!$D$8</f>
        <v>40.74438</v>
      </c>
      <c r="C2067" s="1">
        <f>Sheet1!$D$2*Sheet1!$D$10*SIN(Sheet1!$D$28)</f>
        <v>0</v>
      </c>
      <c r="D2067" s="1">
        <f>0.5*Sheet1!$D$20*Sheet1!$D$21*Sheet1!$D$22*H2067^2</f>
        <v>161.30121970439242</v>
      </c>
      <c r="E2067" s="22">
        <f>Sheet1!$D$3/Sheet1!$O$11*H2067</f>
        <v>2021841.4592325636</v>
      </c>
      <c r="F2067" s="22">
        <f>Sheet1!$D$21*Sheet1!$D$3/Sheet1!$O$14*H2067</f>
        <v>1988180.5311545299</v>
      </c>
      <c r="G2067" s="25">
        <f>(A2067-C2067-D2067)/Sheet1!$D$2</f>
        <v>-1.0606125151407072E-6</v>
      </c>
      <c r="H2067" s="25">
        <f t="shared" si="410"/>
        <v>11.186538876629804</v>
      </c>
      <c r="I2067" s="25">
        <f t="shared" si="411"/>
        <v>40.271539955867297</v>
      </c>
      <c r="J2067" s="25">
        <f t="shared" si="412"/>
        <v>2046.1115559753716</v>
      </c>
      <c r="K2067" s="25">
        <f t="shared" si="421"/>
        <v>206.49999999999255</v>
      </c>
      <c r="L2067">
        <f t="shared" si="413"/>
        <v>1804.3887208003875</v>
      </c>
      <c r="M2067" s="34">
        <f t="shared" si="414"/>
        <v>1.8043887208003875</v>
      </c>
      <c r="N2067">
        <f t="shared" si="415"/>
        <v>180.43887208002849</v>
      </c>
      <c r="O2067">
        <f t="shared" si="419"/>
        <v>376952.88211381575</v>
      </c>
      <c r="P2067">
        <f t="shared" si="416"/>
        <v>376.95288211381575</v>
      </c>
      <c r="Q2067">
        <f t="shared" si="417"/>
        <v>104.70913392050437</v>
      </c>
      <c r="R2067">
        <f t="shared" si="418"/>
        <v>0.10470913392050438</v>
      </c>
    </row>
    <row r="2068" spans="1:18" x14ac:dyDescent="0.25">
      <c r="A2068" s="1">
        <f t="shared" si="420"/>
        <v>161.30000000000001</v>
      </c>
      <c r="B2068" s="1">
        <f>A2068*Sheet1!$D$8</f>
        <v>40.74438</v>
      </c>
      <c r="C2068" s="1">
        <f>Sheet1!$D$2*Sheet1!$D$10*SIN(Sheet1!$D$28)</f>
        <v>0</v>
      </c>
      <c r="D2068" s="1">
        <f>0.5*Sheet1!$D$20*Sheet1!$D$21*Sheet1!$D$22*H2068^2</f>
        <v>161.30121664575032</v>
      </c>
      <c r="E2068" s="22">
        <f>Sheet1!$D$3/Sheet1!$O$11*H2068</f>
        <v>2021841.4400631816</v>
      </c>
      <c r="F2068" s="22">
        <f>Sheet1!$D$21*Sheet1!$D$3/Sheet1!$O$14*H2068</f>
        <v>1988180.5123042921</v>
      </c>
      <c r="G2068" s="25">
        <f>(A2068-C2068-D2068)/Sheet1!$D$2</f>
        <v>-1.057952826351499E-6</v>
      </c>
      <c r="H2068" s="25">
        <f t="shared" si="410"/>
        <v>11.186538770568552</v>
      </c>
      <c r="I2068" s="25">
        <f t="shared" si="411"/>
        <v>40.271539574046784</v>
      </c>
      <c r="J2068" s="25">
        <f t="shared" si="412"/>
        <v>2047.230209810004</v>
      </c>
      <c r="K2068" s="25">
        <f t="shared" si="421"/>
        <v>206.59999999999255</v>
      </c>
      <c r="L2068">
        <f t="shared" si="413"/>
        <v>1804.3887036927076</v>
      </c>
      <c r="M2068" s="34">
        <f t="shared" si="414"/>
        <v>1.8043887036927075</v>
      </c>
      <c r="N2068">
        <f t="shared" si="415"/>
        <v>180.43887036926051</v>
      </c>
      <c r="O2068">
        <f t="shared" si="419"/>
        <v>377133.32098418503</v>
      </c>
      <c r="P2068">
        <f t="shared" si="416"/>
        <v>377.13332098418505</v>
      </c>
      <c r="Q2068">
        <f t="shared" si="417"/>
        <v>104.75925582894028</v>
      </c>
      <c r="R2068">
        <f t="shared" si="418"/>
        <v>0.10475925582894029</v>
      </c>
    </row>
    <row r="2069" spans="1:18" x14ac:dyDescent="0.25">
      <c r="A2069" s="1">
        <f t="shared" si="420"/>
        <v>161.30000000000001</v>
      </c>
      <c r="B2069" s="1">
        <f>A2069*Sheet1!$D$8</f>
        <v>40.74438</v>
      </c>
      <c r="C2069" s="1">
        <f>Sheet1!$D$2*Sheet1!$D$10*SIN(Sheet1!$D$28)</f>
        <v>0</v>
      </c>
      <c r="D2069" s="1">
        <f>0.5*Sheet1!$D$20*Sheet1!$D$21*Sheet1!$D$22*H2069^2</f>
        <v>161.30121359477846</v>
      </c>
      <c r="E2069" s="22">
        <f>Sheet1!$D$3/Sheet1!$O$11*H2069</f>
        <v>2021841.4209418707</v>
      </c>
      <c r="F2069" s="22">
        <f>Sheet1!$D$21*Sheet1!$D$3/Sheet1!$O$14*H2069</f>
        <v>1988180.4935013254</v>
      </c>
      <c r="G2069" s="25">
        <f>(A2069-C2069-D2069)/Sheet1!$D$2</f>
        <v>-1.0552998073466291E-6</v>
      </c>
      <c r="H2069" s="25">
        <f t="shared" si="410"/>
        <v>11.18653866477327</v>
      </c>
      <c r="I2069" s="25">
        <f t="shared" si="411"/>
        <v>40.27153919318377</v>
      </c>
      <c r="J2069" s="25">
        <f t="shared" si="412"/>
        <v>2048.3488636341631</v>
      </c>
      <c r="K2069" s="25">
        <f t="shared" si="421"/>
        <v>206.69999999999254</v>
      </c>
      <c r="L2069">
        <f t="shared" si="413"/>
        <v>1804.3886866279286</v>
      </c>
      <c r="M2069" s="34">
        <f t="shared" si="414"/>
        <v>1.8043886866279286</v>
      </c>
      <c r="N2069">
        <f t="shared" si="415"/>
        <v>180.4388686627826</v>
      </c>
      <c r="O2069">
        <f t="shared" si="419"/>
        <v>377313.75985284784</v>
      </c>
      <c r="P2069">
        <f t="shared" si="416"/>
        <v>377.31375985284785</v>
      </c>
      <c r="Q2069">
        <f t="shared" si="417"/>
        <v>104.80937773690218</v>
      </c>
      <c r="R2069">
        <f t="shared" si="418"/>
        <v>0.10480937773690217</v>
      </c>
    </row>
    <row r="2070" spans="1:18" x14ac:dyDescent="0.25">
      <c r="A2070" s="1">
        <f t="shared" si="420"/>
        <v>161.30000000000001</v>
      </c>
      <c r="B2070" s="1">
        <f>A2070*Sheet1!$D$8</f>
        <v>40.74438</v>
      </c>
      <c r="C2070" s="1">
        <f>Sheet1!$D$2*Sheet1!$D$10*SIN(Sheet1!$D$28)</f>
        <v>0</v>
      </c>
      <c r="D2070" s="1">
        <f>0.5*Sheet1!$D$20*Sheet1!$D$21*Sheet1!$D$22*H2070^2</f>
        <v>161.30121055145744</v>
      </c>
      <c r="E2070" s="22">
        <f>Sheet1!$D$3/Sheet1!$O$11*H2070</f>
        <v>2021841.4018685101</v>
      </c>
      <c r="F2070" s="22">
        <f>Sheet1!$D$21*Sheet1!$D$3/Sheet1!$O$14*H2070</f>
        <v>1988180.4747455104</v>
      </c>
      <c r="G2070" s="25">
        <f>(A2070-C2070-D2070)/Sheet1!$D$2</f>
        <v>-1.0526534412460735E-6</v>
      </c>
      <c r="H2070" s="25">
        <f t="shared" si="410"/>
        <v>11.186538559243289</v>
      </c>
      <c r="I2070" s="25">
        <f t="shared" si="411"/>
        <v>40.271538813275839</v>
      </c>
      <c r="J2070" s="25">
        <f t="shared" si="412"/>
        <v>2049.4675174478753</v>
      </c>
      <c r="K2070" s="25">
        <f t="shared" si="421"/>
        <v>206.79999999999254</v>
      </c>
      <c r="L2070">
        <f t="shared" si="413"/>
        <v>1804.3886696059426</v>
      </c>
      <c r="M2070" s="34">
        <f t="shared" si="414"/>
        <v>1.8043886696059426</v>
      </c>
      <c r="N2070">
        <f t="shared" si="415"/>
        <v>180.43886696058399</v>
      </c>
      <c r="O2070">
        <f t="shared" si="419"/>
        <v>377494.19871980842</v>
      </c>
      <c r="P2070">
        <f t="shared" si="416"/>
        <v>377.49419871980842</v>
      </c>
      <c r="Q2070">
        <f t="shared" si="417"/>
        <v>104.85949964439124</v>
      </c>
      <c r="R2070">
        <f t="shared" si="418"/>
        <v>0.10485949964439123</v>
      </c>
    </row>
    <row r="2071" spans="1:18" x14ac:dyDescent="0.25">
      <c r="A2071" s="1">
        <f t="shared" si="420"/>
        <v>161.30000000000001</v>
      </c>
      <c r="B2071" s="1">
        <f>A2071*Sheet1!$D$8</f>
        <v>40.74438</v>
      </c>
      <c r="C2071" s="1">
        <f>Sheet1!$D$2*Sheet1!$D$10*SIN(Sheet1!$D$28)</f>
        <v>0</v>
      </c>
      <c r="D2071" s="1">
        <f>0.5*Sheet1!$D$20*Sheet1!$D$21*Sheet1!$D$22*H2071^2</f>
        <v>161.3012075157682</v>
      </c>
      <c r="E2071" s="22">
        <f>Sheet1!$D$3/Sheet1!$O$11*H2071</f>
        <v>2021841.3828429794</v>
      </c>
      <c r="F2071" s="22">
        <f>Sheet1!$D$21*Sheet1!$D$3/Sheet1!$O$14*H2071</f>
        <v>1988180.456036729</v>
      </c>
      <c r="G2071" s="25">
        <f>(A2071-C2071-D2071)/Sheet1!$D$2</f>
        <v>-1.0500137114663829E-6</v>
      </c>
      <c r="H2071" s="25">
        <f t="shared" si="410"/>
        <v>11.186538453977944</v>
      </c>
      <c r="I2071" s="25">
        <f t="shared" si="411"/>
        <v>40.271538434320597</v>
      </c>
      <c r="J2071" s="25">
        <f t="shared" si="412"/>
        <v>2050.5861712511669</v>
      </c>
      <c r="K2071" s="25">
        <f t="shared" si="421"/>
        <v>206.89999999999253</v>
      </c>
      <c r="L2071">
        <f t="shared" si="413"/>
        <v>1804.3886526266424</v>
      </c>
      <c r="M2071" s="34">
        <f t="shared" si="414"/>
        <v>1.8043886526266424</v>
      </c>
      <c r="N2071">
        <f t="shared" si="415"/>
        <v>180.43886526265399</v>
      </c>
      <c r="O2071">
        <f t="shared" si="419"/>
        <v>377674.63758507109</v>
      </c>
      <c r="P2071">
        <f t="shared" si="416"/>
        <v>377.67463758507108</v>
      </c>
      <c r="Q2071">
        <f t="shared" si="417"/>
        <v>104.90962155140863</v>
      </c>
      <c r="R2071">
        <f t="shared" si="418"/>
        <v>0.10490962155140864</v>
      </c>
    </row>
    <row r="2072" spans="1:18" x14ac:dyDescent="0.25">
      <c r="A2072" s="1">
        <f t="shared" si="420"/>
        <v>161.30000000000001</v>
      </c>
      <c r="B2072" s="1">
        <f>A2072*Sheet1!$D$8</f>
        <v>40.74438</v>
      </c>
      <c r="C2072" s="1">
        <f>Sheet1!$D$2*Sheet1!$D$10*SIN(Sheet1!$D$28)</f>
        <v>0</v>
      </c>
      <c r="D2072" s="1">
        <f>0.5*Sheet1!$D$20*Sheet1!$D$21*Sheet1!$D$22*H2072^2</f>
        <v>161.30120448769156</v>
      </c>
      <c r="E2072" s="22">
        <f>Sheet1!$D$3/Sheet1!$O$11*H2072</f>
        <v>2021841.363865159</v>
      </c>
      <c r="F2072" s="22">
        <f>Sheet1!$D$21*Sheet1!$D$3/Sheet1!$O$14*H2072</f>
        <v>1988180.4373748635</v>
      </c>
      <c r="G2072" s="25">
        <f>(A2072-C2072-D2072)/Sheet1!$D$2</f>
        <v>-1.0473806013499637E-6</v>
      </c>
      <c r="H2072" s="25">
        <f t="shared" si="410"/>
        <v>11.186538348976573</v>
      </c>
      <c r="I2072" s="25">
        <f t="shared" si="411"/>
        <v>40.271538056315663</v>
      </c>
      <c r="J2072" s="25">
        <f t="shared" si="412"/>
        <v>2051.7048250440639</v>
      </c>
      <c r="K2072" s="25">
        <f t="shared" si="421"/>
        <v>206.99999999999253</v>
      </c>
      <c r="L2072">
        <f t="shared" si="413"/>
        <v>1804.3886356899213</v>
      </c>
      <c r="M2072" s="34">
        <f t="shared" si="414"/>
        <v>1.8043886356899212</v>
      </c>
      <c r="N2072">
        <f t="shared" si="415"/>
        <v>180.43886356898187</v>
      </c>
      <c r="O2072">
        <f t="shared" si="419"/>
        <v>377855.07644864009</v>
      </c>
      <c r="P2072">
        <f t="shared" si="416"/>
        <v>377.85507644864009</v>
      </c>
      <c r="Q2072">
        <f t="shared" si="417"/>
        <v>104.95974345795558</v>
      </c>
      <c r="R2072">
        <f t="shared" si="418"/>
        <v>0.10495974345795558</v>
      </c>
    </row>
    <row r="2073" spans="1:18" x14ac:dyDescent="0.25">
      <c r="A2073" s="1">
        <f t="shared" si="420"/>
        <v>161.30000000000001</v>
      </c>
      <c r="B2073" s="1">
        <f>A2073*Sheet1!$D$8</f>
        <v>40.74438</v>
      </c>
      <c r="C2073" s="1">
        <f>Sheet1!$D$2*Sheet1!$D$10*SIN(Sheet1!$D$28)</f>
        <v>0</v>
      </c>
      <c r="D2073" s="1">
        <f>0.5*Sheet1!$D$20*Sheet1!$D$21*Sheet1!$D$22*H2073^2</f>
        <v>161.30120146720844</v>
      </c>
      <c r="E2073" s="22">
        <f>Sheet1!$D$3/Sheet1!$O$11*H2073</f>
        <v>2021841.3449349292</v>
      </c>
      <c r="F2073" s="22">
        <f>Sheet1!$D$21*Sheet1!$D$3/Sheet1!$O$14*H2073</f>
        <v>1988180.4187597965</v>
      </c>
      <c r="G2073" s="25">
        <f>(A2073-C2073-D2073)/Sheet1!$D$2</f>
        <v>-1.0447540942886522E-6</v>
      </c>
      <c r="H2073" s="25">
        <f t="shared" si="410"/>
        <v>11.186538244238513</v>
      </c>
      <c r="I2073" s="25">
        <f t="shared" si="411"/>
        <v>40.27153767925865</v>
      </c>
      <c r="J2073" s="25">
        <f t="shared" si="412"/>
        <v>2052.8234788265927</v>
      </c>
      <c r="K2073" s="25">
        <f t="shared" si="421"/>
        <v>207.09999999999252</v>
      </c>
      <c r="L2073">
        <f t="shared" si="413"/>
        <v>1804.3886187956723</v>
      </c>
      <c r="M2073" s="34">
        <f t="shared" si="414"/>
        <v>1.8043886187956724</v>
      </c>
      <c r="N2073">
        <f t="shared" si="415"/>
        <v>180.43886187955698</v>
      </c>
      <c r="O2073">
        <f t="shared" si="419"/>
        <v>378035.51531051967</v>
      </c>
      <c r="P2073">
        <f t="shared" si="416"/>
        <v>378.03551531051966</v>
      </c>
      <c r="Q2073">
        <f t="shared" si="417"/>
        <v>105.00986536403325</v>
      </c>
      <c r="R2073">
        <f t="shared" si="418"/>
        <v>0.10500986536403324</v>
      </c>
    </row>
    <row r="2074" spans="1:18" x14ac:dyDescent="0.25">
      <c r="A2074" s="1">
        <f t="shared" si="420"/>
        <v>161.30000000000001</v>
      </c>
      <c r="B2074" s="1">
        <f>A2074*Sheet1!$D$8</f>
        <v>40.74438</v>
      </c>
      <c r="C2074" s="1">
        <f>Sheet1!$D$2*Sheet1!$D$10*SIN(Sheet1!$D$28)</f>
        <v>0</v>
      </c>
      <c r="D2074" s="1">
        <f>0.5*Sheet1!$D$20*Sheet1!$D$21*Sheet1!$D$22*H2074^2</f>
        <v>161.30119845429977</v>
      </c>
      <c r="E2074" s="22">
        <f>Sheet1!$D$3/Sheet1!$O$11*H2074</f>
        <v>2021841.3260521702</v>
      </c>
      <c r="F2074" s="22">
        <f>Sheet1!$D$21*Sheet1!$D$3/Sheet1!$O$14*H2074</f>
        <v>1988180.4001914102</v>
      </c>
      <c r="G2074" s="25">
        <f>(A2074-C2074-D2074)/Sheet1!$D$2</f>
        <v>-1.0421341736989986E-6</v>
      </c>
      <c r="H2074" s="25">
        <f t="shared" si="410"/>
        <v>11.186538139763103</v>
      </c>
      <c r="I2074" s="25">
        <f t="shared" si="411"/>
        <v>40.27153730314717</v>
      </c>
      <c r="J2074" s="25">
        <f t="shared" si="412"/>
        <v>2053.9421325987787</v>
      </c>
      <c r="K2074" s="25">
        <f t="shared" si="421"/>
        <v>207.19999999999251</v>
      </c>
      <c r="L2074">
        <f t="shared" si="413"/>
        <v>1804.3886019437887</v>
      </c>
      <c r="M2074" s="34">
        <f t="shared" si="414"/>
        <v>1.8043886019437887</v>
      </c>
      <c r="N2074">
        <f t="shared" si="415"/>
        <v>180.4388601943686</v>
      </c>
      <c r="O2074">
        <f t="shared" si="419"/>
        <v>378215.95417071402</v>
      </c>
      <c r="P2074">
        <f t="shared" si="416"/>
        <v>378.21595417071404</v>
      </c>
      <c r="Q2074">
        <f t="shared" si="417"/>
        <v>105.05998726964278</v>
      </c>
      <c r="R2074">
        <f t="shared" si="418"/>
        <v>0.10505998726964277</v>
      </c>
    </row>
    <row r="2075" spans="1:18" x14ac:dyDescent="0.25">
      <c r="A2075" s="1">
        <f t="shared" si="420"/>
        <v>161.30000000000001</v>
      </c>
      <c r="B2075" s="1">
        <f>A2075*Sheet1!$D$8</f>
        <v>40.74438</v>
      </c>
      <c r="C2075" s="1">
        <f>Sheet1!$D$2*Sheet1!$D$10*SIN(Sheet1!$D$28)</f>
        <v>0</v>
      </c>
      <c r="D2075" s="1">
        <f>0.5*Sheet1!$D$20*Sheet1!$D$21*Sheet1!$D$22*H2075^2</f>
        <v>161.3011954489466</v>
      </c>
      <c r="E2075" s="22">
        <f>Sheet1!$D$3/Sheet1!$O$11*H2075</f>
        <v>2021841.307216764</v>
      </c>
      <c r="F2075" s="22">
        <f>Sheet1!$D$21*Sheet1!$D$3/Sheet1!$O$14*H2075</f>
        <v>1988180.3816695879</v>
      </c>
      <c r="G2075" s="25">
        <f>(A2075-C2075-D2075)/Sheet1!$D$2</f>
        <v>-1.0395208231211259E-6</v>
      </c>
      <c r="H2075" s="25">
        <f t="shared" si="410"/>
        <v>11.186538035549686</v>
      </c>
      <c r="I2075" s="25">
        <f t="shared" si="411"/>
        <v>40.271536927978872</v>
      </c>
      <c r="J2075" s="25">
        <f t="shared" si="412"/>
        <v>2055.0607863606483</v>
      </c>
      <c r="K2075" s="25">
        <f t="shared" si="421"/>
        <v>207.29999999999251</v>
      </c>
      <c r="L2075">
        <f t="shared" si="413"/>
        <v>1804.3885851341645</v>
      </c>
      <c r="M2075" s="34">
        <f t="shared" si="414"/>
        <v>1.8043885851341646</v>
      </c>
      <c r="N2075">
        <f t="shared" si="415"/>
        <v>180.43885851340619</v>
      </c>
      <c r="O2075">
        <f t="shared" si="419"/>
        <v>378396.39302922745</v>
      </c>
      <c r="P2075">
        <f t="shared" si="416"/>
        <v>378.39639302922745</v>
      </c>
      <c r="Q2075">
        <f t="shared" si="417"/>
        <v>105.11010917478541</v>
      </c>
      <c r="R2075">
        <f t="shared" si="418"/>
        <v>0.1051101091747854</v>
      </c>
    </row>
    <row r="2076" spans="1:18" x14ac:dyDescent="0.25">
      <c r="A2076" s="1">
        <f t="shared" si="420"/>
        <v>161.30000000000001</v>
      </c>
      <c r="B2076" s="1">
        <f>A2076*Sheet1!$D$8</f>
        <v>40.74438</v>
      </c>
      <c r="C2076" s="1">
        <f>Sheet1!$D$2*Sheet1!$D$10*SIN(Sheet1!$D$28)</f>
        <v>0</v>
      </c>
      <c r="D2076" s="1">
        <f>0.5*Sheet1!$D$20*Sheet1!$D$21*Sheet1!$D$22*H2076^2</f>
        <v>161.30119245112994</v>
      </c>
      <c r="E2076" s="22">
        <f>Sheet1!$D$3/Sheet1!$O$11*H2076</f>
        <v>2021841.2884285906</v>
      </c>
      <c r="F2076" s="22">
        <f>Sheet1!$D$21*Sheet1!$D$3/Sheet1!$O$14*H2076</f>
        <v>1988180.3631942123</v>
      </c>
      <c r="G2076" s="25">
        <f>(A2076-C2076-D2076)/Sheet1!$D$2</f>
        <v>-1.0369140260210136E-6</v>
      </c>
      <c r="H2076" s="25">
        <f t="shared" si="410"/>
        <v>11.186537931597604</v>
      </c>
      <c r="I2076" s="25">
        <f t="shared" si="411"/>
        <v>40.271536553751375</v>
      </c>
      <c r="J2076" s="25">
        <f t="shared" si="412"/>
        <v>2056.179440112227</v>
      </c>
      <c r="K2076" s="25">
        <f t="shared" si="421"/>
        <v>207.3999999999925</v>
      </c>
      <c r="L2076">
        <f t="shared" si="413"/>
        <v>1804.3885683666936</v>
      </c>
      <c r="M2076" s="34">
        <f t="shared" si="414"/>
        <v>1.8043885683666936</v>
      </c>
      <c r="N2076">
        <f t="shared" si="415"/>
        <v>180.43885683665911</v>
      </c>
      <c r="O2076">
        <f t="shared" si="419"/>
        <v>378576.83188606409</v>
      </c>
      <c r="P2076">
        <f t="shared" si="416"/>
        <v>378.5768318860641</v>
      </c>
      <c r="Q2076">
        <f t="shared" si="417"/>
        <v>105.16023107946225</v>
      </c>
      <c r="R2076">
        <f t="shared" si="418"/>
        <v>0.10516023107946225</v>
      </c>
    </row>
    <row r="2077" spans="1:18" x14ac:dyDescent="0.25">
      <c r="A2077" s="1">
        <f t="shared" si="420"/>
        <v>161.30000000000001</v>
      </c>
      <c r="B2077" s="1">
        <f>A2077*Sheet1!$D$8</f>
        <v>40.74438</v>
      </c>
      <c r="C2077" s="1">
        <f>Sheet1!$D$2*Sheet1!$D$10*SIN(Sheet1!$D$28)</f>
        <v>0</v>
      </c>
      <c r="D2077" s="1">
        <f>0.5*Sheet1!$D$20*Sheet1!$D$21*Sheet1!$D$22*H2077^2</f>
        <v>161.3011894608309</v>
      </c>
      <c r="E2077" s="22">
        <f>Sheet1!$D$3/Sheet1!$O$11*H2077</f>
        <v>2021841.2696875324</v>
      </c>
      <c r="F2077" s="22">
        <f>Sheet1!$D$21*Sheet1!$D$3/Sheet1!$O$14*H2077</f>
        <v>1988180.3447651675</v>
      </c>
      <c r="G2077" s="25">
        <f>(A2077-C2077-D2077)/Sheet1!$D$2</f>
        <v>-1.0343137659882141E-6</v>
      </c>
      <c r="H2077" s="25">
        <f t="shared" ref="H2077:H2140" si="422">G2076*(K2077-K2076)+H2076</f>
        <v>11.186537827906202</v>
      </c>
      <c r="I2077" s="25">
        <f t="shared" ref="I2077:I2140" si="423">H2077*3.6</f>
        <v>40.271536180462327</v>
      </c>
      <c r="J2077" s="25">
        <f t="shared" ref="J2077:J2140" si="424">0.5*G2076*(K2077-K2076)+H2076*(K2077-K2076)+J2076</f>
        <v>2057.2980938535411</v>
      </c>
      <c r="K2077" s="25">
        <f t="shared" si="421"/>
        <v>207.4999999999925</v>
      </c>
      <c r="L2077">
        <f t="shared" ref="L2077:L2140" si="425">A2077*H2077</f>
        <v>1804.3885516412704</v>
      </c>
      <c r="M2077" s="34">
        <f t="shared" ref="M2077:M2140" si="426">L2077/1000</f>
        <v>1.8043885516412703</v>
      </c>
      <c r="N2077">
        <f t="shared" ref="N2077:N2140" si="427">L2077*(K2077-K2076)</f>
        <v>180.43885516411677</v>
      </c>
      <c r="O2077">
        <f t="shared" si="419"/>
        <v>378757.27074122819</v>
      </c>
      <c r="P2077">
        <f t="shared" ref="P2077:P2140" si="428">O2077/1000</f>
        <v>378.75727074122818</v>
      </c>
      <c r="Q2077">
        <f t="shared" ref="Q2077:Q2140" si="429">O2077/3600</f>
        <v>105.2103529836745</v>
      </c>
      <c r="R2077">
        <f t="shared" ref="R2077:R2140" si="430">Q2077/1000</f>
        <v>0.1052103529836745</v>
      </c>
    </row>
    <row r="2078" spans="1:18" x14ac:dyDescent="0.25">
      <c r="A2078" s="1">
        <f t="shared" si="420"/>
        <v>161.30000000000001</v>
      </c>
      <c r="B2078" s="1">
        <f>A2078*Sheet1!$D$8</f>
        <v>40.74438</v>
      </c>
      <c r="C2078" s="1">
        <f>Sheet1!$D$2*Sheet1!$D$10*SIN(Sheet1!$D$28)</f>
        <v>0</v>
      </c>
      <c r="D2078" s="1">
        <f>0.5*Sheet1!$D$20*Sheet1!$D$21*Sheet1!$D$22*H2078^2</f>
        <v>161.30118647803062</v>
      </c>
      <c r="E2078" s="22">
        <f>Sheet1!$D$3/Sheet1!$O$11*H2078</f>
        <v>2021841.2509934709</v>
      </c>
      <c r="F2078" s="22">
        <f>Sheet1!$D$21*Sheet1!$D$3/Sheet1!$O$14*H2078</f>
        <v>1988180.3263823367</v>
      </c>
      <c r="G2078" s="25">
        <f>(A2078-C2078-D2078)/Sheet1!$D$2</f>
        <v>-1.0317200266122793E-6</v>
      </c>
      <c r="H2078" s="25">
        <f t="shared" si="422"/>
        <v>11.186537724474825</v>
      </c>
      <c r="I2078" s="25">
        <f t="shared" si="423"/>
        <v>40.27153580810937</v>
      </c>
      <c r="J2078" s="25">
        <f t="shared" si="424"/>
        <v>2058.4167475846161</v>
      </c>
      <c r="K2078" s="25">
        <f t="shared" si="421"/>
        <v>207.59999999999249</v>
      </c>
      <c r="L2078">
        <f t="shared" si="425"/>
        <v>1804.3885349577893</v>
      </c>
      <c r="M2078" s="34">
        <f t="shared" si="426"/>
        <v>1.8043885349577893</v>
      </c>
      <c r="N2078">
        <f t="shared" si="427"/>
        <v>180.43885349576868</v>
      </c>
      <c r="O2078">
        <f t="shared" si="419"/>
        <v>378937.70959472394</v>
      </c>
      <c r="P2078">
        <f t="shared" si="428"/>
        <v>378.93770959472397</v>
      </c>
      <c r="Q2078">
        <f t="shared" si="429"/>
        <v>105.26047488742331</v>
      </c>
      <c r="R2078">
        <f t="shared" si="430"/>
        <v>0.10526047488742331</v>
      </c>
    </row>
    <row r="2079" spans="1:18" x14ac:dyDescent="0.25">
      <c r="A2079" s="1">
        <f t="shared" si="420"/>
        <v>161.30000000000001</v>
      </c>
      <c r="B2079" s="1">
        <f>A2079*Sheet1!$D$8</f>
        <v>40.74438</v>
      </c>
      <c r="C2079" s="1">
        <f>Sheet1!$D$2*Sheet1!$D$10*SIN(Sheet1!$D$28)</f>
        <v>0</v>
      </c>
      <c r="D2079" s="1">
        <f>0.5*Sheet1!$D$20*Sheet1!$D$21*Sheet1!$D$22*H2079^2</f>
        <v>161.30118350271033</v>
      </c>
      <c r="E2079" s="22">
        <f>Sheet1!$D$3/Sheet1!$O$11*H2079</f>
        <v>2021841.2323462884</v>
      </c>
      <c r="F2079" s="22">
        <f>Sheet1!$D$21*Sheet1!$D$3/Sheet1!$O$14*H2079</f>
        <v>1988180.3080456047</v>
      </c>
      <c r="G2079" s="25">
        <f>(A2079-C2079-D2079)/Sheet1!$D$2</f>
        <v>-1.0291327915816193E-6</v>
      </c>
      <c r="H2079" s="25">
        <f t="shared" si="422"/>
        <v>11.186537621302822</v>
      </c>
      <c r="I2079" s="25">
        <f t="shared" si="423"/>
        <v>40.271535436690158</v>
      </c>
      <c r="J2079" s="25">
        <f t="shared" si="424"/>
        <v>2059.5354013054775</v>
      </c>
      <c r="K2079" s="25">
        <f t="shared" si="421"/>
        <v>207.69999999999249</v>
      </c>
      <c r="L2079">
        <f t="shared" si="425"/>
        <v>1804.3885183161453</v>
      </c>
      <c r="M2079" s="34">
        <f t="shared" si="426"/>
        <v>1.8043885183161454</v>
      </c>
      <c r="N2079">
        <f t="shared" si="427"/>
        <v>180.43885183160427</v>
      </c>
      <c r="O2079">
        <f t="shared" si="419"/>
        <v>379118.14844655554</v>
      </c>
      <c r="P2079">
        <f t="shared" si="428"/>
        <v>379.11814844655555</v>
      </c>
      <c r="Q2079">
        <f t="shared" si="429"/>
        <v>105.31059679070987</v>
      </c>
      <c r="R2079">
        <f t="shared" si="430"/>
        <v>0.10531059679070987</v>
      </c>
    </row>
    <row r="2080" spans="1:18" x14ac:dyDescent="0.25">
      <c r="A2080" s="1">
        <f t="shared" si="420"/>
        <v>161.30000000000001</v>
      </c>
      <c r="B2080" s="1">
        <f>A2080*Sheet1!$D$8</f>
        <v>40.74438</v>
      </c>
      <c r="C2080" s="1">
        <f>Sheet1!$D$2*Sheet1!$D$10*SIN(Sheet1!$D$28)</f>
        <v>0</v>
      </c>
      <c r="D2080" s="1">
        <f>0.5*Sheet1!$D$20*Sheet1!$D$21*Sheet1!$D$22*H2080^2</f>
        <v>161.30118053485123</v>
      </c>
      <c r="E2080" s="22">
        <f>Sheet1!$D$3/Sheet1!$O$11*H2080</f>
        <v>2021841.2137458671</v>
      </c>
      <c r="F2080" s="22">
        <f>Sheet1!$D$21*Sheet1!$D$3/Sheet1!$O$14*H2080</f>
        <v>1988180.2897548552</v>
      </c>
      <c r="G2080" s="25">
        <f>(A2080-C2080-D2080)/Sheet1!$D$2</f>
        <v>-1.0265520445352155E-6</v>
      </c>
      <c r="H2080" s="25">
        <f t="shared" si="422"/>
        <v>11.186537518389542</v>
      </c>
      <c r="I2080" s="25">
        <f t="shared" si="423"/>
        <v>40.271535066202354</v>
      </c>
      <c r="J2080" s="25">
        <f t="shared" si="424"/>
        <v>2060.6540550161512</v>
      </c>
      <c r="K2080" s="25">
        <f t="shared" si="421"/>
        <v>207.79999999999248</v>
      </c>
      <c r="L2080">
        <f t="shared" si="425"/>
        <v>1804.3885017162333</v>
      </c>
      <c r="M2080" s="34">
        <f t="shared" si="426"/>
        <v>1.8043885017162333</v>
      </c>
      <c r="N2080">
        <f t="shared" si="427"/>
        <v>180.43885017161307</v>
      </c>
      <c r="O2080">
        <f t="shared" si="419"/>
        <v>379298.58729672717</v>
      </c>
      <c r="P2080">
        <f t="shared" si="428"/>
        <v>379.29858729672719</v>
      </c>
      <c r="Q2080">
        <f t="shared" si="429"/>
        <v>105.36071869353532</v>
      </c>
      <c r="R2080">
        <f t="shared" si="430"/>
        <v>0.10536071869353532</v>
      </c>
    </row>
    <row r="2081" spans="1:18" x14ac:dyDescent="0.25">
      <c r="A2081" s="1">
        <f t="shared" si="420"/>
        <v>161.30000000000001</v>
      </c>
      <c r="B2081" s="1">
        <f>A2081*Sheet1!$D$8</f>
        <v>40.74438</v>
      </c>
      <c r="C2081" s="1">
        <f>Sheet1!$D$2*Sheet1!$D$10*SIN(Sheet1!$D$28)</f>
        <v>0</v>
      </c>
      <c r="D2081" s="1">
        <f>0.5*Sheet1!$D$20*Sheet1!$D$21*Sheet1!$D$22*H2081^2</f>
        <v>161.30117757443463</v>
      </c>
      <c r="E2081" s="22">
        <f>Sheet1!$D$3/Sheet1!$O$11*H2081</f>
        <v>2021841.19519209</v>
      </c>
      <c r="F2081" s="22">
        <f>Sheet1!$D$21*Sheet1!$D$3/Sheet1!$O$14*H2081</f>
        <v>1988180.2715099733</v>
      </c>
      <c r="G2081" s="25">
        <f>(A2081-C2081-D2081)/Sheet1!$D$2</f>
        <v>-1.0239777692356217E-6</v>
      </c>
      <c r="H2081" s="25">
        <f t="shared" si="422"/>
        <v>11.186537415734337</v>
      </c>
      <c r="I2081" s="25">
        <f t="shared" si="423"/>
        <v>40.271534696643613</v>
      </c>
      <c r="J2081" s="25">
        <f t="shared" si="424"/>
        <v>2061.7727087166627</v>
      </c>
      <c r="K2081" s="25">
        <f t="shared" si="421"/>
        <v>207.89999999999247</v>
      </c>
      <c r="L2081">
        <f t="shared" si="425"/>
        <v>1804.3884851579487</v>
      </c>
      <c r="M2081" s="34">
        <f t="shared" si="426"/>
        <v>1.8043884851579488</v>
      </c>
      <c r="N2081">
        <f t="shared" si="427"/>
        <v>180.43884851578463</v>
      </c>
      <c r="O2081">
        <f t="shared" si="419"/>
        <v>379479.02614524297</v>
      </c>
      <c r="P2081">
        <f t="shared" si="428"/>
        <v>379.47902614524298</v>
      </c>
      <c r="Q2081">
        <f t="shared" si="429"/>
        <v>105.41084059590082</v>
      </c>
      <c r="R2081">
        <f t="shared" si="430"/>
        <v>0.10541084059590082</v>
      </c>
    </row>
    <row r="2082" spans="1:18" x14ac:dyDescent="0.25">
      <c r="A2082" s="1">
        <f t="shared" si="420"/>
        <v>161.30000000000001</v>
      </c>
      <c r="B2082" s="1">
        <f>A2082*Sheet1!$D$8</f>
        <v>40.74438</v>
      </c>
      <c r="C2082" s="1">
        <f>Sheet1!$D$2*Sheet1!$D$10*SIN(Sheet1!$D$28)</f>
        <v>0</v>
      </c>
      <c r="D2082" s="1">
        <f>0.5*Sheet1!$D$20*Sheet1!$D$21*Sheet1!$D$22*H2082^2</f>
        <v>161.30117462144187</v>
      </c>
      <c r="E2082" s="22">
        <f>Sheet1!$D$3/Sheet1!$O$11*H2082</f>
        <v>2021841.1766848399</v>
      </c>
      <c r="F2082" s="22">
        <f>Sheet1!$D$21*Sheet1!$D$3/Sheet1!$O$14*H2082</f>
        <v>1988180.2533108441</v>
      </c>
      <c r="G2082" s="25">
        <f>(A2082-C2082-D2082)/Sheet1!$D$2</f>
        <v>-1.0214099494453916E-6</v>
      </c>
      <c r="H2082" s="25">
        <f t="shared" si="422"/>
        <v>11.18653731333656</v>
      </c>
      <c r="I2082" s="25">
        <f t="shared" si="423"/>
        <v>40.271534328011619</v>
      </c>
      <c r="J2082" s="25">
        <f t="shared" si="424"/>
        <v>2062.8913624070374</v>
      </c>
      <c r="K2082" s="25">
        <f t="shared" si="421"/>
        <v>207.99999999999247</v>
      </c>
      <c r="L2082">
        <f t="shared" si="425"/>
        <v>1804.3884686411873</v>
      </c>
      <c r="M2082" s="34">
        <f t="shared" si="426"/>
        <v>1.8043884686411873</v>
      </c>
      <c r="N2082">
        <f t="shared" si="427"/>
        <v>180.43884686410848</v>
      </c>
      <c r="O2082">
        <f t="shared" si="419"/>
        <v>379659.46499210707</v>
      </c>
      <c r="P2082">
        <f t="shared" si="428"/>
        <v>379.65946499210708</v>
      </c>
      <c r="Q2082">
        <f t="shared" si="429"/>
        <v>105.46096249780751</v>
      </c>
      <c r="R2082">
        <f t="shared" si="430"/>
        <v>0.10546096249780751</v>
      </c>
    </row>
    <row r="2083" spans="1:18" x14ac:dyDescent="0.25">
      <c r="A2083" s="1">
        <f t="shared" si="420"/>
        <v>161.30000000000001</v>
      </c>
      <c r="B2083" s="1">
        <f>A2083*Sheet1!$D$8</f>
        <v>40.74438</v>
      </c>
      <c r="C2083" s="1">
        <f>Sheet1!$D$2*Sheet1!$D$10*SIN(Sheet1!$D$28)</f>
        <v>0</v>
      </c>
      <c r="D2083" s="1">
        <f>0.5*Sheet1!$D$20*Sheet1!$D$21*Sheet1!$D$22*H2083^2</f>
        <v>161.30117167585436</v>
      </c>
      <c r="E2083" s="22">
        <f>Sheet1!$D$3/Sheet1!$O$11*H2083</f>
        <v>2021841.1582240006</v>
      </c>
      <c r="F2083" s="22">
        <f>Sheet1!$D$21*Sheet1!$D$3/Sheet1!$O$14*H2083</f>
        <v>1988180.2351573529</v>
      </c>
      <c r="G2083" s="25">
        <f>(A2083-C2083-D2083)/Sheet1!$D$2</f>
        <v>-1.0188485690012227E-6</v>
      </c>
      <c r="H2083" s="25">
        <f t="shared" si="422"/>
        <v>11.186537211195565</v>
      </c>
      <c r="I2083" s="25">
        <f t="shared" si="423"/>
        <v>40.271533960304033</v>
      </c>
      <c r="J2083" s="25">
        <f t="shared" si="424"/>
        <v>2064.0100160873003</v>
      </c>
      <c r="K2083" s="25">
        <f t="shared" si="421"/>
        <v>208.09999999999246</v>
      </c>
      <c r="L2083">
        <f t="shared" si="425"/>
        <v>1804.3884521658449</v>
      </c>
      <c r="M2083" s="34">
        <f t="shared" si="426"/>
        <v>1.8043884521658449</v>
      </c>
      <c r="N2083">
        <f t="shared" si="427"/>
        <v>180.43884521657424</v>
      </c>
      <c r="O2083">
        <f t="shared" si="419"/>
        <v>379839.90383732365</v>
      </c>
      <c r="P2083">
        <f t="shared" si="428"/>
        <v>379.83990383732367</v>
      </c>
      <c r="Q2083">
        <f t="shared" si="429"/>
        <v>105.51108439925657</v>
      </c>
      <c r="R2083">
        <f t="shared" si="430"/>
        <v>0.10551108439925658</v>
      </c>
    </row>
    <row r="2084" spans="1:18" x14ac:dyDescent="0.25">
      <c r="A2084" s="1">
        <f t="shared" si="420"/>
        <v>161.30000000000001</v>
      </c>
      <c r="B2084" s="1">
        <f>A2084*Sheet1!$D$8</f>
        <v>40.74438</v>
      </c>
      <c r="C2084" s="1">
        <f>Sheet1!$D$2*Sheet1!$D$10*SIN(Sheet1!$D$28)</f>
        <v>0</v>
      </c>
      <c r="D2084" s="1">
        <f>0.5*Sheet1!$D$20*Sheet1!$D$21*Sheet1!$D$22*H2084^2</f>
        <v>161.30116873765351</v>
      </c>
      <c r="E2084" s="22">
        <f>Sheet1!$D$3/Sheet1!$O$11*H2084</f>
        <v>2021841.1398094555</v>
      </c>
      <c r="F2084" s="22">
        <f>Sheet1!$D$21*Sheet1!$D$3/Sheet1!$O$14*H2084</f>
        <v>1988180.2170493847</v>
      </c>
      <c r="G2084" s="25">
        <f>(A2084-C2084-D2084)/Sheet1!$D$2</f>
        <v>-1.0162936117398125E-6</v>
      </c>
      <c r="H2084" s="25">
        <f t="shared" si="422"/>
        <v>11.186537109310709</v>
      </c>
      <c r="I2084" s="25">
        <f t="shared" si="423"/>
        <v>40.271533593518555</v>
      </c>
      <c r="J2084" s="25">
        <f t="shared" si="424"/>
        <v>2065.1286697574774</v>
      </c>
      <c r="K2084" s="25">
        <f t="shared" si="421"/>
        <v>208.19999999999246</v>
      </c>
      <c r="L2084">
        <f t="shared" si="425"/>
        <v>1804.3884357318175</v>
      </c>
      <c r="M2084" s="34">
        <f t="shared" si="426"/>
        <v>1.8043884357318174</v>
      </c>
      <c r="N2084">
        <f t="shared" si="427"/>
        <v>180.43884357317148</v>
      </c>
      <c r="O2084">
        <f t="shared" si="419"/>
        <v>380020.34268089681</v>
      </c>
      <c r="P2084">
        <f t="shared" si="428"/>
        <v>380.02034268089682</v>
      </c>
      <c r="Q2084">
        <f t="shared" si="429"/>
        <v>105.56120630024911</v>
      </c>
      <c r="R2084">
        <f t="shared" si="430"/>
        <v>0.10556120630024911</v>
      </c>
    </row>
    <row r="2085" spans="1:18" x14ac:dyDescent="0.25">
      <c r="A2085" s="1">
        <f t="shared" si="420"/>
        <v>161.30000000000001</v>
      </c>
      <c r="B2085" s="1">
        <f>A2085*Sheet1!$D$8</f>
        <v>40.74438</v>
      </c>
      <c r="C2085" s="1">
        <f>Sheet1!$D$2*Sheet1!$D$10*SIN(Sheet1!$D$28)</f>
        <v>0</v>
      </c>
      <c r="D2085" s="1">
        <f>0.5*Sheet1!$D$20*Sheet1!$D$21*Sheet1!$D$22*H2085^2</f>
        <v>161.30116580682076</v>
      </c>
      <c r="E2085" s="22">
        <f>Sheet1!$D$3/Sheet1!$O$11*H2085</f>
        <v>2021841.1214410882</v>
      </c>
      <c r="F2085" s="22">
        <f>Sheet1!$D$21*Sheet1!$D$3/Sheet1!$O$14*H2085</f>
        <v>1988180.198986826</v>
      </c>
      <c r="G2085" s="25">
        <f>(A2085-C2085-D2085)/Sheet1!$D$2</f>
        <v>-1.0137450615225728E-6</v>
      </c>
      <c r="H2085" s="25">
        <f t="shared" si="422"/>
        <v>11.186537007681348</v>
      </c>
      <c r="I2085" s="25">
        <f t="shared" si="423"/>
        <v>40.271533227652853</v>
      </c>
      <c r="J2085" s="25">
        <f t="shared" si="424"/>
        <v>2066.2473234175936</v>
      </c>
      <c r="K2085" s="25">
        <f t="shared" si="421"/>
        <v>208.29999999999245</v>
      </c>
      <c r="L2085">
        <f t="shared" si="425"/>
        <v>1804.3884193390015</v>
      </c>
      <c r="M2085" s="34">
        <f t="shared" si="426"/>
        <v>1.8043884193390016</v>
      </c>
      <c r="N2085">
        <f t="shared" si="427"/>
        <v>180.4388419338899</v>
      </c>
      <c r="O2085">
        <f t="shared" si="419"/>
        <v>380200.78152283072</v>
      </c>
      <c r="P2085">
        <f t="shared" si="428"/>
        <v>380.20078152283071</v>
      </c>
      <c r="Q2085">
        <f t="shared" si="429"/>
        <v>105.6113282007863</v>
      </c>
      <c r="R2085">
        <f t="shared" si="430"/>
        <v>0.10561132820078631</v>
      </c>
    </row>
    <row r="2086" spans="1:18" x14ac:dyDescent="0.25">
      <c r="A2086" s="1">
        <f t="shared" si="420"/>
        <v>161.30000000000001</v>
      </c>
      <c r="B2086" s="1">
        <f>A2086*Sheet1!$D$8</f>
        <v>40.74438</v>
      </c>
      <c r="C2086" s="1">
        <f>Sheet1!$D$2*Sheet1!$D$10*SIN(Sheet1!$D$28)</f>
        <v>0</v>
      </c>
      <c r="D2086" s="1">
        <f>0.5*Sheet1!$D$20*Sheet1!$D$21*Sheet1!$D$22*H2086^2</f>
        <v>161.30116288333764</v>
      </c>
      <c r="E2086" s="22">
        <f>Sheet1!$D$3/Sheet1!$O$11*H2086</f>
        <v>2021841.1031187826</v>
      </c>
      <c r="F2086" s="22">
        <f>Sheet1!$D$21*Sheet1!$D$3/Sheet1!$O$14*H2086</f>
        <v>1988180.1809695621</v>
      </c>
      <c r="G2086" s="25">
        <f>(A2086-C2086-D2086)/Sheet1!$D$2</f>
        <v>-1.0112029022850591E-6</v>
      </c>
      <c r="H2086" s="25">
        <f t="shared" si="422"/>
        <v>11.186536906306841</v>
      </c>
      <c r="I2086" s="25">
        <f t="shared" si="423"/>
        <v>40.271532862704632</v>
      </c>
      <c r="J2086" s="25">
        <f t="shared" si="424"/>
        <v>2067.3659770676745</v>
      </c>
      <c r="K2086" s="25">
        <f t="shared" si="421"/>
        <v>208.39999999999245</v>
      </c>
      <c r="L2086">
        <f t="shared" si="425"/>
        <v>1804.3884029872936</v>
      </c>
      <c r="M2086" s="34">
        <f t="shared" si="426"/>
        <v>1.8043884029872936</v>
      </c>
      <c r="N2086">
        <f t="shared" si="427"/>
        <v>180.4388402987191</v>
      </c>
      <c r="O2086">
        <f t="shared" si="419"/>
        <v>380381.22036312945</v>
      </c>
      <c r="P2086">
        <f t="shared" si="428"/>
        <v>380.38122036312944</v>
      </c>
      <c r="Q2086">
        <f t="shared" si="429"/>
        <v>105.66145010086929</v>
      </c>
      <c r="R2086">
        <f t="shared" si="430"/>
        <v>0.10566145010086929</v>
      </c>
    </row>
    <row r="2087" spans="1:18" x14ac:dyDescent="0.25">
      <c r="A2087" s="1">
        <f t="shared" si="420"/>
        <v>161.30000000000001</v>
      </c>
      <c r="B2087" s="1">
        <f>A2087*Sheet1!$D$8</f>
        <v>40.74438</v>
      </c>
      <c r="C2087" s="1">
        <f>Sheet1!$D$2*Sheet1!$D$10*SIN(Sheet1!$D$28)</f>
        <v>0</v>
      </c>
      <c r="D2087" s="1">
        <f>0.5*Sheet1!$D$20*Sheet1!$D$21*Sheet1!$D$22*H2087^2</f>
        <v>161.30115996718575</v>
      </c>
      <c r="E2087" s="22">
        <f>Sheet1!$D$3/Sheet1!$O$11*H2087</f>
        <v>2021841.0848424241</v>
      </c>
      <c r="F2087" s="22">
        <f>Sheet1!$D$21*Sheet1!$D$3/Sheet1!$O$14*H2087</f>
        <v>1988180.1629974802</v>
      </c>
      <c r="G2087" s="25">
        <f>(A2087-C2087-D2087)/Sheet1!$D$2</f>
        <v>-1.0086671180369708E-6</v>
      </c>
      <c r="H2087" s="25">
        <f t="shared" si="422"/>
        <v>11.186536805186551</v>
      </c>
      <c r="I2087" s="25">
        <f t="shared" si="423"/>
        <v>40.271532498671583</v>
      </c>
      <c r="J2087" s="25">
        <f t="shared" si="424"/>
        <v>2068.4846307077451</v>
      </c>
      <c r="K2087" s="25">
        <f t="shared" si="421"/>
        <v>208.49999999999244</v>
      </c>
      <c r="L2087">
        <f t="shared" si="425"/>
        <v>1804.3883866765907</v>
      </c>
      <c r="M2087" s="34">
        <f t="shared" si="426"/>
        <v>1.8043883866765906</v>
      </c>
      <c r="N2087">
        <f t="shared" si="427"/>
        <v>180.43883866764881</v>
      </c>
      <c r="O2087">
        <f t="shared" si="419"/>
        <v>380561.6592017971</v>
      </c>
      <c r="P2087">
        <f t="shared" si="428"/>
        <v>380.56165920179711</v>
      </c>
      <c r="Q2087">
        <f t="shared" si="429"/>
        <v>105.71157200049919</v>
      </c>
      <c r="R2087">
        <f t="shared" si="430"/>
        <v>0.10571157200049919</v>
      </c>
    </row>
    <row r="2088" spans="1:18" x14ac:dyDescent="0.25">
      <c r="A2088" s="1">
        <f t="shared" si="420"/>
        <v>161.30000000000001</v>
      </c>
      <c r="B2088" s="1">
        <f>A2088*Sheet1!$D$8</f>
        <v>40.74438</v>
      </c>
      <c r="C2088" s="1">
        <f>Sheet1!$D$2*Sheet1!$D$10*SIN(Sheet1!$D$28)</f>
        <v>0</v>
      </c>
      <c r="D2088" s="1">
        <f>0.5*Sheet1!$D$20*Sheet1!$D$21*Sheet1!$D$22*H2088^2</f>
        <v>161.30115705834666</v>
      </c>
      <c r="E2088" s="22">
        <f>Sheet1!$D$3/Sheet1!$O$11*H2088</f>
        <v>2021841.066611897</v>
      </c>
      <c r="F2088" s="22">
        <f>Sheet1!$D$21*Sheet1!$D$3/Sheet1!$O$14*H2088</f>
        <v>1988180.1450704667</v>
      </c>
      <c r="G2088" s="25">
        <f>(A2088-C2088-D2088)/Sheet1!$D$2</f>
        <v>-1.0061376927385777E-6</v>
      </c>
      <c r="H2088" s="25">
        <f t="shared" si="422"/>
        <v>11.186536704319838</v>
      </c>
      <c r="I2088" s="25">
        <f t="shared" si="423"/>
        <v>40.271532135551418</v>
      </c>
      <c r="J2088" s="25">
        <f t="shared" si="424"/>
        <v>2069.6032843378302</v>
      </c>
      <c r="K2088" s="25">
        <f t="shared" si="421"/>
        <v>208.59999999999243</v>
      </c>
      <c r="L2088">
        <f t="shared" si="425"/>
        <v>1804.38837040679</v>
      </c>
      <c r="M2088" s="34">
        <f t="shared" si="426"/>
        <v>1.80438837040679</v>
      </c>
      <c r="N2088">
        <f t="shared" si="427"/>
        <v>180.43883704066874</v>
      </c>
      <c r="O2088">
        <f t="shared" si="419"/>
        <v>380742.09803883778</v>
      </c>
      <c r="P2088">
        <f t="shared" si="428"/>
        <v>380.74209803883775</v>
      </c>
      <c r="Q2088">
        <f t="shared" si="429"/>
        <v>105.76169389967716</v>
      </c>
      <c r="R2088">
        <f t="shared" si="430"/>
        <v>0.10576169389967716</v>
      </c>
    </row>
    <row r="2089" spans="1:18" x14ac:dyDescent="0.25">
      <c r="A2089" s="1">
        <f t="shared" si="420"/>
        <v>161.30000000000001</v>
      </c>
      <c r="B2089" s="1">
        <f>A2089*Sheet1!$D$8</f>
        <v>40.74438</v>
      </c>
      <c r="C2089" s="1">
        <f>Sheet1!$D$2*Sheet1!$D$10*SIN(Sheet1!$D$28)</f>
        <v>0</v>
      </c>
      <c r="D2089" s="1">
        <f>0.5*Sheet1!$D$20*Sheet1!$D$21*Sheet1!$D$22*H2089^2</f>
        <v>161.30115415680211</v>
      </c>
      <c r="E2089" s="22">
        <f>Sheet1!$D$3/Sheet1!$O$11*H2089</f>
        <v>2021841.0484270863</v>
      </c>
      <c r="F2089" s="22">
        <f>Sheet1!$D$21*Sheet1!$D$3/Sheet1!$O$14*H2089</f>
        <v>1988180.1271884087</v>
      </c>
      <c r="G2089" s="25">
        <f>(A2089-C2089-D2089)/Sheet1!$D$2</f>
        <v>-1.0036146105231518E-6</v>
      </c>
      <c r="H2089" s="25">
        <f t="shared" si="422"/>
        <v>11.186536603706069</v>
      </c>
      <c r="I2089" s="25">
        <f t="shared" si="423"/>
        <v>40.271531773341849</v>
      </c>
      <c r="J2089" s="25">
        <f t="shared" si="424"/>
        <v>2070.7219379579551</v>
      </c>
      <c r="K2089" s="25">
        <f t="shared" si="421"/>
        <v>208.69999999999243</v>
      </c>
      <c r="L2089">
        <f t="shared" si="425"/>
        <v>1804.3883541777889</v>
      </c>
      <c r="M2089" s="34">
        <f t="shared" si="426"/>
        <v>1.804388354177789</v>
      </c>
      <c r="N2089">
        <f t="shared" si="427"/>
        <v>180.43883541776864</v>
      </c>
      <c r="O2089">
        <f t="shared" si="419"/>
        <v>380922.53687425557</v>
      </c>
      <c r="P2089">
        <f t="shared" si="428"/>
        <v>380.92253687425557</v>
      </c>
      <c r="Q2089">
        <f t="shared" si="429"/>
        <v>105.81181579840433</v>
      </c>
      <c r="R2089">
        <f t="shared" si="430"/>
        <v>0.10581181579840432</v>
      </c>
    </row>
    <row r="2090" spans="1:18" x14ac:dyDescent="0.25">
      <c r="A2090" s="1">
        <f t="shared" si="420"/>
        <v>161.30000000000001</v>
      </c>
      <c r="B2090" s="1">
        <f>A2090*Sheet1!$D$8</f>
        <v>40.74438</v>
      </c>
      <c r="C2090" s="1">
        <f>Sheet1!$D$2*Sheet1!$D$10*SIN(Sheet1!$D$28)</f>
        <v>0</v>
      </c>
      <c r="D2090" s="1">
        <f>0.5*Sheet1!$D$20*Sheet1!$D$21*Sheet1!$D$22*H2090^2</f>
        <v>161.30115126253375</v>
      </c>
      <c r="E2090" s="22">
        <f>Sheet1!$D$3/Sheet1!$O$11*H2090</f>
        <v>2021841.0302878777</v>
      </c>
      <c r="F2090" s="22">
        <f>Sheet1!$D$21*Sheet1!$D$3/Sheet1!$O$14*H2090</f>
        <v>1988180.1093511933</v>
      </c>
      <c r="G2090" s="25">
        <f>(A2090-C2090-D2090)/Sheet1!$D$2</f>
        <v>-1.0010978554251068E-6</v>
      </c>
      <c r="H2090" s="25">
        <f t="shared" si="422"/>
        <v>11.186536503344607</v>
      </c>
      <c r="I2090" s="25">
        <f t="shared" si="423"/>
        <v>40.271531412040588</v>
      </c>
      <c r="J2090" s="25">
        <f t="shared" si="424"/>
        <v>2071.8405915681451</v>
      </c>
      <c r="K2090" s="25">
        <f t="shared" si="421"/>
        <v>208.79999999999242</v>
      </c>
      <c r="L2090">
        <f t="shared" si="425"/>
        <v>1804.3883379894853</v>
      </c>
      <c r="M2090" s="34">
        <f t="shared" si="426"/>
        <v>1.8043883379894854</v>
      </c>
      <c r="N2090">
        <f t="shared" si="427"/>
        <v>180.43883379893828</v>
      </c>
      <c r="O2090">
        <f t="shared" si="419"/>
        <v>381102.9757080545</v>
      </c>
      <c r="P2090">
        <f t="shared" si="428"/>
        <v>381.10297570805449</v>
      </c>
      <c r="Q2090">
        <f t="shared" si="429"/>
        <v>105.86193769668181</v>
      </c>
      <c r="R2090">
        <f t="shared" si="430"/>
        <v>0.10586193769668181</v>
      </c>
    </row>
    <row r="2091" spans="1:18" x14ac:dyDescent="0.25">
      <c r="A2091" s="1">
        <f t="shared" si="420"/>
        <v>161.30000000000001</v>
      </c>
      <c r="B2091" s="1">
        <f>A2091*Sheet1!$D$8</f>
        <v>40.74438</v>
      </c>
      <c r="C2091" s="1">
        <f>Sheet1!$D$2*Sheet1!$D$10*SIN(Sheet1!$D$28)</f>
        <v>0</v>
      </c>
      <c r="D2091" s="1">
        <f>0.5*Sheet1!$D$20*Sheet1!$D$21*Sheet1!$D$22*H2091^2</f>
        <v>161.30114837552335</v>
      </c>
      <c r="E2091" s="22">
        <f>Sheet1!$D$3/Sheet1!$O$11*H2091</f>
        <v>2021841.0121941564</v>
      </c>
      <c r="F2091" s="22">
        <f>Sheet1!$D$21*Sheet1!$D$3/Sheet1!$O$14*H2091</f>
        <v>1988180.0915587081</v>
      </c>
      <c r="G2091" s="25">
        <f>(A2091-C2091-D2091)/Sheet1!$D$2</f>
        <v>-9.985874116024285E-7</v>
      </c>
      <c r="H2091" s="25">
        <f t="shared" si="422"/>
        <v>11.186536403234822</v>
      </c>
      <c r="I2091" s="25">
        <f t="shared" si="423"/>
        <v>40.271531051645361</v>
      </c>
      <c r="J2091" s="25">
        <f t="shared" si="424"/>
        <v>2072.9592451684248</v>
      </c>
      <c r="K2091" s="25">
        <f t="shared" si="421"/>
        <v>208.89999999999242</v>
      </c>
      <c r="L2091">
        <f t="shared" si="425"/>
        <v>1804.3883218417768</v>
      </c>
      <c r="M2091" s="34">
        <f t="shared" si="426"/>
        <v>1.8043883218417769</v>
      </c>
      <c r="N2091">
        <f t="shared" si="427"/>
        <v>180.43883218416744</v>
      </c>
      <c r="O2091">
        <f t="shared" si="419"/>
        <v>381283.41454023868</v>
      </c>
      <c r="P2091">
        <f t="shared" si="428"/>
        <v>381.28341454023865</v>
      </c>
      <c r="Q2091">
        <f t="shared" si="429"/>
        <v>105.91205959451075</v>
      </c>
      <c r="R2091">
        <f t="shared" si="430"/>
        <v>0.10591205959451075</v>
      </c>
    </row>
    <row r="2092" spans="1:18" x14ac:dyDescent="0.25">
      <c r="A2092" s="1">
        <f t="shared" si="420"/>
        <v>161.30000000000001</v>
      </c>
      <c r="B2092" s="1">
        <f>A2092*Sheet1!$D$8</f>
        <v>40.74438</v>
      </c>
      <c r="C2092" s="1">
        <f>Sheet1!$D$2*Sheet1!$D$10*SIN(Sheet1!$D$28)</f>
        <v>0</v>
      </c>
      <c r="D2092" s="1">
        <f>0.5*Sheet1!$D$20*Sheet1!$D$21*Sheet1!$D$22*H2092^2</f>
        <v>161.30114549575271</v>
      </c>
      <c r="E2092" s="22">
        <f>Sheet1!$D$3/Sheet1!$O$11*H2092</f>
        <v>2021840.9941458087</v>
      </c>
      <c r="F2092" s="22">
        <f>Sheet1!$D$21*Sheet1!$D$3/Sheet1!$O$14*H2092</f>
        <v>1988180.073810841</v>
      </c>
      <c r="G2092" s="25">
        <f>(A2092-C2092-D2092)/Sheet1!$D$2</f>
        <v>-9.9608326321310379E-7</v>
      </c>
      <c r="H2092" s="25">
        <f t="shared" si="422"/>
        <v>11.18653630337608</v>
      </c>
      <c r="I2092" s="25">
        <f t="shared" si="423"/>
        <v>40.271530692153888</v>
      </c>
      <c r="J2092" s="25">
        <f t="shared" si="424"/>
        <v>2074.0778987588187</v>
      </c>
      <c r="K2092" s="25">
        <f t="shared" si="421"/>
        <v>208.99999999999241</v>
      </c>
      <c r="L2092">
        <f t="shared" si="425"/>
        <v>1804.3883057345618</v>
      </c>
      <c r="M2092" s="34">
        <f t="shared" si="426"/>
        <v>1.8043883057345618</v>
      </c>
      <c r="N2092">
        <f t="shared" si="427"/>
        <v>180.43883057344593</v>
      </c>
      <c r="O2092">
        <f t="shared" si="419"/>
        <v>381463.85337081214</v>
      </c>
      <c r="P2092">
        <f t="shared" si="428"/>
        <v>381.46385337081216</v>
      </c>
      <c r="Q2092">
        <f t="shared" si="429"/>
        <v>105.96218149189227</v>
      </c>
      <c r="R2092">
        <f t="shared" si="430"/>
        <v>0.10596218149189227</v>
      </c>
    </row>
    <row r="2093" spans="1:18" x14ac:dyDescent="0.25">
      <c r="A2093" s="1">
        <f t="shared" si="420"/>
        <v>161.30000000000001</v>
      </c>
      <c r="B2093" s="1">
        <f>A2093*Sheet1!$D$8</f>
        <v>40.74438</v>
      </c>
      <c r="C2093" s="1">
        <f>Sheet1!$D$2*Sheet1!$D$10*SIN(Sheet1!$D$28)</f>
        <v>0</v>
      </c>
      <c r="D2093" s="1">
        <f>0.5*Sheet1!$D$20*Sheet1!$D$21*Sheet1!$D$22*H2093^2</f>
        <v>161.30114262320365</v>
      </c>
      <c r="E2093" s="22">
        <f>Sheet1!$D$3/Sheet1!$O$11*H2093</f>
        <v>2021840.9761427206</v>
      </c>
      <c r="F2093" s="22">
        <f>Sheet1!$D$21*Sheet1!$D$3/Sheet1!$O$14*H2093</f>
        <v>1988180.0561074798</v>
      </c>
      <c r="G2093" s="25">
        <f>(A2093-C2093-D2093)/Sheet1!$D$2</f>
        <v>-9.9358539446454766E-7</v>
      </c>
      <c r="H2093" s="25">
        <f t="shared" si="422"/>
        <v>11.186536203767753</v>
      </c>
      <c r="I2093" s="25">
        <f t="shared" si="423"/>
        <v>40.271530333563909</v>
      </c>
      <c r="J2093" s="25">
        <f t="shared" si="424"/>
        <v>2075.1965523393519</v>
      </c>
      <c r="K2093" s="25">
        <f t="shared" si="421"/>
        <v>209.09999999999241</v>
      </c>
      <c r="L2093">
        <f t="shared" si="425"/>
        <v>1804.3882896677387</v>
      </c>
      <c r="M2093" s="34">
        <f t="shared" si="426"/>
        <v>1.8043882896677388</v>
      </c>
      <c r="N2093">
        <f t="shared" si="427"/>
        <v>180.43882896676362</v>
      </c>
      <c r="O2093">
        <f t="shared" si="419"/>
        <v>381644.29219977889</v>
      </c>
      <c r="P2093">
        <f t="shared" si="428"/>
        <v>381.64429219977887</v>
      </c>
      <c r="Q2093">
        <f t="shared" si="429"/>
        <v>106.01230338882748</v>
      </c>
      <c r="R2093">
        <f t="shared" si="430"/>
        <v>0.10601230338882747</v>
      </c>
    </row>
    <row r="2094" spans="1:18" x14ac:dyDescent="0.25">
      <c r="A2094" s="1">
        <f t="shared" si="420"/>
        <v>161.30000000000001</v>
      </c>
      <c r="B2094" s="1">
        <f>A2094*Sheet1!$D$8</f>
        <v>40.74438</v>
      </c>
      <c r="C2094" s="1">
        <f>Sheet1!$D$2*Sheet1!$D$10*SIN(Sheet1!$D$28)</f>
        <v>0</v>
      </c>
      <c r="D2094" s="1">
        <f>0.5*Sheet1!$D$20*Sheet1!$D$21*Sheet1!$D$22*H2094^2</f>
        <v>161.3011397578581</v>
      </c>
      <c r="E2094" s="22">
        <f>Sheet1!$D$3/Sheet1!$O$11*H2094</f>
        <v>2021840.9581847787</v>
      </c>
      <c r="F2094" s="22">
        <f>Sheet1!$D$21*Sheet1!$D$3/Sheet1!$O$14*H2094</f>
        <v>1988180.0384485137</v>
      </c>
      <c r="G2094" s="25">
        <f>(A2094-C2094-D2094)/Sheet1!$D$2</f>
        <v>-9.9109378963831931E-7</v>
      </c>
      <c r="H2094" s="25">
        <f t="shared" si="422"/>
        <v>11.186536104409214</v>
      </c>
      <c r="I2094" s="25">
        <f t="shared" si="423"/>
        <v>40.271529975873172</v>
      </c>
      <c r="J2094" s="25">
        <f t="shared" si="424"/>
        <v>2076.3152059100494</v>
      </c>
      <c r="K2094" s="25">
        <f t="shared" si="421"/>
        <v>209.1999999999924</v>
      </c>
      <c r="L2094">
        <f t="shared" si="425"/>
        <v>1804.3882736412063</v>
      </c>
      <c r="M2094" s="34">
        <f t="shared" si="426"/>
        <v>1.8043882736412062</v>
      </c>
      <c r="N2094">
        <f t="shared" si="427"/>
        <v>180.43882736411038</v>
      </c>
      <c r="O2094">
        <f t="shared" si="419"/>
        <v>381824.73102714302</v>
      </c>
      <c r="P2094">
        <f t="shared" si="428"/>
        <v>381.824731027143</v>
      </c>
      <c r="Q2094">
        <f t="shared" si="429"/>
        <v>106.0624252853175</v>
      </c>
      <c r="R2094">
        <f t="shared" si="430"/>
        <v>0.10606242528531751</v>
      </c>
    </row>
    <row r="2095" spans="1:18" x14ac:dyDescent="0.25">
      <c r="A2095" s="1">
        <f t="shared" si="420"/>
        <v>161.30000000000001</v>
      </c>
      <c r="B2095" s="1">
        <f>A2095*Sheet1!$D$8</f>
        <v>40.74438</v>
      </c>
      <c r="C2095" s="1">
        <f>Sheet1!$D$2*Sheet1!$D$10*SIN(Sheet1!$D$28)</f>
        <v>0</v>
      </c>
      <c r="D2095" s="1">
        <f>0.5*Sheet1!$D$20*Sheet1!$D$21*Sheet1!$D$22*H2095^2</f>
        <v>161.30113689969798</v>
      </c>
      <c r="E2095" s="22">
        <f>Sheet1!$D$3/Sheet1!$O$11*H2095</f>
        <v>2021840.94027187</v>
      </c>
      <c r="F2095" s="22">
        <f>Sheet1!$D$21*Sheet1!$D$3/Sheet1!$O$14*H2095</f>
        <v>1988180.0208338306</v>
      </c>
      <c r="G2095" s="25">
        <f>(A2095-C2095-D2095)/Sheet1!$D$2</f>
        <v>-9.8860843301597773E-7</v>
      </c>
      <c r="H2095" s="25">
        <f t="shared" si="422"/>
        <v>11.186536005299835</v>
      </c>
      <c r="I2095" s="25">
        <f t="shared" si="423"/>
        <v>40.271529619079409</v>
      </c>
      <c r="J2095" s="25">
        <f t="shared" si="424"/>
        <v>2077.4338594709357</v>
      </c>
      <c r="K2095" s="25">
        <f t="shared" si="421"/>
        <v>209.29999999999239</v>
      </c>
      <c r="L2095">
        <f t="shared" si="425"/>
        <v>1804.3882576548635</v>
      </c>
      <c r="M2095" s="34">
        <f t="shared" si="426"/>
        <v>1.8043882576548635</v>
      </c>
      <c r="N2095">
        <f t="shared" si="427"/>
        <v>180.43882576547611</v>
      </c>
      <c r="O2095">
        <f t="shared" si="419"/>
        <v>382005.16985290847</v>
      </c>
      <c r="P2095">
        <f t="shared" si="428"/>
        <v>382.00516985290847</v>
      </c>
      <c r="Q2095">
        <f t="shared" si="429"/>
        <v>106.11254718136347</v>
      </c>
      <c r="R2095">
        <f t="shared" si="430"/>
        <v>0.10611254718136347</v>
      </c>
    </row>
    <row r="2096" spans="1:18" x14ac:dyDescent="0.25">
      <c r="A2096" s="1">
        <f t="shared" si="420"/>
        <v>161.30000000000001</v>
      </c>
      <c r="B2096" s="1">
        <f>A2096*Sheet1!$D$8</f>
        <v>40.74438</v>
      </c>
      <c r="C2096" s="1">
        <f>Sheet1!$D$2*Sheet1!$D$10*SIN(Sheet1!$D$28)</f>
        <v>0</v>
      </c>
      <c r="D2096" s="1">
        <f>0.5*Sheet1!$D$20*Sheet1!$D$21*Sheet1!$D$22*H2096^2</f>
        <v>161.30113404870528</v>
      </c>
      <c r="E2096" s="22">
        <f>Sheet1!$D$3/Sheet1!$O$11*H2096</f>
        <v>2021840.9224038813</v>
      </c>
      <c r="F2096" s="22">
        <f>Sheet1!$D$21*Sheet1!$D$3/Sheet1!$O$14*H2096</f>
        <v>1988180.0032633196</v>
      </c>
      <c r="G2096" s="25">
        <f>(A2096-C2096-D2096)/Sheet1!$D$2</f>
        <v>-9.8612930892851072E-7</v>
      </c>
      <c r="H2096" s="25">
        <f t="shared" si="422"/>
        <v>11.186535906438992</v>
      </c>
      <c r="I2096" s="25">
        <f t="shared" si="423"/>
        <v>40.271529263180376</v>
      </c>
      <c r="J2096" s="25">
        <f t="shared" si="424"/>
        <v>2078.5525130220353</v>
      </c>
      <c r="K2096" s="25">
        <f t="shared" si="421"/>
        <v>209.39999999999239</v>
      </c>
      <c r="L2096">
        <f t="shared" si="425"/>
        <v>1804.3882417086097</v>
      </c>
      <c r="M2096" s="34">
        <f t="shared" si="426"/>
        <v>1.8043882417086097</v>
      </c>
      <c r="N2096">
        <f t="shared" si="427"/>
        <v>180.43882417085072</v>
      </c>
      <c r="O2096">
        <f t="shared" si="419"/>
        <v>382185.60867707932</v>
      </c>
      <c r="P2096">
        <f t="shared" si="428"/>
        <v>382.1856086770793</v>
      </c>
      <c r="Q2096">
        <f t="shared" si="429"/>
        <v>106.16266907696648</v>
      </c>
      <c r="R2096">
        <f t="shared" si="430"/>
        <v>0.10616266907696648</v>
      </c>
    </row>
    <row r="2097" spans="1:18" x14ac:dyDescent="0.25">
      <c r="A2097" s="1">
        <f t="shared" si="420"/>
        <v>161.30000000000001</v>
      </c>
      <c r="B2097" s="1">
        <f>A2097*Sheet1!$D$8</f>
        <v>40.74438</v>
      </c>
      <c r="C2097" s="1">
        <f>Sheet1!$D$2*Sheet1!$D$10*SIN(Sheet1!$D$28)</f>
        <v>0</v>
      </c>
      <c r="D2097" s="1">
        <f>0.5*Sheet1!$D$20*Sheet1!$D$21*Sheet1!$D$22*H2097^2</f>
        <v>161.30113120486197</v>
      </c>
      <c r="E2097" s="22">
        <f>Sheet1!$D$3/Sheet1!$O$11*H2097</f>
        <v>2021840.9045806997</v>
      </c>
      <c r="F2097" s="22">
        <f>Sheet1!$D$21*Sheet1!$D$3/Sheet1!$O$14*H2097</f>
        <v>1988179.98573687</v>
      </c>
      <c r="G2097" s="25">
        <f>(A2097-C2097-D2097)/Sheet1!$D$2</f>
        <v>-9.836564017069063E-7</v>
      </c>
      <c r="H2097" s="25">
        <f t="shared" si="422"/>
        <v>11.186535807826061</v>
      </c>
      <c r="I2097" s="25">
        <f t="shared" si="423"/>
        <v>40.271528908173821</v>
      </c>
      <c r="J2097" s="25">
        <f t="shared" si="424"/>
        <v>2079.6711665633725</v>
      </c>
      <c r="K2097" s="25">
        <f t="shared" si="421"/>
        <v>209.49999999999238</v>
      </c>
      <c r="L2097">
        <f t="shared" si="425"/>
        <v>1804.3882258023439</v>
      </c>
      <c r="M2097" s="34">
        <f t="shared" si="426"/>
        <v>1.8043882258023438</v>
      </c>
      <c r="N2097">
        <f t="shared" si="427"/>
        <v>180.43882258022413</v>
      </c>
      <c r="O2097">
        <f t="shared" si="419"/>
        <v>382366.04749965953</v>
      </c>
      <c r="P2097">
        <f t="shared" si="428"/>
        <v>382.36604749965954</v>
      </c>
      <c r="Q2097">
        <f t="shared" si="429"/>
        <v>106.21279097212765</v>
      </c>
      <c r="R2097">
        <f t="shared" si="430"/>
        <v>0.10621279097212764</v>
      </c>
    </row>
    <row r="2098" spans="1:18" x14ac:dyDescent="0.25">
      <c r="A2098" s="1">
        <f t="shared" si="420"/>
        <v>161.30000000000001</v>
      </c>
      <c r="B2098" s="1">
        <f>A2098*Sheet1!$D$8</f>
        <v>40.74438</v>
      </c>
      <c r="C2098" s="1">
        <f>Sheet1!$D$2*Sheet1!$D$10*SIN(Sheet1!$D$28)</f>
        <v>0</v>
      </c>
      <c r="D2098" s="1">
        <f>0.5*Sheet1!$D$20*Sheet1!$D$21*Sheet1!$D$22*H2098^2</f>
        <v>161.30112836815019</v>
      </c>
      <c r="E2098" s="22">
        <f>Sheet1!$D$3/Sheet1!$O$11*H2098</f>
        <v>2021840.8868022133</v>
      </c>
      <c r="F2098" s="22">
        <f>Sheet1!$D$21*Sheet1!$D$3/Sheet1!$O$14*H2098</f>
        <v>1988179.9682543713</v>
      </c>
      <c r="G2098" s="25">
        <f>(A2098-C2098-D2098)/Sheet1!$D$2</f>
        <v>-9.8118969580572529E-7</v>
      </c>
      <c r="H2098" s="25">
        <f t="shared" si="422"/>
        <v>11.18653570946042</v>
      </c>
      <c r="I2098" s="25">
        <f t="shared" si="423"/>
        <v>40.271528554057511</v>
      </c>
      <c r="J2098" s="25">
        <f t="shared" si="424"/>
        <v>2080.7898200949721</v>
      </c>
      <c r="K2098" s="25">
        <f t="shared" si="421"/>
        <v>209.59999999999238</v>
      </c>
      <c r="L2098">
        <f t="shared" si="425"/>
        <v>1804.388209935966</v>
      </c>
      <c r="M2098" s="34">
        <f t="shared" si="426"/>
        <v>1.804388209935966</v>
      </c>
      <c r="N2098">
        <f t="shared" si="427"/>
        <v>180.43882099358635</v>
      </c>
      <c r="O2098">
        <f t="shared" si="419"/>
        <v>382546.48632065312</v>
      </c>
      <c r="P2098">
        <f t="shared" si="428"/>
        <v>382.54648632065312</v>
      </c>
      <c r="Q2098">
        <f t="shared" si="429"/>
        <v>106.26291286684808</v>
      </c>
      <c r="R2098">
        <f t="shared" si="430"/>
        <v>0.10626291286684808</v>
      </c>
    </row>
    <row r="2099" spans="1:18" x14ac:dyDescent="0.25">
      <c r="A2099" s="1">
        <f t="shared" si="420"/>
        <v>161.30000000000001</v>
      </c>
      <c r="B2099" s="1">
        <f>A2099*Sheet1!$D$8</f>
        <v>40.74438</v>
      </c>
      <c r="C2099" s="1">
        <f>Sheet1!$D$2*Sheet1!$D$10*SIN(Sheet1!$D$28)</f>
        <v>0</v>
      </c>
      <c r="D2099" s="1">
        <f>0.5*Sheet1!$D$20*Sheet1!$D$21*Sheet1!$D$22*H2099^2</f>
        <v>161.30112553855204</v>
      </c>
      <c r="E2099" s="22">
        <f>Sheet1!$D$3/Sheet1!$O$11*H2099</f>
        <v>2021840.8690683099</v>
      </c>
      <c r="F2099" s="22">
        <f>Sheet1!$D$21*Sheet1!$D$3/Sheet1!$O$14*H2099</f>
        <v>1988179.9508157135</v>
      </c>
      <c r="G2099" s="25">
        <f>(A2099-C2099-D2099)/Sheet1!$D$2</f>
        <v>-9.7872917567952827E-7</v>
      </c>
      <c r="H2099" s="25">
        <f t="shared" si="422"/>
        <v>11.186535611341451</v>
      </c>
      <c r="I2099" s="25">
        <f t="shared" si="423"/>
        <v>40.271528200829223</v>
      </c>
      <c r="J2099" s="25">
        <f t="shared" si="424"/>
        <v>2081.9084736168588</v>
      </c>
      <c r="K2099" s="25">
        <f t="shared" si="421"/>
        <v>209.69999999999237</v>
      </c>
      <c r="L2099">
        <f t="shared" si="425"/>
        <v>1804.3881941093762</v>
      </c>
      <c r="M2099" s="34">
        <f t="shared" si="426"/>
        <v>1.8043881941093762</v>
      </c>
      <c r="N2099">
        <f t="shared" si="427"/>
        <v>180.43881941092735</v>
      </c>
      <c r="O2099">
        <f t="shared" si="419"/>
        <v>382726.92514006404</v>
      </c>
      <c r="P2099">
        <f t="shared" si="428"/>
        <v>382.72692514006405</v>
      </c>
      <c r="Q2099">
        <f t="shared" si="429"/>
        <v>106.3130347611289</v>
      </c>
      <c r="R2099">
        <f t="shared" si="430"/>
        <v>0.10631303476112891</v>
      </c>
    </row>
    <row r="2100" spans="1:18" x14ac:dyDescent="0.25">
      <c r="A2100" s="1">
        <f t="shared" si="420"/>
        <v>161.30000000000001</v>
      </c>
      <c r="B2100" s="1">
        <f>A2100*Sheet1!$D$8</f>
        <v>40.74438</v>
      </c>
      <c r="C2100" s="1">
        <f>Sheet1!$D$2*Sheet1!$D$10*SIN(Sheet1!$D$28)</f>
        <v>0</v>
      </c>
      <c r="D2100" s="1">
        <f>0.5*Sheet1!$D$20*Sheet1!$D$21*Sheet1!$D$22*H2100^2</f>
        <v>161.30112271604966</v>
      </c>
      <c r="E2100" s="22">
        <f>Sheet1!$D$3/Sheet1!$O$11*H2100</f>
        <v>2021840.8513788776</v>
      </c>
      <c r="F2100" s="22">
        <f>Sheet1!$D$21*Sheet1!$D$3/Sheet1!$O$14*H2100</f>
        <v>1988179.9334207864</v>
      </c>
      <c r="G2100" s="25">
        <f>(A2100-C2100-D2100)/Sheet1!$D$2</f>
        <v>-9.7627482578287605E-7</v>
      </c>
      <c r="H2100" s="25">
        <f t="shared" si="422"/>
        <v>11.186535513468534</v>
      </c>
      <c r="I2100" s="25">
        <f t="shared" si="423"/>
        <v>40.271527848486727</v>
      </c>
      <c r="J2100" s="25">
        <f t="shared" si="424"/>
        <v>2083.0271271290562</v>
      </c>
      <c r="K2100" s="25">
        <f t="shared" si="421"/>
        <v>209.79999999999237</v>
      </c>
      <c r="L2100">
        <f t="shared" si="425"/>
        <v>1804.3881783224747</v>
      </c>
      <c r="M2100" s="34">
        <f t="shared" si="426"/>
        <v>1.8043881783224747</v>
      </c>
      <c r="N2100">
        <f t="shared" si="427"/>
        <v>180.43881783223722</v>
      </c>
      <c r="O2100">
        <f t="shared" si="419"/>
        <v>382907.36395789625</v>
      </c>
      <c r="P2100">
        <f t="shared" si="428"/>
        <v>382.90736395789622</v>
      </c>
      <c r="Q2100">
        <f t="shared" si="429"/>
        <v>106.36315665497118</v>
      </c>
      <c r="R2100">
        <f t="shared" si="430"/>
        <v>0.10636315665497117</v>
      </c>
    </row>
    <row r="2101" spans="1:18" x14ac:dyDescent="0.25">
      <c r="A2101" s="1">
        <f t="shared" si="420"/>
        <v>161.30000000000001</v>
      </c>
      <c r="B2101" s="1">
        <f>A2101*Sheet1!$D$8</f>
        <v>40.74438</v>
      </c>
      <c r="C2101" s="1">
        <f>Sheet1!$D$2*Sheet1!$D$10*SIN(Sheet1!$D$28)</f>
        <v>0</v>
      </c>
      <c r="D2101" s="1">
        <f>0.5*Sheet1!$D$20*Sheet1!$D$21*Sheet1!$D$22*H2101^2</f>
        <v>161.30111990062528</v>
      </c>
      <c r="E2101" s="22">
        <f>Sheet1!$D$3/Sheet1!$O$11*H2101</f>
        <v>2021840.8337338048</v>
      </c>
      <c r="F2101" s="22">
        <f>Sheet1!$D$21*Sheet1!$D$3/Sheet1!$O$14*H2101</f>
        <v>1988179.9160694801</v>
      </c>
      <c r="G2101" s="25">
        <f>(A2101-C2101-D2101)/Sheet1!$D$2</f>
        <v>-9.738266306691873E-7</v>
      </c>
      <c r="H2101" s="25">
        <f t="shared" si="422"/>
        <v>11.186535415841051</v>
      </c>
      <c r="I2101" s="25">
        <f t="shared" si="423"/>
        <v>40.271527497027783</v>
      </c>
      <c r="J2101" s="25">
        <f t="shared" si="424"/>
        <v>2084.1457806315893</v>
      </c>
      <c r="K2101" s="25">
        <f t="shared" si="421"/>
        <v>209.89999999999236</v>
      </c>
      <c r="L2101">
        <f t="shared" si="425"/>
        <v>1804.3881625751617</v>
      </c>
      <c r="M2101" s="34">
        <f t="shared" si="426"/>
        <v>1.8043881625751617</v>
      </c>
      <c r="N2101">
        <f t="shared" si="427"/>
        <v>180.43881625750592</v>
      </c>
      <c r="O2101">
        <f t="shared" si="419"/>
        <v>383087.80277415377</v>
      </c>
      <c r="P2101">
        <f t="shared" si="428"/>
        <v>383.08780277415377</v>
      </c>
      <c r="Q2101">
        <f t="shared" si="429"/>
        <v>106.41327854837604</v>
      </c>
      <c r="R2101">
        <f t="shared" si="430"/>
        <v>0.10641327854837604</v>
      </c>
    </row>
    <row r="2102" spans="1:18" x14ac:dyDescent="0.25">
      <c r="A2102" s="1">
        <f t="shared" si="420"/>
        <v>161.30000000000001</v>
      </c>
      <c r="B2102" s="1">
        <f>A2102*Sheet1!$D$8</f>
        <v>40.74438</v>
      </c>
      <c r="C2102" s="1">
        <f>Sheet1!$D$2*Sheet1!$D$10*SIN(Sheet1!$D$28)</f>
        <v>0</v>
      </c>
      <c r="D2102" s="1">
        <f>0.5*Sheet1!$D$20*Sheet1!$D$21*Sheet1!$D$22*H2102^2</f>
        <v>161.30111709226108</v>
      </c>
      <c r="E2102" s="22">
        <f>Sheet1!$D$3/Sheet1!$O$11*H2102</f>
        <v>2021840.8161329804</v>
      </c>
      <c r="F2102" s="22">
        <f>Sheet1!$D$21*Sheet1!$D$3/Sheet1!$O$14*H2102</f>
        <v>1988179.8987616857</v>
      </c>
      <c r="G2102" s="25">
        <f>(A2102-C2102-D2102)/Sheet1!$D$2</f>
        <v>-9.7138457484245164E-7</v>
      </c>
      <c r="H2102" s="25">
        <f t="shared" si="422"/>
        <v>11.186535318458388</v>
      </c>
      <c r="I2102" s="25">
        <f t="shared" si="423"/>
        <v>40.271527146450197</v>
      </c>
      <c r="J2102" s="25">
        <f t="shared" si="424"/>
        <v>2085.2644341244822</v>
      </c>
      <c r="K2102" s="25">
        <f t="shared" si="421"/>
        <v>209.99999999999235</v>
      </c>
      <c r="L2102">
        <f t="shared" si="425"/>
        <v>1804.388146867338</v>
      </c>
      <c r="M2102" s="34">
        <f t="shared" si="426"/>
        <v>1.8043881468673379</v>
      </c>
      <c r="N2102">
        <f t="shared" si="427"/>
        <v>180.43881468672356</v>
      </c>
      <c r="O2102">
        <f t="shared" si="419"/>
        <v>383268.24158884049</v>
      </c>
      <c r="P2102">
        <f t="shared" si="428"/>
        <v>383.26824158884051</v>
      </c>
      <c r="Q2102">
        <f t="shared" si="429"/>
        <v>106.46340044134458</v>
      </c>
      <c r="R2102">
        <f t="shared" si="430"/>
        <v>0.10646340044134457</v>
      </c>
    </row>
    <row r="2103" spans="1:18" x14ac:dyDescent="0.25">
      <c r="A2103" s="1">
        <f t="shared" si="420"/>
        <v>161.30000000000001</v>
      </c>
      <c r="B2103" s="1">
        <f>A2103*Sheet1!$D$8</f>
        <v>40.74438</v>
      </c>
      <c r="C2103" s="1">
        <f>Sheet1!$D$2*Sheet1!$D$10*SIN(Sheet1!$D$28)</f>
        <v>0</v>
      </c>
      <c r="D2103" s="1">
        <f>0.5*Sheet1!$D$20*Sheet1!$D$21*Sheet1!$D$22*H2103^2</f>
        <v>161.30111429093947</v>
      </c>
      <c r="E2103" s="22">
        <f>Sheet1!$D$3/Sheet1!$O$11*H2103</f>
        <v>2021840.7985762935</v>
      </c>
      <c r="F2103" s="22">
        <f>Sheet1!$D$21*Sheet1!$D$3/Sheet1!$O$14*H2103</f>
        <v>1988179.8814972939</v>
      </c>
      <c r="G2103" s="25">
        <f>(A2103-C2103-D2103)/Sheet1!$D$2</f>
        <v>-9.6894864300437525E-7</v>
      </c>
      <c r="H2103" s="25">
        <f t="shared" si="422"/>
        <v>11.18653522131993</v>
      </c>
      <c r="I2103" s="25">
        <f t="shared" si="423"/>
        <v>40.271526796751751</v>
      </c>
      <c r="J2103" s="25">
        <f t="shared" si="424"/>
        <v>2086.3830876077586</v>
      </c>
      <c r="K2103" s="25">
        <f t="shared" si="421"/>
        <v>210.09999999999235</v>
      </c>
      <c r="L2103">
        <f t="shared" si="425"/>
        <v>1804.3881311989048</v>
      </c>
      <c r="M2103" s="34">
        <f t="shared" si="426"/>
        <v>1.8043881311989047</v>
      </c>
      <c r="N2103">
        <f t="shared" si="427"/>
        <v>180.43881311988022</v>
      </c>
      <c r="O2103">
        <f t="shared" si="419"/>
        <v>383448.68040196039</v>
      </c>
      <c r="P2103">
        <f t="shared" si="428"/>
        <v>383.44868040196036</v>
      </c>
      <c r="Q2103">
        <f t="shared" si="429"/>
        <v>106.51352233387789</v>
      </c>
      <c r="R2103">
        <f t="shared" si="430"/>
        <v>0.10651352233387788</v>
      </c>
    </row>
    <row r="2104" spans="1:18" x14ac:dyDescent="0.25">
      <c r="A2104" s="1">
        <f t="shared" si="420"/>
        <v>161.30000000000001</v>
      </c>
      <c r="B2104" s="1">
        <f>A2104*Sheet1!$D$8</f>
        <v>40.74438</v>
      </c>
      <c r="C2104" s="1">
        <f>Sheet1!$D$2*Sheet1!$D$10*SIN(Sheet1!$D$28)</f>
        <v>0</v>
      </c>
      <c r="D2104" s="1">
        <f>0.5*Sheet1!$D$20*Sheet1!$D$21*Sheet1!$D$22*H2104^2</f>
        <v>161.30111149664273</v>
      </c>
      <c r="E2104" s="22">
        <f>Sheet1!$D$3/Sheet1!$O$11*H2104</f>
        <v>2021840.7810636335</v>
      </c>
      <c r="F2104" s="22">
        <f>Sheet1!$D$21*Sheet1!$D$3/Sheet1!$O$14*H2104</f>
        <v>1988179.8642761961</v>
      </c>
      <c r="G2104" s="25">
        <f>(A2104-C2104-D2104)/Sheet1!$D$2</f>
        <v>-9.6651881975780581E-7</v>
      </c>
      <c r="H2104" s="25">
        <f t="shared" si="422"/>
        <v>11.186535124425067</v>
      </c>
      <c r="I2104" s="25">
        <f t="shared" si="423"/>
        <v>40.271526447930242</v>
      </c>
      <c r="J2104" s="25">
        <f t="shared" si="424"/>
        <v>2087.501741081443</v>
      </c>
      <c r="K2104" s="25">
        <f t="shared" si="421"/>
        <v>210.19999999999234</v>
      </c>
      <c r="L2104">
        <f t="shared" si="425"/>
        <v>1804.3881155697634</v>
      </c>
      <c r="M2104" s="34">
        <f t="shared" si="426"/>
        <v>1.8043881155697634</v>
      </c>
      <c r="N2104">
        <f t="shared" si="427"/>
        <v>180.43881155696607</v>
      </c>
      <c r="O2104">
        <f t="shared" si="419"/>
        <v>383629.11921351735</v>
      </c>
      <c r="P2104">
        <f t="shared" si="428"/>
        <v>383.62911921351736</v>
      </c>
      <c r="Q2104">
        <f t="shared" si="429"/>
        <v>106.56364422597704</v>
      </c>
      <c r="R2104">
        <f t="shared" si="430"/>
        <v>0.10656364422597704</v>
      </c>
    </row>
    <row r="2105" spans="1:18" x14ac:dyDescent="0.25">
      <c r="A2105" s="1">
        <f t="shared" si="420"/>
        <v>161.30000000000001</v>
      </c>
      <c r="B2105" s="1">
        <f>A2105*Sheet1!$D$8</f>
        <v>40.74438</v>
      </c>
      <c r="C2105" s="1">
        <f>Sheet1!$D$2*Sheet1!$D$10*SIN(Sheet1!$D$28)</f>
        <v>0</v>
      </c>
      <c r="D2105" s="1">
        <f>0.5*Sheet1!$D$20*Sheet1!$D$21*Sheet1!$D$22*H2105^2</f>
        <v>161.30110870935329</v>
      </c>
      <c r="E2105" s="22">
        <f>Sheet1!$D$3/Sheet1!$O$11*H2105</f>
        <v>2021840.7635948898</v>
      </c>
      <c r="F2105" s="22">
        <f>Sheet1!$D$21*Sheet1!$D$3/Sheet1!$O$14*H2105</f>
        <v>1988179.8470982832</v>
      </c>
      <c r="G2105" s="25">
        <f>(A2105-C2105-D2105)/Sheet1!$D$2</f>
        <v>-9.6409508980444951E-7</v>
      </c>
      <c r="H2105" s="25">
        <f t="shared" si="422"/>
        <v>11.186535027773186</v>
      </c>
      <c r="I2105" s="25">
        <f t="shared" si="423"/>
        <v>40.271526099983468</v>
      </c>
      <c r="J2105" s="25">
        <f t="shared" si="424"/>
        <v>2088.6203945455595</v>
      </c>
      <c r="K2105" s="25">
        <f t="shared" si="421"/>
        <v>210.29999999999234</v>
      </c>
      <c r="L2105">
        <f t="shared" si="425"/>
        <v>1804.388099979815</v>
      </c>
      <c r="M2105" s="34">
        <f t="shared" si="426"/>
        <v>1.804388099979815</v>
      </c>
      <c r="N2105">
        <f t="shared" si="427"/>
        <v>180.43880999797125</v>
      </c>
      <c r="O2105">
        <f t="shared" si="419"/>
        <v>383809.55802351533</v>
      </c>
      <c r="P2105">
        <f t="shared" si="428"/>
        <v>383.80955802351531</v>
      </c>
      <c r="Q2105">
        <f t="shared" si="429"/>
        <v>106.61376611764315</v>
      </c>
      <c r="R2105">
        <f t="shared" si="430"/>
        <v>0.10661376611764316</v>
      </c>
    </row>
    <row r="2106" spans="1:18" x14ac:dyDescent="0.25">
      <c r="A2106" s="1">
        <f t="shared" si="420"/>
        <v>161.30000000000001</v>
      </c>
      <c r="B2106" s="1">
        <f>A2106*Sheet1!$D$8</f>
        <v>40.74438</v>
      </c>
      <c r="C2106" s="1">
        <f>Sheet1!$D$2*Sheet1!$D$10*SIN(Sheet1!$D$28)</f>
        <v>0</v>
      </c>
      <c r="D2106" s="1">
        <f>0.5*Sheet1!$D$20*Sheet1!$D$21*Sheet1!$D$22*H2106^2</f>
        <v>161.30110592905345</v>
      </c>
      <c r="E2106" s="22">
        <f>Sheet1!$D$3/Sheet1!$O$11*H2106</f>
        <v>2021840.746169952</v>
      </c>
      <c r="F2106" s="22">
        <f>Sheet1!$D$21*Sheet1!$D$3/Sheet1!$O$14*H2106</f>
        <v>1988179.8299634473</v>
      </c>
      <c r="G2106" s="25">
        <f>(A2106-C2106-D2106)/Sheet1!$D$2</f>
        <v>-9.6167743777186834E-7</v>
      </c>
      <c r="H2106" s="25">
        <f t="shared" si="422"/>
        <v>11.186534931363676</v>
      </c>
      <c r="I2106" s="25">
        <f t="shared" si="423"/>
        <v>40.271525752909234</v>
      </c>
      <c r="J2106" s="25">
        <f t="shared" si="424"/>
        <v>2089.7390480001322</v>
      </c>
      <c r="K2106" s="25">
        <f t="shared" si="421"/>
        <v>210.39999999999233</v>
      </c>
      <c r="L2106">
        <f t="shared" si="425"/>
        <v>1804.3880844289611</v>
      </c>
      <c r="M2106" s="34">
        <f t="shared" si="426"/>
        <v>1.804388084428961</v>
      </c>
      <c r="N2106">
        <f t="shared" si="427"/>
        <v>180.43880844288586</v>
      </c>
      <c r="O2106">
        <f t="shared" si="419"/>
        <v>383989.99683195824</v>
      </c>
      <c r="P2106">
        <f t="shared" si="428"/>
        <v>383.98999683195825</v>
      </c>
      <c r="Q2106">
        <f t="shared" si="429"/>
        <v>106.66388800887729</v>
      </c>
      <c r="R2106">
        <f t="shared" si="430"/>
        <v>0.1066638880088773</v>
      </c>
    </row>
    <row r="2107" spans="1:18" x14ac:dyDescent="0.25">
      <c r="A2107" s="1">
        <f t="shared" si="420"/>
        <v>161.30000000000001</v>
      </c>
      <c r="B2107" s="1">
        <f>A2107*Sheet1!$D$8</f>
        <v>40.74438</v>
      </c>
      <c r="C2107" s="1">
        <f>Sheet1!$D$2*Sheet1!$D$10*SIN(Sheet1!$D$28)</f>
        <v>0</v>
      </c>
      <c r="D2107" s="1">
        <f>0.5*Sheet1!$D$20*Sheet1!$D$21*Sheet1!$D$22*H2107^2</f>
        <v>161.30110315572577</v>
      </c>
      <c r="E2107" s="22">
        <f>Sheet1!$D$3/Sheet1!$O$11*H2107</f>
        <v>2021840.7287887107</v>
      </c>
      <c r="F2107" s="22">
        <f>Sheet1!$D$21*Sheet1!$D$3/Sheet1!$O$14*H2107</f>
        <v>1988179.81287158</v>
      </c>
      <c r="G2107" s="25">
        <f>(A2107-C2107-D2107)/Sheet1!$D$2</f>
        <v>-9.5926584848534147E-7</v>
      </c>
      <c r="H2107" s="25">
        <f t="shared" si="422"/>
        <v>11.186534835195932</v>
      </c>
      <c r="I2107" s="25">
        <f t="shared" si="423"/>
        <v>40.271525406705358</v>
      </c>
      <c r="J2107" s="25">
        <f t="shared" si="424"/>
        <v>2090.8577014451848</v>
      </c>
      <c r="K2107" s="25">
        <f t="shared" si="421"/>
        <v>210.49999999999233</v>
      </c>
      <c r="L2107">
        <f t="shared" si="425"/>
        <v>1804.388068917104</v>
      </c>
      <c r="M2107" s="34">
        <f t="shared" si="426"/>
        <v>1.8043880689171039</v>
      </c>
      <c r="N2107">
        <f t="shared" si="427"/>
        <v>180.43880689170015</v>
      </c>
      <c r="O2107">
        <f t="shared" si="419"/>
        <v>384170.43563884991</v>
      </c>
      <c r="P2107">
        <f t="shared" si="428"/>
        <v>384.17043563884994</v>
      </c>
      <c r="Q2107">
        <f t="shared" si="429"/>
        <v>106.71400989968053</v>
      </c>
      <c r="R2107">
        <f t="shared" si="430"/>
        <v>0.10671400989968054</v>
      </c>
    </row>
    <row r="2108" spans="1:18" x14ac:dyDescent="0.25">
      <c r="A2108" s="1">
        <f t="shared" si="420"/>
        <v>161.30000000000001</v>
      </c>
      <c r="B2108" s="1">
        <f>A2108*Sheet1!$D$8</f>
        <v>40.74438</v>
      </c>
      <c r="C2108" s="1">
        <f>Sheet1!$D$2*Sheet1!$D$10*SIN(Sheet1!$D$28)</f>
        <v>0</v>
      </c>
      <c r="D2108" s="1">
        <f>0.5*Sheet1!$D$20*Sheet1!$D$21*Sheet1!$D$22*H2108^2</f>
        <v>161.3011003893528</v>
      </c>
      <c r="E2108" s="22">
        <f>Sheet1!$D$3/Sheet1!$O$11*H2108</f>
        <v>2021840.7114510564</v>
      </c>
      <c r="F2108" s="22">
        <f>Sheet1!$D$21*Sheet1!$D$3/Sheet1!$O$14*H2108</f>
        <v>1988179.7958225743</v>
      </c>
      <c r="G2108" s="25">
        <f>(A2108-C2108-D2108)/Sheet1!$D$2</f>
        <v>-9.5686030677014682E-7</v>
      </c>
      <c r="H2108" s="25">
        <f t="shared" si="422"/>
        <v>11.186534739269348</v>
      </c>
      <c r="I2108" s="25">
        <f t="shared" si="423"/>
        <v>40.271525061369651</v>
      </c>
      <c r="J2108" s="25">
        <f t="shared" si="424"/>
        <v>2091.9763548807409</v>
      </c>
      <c r="K2108" s="25">
        <f t="shared" si="421"/>
        <v>210.59999999999232</v>
      </c>
      <c r="L2108">
        <f t="shared" si="425"/>
        <v>1804.388053444146</v>
      </c>
      <c r="M2108" s="34">
        <f t="shared" si="426"/>
        <v>1.8043880534441459</v>
      </c>
      <c r="N2108">
        <f t="shared" si="427"/>
        <v>180.43880534440433</v>
      </c>
      <c r="O2108">
        <f t="shared" si="419"/>
        <v>384350.87444419431</v>
      </c>
      <c r="P2108">
        <f t="shared" si="428"/>
        <v>384.35087444419429</v>
      </c>
      <c r="Q2108">
        <f t="shared" si="429"/>
        <v>106.76413179005398</v>
      </c>
      <c r="R2108">
        <f t="shared" si="430"/>
        <v>0.10676413179005398</v>
      </c>
    </row>
    <row r="2109" spans="1:18" x14ac:dyDescent="0.25">
      <c r="A2109" s="1">
        <f t="shared" si="420"/>
        <v>161.30000000000001</v>
      </c>
      <c r="B2109" s="1">
        <f>A2109*Sheet1!$D$8</f>
        <v>40.74438</v>
      </c>
      <c r="C2109" s="1">
        <f>Sheet1!$D$2*Sheet1!$D$10*SIN(Sheet1!$D$28)</f>
        <v>0</v>
      </c>
      <c r="D2109" s="1">
        <f>0.5*Sheet1!$D$20*Sheet1!$D$21*Sheet1!$D$22*H2109^2</f>
        <v>161.30109762991702</v>
      </c>
      <c r="E2109" s="22">
        <f>Sheet1!$D$3/Sheet1!$O$11*H2109</f>
        <v>2021840.6941568791</v>
      </c>
      <c r="F2109" s="22">
        <f>Sheet1!$D$21*Sheet1!$D$3/Sheet1!$O$14*H2109</f>
        <v>1988179.7788163216</v>
      </c>
      <c r="G2109" s="25">
        <f>(A2109-C2109-D2109)/Sheet1!$D$2</f>
        <v>-9.5446079740213473E-7</v>
      </c>
      <c r="H2109" s="25">
        <f t="shared" si="422"/>
        <v>11.186534643583316</v>
      </c>
      <c r="I2109" s="25">
        <f t="shared" si="423"/>
        <v>40.27152471689994</v>
      </c>
      <c r="J2109" s="25">
        <f t="shared" si="424"/>
        <v>2093.0950083068246</v>
      </c>
      <c r="K2109" s="25">
        <f t="shared" si="421"/>
        <v>210.69999999999231</v>
      </c>
      <c r="L2109">
        <f t="shared" si="425"/>
        <v>1804.388038009989</v>
      </c>
      <c r="M2109" s="34">
        <f t="shared" si="426"/>
        <v>1.804388038009989</v>
      </c>
      <c r="N2109">
        <f t="shared" si="427"/>
        <v>180.43880380098864</v>
      </c>
      <c r="O2109">
        <f t="shared" si="419"/>
        <v>384531.31324799528</v>
      </c>
      <c r="P2109">
        <f t="shared" si="428"/>
        <v>384.53131324799529</v>
      </c>
      <c r="Q2109">
        <f t="shared" si="429"/>
        <v>106.81425367999869</v>
      </c>
      <c r="R2109">
        <f t="shared" si="430"/>
        <v>0.10681425367999868</v>
      </c>
    </row>
    <row r="2110" spans="1:18" x14ac:dyDescent="0.25">
      <c r="A2110" s="1">
        <f t="shared" si="420"/>
        <v>161.30000000000001</v>
      </c>
      <c r="B2110" s="1">
        <f>A2110*Sheet1!$D$8</f>
        <v>40.74438</v>
      </c>
      <c r="C2110" s="1">
        <f>Sheet1!$D$2*Sheet1!$D$10*SIN(Sheet1!$D$28)</f>
        <v>0</v>
      </c>
      <c r="D2110" s="1">
        <f>0.5*Sheet1!$D$20*Sheet1!$D$21*Sheet1!$D$22*H2110^2</f>
        <v>161.30109487740111</v>
      </c>
      <c r="E2110" s="22">
        <f>Sheet1!$D$3/Sheet1!$O$11*H2110</f>
        <v>2021840.6769060704</v>
      </c>
      <c r="F2110" s="22">
        <f>Sheet1!$D$21*Sheet1!$D$3/Sheet1!$O$14*H2110</f>
        <v>1988179.7618527159</v>
      </c>
      <c r="G2110" s="25">
        <f>(A2110-C2110-D2110)/Sheet1!$D$2</f>
        <v>-9.5206730530544119E-7</v>
      </c>
      <c r="H2110" s="25">
        <f t="shared" si="422"/>
        <v>11.186534548137237</v>
      </c>
      <c r="I2110" s="25">
        <f t="shared" si="423"/>
        <v>40.271524373294056</v>
      </c>
      <c r="J2110" s="25">
        <f t="shared" si="424"/>
        <v>2094.2136617234601</v>
      </c>
      <c r="K2110" s="25">
        <f t="shared" si="421"/>
        <v>210.79999999999231</v>
      </c>
      <c r="L2110">
        <f t="shared" si="425"/>
        <v>1804.3880226145363</v>
      </c>
      <c r="M2110" s="34">
        <f t="shared" si="426"/>
        <v>1.8043880226145363</v>
      </c>
      <c r="N2110">
        <f t="shared" si="427"/>
        <v>180.43880226144339</v>
      </c>
      <c r="O2110">
        <f t="shared" si="419"/>
        <v>384711.75205025671</v>
      </c>
      <c r="P2110">
        <f t="shared" si="428"/>
        <v>384.71175205025668</v>
      </c>
      <c r="Q2110">
        <f t="shared" si="429"/>
        <v>106.86437556951576</v>
      </c>
      <c r="R2110">
        <f t="shared" si="430"/>
        <v>0.10686437556951575</v>
      </c>
    </row>
    <row r="2111" spans="1:18" x14ac:dyDescent="0.25">
      <c r="A2111" s="1">
        <f t="shared" si="420"/>
        <v>161.30000000000001</v>
      </c>
      <c r="B2111" s="1">
        <f>A2111*Sheet1!$D$8</f>
        <v>40.74438</v>
      </c>
      <c r="C2111" s="1">
        <f>Sheet1!$D$2*Sheet1!$D$10*SIN(Sheet1!$D$28)</f>
        <v>0</v>
      </c>
      <c r="D2111" s="1">
        <f>0.5*Sheet1!$D$20*Sheet1!$D$21*Sheet1!$D$22*H2111^2</f>
        <v>161.30109213178764</v>
      </c>
      <c r="E2111" s="22">
        <f>Sheet1!$D$3/Sheet1!$O$11*H2111</f>
        <v>2021840.6596985215</v>
      </c>
      <c r="F2111" s="22">
        <f>Sheet1!$D$21*Sheet1!$D$3/Sheet1!$O$14*H2111</f>
        <v>1988179.7449316492</v>
      </c>
      <c r="G2111" s="25">
        <f>(A2111-C2111-D2111)/Sheet1!$D$2</f>
        <v>-9.4967981533005987E-7</v>
      </c>
      <c r="H2111" s="25">
        <f t="shared" si="422"/>
        <v>11.186534452930506</v>
      </c>
      <c r="I2111" s="25">
        <f t="shared" si="423"/>
        <v>40.27152403054982</v>
      </c>
      <c r="J2111" s="25">
        <f t="shared" si="424"/>
        <v>2095.3323151306704</v>
      </c>
      <c r="K2111" s="25">
        <f t="shared" si="421"/>
        <v>210.8999999999923</v>
      </c>
      <c r="L2111">
        <f t="shared" si="425"/>
        <v>1804.3880072576906</v>
      </c>
      <c r="M2111" s="34">
        <f t="shared" si="426"/>
        <v>1.8043880072576906</v>
      </c>
      <c r="N2111">
        <f t="shared" si="427"/>
        <v>180.4388007257588</v>
      </c>
      <c r="O2111">
        <f t="shared" si="419"/>
        <v>384892.19085098244</v>
      </c>
      <c r="P2111">
        <f t="shared" si="428"/>
        <v>384.89219085098244</v>
      </c>
      <c r="Q2111">
        <f t="shared" si="429"/>
        <v>106.91449745860623</v>
      </c>
      <c r="R2111">
        <f t="shared" si="430"/>
        <v>0.10691449745860623</v>
      </c>
    </row>
    <row r="2112" spans="1:18" x14ac:dyDescent="0.25">
      <c r="A2112" s="1">
        <f t="shared" si="420"/>
        <v>161.30000000000001</v>
      </c>
      <c r="B2112" s="1">
        <f>A2112*Sheet1!$D$8</f>
        <v>40.74438</v>
      </c>
      <c r="C2112" s="1">
        <f>Sheet1!$D$2*Sheet1!$D$10*SIN(Sheet1!$D$28)</f>
        <v>0</v>
      </c>
      <c r="D2112" s="1">
        <f>0.5*Sheet1!$D$20*Sheet1!$D$21*Sheet1!$D$22*H2112^2</f>
        <v>161.30108939305936</v>
      </c>
      <c r="E2112" s="22">
        <f>Sheet1!$D$3/Sheet1!$O$11*H2112</f>
        <v>2021840.6425341237</v>
      </c>
      <c r="F2112" s="22">
        <f>Sheet1!$D$21*Sheet1!$D$3/Sheet1!$O$14*H2112</f>
        <v>1988179.7280530154</v>
      </c>
      <c r="G2112" s="25">
        <f>(A2112-C2112-D2112)/Sheet1!$D$2</f>
        <v>-9.4729831247427094E-7</v>
      </c>
      <c r="H2112" s="25">
        <f t="shared" si="422"/>
        <v>11.186534357962524</v>
      </c>
      <c r="I2112" s="25">
        <f t="shared" si="423"/>
        <v>40.271523688665084</v>
      </c>
      <c r="J2112" s="25">
        <f t="shared" si="424"/>
        <v>2096.4509685284793</v>
      </c>
      <c r="K2112" s="25">
        <f t="shared" si="421"/>
        <v>210.9999999999923</v>
      </c>
      <c r="L2112">
        <f t="shared" si="425"/>
        <v>1804.3879919393553</v>
      </c>
      <c r="M2112" s="34">
        <f t="shared" si="426"/>
        <v>1.8043879919393553</v>
      </c>
      <c r="N2112">
        <f t="shared" si="427"/>
        <v>180.43879919392526</v>
      </c>
      <c r="O2112">
        <f t="shared" si="419"/>
        <v>385072.62965017639</v>
      </c>
      <c r="P2112">
        <f t="shared" si="428"/>
        <v>385.0726296501764</v>
      </c>
      <c r="Q2112">
        <f t="shared" si="429"/>
        <v>106.96461934727122</v>
      </c>
      <c r="R2112">
        <f t="shared" si="430"/>
        <v>0.10696461934727122</v>
      </c>
    </row>
    <row r="2113" spans="1:18" x14ac:dyDescent="0.25">
      <c r="A2113" s="1">
        <f t="shared" si="420"/>
        <v>161.30000000000001</v>
      </c>
      <c r="B2113" s="1">
        <f>A2113*Sheet1!$D$8</f>
        <v>40.74438</v>
      </c>
      <c r="C2113" s="1">
        <f>Sheet1!$D$2*Sheet1!$D$10*SIN(Sheet1!$D$28)</f>
        <v>0</v>
      </c>
      <c r="D2113" s="1">
        <f>0.5*Sheet1!$D$20*Sheet1!$D$21*Sheet1!$D$22*H2113^2</f>
        <v>161.30108666119901</v>
      </c>
      <c r="E2113" s="22">
        <f>Sheet1!$D$3/Sheet1!$O$11*H2113</f>
        <v>2021840.6254127689</v>
      </c>
      <c r="F2113" s="22">
        <f>Sheet1!$D$21*Sheet1!$D$3/Sheet1!$O$14*H2113</f>
        <v>1988179.7112167082</v>
      </c>
      <c r="G2113" s="25">
        <f>(A2113-C2113-D2113)/Sheet1!$D$2</f>
        <v>-9.4492278173635464E-7</v>
      </c>
      <c r="H2113" s="25">
        <f t="shared" si="422"/>
        <v>11.186534263232693</v>
      </c>
      <c r="I2113" s="25">
        <f t="shared" si="423"/>
        <v>40.271523347637697</v>
      </c>
      <c r="J2113" s="25">
        <f t="shared" si="424"/>
        <v>2097.5696219169104</v>
      </c>
      <c r="K2113" s="25">
        <f t="shared" si="421"/>
        <v>211.09999999999229</v>
      </c>
      <c r="L2113">
        <f t="shared" si="425"/>
        <v>1804.3879766594334</v>
      </c>
      <c r="M2113" s="34">
        <f t="shared" si="426"/>
        <v>1.8043879766594335</v>
      </c>
      <c r="N2113">
        <f t="shared" si="427"/>
        <v>180.43879766593309</v>
      </c>
      <c r="O2113">
        <f t="shared" si="419"/>
        <v>385253.06844784232</v>
      </c>
      <c r="P2113">
        <f t="shared" si="428"/>
        <v>385.25306844784234</v>
      </c>
      <c r="Q2113">
        <f t="shared" si="429"/>
        <v>107.01474123551175</v>
      </c>
      <c r="R2113">
        <f t="shared" si="430"/>
        <v>0.10701474123551175</v>
      </c>
    </row>
    <row r="2114" spans="1:18" x14ac:dyDescent="0.25">
      <c r="A2114" s="1">
        <f t="shared" si="420"/>
        <v>161.30000000000001</v>
      </c>
      <c r="B2114" s="1">
        <f>A2114*Sheet1!$D$8</f>
        <v>40.74438</v>
      </c>
      <c r="C2114" s="1">
        <f>Sheet1!$D$2*Sheet1!$D$10*SIN(Sheet1!$D$28)</f>
        <v>0</v>
      </c>
      <c r="D2114" s="1">
        <f>0.5*Sheet1!$D$20*Sheet1!$D$21*Sheet1!$D$22*H2114^2</f>
        <v>161.30108393618931</v>
      </c>
      <c r="E2114" s="22">
        <f>Sheet1!$D$3/Sheet1!$O$11*H2114</f>
        <v>2021840.6083343492</v>
      </c>
      <c r="F2114" s="22">
        <f>Sheet1!$D$21*Sheet1!$D$3/Sheet1!$O$14*H2114</f>
        <v>1988179.6944226208</v>
      </c>
      <c r="G2114" s="25">
        <f>(A2114-C2114-D2114)/Sheet1!$D$2</f>
        <v>-9.4255320808987684E-7</v>
      </c>
      <c r="H2114" s="25">
        <f t="shared" si="422"/>
        <v>11.186534168740414</v>
      </c>
      <c r="I2114" s="25">
        <f t="shared" si="423"/>
        <v>40.27152300746549</v>
      </c>
      <c r="J2114" s="25">
        <f t="shared" si="424"/>
        <v>2098.6882752959873</v>
      </c>
      <c r="K2114" s="25">
        <f t="shared" si="421"/>
        <v>211.19999999999229</v>
      </c>
      <c r="L2114">
        <f t="shared" si="425"/>
        <v>1804.3879614178288</v>
      </c>
      <c r="M2114" s="34">
        <f t="shared" si="426"/>
        <v>1.8043879614178289</v>
      </c>
      <c r="N2114">
        <f t="shared" si="427"/>
        <v>180.43879614177263</v>
      </c>
      <c r="O2114">
        <f t="shared" si="419"/>
        <v>385433.50724398409</v>
      </c>
      <c r="P2114">
        <f t="shared" si="428"/>
        <v>385.43350724398408</v>
      </c>
      <c r="Q2114">
        <f t="shared" si="429"/>
        <v>107.06486312332892</v>
      </c>
      <c r="R2114">
        <f t="shared" si="430"/>
        <v>0.10706486312332891</v>
      </c>
    </row>
    <row r="2115" spans="1:18" x14ac:dyDescent="0.25">
      <c r="A2115" s="1">
        <f t="shared" si="420"/>
        <v>161.30000000000001</v>
      </c>
      <c r="B2115" s="1">
        <f>A2115*Sheet1!$D$8</f>
        <v>40.74438</v>
      </c>
      <c r="C2115" s="1">
        <f>Sheet1!$D$2*Sheet1!$D$10*SIN(Sheet1!$D$28)</f>
        <v>0</v>
      </c>
      <c r="D2115" s="1">
        <f>0.5*Sheet1!$D$20*Sheet1!$D$21*Sheet1!$D$22*H2115^2</f>
        <v>161.30108121801314</v>
      </c>
      <c r="E2115" s="22">
        <f>Sheet1!$D$3/Sheet1!$O$11*H2115</f>
        <v>2021840.5912987571</v>
      </c>
      <c r="F2115" s="22">
        <f>Sheet1!$D$21*Sheet1!$D$3/Sheet1!$O$14*H2115</f>
        <v>1988179.6776706483</v>
      </c>
      <c r="G2115" s="25">
        <f>(A2115-C2115-D2115)/Sheet1!$D$2</f>
        <v>-9.4018957663197594E-7</v>
      </c>
      <c r="H2115" s="25">
        <f t="shared" si="422"/>
        <v>11.186534074485094</v>
      </c>
      <c r="I2115" s="25">
        <f t="shared" si="423"/>
        <v>40.271522668146339</v>
      </c>
      <c r="J2115" s="25">
        <f t="shared" si="424"/>
        <v>2099.8069286657337</v>
      </c>
      <c r="K2115" s="25">
        <f t="shared" si="421"/>
        <v>211.29999999999228</v>
      </c>
      <c r="L2115">
        <f t="shared" si="425"/>
        <v>1804.3879462144457</v>
      </c>
      <c r="M2115" s="34">
        <f t="shared" si="426"/>
        <v>1.8043879462144456</v>
      </c>
      <c r="N2115">
        <f t="shared" si="427"/>
        <v>180.43879462143431</v>
      </c>
      <c r="O2115">
        <f t="shared" si="419"/>
        <v>385613.94603860553</v>
      </c>
      <c r="P2115">
        <f t="shared" si="428"/>
        <v>385.61394603860555</v>
      </c>
      <c r="Q2115">
        <f t="shared" si="429"/>
        <v>107.11498501072376</v>
      </c>
      <c r="R2115">
        <f t="shared" si="430"/>
        <v>0.10711498501072375</v>
      </c>
    </row>
    <row r="2116" spans="1:18" x14ac:dyDescent="0.25">
      <c r="A2116" s="1">
        <f t="shared" si="420"/>
        <v>161.30000000000001</v>
      </c>
      <c r="B2116" s="1">
        <f>A2116*Sheet1!$D$8</f>
        <v>40.74438</v>
      </c>
      <c r="C2116" s="1">
        <f>Sheet1!$D$2*Sheet1!$D$10*SIN(Sheet1!$D$28)</f>
        <v>0</v>
      </c>
      <c r="D2116" s="1">
        <f>0.5*Sheet1!$D$20*Sheet1!$D$21*Sheet1!$D$22*H2116^2</f>
        <v>161.30107850665331</v>
      </c>
      <c r="E2116" s="22">
        <f>Sheet1!$D$3/Sheet1!$O$11*H2116</f>
        <v>2021840.5743058848</v>
      </c>
      <c r="F2116" s="22">
        <f>Sheet1!$D$21*Sheet1!$D$3/Sheet1!$O$14*H2116</f>
        <v>1988179.6609606843</v>
      </c>
      <c r="G2116" s="25">
        <f>(A2116-C2116-D2116)/Sheet1!$D$2</f>
        <v>-9.3783187243507597E-7</v>
      </c>
      <c r="H2116" s="25">
        <f t="shared" si="422"/>
        <v>11.186533980466136</v>
      </c>
      <c r="I2116" s="25">
        <f t="shared" si="423"/>
        <v>40.271522329678092</v>
      </c>
      <c r="J2116" s="25">
        <f t="shared" si="424"/>
        <v>2100.9255820261728</v>
      </c>
      <c r="K2116" s="25">
        <f t="shared" si="421"/>
        <v>211.39999999999227</v>
      </c>
      <c r="L2116">
        <f t="shared" si="425"/>
        <v>1804.3879310491877</v>
      </c>
      <c r="M2116" s="34">
        <f t="shared" si="426"/>
        <v>1.8043879310491877</v>
      </c>
      <c r="N2116">
        <f t="shared" si="427"/>
        <v>180.43879310490851</v>
      </c>
      <c r="O2116">
        <f t="shared" si="419"/>
        <v>385794.38483171043</v>
      </c>
      <c r="P2116">
        <f t="shared" si="428"/>
        <v>385.79438483171043</v>
      </c>
      <c r="Q2116">
        <f t="shared" si="429"/>
        <v>107.16510689769734</v>
      </c>
      <c r="R2116">
        <f t="shared" si="430"/>
        <v>0.10716510689769734</v>
      </c>
    </row>
    <row r="2117" spans="1:18" x14ac:dyDescent="0.25">
      <c r="A2117" s="1">
        <f t="shared" si="420"/>
        <v>161.30000000000001</v>
      </c>
      <c r="B2117" s="1">
        <f>A2117*Sheet1!$D$8</f>
        <v>40.74438</v>
      </c>
      <c r="C2117" s="1">
        <f>Sheet1!$D$2*Sheet1!$D$10*SIN(Sheet1!$D$28)</f>
        <v>0</v>
      </c>
      <c r="D2117" s="1">
        <f>0.5*Sheet1!$D$20*Sheet1!$D$21*Sheet1!$D$22*H2117^2</f>
        <v>161.30107580209278</v>
      </c>
      <c r="E2117" s="22">
        <f>Sheet1!$D$3/Sheet1!$O$11*H2117</f>
        <v>2021840.5573556253</v>
      </c>
      <c r="F2117" s="22">
        <f>Sheet1!$D$21*Sheet1!$D$3/Sheet1!$O$14*H2117</f>
        <v>1988179.6442926237</v>
      </c>
      <c r="G2117" s="25">
        <f>(A2117-C2117-D2117)/Sheet1!$D$2</f>
        <v>-9.354800806704588E-7</v>
      </c>
      <c r="H2117" s="25">
        <f t="shared" si="422"/>
        <v>11.186533886682948</v>
      </c>
      <c r="I2117" s="25">
        <f t="shared" si="423"/>
        <v>40.271521992058616</v>
      </c>
      <c r="J2117" s="25">
        <f t="shared" si="424"/>
        <v>2102.0442353773278</v>
      </c>
      <c r="K2117" s="25">
        <f t="shared" si="421"/>
        <v>211.49999999999227</v>
      </c>
      <c r="L2117">
        <f t="shared" si="425"/>
        <v>1804.3879159219596</v>
      </c>
      <c r="M2117" s="34">
        <f t="shared" si="426"/>
        <v>1.8043879159219596</v>
      </c>
      <c r="N2117">
        <f t="shared" si="427"/>
        <v>180.43879159218571</v>
      </c>
      <c r="O2117">
        <f t="shared" ref="O2117:O2180" si="431">O2116+N2117</f>
        <v>385974.82362330263</v>
      </c>
      <c r="P2117">
        <f t="shared" si="428"/>
        <v>385.9748236233026</v>
      </c>
      <c r="Q2117">
        <f t="shared" si="429"/>
        <v>107.21522878425073</v>
      </c>
      <c r="R2117">
        <f t="shared" si="430"/>
        <v>0.10721522878425073</v>
      </c>
    </row>
    <row r="2118" spans="1:18" x14ac:dyDescent="0.25">
      <c r="A2118" s="1">
        <f t="shared" si="420"/>
        <v>161.30000000000001</v>
      </c>
      <c r="B2118" s="1">
        <f>A2118*Sheet1!$D$8</f>
        <v>40.74438</v>
      </c>
      <c r="C2118" s="1">
        <f>Sheet1!$D$2*Sheet1!$D$10*SIN(Sheet1!$D$28)</f>
        <v>0</v>
      </c>
      <c r="D2118" s="1">
        <f>0.5*Sheet1!$D$20*Sheet1!$D$21*Sheet1!$D$22*H2118^2</f>
        <v>161.30107310431447</v>
      </c>
      <c r="E2118" s="22">
        <f>Sheet1!$D$3/Sheet1!$O$11*H2118</f>
        <v>2021840.5404478717</v>
      </c>
      <c r="F2118" s="22">
        <f>Sheet1!$D$21*Sheet1!$D$3/Sheet1!$O$14*H2118</f>
        <v>1988179.6276663616</v>
      </c>
      <c r="G2118" s="25">
        <f>(A2118-C2118-D2118)/Sheet1!$D$2</f>
        <v>-9.3313418648469209E-7</v>
      </c>
      <c r="H2118" s="25">
        <f t="shared" si="422"/>
        <v>11.18653379313494</v>
      </c>
      <c r="I2118" s="25">
        <f t="shared" si="423"/>
        <v>40.271521655285781</v>
      </c>
      <c r="J2118" s="25">
        <f t="shared" si="424"/>
        <v>2103.1628887192219</v>
      </c>
      <c r="K2118" s="25">
        <f t="shared" si="421"/>
        <v>211.59999999999226</v>
      </c>
      <c r="L2118">
        <f t="shared" si="425"/>
        <v>1804.387900832666</v>
      </c>
      <c r="M2118" s="34">
        <f t="shared" si="426"/>
        <v>1.804387900832666</v>
      </c>
      <c r="N2118">
        <f t="shared" si="427"/>
        <v>180.43879008325635</v>
      </c>
      <c r="O2118">
        <f t="shared" si="431"/>
        <v>386155.26241338591</v>
      </c>
      <c r="P2118">
        <f t="shared" si="428"/>
        <v>386.15526241338591</v>
      </c>
      <c r="Q2118">
        <f t="shared" si="429"/>
        <v>107.26535067038498</v>
      </c>
      <c r="R2118">
        <f t="shared" si="430"/>
        <v>0.10726535067038498</v>
      </c>
    </row>
    <row r="2119" spans="1:18" x14ac:dyDescent="0.25">
      <c r="A2119" s="1">
        <f t="shared" si="420"/>
        <v>161.30000000000001</v>
      </c>
      <c r="B2119" s="1">
        <f>A2119*Sheet1!$D$8</f>
        <v>40.74438</v>
      </c>
      <c r="C2119" s="1">
        <f>Sheet1!$D$2*Sheet1!$D$10*SIN(Sheet1!$D$28)</f>
        <v>0</v>
      </c>
      <c r="D2119" s="1">
        <f>0.5*Sheet1!$D$20*Sheet1!$D$21*Sheet1!$D$22*H2119^2</f>
        <v>161.30107041330135</v>
      </c>
      <c r="E2119" s="22">
        <f>Sheet1!$D$3/Sheet1!$O$11*H2119</f>
        <v>2021840.5235825176</v>
      </c>
      <c r="F2119" s="22">
        <f>Sheet1!$D$21*Sheet1!$D$3/Sheet1!$O$14*H2119</f>
        <v>1988179.6110817927</v>
      </c>
      <c r="G2119" s="25">
        <f>(A2119-C2119-D2119)/Sheet1!$D$2</f>
        <v>-9.3079417507377243E-7</v>
      </c>
      <c r="H2119" s="25">
        <f t="shared" si="422"/>
        <v>11.186533699821521</v>
      </c>
      <c r="I2119" s="25">
        <f t="shared" si="423"/>
        <v>40.271521319357475</v>
      </c>
      <c r="J2119" s="25">
        <f t="shared" si="424"/>
        <v>2104.2815420518787</v>
      </c>
      <c r="K2119" s="25">
        <f t="shared" si="421"/>
        <v>211.69999999999226</v>
      </c>
      <c r="L2119">
        <f t="shared" si="425"/>
        <v>1804.3878857812115</v>
      </c>
      <c r="M2119" s="34">
        <f t="shared" si="426"/>
        <v>1.8043878857812115</v>
      </c>
      <c r="N2119">
        <f t="shared" si="427"/>
        <v>180.43878857811089</v>
      </c>
      <c r="O2119">
        <f t="shared" si="431"/>
        <v>386335.701201964</v>
      </c>
      <c r="P2119">
        <f t="shared" si="428"/>
        <v>386.33570120196401</v>
      </c>
      <c r="Q2119">
        <f t="shared" si="429"/>
        <v>107.31547255610111</v>
      </c>
      <c r="R2119">
        <f t="shared" si="430"/>
        <v>0.10731547255610112</v>
      </c>
    </row>
    <row r="2120" spans="1:18" x14ac:dyDescent="0.25">
      <c r="A2120" s="1">
        <f t="shared" si="420"/>
        <v>161.30000000000001</v>
      </c>
      <c r="B2120" s="1">
        <f>A2120*Sheet1!$D$8</f>
        <v>40.74438</v>
      </c>
      <c r="C2120" s="1">
        <f>Sheet1!$D$2*Sheet1!$D$10*SIN(Sheet1!$D$28)</f>
        <v>0</v>
      </c>
      <c r="D2120" s="1">
        <f>0.5*Sheet1!$D$20*Sheet1!$D$21*Sheet1!$D$22*H2120^2</f>
        <v>161.30106772903648</v>
      </c>
      <c r="E2120" s="22">
        <f>Sheet1!$D$3/Sheet1!$O$11*H2120</f>
        <v>2021840.5067594566</v>
      </c>
      <c r="F2120" s="22">
        <f>Sheet1!$D$21*Sheet1!$D$3/Sheet1!$O$14*H2120</f>
        <v>1988179.594538813</v>
      </c>
      <c r="G2120" s="25">
        <f>(A2120-C2120-D2120)/Sheet1!$D$2</f>
        <v>-9.2846003170783976E-7</v>
      </c>
      <c r="H2120" s="25">
        <f t="shared" si="422"/>
        <v>11.186533606742103</v>
      </c>
      <c r="I2120" s="25">
        <f t="shared" si="423"/>
        <v>40.271520984271568</v>
      </c>
      <c r="J2120" s="25">
        <f t="shared" si="424"/>
        <v>2105.4001953753209</v>
      </c>
      <c r="K2120" s="25">
        <f t="shared" si="421"/>
        <v>211.79999999999225</v>
      </c>
      <c r="L2120">
        <f t="shared" si="425"/>
        <v>1804.3878707675012</v>
      </c>
      <c r="M2120" s="34">
        <f t="shared" si="426"/>
        <v>1.8043878707675012</v>
      </c>
      <c r="N2120">
        <f t="shared" si="427"/>
        <v>180.43878707673986</v>
      </c>
      <c r="O2120">
        <f t="shared" si="431"/>
        <v>386516.13998904073</v>
      </c>
      <c r="P2120">
        <f t="shared" si="428"/>
        <v>386.51613998904071</v>
      </c>
      <c r="Q2120">
        <f t="shared" si="429"/>
        <v>107.36559444140021</v>
      </c>
      <c r="R2120">
        <f t="shared" si="430"/>
        <v>0.1073655944414002</v>
      </c>
    </row>
    <row r="2121" spans="1:18" x14ac:dyDescent="0.25">
      <c r="A2121" s="1">
        <f t="shared" si="420"/>
        <v>161.30000000000001</v>
      </c>
      <c r="B2121" s="1">
        <f>A2121*Sheet1!$D$8</f>
        <v>40.74438</v>
      </c>
      <c r="C2121" s="1">
        <f>Sheet1!$D$2*Sheet1!$D$10*SIN(Sheet1!$D$28)</f>
        <v>0</v>
      </c>
      <c r="D2121" s="1">
        <f>0.5*Sheet1!$D$20*Sheet1!$D$21*Sheet1!$D$22*H2121^2</f>
        <v>161.30106505150295</v>
      </c>
      <c r="E2121" s="22">
        <f>Sheet1!$D$3/Sheet1!$O$11*H2121</f>
        <v>2021840.4899785826</v>
      </c>
      <c r="F2121" s="22">
        <f>Sheet1!$D$21*Sheet1!$D$3/Sheet1!$O$14*H2121</f>
        <v>1988179.5780373181</v>
      </c>
      <c r="G2121" s="25">
        <f>(A2121-C2121-D2121)/Sheet1!$D$2</f>
        <v>-9.2613174168174893E-7</v>
      </c>
      <c r="H2121" s="25">
        <f t="shared" si="422"/>
        <v>11.1865335138961</v>
      </c>
      <c r="I2121" s="25">
        <f t="shared" si="423"/>
        <v>40.271520650025963</v>
      </c>
      <c r="J2121" s="25">
        <f t="shared" si="424"/>
        <v>2106.5188486895722</v>
      </c>
      <c r="K2121" s="25">
        <f t="shared" si="421"/>
        <v>211.89999999999225</v>
      </c>
      <c r="L2121">
        <f t="shared" si="425"/>
        <v>1804.3878557914411</v>
      </c>
      <c r="M2121" s="34">
        <f t="shared" si="426"/>
        <v>1.804387855791441</v>
      </c>
      <c r="N2121">
        <f t="shared" si="427"/>
        <v>180.43878557913385</v>
      </c>
      <c r="O2121">
        <f t="shared" si="431"/>
        <v>386696.57877461985</v>
      </c>
      <c r="P2121">
        <f t="shared" si="428"/>
        <v>386.69657877461987</v>
      </c>
      <c r="Q2121">
        <f t="shared" si="429"/>
        <v>107.41571632628329</v>
      </c>
      <c r="R2121">
        <f t="shared" si="430"/>
        <v>0.10741571632628329</v>
      </c>
    </row>
    <row r="2122" spans="1:18" x14ac:dyDescent="0.25">
      <c r="A2122" s="1">
        <f t="shared" si="420"/>
        <v>161.30000000000001</v>
      </c>
      <c r="B2122" s="1">
        <f>A2122*Sheet1!$D$8</f>
        <v>40.74438</v>
      </c>
      <c r="C2122" s="1">
        <f>Sheet1!$D$2*Sheet1!$D$10*SIN(Sheet1!$D$28)</f>
        <v>0</v>
      </c>
      <c r="D2122" s="1">
        <f>0.5*Sheet1!$D$20*Sheet1!$D$21*Sheet1!$D$22*H2122^2</f>
        <v>161.30106238068387</v>
      </c>
      <c r="E2122" s="22">
        <f>Sheet1!$D$3/Sheet1!$O$11*H2122</f>
        <v>2021840.4732397899</v>
      </c>
      <c r="F2122" s="22">
        <f>Sheet1!$D$21*Sheet1!$D$3/Sheet1!$O$14*H2122</f>
        <v>1988179.5615772037</v>
      </c>
      <c r="G2122" s="25">
        <f>(A2122-C2122-D2122)/Sheet1!$D$2</f>
        <v>-9.2380929031506913E-7</v>
      </c>
      <c r="H2122" s="25">
        <f t="shared" si="422"/>
        <v>11.186533421282926</v>
      </c>
      <c r="I2122" s="25">
        <f t="shared" si="423"/>
        <v>40.271520316618535</v>
      </c>
      <c r="J2122" s="25">
        <f t="shared" si="424"/>
        <v>2107.6375019946554</v>
      </c>
      <c r="K2122" s="25">
        <f t="shared" si="421"/>
        <v>211.99999999999224</v>
      </c>
      <c r="L2122">
        <f t="shared" si="425"/>
        <v>1804.3878408529361</v>
      </c>
      <c r="M2122" s="34">
        <f t="shared" si="426"/>
        <v>1.8043878408529361</v>
      </c>
      <c r="N2122">
        <f t="shared" si="427"/>
        <v>180.43878408528334</v>
      </c>
      <c r="O2122">
        <f t="shared" si="431"/>
        <v>386877.01755870512</v>
      </c>
      <c r="P2122">
        <f t="shared" si="428"/>
        <v>386.87701755870512</v>
      </c>
      <c r="Q2122">
        <f t="shared" si="429"/>
        <v>107.46583821075143</v>
      </c>
      <c r="R2122">
        <f t="shared" si="430"/>
        <v>0.10746583821075142</v>
      </c>
    </row>
    <row r="2123" spans="1:18" x14ac:dyDescent="0.25">
      <c r="A2123" s="1">
        <f t="shared" si="420"/>
        <v>161.30000000000001</v>
      </c>
      <c r="B2123" s="1">
        <f>A2123*Sheet1!$D$8</f>
        <v>40.74438</v>
      </c>
      <c r="C2123" s="1">
        <f>Sheet1!$D$2*Sheet1!$D$10*SIN(Sheet1!$D$28)</f>
        <v>0</v>
      </c>
      <c r="D2123" s="1">
        <f>0.5*Sheet1!$D$20*Sheet1!$D$21*Sheet1!$D$22*H2123^2</f>
        <v>161.30105971656241</v>
      </c>
      <c r="E2123" s="22">
        <f>Sheet1!$D$3/Sheet1!$O$11*H2123</f>
        <v>2021840.4565429729</v>
      </c>
      <c r="F2123" s="22">
        <f>Sheet1!$D$21*Sheet1!$D$3/Sheet1!$O$14*H2123</f>
        <v>1988179.545158366</v>
      </c>
      <c r="G2123" s="25">
        <f>(A2123-C2123-D2123)/Sheet1!$D$2</f>
        <v>-9.2149266295208414E-7</v>
      </c>
      <c r="H2123" s="25">
        <f t="shared" si="422"/>
        <v>11.186533328901996</v>
      </c>
      <c r="I2123" s="25">
        <f t="shared" si="423"/>
        <v>40.271519984047188</v>
      </c>
      <c r="J2123" s="25">
        <f t="shared" si="424"/>
        <v>2108.7561552905931</v>
      </c>
      <c r="K2123" s="25">
        <f t="shared" si="421"/>
        <v>212.09999999999224</v>
      </c>
      <c r="L2123">
        <f t="shared" si="425"/>
        <v>1804.3878259518922</v>
      </c>
      <c r="M2123" s="34">
        <f t="shared" si="426"/>
        <v>1.8043878259518922</v>
      </c>
      <c r="N2123">
        <f t="shared" si="427"/>
        <v>180.43878259517896</v>
      </c>
      <c r="O2123">
        <f t="shared" si="431"/>
        <v>387057.45634130028</v>
      </c>
      <c r="P2123">
        <f t="shared" si="428"/>
        <v>387.05745634130028</v>
      </c>
      <c r="Q2123">
        <f t="shared" si="429"/>
        <v>107.51596009480564</v>
      </c>
      <c r="R2123">
        <f t="shared" si="430"/>
        <v>0.10751596009480563</v>
      </c>
    </row>
    <row r="2124" spans="1:18" x14ac:dyDescent="0.25">
      <c r="A2124" s="1">
        <f t="shared" ref="A2124:A2187" si="432">A2123</f>
        <v>161.30000000000001</v>
      </c>
      <c r="B2124" s="1">
        <f>A2124*Sheet1!$D$8</f>
        <v>40.74438</v>
      </c>
      <c r="C2124" s="1">
        <f>Sheet1!$D$2*Sheet1!$D$10*SIN(Sheet1!$D$28)</f>
        <v>0</v>
      </c>
      <c r="D2124" s="1">
        <f>0.5*Sheet1!$D$20*Sheet1!$D$21*Sheet1!$D$22*H2124^2</f>
        <v>161.30105705912175</v>
      </c>
      <c r="E2124" s="22">
        <f>Sheet1!$D$3/Sheet1!$O$11*H2124</f>
        <v>2021840.4398880266</v>
      </c>
      <c r="F2124" s="22">
        <f>Sheet1!$D$21*Sheet1!$D$3/Sheet1!$O$14*H2124</f>
        <v>1988179.5287807018</v>
      </c>
      <c r="G2124" s="25">
        <f>(A2124-C2124-D2124)/Sheet1!$D$2</f>
        <v>-9.1918184498650668E-7</v>
      </c>
      <c r="H2124" s="25">
        <f t="shared" si="422"/>
        <v>11.18653323675273</v>
      </c>
      <c r="I2124" s="25">
        <f t="shared" si="423"/>
        <v>40.271519652309827</v>
      </c>
      <c r="J2124" s="25">
        <f t="shared" si="424"/>
        <v>2109.8748085774087</v>
      </c>
      <c r="K2124" s="25">
        <f t="shared" ref="K2124:K2187" si="433">K2123+0.1</f>
        <v>212.19999999999223</v>
      </c>
      <c r="L2124">
        <f t="shared" si="425"/>
        <v>1804.3878110882156</v>
      </c>
      <c r="M2124" s="34">
        <f t="shared" si="426"/>
        <v>1.8043878110882157</v>
      </c>
      <c r="N2124">
        <f t="shared" si="427"/>
        <v>180.4387811088113</v>
      </c>
      <c r="O2124">
        <f t="shared" si="431"/>
        <v>387237.8951224091</v>
      </c>
      <c r="P2124">
        <f t="shared" si="428"/>
        <v>387.2378951224091</v>
      </c>
      <c r="Q2124">
        <f t="shared" si="429"/>
        <v>107.56608197844697</v>
      </c>
      <c r="R2124">
        <f t="shared" si="430"/>
        <v>0.10756608197844697</v>
      </c>
    </row>
    <row r="2125" spans="1:18" x14ac:dyDescent="0.25">
      <c r="A2125" s="1">
        <f t="shared" si="432"/>
        <v>161.30000000000001</v>
      </c>
      <c r="B2125" s="1">
        <f>A2125*Sheet1!$D$8</f>
        <v>40.74438</v>
      </c>
      <c r="C2125" s="1">
        <f>Sheet1!$D$2*Sheet1!$D$10*SIN(Sheet1!$D$28)</f>
        <v>0</v>
      </c>
      <c r="D2125" s="1">
        <f>0.5*Sheet1!$D$20*Sheet1!$D$21*Sheet1!$D$22*H2125^2</f>
        <v>161.30105440834515</v>
      </c>
      <c r="E2125" s="22">
        <f>Sheet1!$D$3/Sheet1!$O$11*H2125</f>
        <v>2021840.4232748454</v>
      </c>
      <c r="F2125" s="22">
        <f>Sheet1!$D$21*Sheet1!$D$3/Sheet1!$O$14*H2125</f>
        <v>1988179.5124441076</v>
      </c>
      <c r="G2125" s="25">
        <f>(A2125-C2125-D2125)/Sheet1!$D$2</f>
        <v>-9.1687682186147872E-7</v>
      </c>
      <c r="H2125" s="25">
        <f t="shared" si="422"/>
        <v>11.186533144834545</v>
      </c>
      <c r="I2125" s="25">
        <f t="shared" si="423"/>
        <v>40.271519321404362</v>
      </c>
      <c r="J2125" s="25">
        <f t="shared" si="424"/>
        <v>2110.9934618551247</v>
      </c>
      <c r="K2125" s="25">
        <f t="shared" si="433"/>
        <v>212.29999999999222</v>
      </c>
      <c r="L2125">
        <f t="shared" si="425"/>
        <v>1804.3877962618124</v>
      </c>
      <c r="M2125" s="34">
        <f t="shared" si="426"/>
        <v>1.8043877962618124</v>
      </c>
      <c r="N2125">
        <f t="shared" si="427"/>
        <v>180.43877962617097</v>
      </c>
      <c r="O2125">
        <f t="shared" si="431"/>
        <v>387418.33390203526</v>
      </c>
      <c r="P2125">
        <f t="shared" si="428"/>
        <v>387.41833390203527</v>
      </c>
      <c r="Q2125">
        <f t="shared" si="429"/>
        <v>107.61620386167647</v>
      </c>
      <c r="R2125">
        <f t="shared" si="430"/>
        <v>0.10761620386167647</v>
      </c>
    </row>
    <row r="2126" spans="1:18" x14ac:dyDescent="0.25">
      <c r="A2126" s="1">
        <f t="shared" si="432"/>
        <v>161.30000000000001</v>
      </c>
      <c r="B2126" s="1">
        <f>A2126*Sheet1!$D$8</f>
        <v>40.74438</v>
      </c>
      <c r="C2126" s="1">
        <f>Sheet1!$D$2*Sheet1!$D$10*SIN(Sheet1!$D$28)</f>
        <v>0</v>
      </c>
      <c r="D2126" s="1">
        <f>0.5*Sheet1!$D$20*Sheet1!$D$21*Sheet1!$D$22*H2126^2</f>
        <v>161.30105176421591</v>
      </c>
      <c r="E2126" s="22">
        <f>Sheet1!$D$3/Sheet1!$O$11*H2126</f>
        <v>2021840.406703325</v>
      </c>
      <c r="F2126" s="22">
        <f>Sheet1!$D$21*Sheet1!$D$3/Sheet1!$O$14*H2126</f>
        <v>1988179.4961484808</v>
      </c>
      <c r="G2126" s="25">
        <f>(A2126-C2126-D2126)/Sheet1!$D$2</f>
        <v>-9.1457757904485652E-7</v>
      </c>
      <c r="H2126" s="25">
        <f t="shared" si="422"/>
        <v>11.186533053146864</v>
      </c>
      <c r="I2126" s="25">
        <f t="shared" si="423"/>
        <v>40.271518991328712</v>
      </c>
      <c r="J2126" s="25">
        <f t="shared" si="424"/>
        <v>2112.1121151237644</v>
      </c>
      <c r="K2126" s="25">
        <f t="shared" si="433"/>
        <v>212.39999999999222</v>
      </c>
      <c r="L2126">
        <f t="shared" si="425"/>
        <v>1804.3877814725893</v>
      </c>
      <c r="M2126" s="34">
        <f t="shared" si="426"/>
        <v>1.8043877814725893</v>
      </c>
      <c r="N2126">
        <f t="shared" si="427"/>
        <v>180.43877814724868</v>
      </c>
      <c r="O2126">
        <f t="shared" si="431"/>
        <v>387598.77268018253</v>
      </c>
      <c r="P2126">
        <f t="shared" si="428"/>
        <v>387.59877268018255</v>
      </c>
      <c r="Q2126">
        <f t="shared" si="429"/>
        <v>107.66632574449515</v>
      </c>
      <c r="R2126">
        <f t="shared" si="430"/>
        <v>0.10766632574449515</v>
      </c>
    </row>
    <row r="2127" spans="1:18" x14ac:dyDescent="0.25">
      <c r="A2127" s="1">
        <f t="shared" si="432"/>
        <v>161.30000000000001</v>
      </c>
      <c r="B2127" s="1">
        <f>A2127*Sheet1!$D$8</f>
        <v>40.74438</v>
      </c>
      <c r="C2127" s="1">
        <f>Sheet1!$D$2*Sheet1!$D$10*SIN(Sheet1!$D$28)</f>
        <v>0</v>
      </c>
      <c r="D2127" s="1">
        <f>0.5*Sheet1!$D$20*Sheet1!$D$21*Sheet1!$D$22*H2127^2</f>
        <v>161.30104912671732</v>
      </c>
      <c r="E2127" s="22">
        <f>Sheet1!$D$3/Sheet1!$O$11*H2127</f>
        <v>2021840.3901733607</v>
      </c>
      <c r="F2127" s="22">
        <f>Sheet1!$D$21*Sheet1!$D$3/Sheet1!$O$14*H2127</f>
        <v>1988179.4798937181</v>
      </c>
      <c r="G2127" s="25">
        <f>(A2127-C2127-D2127)/Sheet1!$D$2</f>
        <v>-9.1228410200449654E-7</v>
      </c>
      <c r="H2127" s="25">
        <f t="shared" si="422"/>
        <v>11.186532961689105</v>
      </c>
      <c r="I2127" s="25">
        <f t="shared" si="423"/>
        <v>40.27151866208078</v>
      </c>
      <c r="J2127" s="25">
        <f t="shared" si="424"/>
        <v>2113.2307683833501</v>
      </c>
      <c r="K2127" s="25">
        <f t="shared" si="433"/>
        <v>212.49999999999221</v>
      </c>
      <c r="L2127">
        <f t="shared" si="425"/>
        <v>1804.3877667204526</v>
      </c>
      <c r="M2127" s="34">
        <f t="shared" si="426"/>
        <v>1.8043877667204526</v>
      </c>
      <c r="N2127">
        <f t="shared" si="427"/>
        <v>180.438776672035</v>
      </c>
      <c r="O2127">
        <f t="shared" si="431"/>
        <v>387779.21145685459</v>
      </c>
      <c r="P2127">
        <f t="shared" si="428"/>
        <v>387.77921145685457</v>
      </c>
      <c r="Q2127">
        <f t="shared" si="429"/>
        <v>107.71644762690406</v>
      </c>
      <c r="R2127">
        <f t="shared" si="430"/>
        <v>0.10771644762690405</v>
      </c>
    </row>
    <row r="2128" spans="1:18" x14ac:dyDescent="0.25">
      <c r="A2128" s="1">
        <f t="shared" si="432"/>
        <v>161.30000000000001</v>
      </c>
      <c r="B2128" s="1">
        <f>A2128*Sheet1!$D$8</f>
        <v>40.74438</v>
      </c>
      <c r="C2128" s="1">
        <f>Sheet1!$D$2*Sheet1!$D$10*SIN(Sheet1!$D$28)</f>
        <v>0</v>
      </c>
      <c r="D2128" s="1">
        <f>0.5*Sheet1!$D$20*Sheet1!$D$21*Sheet1!$D$22*H2128^2</f>
        <v>161.30104649583279</v>
      </c>
      <c r="E2128" s="22">
        <f>Sheet1!$D$3/Sheet1!$O$11*H2128</f>
        <v>2021840.3736848487</v>
      </c>
      <c r="F2128" s="22">
        <f>Sheet1!$D$21*Sheet1!$D$3/Sheet1!$O$14*H2128</f>
        <v>1988179.4636797174</v>
      </c>
      <c r="G2128" s="25">
        <f>(A2128-C2128-D2128)/Sheet1!$D$2</f>
        <v>-9.0999637633182786E-7</v>
      </c>
      <c r="H2128" s="25">
        <f t="shared" si="422"/>
        <v>11.186532870460695</v>
      </c>
      <c r="I2128" s="25">
        <f t="shared" si="423"/>
        <v>40.271518333658506</v>
      </c>
      <c r="J2128" s="25">
        <f t="shared" si="424"/>
        <v>2114.3494216339045</v>
      </c>
      <c r="K2128" s="25">
        <f t="shared" si="433"/>
        <v>212.59999999999221</v>
      </c>
      <c r="L2128">
        <f t="shared" si="425"/>
        <v>1804.3877520053102</v>
      </c>
      <c r="M2128" s="34">
        <f t="shared" si="426"/>
        <v>1.8043877520053102</v>
      </c>
      <c r="N2128">
        <f t="shared" si="427"/>
        <v>180.43877520052075</v>
      </c>
      <c r="O2128">
        <f t="shared" si="431"/>
        <v>387959.65023205511</v>
      </c>
      <c r="P2128">
        <f t="shared" si="428"/>
        <v>387.95965023205508</v>
      </c>
      <c r="Q2128">
        <f t="shared" si="429"/>
        <v>107.7665695089042</v>
      </c>
      <c r="R2128">
        <f t="shared" si="430"/>
        <v>0.1077665695089042</v>
      </c>
    </row>
    <row r="2129" spans="1:18" x14ac:dyDescent="0.25">
      <c r="A2129" s="1">
        <f t="shared" si="432"/>
        <v>161.30000000000001</v>
      </c>
      <c r="B2129" s="1">
        <f>A2129*Sheet1!$D$8</f>
        <v>40.74438</v>
      </c>
      <c r="C2129" s="1">
        <f>Sheet1!$D$2*Sheet1!$D$10*SIN(Sheet1!$D$28)</f>
        <v>0</v>
      </c>
      <c r="D2129" s="1">
        <f>0.5*Sheet1!$D$20*Sheet1!$D$21*Sheet1!$D$22*H2129^2</f>
        <v>161.30104387154574</v>
      </c>
      <c r="E2129" s="22">
        <f>Sheet1!$D$3/Sheet1!$O$11*H2129</f>
        <v>2021840.3572376845</v>
      </c>
      <c r="F2129" s="22">
        <f>Sheet1!$D$21*Sheet1!$D$3/Sheet1!$O$14*H2129</f>
        <v>1988179.4475063763</v>
      </c>
      <c r="G2129" s="25">
        <f>(A2129-C2129-D2129)/Sheet1!$D$2</f>
        <v>-9.0771438759356501E-7</v>
      </c>
      <c r="H2129" s="25">
        <f t="shared" si="422"/>
        <v>11.186532779461057</v>
      </c>
      <c r="I2129" s="25">
        <f t="shared" si="423"/>
        <v>40.271518006059807</v>
      </c>
      <c r="J2129" s="25">
        <f t="shared" si="424"/>
        <v>2115.4680748754508</v>
      </c>
      <c r="K2129" s="25">
        <f t="shared" si="433"/>
        <v>212.6999999999922</v>
      </c>
      <c r="L2129">
        <f t="shared" si="425"/>
        <v>1804.3877373270686</v>
      </c>
      <c r="M2129" s="34">
        <f t="shared" si="426"/>
        <v>1.8043877373270687</v>
      </c>
      <c r="N2129">
        <f t="shared" si="427"/>
        <v>180.4387737326966</v>
      </c>
      <c r="O2129">
        <f t="shared" si="431"/>
        <v>388140.0890057878</v>
      </c>
      <c r="P2129">
        <f t="shared" si="428"/>
        <v>388.14008900578779</v>
      </c>
      <c r="Q2129">
        <f t="shared" si="429"/>
        <v>107.81669139049662</v>
      </c>
      <c r="R2129">
        <f t="shared" si="430"/>
        <v>0.10781669139049661</v>
      </c>
    </row>
    <row r="2130" spans="1:18" x14ac:dyDescent="0.25">
      <c r="A2130" s="1">
        <f t="shared" si="432"/>
        <v>161.30000000000001</v>
      </c>
      <c r="B2130" s="1">
        <f>A2130*Sheet1!$D$8</f>
        <v>40.74438</v>
      </c>
      <c r="C2130" s="1">
        <f>Sheet1!$D$2*Sheet1!$D$10*SIN(Sheet1!$D$28)</f>
        <v>0</v>
      </c>
      <c r="D2130" s="1">
        <f>0.5*Sheet1!$D$20*Sheet1!$D$21*Sheet1!$D$22*H2130^2</f>
        <v>161.3010412538396</v>
      </c>
      <c r="E2130" s="22">
        <f>Sheet1!$D$3/Sheet1!$O$11*H2130</f>
        <v>2021840.340831765</v>
      </c>
      <c r="F2130" s="22">
        <f>Sheet1!$D$21*Sheet1!$D$3/Sheet1!$O$14*H2130</f>
        <v>1988179.4313735932</v>
      </c>
      <c r="G2130" s="25">
        <f>(A2130-C2130-D2130)/Sheet1!$D$2</f>
        <v>-9.0543812138113703E-7</v>
      </c>
      <c r="H2130" s="25">
        <f t="shared" si="422"/>
        <v>11.186532688689619</v>
      </c>
      <c r="I2130" s="25">
        <f t="shared" si="423"/>
        <v>40.271517679282631</v>
      </c>
      <c r="J2130" s="25">
        <f t="shared" si="424"/>
        <v>2116.5867281080114</v>
      </c>
      <c r="K2130" s="25">
        <f t="shared" si="433"/>
        <v>212.7999999999922</v>
      </c>
      <c r="L2130">
        <f t="shared" si="425"/>
        <v>1804.3877226856357</v>
      </c>
      <c r="M2130" s="34">
        <f t="shared" si="426"/>
        <v>1.8043877226856357</v>
      </c>
      <c r="N2130">
        <f t="shared" si="427"/>
        <v>180.43877226855332</v>
      </c>
      <c r="O2130">
        <f t="shared" si="431"/>
        <v>388320.52777805633</v>
      </c>
      <c r="P2130">
        <f t="shared" si="428"/>
        <v>388.32052777805632</v>
      </c>
      <c r="Q2130">
        <f t="shared" si="429"/>
        <v>107.86681327168232</v>
      </c>
      <c r="R2130">
        <f t="shared" si="430"/>
        <v>0.10786681327168232</v>
      </c>
    </row>
    <row r="2131" spans="1:18" x14ac:dyDescent="0.25">
      <c r="A2131" s="1">
        <f t="shared" si="432"/>
        <v>161.30000000000001</v>
      </c>
      <c r="B2131" s="1">
        <f>A2131*Sheet1!$D$8</f>
        <v>40.74438</v>
      </c>
      <c r="C2131" s="1">
        <f>Sheet1!$D$2*Sheet1!$D$10*SIN(Sheet1!$D$28)</f>
        <v>0</v>
      </c>
      <c r="D2131" s="1">
        <f>0.5*Sheet1!$D$20*Sheet1!$D$21*Sheet1!$D$22*H2131^2</f>
        <v>161.30103864269788</v>
      </c>
      <c r="E2131" s="22">
        <f>Sheet1!$D$3/Sheet1!$O$11*H2131</f>
        <v>2021840.3244669861</v>
      </c>
      <c r="F2131" s="22">
        <f>Sheet1!$D$21*Sheet1!$D$3/Sheet1!$O$14*H2131</f>
        <v>1988179.4152812657</v>
      </c>
      <c r="G2131" s="25">
        <f>(A2131-C2131-D2131)/Sheet1!$D$2</f>
        <v>-9.0316756336011644E-7</v>
      </c>
      <c r="H2131" s="25">
        <f t="shared" si="422"/>
        <v>11.186532598145806</v>
      </c>
      <c r="I2131" s="25">
        <f t="shared" si="423"/>
        <v>40.271517353324903</v>
      </c>
      <c r="J2131" s="25">
        <f t="shared" si="424"/>
        <v>2117.7053813316084</v>
      </c>
      <c r="K2131" s="25">
        <f t="shared" si="433"/>
        <v>212.89999999999219</v>
      </c>
      <c r="L2131">
        <f t="shared" si="425"/>
        <v>1804.3877080809186</v>
      </c>
      <c r="M2131" s="34">
        <f t="shared" si="426"/>
        <v>1.8043877080809185</v>
      </c>
      <c r="N2131">
        <f t="shared" si="427"/>
        <v>180.43877080808161</v>
      </c>
      <c r="O2131">
        <f t="shared" si="431"/>
        <v>388500.96654886444</v>
      </c>
      <c r="P2131">
        <f t="shared" si="428"/>
        <v>388.50096654886443</v>
      </c>
      <c r="Q2131">
        <f t="shared" si="429"/>
        <v>107.91693515246234</v>
      </c>
      <c r="R2131">
        <f t="shared" si="430"/>
        <v>0.10791693515246234</v>
      </c>
    </row>
    <row r="2132" spans="1:18" x14ac:dyDescent="0.25">
      <c r="A2132" s="1">
        <f t="shared" si="432"/>
        <v>161.30000000000001</v>
      </c>
      <c r="B2132" s="1">
        <f>A2132*Sheet1!$D$8</f>
        <v>40.74438</v>
      </c>
      <c r="C2132" s="1">
        <f>Sheet1!$D$2*Sheet1!$D$10*SIN(Sheet1!$D$28)</f>
        <v>0</v>
      </c>
      <c r="D2132" s="1">
        <f>0.5*Sheet1!$D$20*Sheet1!$D$21*Sheet1!$D$22*H2132^2</f>
        <v>161.30103603810409</v>
      </c>
      <c r="E2132" s="22">
        <f>Sheet1!$D$3/Sheet1!$O$11*H2132</f>
        <v>2021840.3081432451</v>
      </c>
      <c r="F2132" s="22">
        <f>Sheet1!$D$21*Sheet1!$D$3/Sheet1!$O$14*H2132</f>
        <v>1988179.399229293</v>
      </c>
      <c r="G2132" s="25">
        <f>(A2132-C2132-D2132)/Sheet1!$D$2</f>
        <v>-9.0090269919607592E-7</v>
      </c>
      <c r="H2132" s="25">
        <f t="shared" si="422"/>
        <v>11.18653250782905</v>
      </c>
      <c r="I2132" s="25">
        <f t="shared" si="423"/>
        <v>40.271517028184583</v>
      </c>
      <c r="J2132" s="25">
        <f t="shared" si="424"/>
        <v>2118.8240345462646</v>
      </c>
      <c r="K2132" s="25">
        <f t="shared" si="433"/>
        <v>212.99999999999218</v>
      </c>
      <c r="L2132">
        <f t="shared" si="425"/>
        <v>1804.3876935128258</v>
      </c>
      <c r="M2132" s="34">
        <f t="shared" si="426"/>
        <v>1.8043876935128258</v>
      </c>
      <c r="N2132">
        <f t="shared" si="427"/>
        <v>180.43876935127233</v>
      </c>
      <c r="O2132">
        <f t="shared" si="431"/>
        <v>388681.40531821572</v>
      </c>
      <c r="P2132">
        <f t="shared" si="428"/>
        <v>388.6814053182157</v>
      </c>
      <c r="Q2132">
        <f t="shared" si="429"/>
        <v>107.9670570328377</v>
      </c>
      <c r="R2132">
        <f t="shared" si="430"/>
        <v>0.1079670570328377</v>
      </c>
    </row>
    <row r="2133" spans="1:18" x14ac:dyDescent="0.25">
      <c r="A2133" s="1">
        <f t="shared" si="432"/>
        <v>161.30000000000001</v>
      </c>
      <c r="B2133" s="1">
        <f>A2133*Sheet1!$D$8</f>
        <v>40.74438</v>
      </c>
      <c r="C2133" s="1">
        <f>Sheet1!$D$2*Sheet1!$D$10*SIN(Sheet1!$D$28)</f>
        <v>0</v>
      </c>
      <c r="D2133" s="1">
        <f>0.5*Sheet1!$D$20*Sheet1!$D$21*Sheet1!$D$22*H2133^2</f>
        <v>161.30103344004189</v>
      </c>
      <c r="E2133" s="22">
        <f>Sheet1!$D$3/Sheet1!$O$11*H2133</f>
        <v>2021840.2918604391</v>
      </c>
      <c r="F2133" s="22">
        <f>Sheet1!$D$21*Sheet1!$D$3/Sheet1!$O$14*H2133</f>
        <v>1988179.3832175739</v>
      </c>
      <c r="G2133" s="25">
        <f>(A2133-C2133-D2133)/Sheet1!$D$2</f>
        <v>-8.9864351467816088E-7</v>
      </c>
      <c r="H2133" s="25">
        <f t="shared" si="422"/>
        <v>11.18653241773878</v>
      </c>
      <c r="I2133" s="25">
        <f t="shared" si="423"/>
        <v>40.271516703859611</v>
      </c>
      <c r="J2133" s="25">
        <f t="shared" si="424"/>
        <v>2119.9426877520023</v>
      </c>
      <c r="K2133" s="25">
        <f t="shared" si="433"/>
        <v>213.09999999999218</v>
      </c>
      <c r="L2133">
        <f t="shared" si="425"/>
        <v>1804.3876789812653</v>
      </c>
      <c r="M2133" s="34">
        <f t="shared" si="426"/>
        <v>1.8043876789812652</v>
      </c>
      <c r="N2133">
        <f t="shared" si="427"/>
        <v>180.43876789811628</v>
      </c>
      <c r="O2133">
        <f t="shared" si="431"/>
        <v>388861.84408611385</v>
      </c>
      <c r="P2133">
        <f t="shared" si="428"/>
        <v>388.86184408611388</v>
      </c>
      <c r="Q2133">
        <f t="shared" si="429"/>
        <v>108.0171789128094</v>
      </c>
      <c r="R2133">
        <f t="shared" si="430"/>
        <v>0.1080171789128094</v>
      </c>
    </row>
    <row r="2134" spans="1:18" x14ac:dyDescent="0.25">
      <c r="A2134" s="1">
        <f t="shared" si="432"/>
        <v>161.30000000000001</v>
      </c>
      <c r="B2134" s="1">
        <f>A2134*Sheet1!$D$8</f>
        <v>40.74438</v>
      </c>
      <c r="C2134" s="1">
        <f>Sheet1!$D$2*Sheet1!$D$10*SIN(Sheet1!$D$28)</f>
        <v>0</v>
      </c>
      <c r="D2134" s="1">
        <f>0.5*Sheet1!$D$20*Sheet1!$D$21*Sheet1!$D$22*H2134^2</f>
        <v>161.30103084849483</v>
      </c>
      <c r="E2134" s="22">
        <f>Sheet1!$D$3/Sheet1!$O$11*H2134</f>
        <v>2021840.2756184656</v>
      </c>
      <c r="F2134" s="22">
        <f>Sheet1!$D$21*Sheet1!$D$3/Sheet1!$O$14*H2134</f>
        <v>1988179.3672460071</v>
      </c>
      <c r="G2134" s="25">
        <f>(A2134-C2134-D2134)/Sheet1!$D$2</f>
        <v>-8.9638999549665843E-7</v>
      </c>
      <c r="H2134" s="25">
        <f t="shared" si="422"/>
        <v>11.18653232787443</v>
      </c>
      <c r="I2134" s="25">
        <f t="shared" si="423"/>
        <v>40.271516380347947</v>
      </c>
      <c r="J2134" s="25">
        <f t="shared" si="424"/>
        <v>2121.0613409488437</v>
      </c>
      <c r="K2134" s="25">
        <f t="shared" si="433"/>
        <v>213.19999999999217</v>
      </c>
      <c r="L2134">
        <f t="shared" si="425"/>
        <v>1804.3876644861457</v>
      </c>
      <c r="M2134" s="34">
        <f t="shared" si="426"/>
        <v>1.8043876644861456</v>
      </c>
      <c r="N2134">
        <f t="shared" si="427"/>
        <v>180.43876644860433</v>
      </c>
      <c r="O2134">
        <f t="shared" si="431"/>
        <v>389042.28285256244</v>
      </c>
      <c r="P2134">
        <f t="shared" si="428"/>
        <v>389.04228285256244</v>
      </c>
      <c r="Q2134">
        <f t="shared" si="429"/>
        <v>108.06730079237846</v>
      </c>
      <c r="R2134">
        <f t="shared" si="430"/>
        <v>0.10806730079237846</v>
      </c>
    </row>
    <row r="2135" spans="1:18" x14ac:dyDescent="0.25">
      <c r="A2135" s="1">
        <f t="shared" si="432"/>
        <v>161.30000000000001</v>
      </c>
      <c r="B2135" s="1">
        <f>A2135*Sheet1!$D$8</f>
        <v>40.74438</v>
      </c>
      <c r="C2135" s="1">
        <f>Sheet1!$D$2*Sheet1!$D$10*SIN(Sheet1!$D$28)</f>
        <v>0</v>
      </c>
      <c r="D2135" s="1">
        <f>0.5*Sheet1!$D$20*Sheet1!$D$21*Sheet1!$D$22*H2135^2</f>
        <v>161.30102826344654</v>
      </c>
      <c r="E2135" s="22">
        <f>Sheet1!$D$3/Sheet1!$O$11*H2135</f>
        <v>2021840.2594172214</v>
      </c>
      <c r="F2135" s="22">
        <f>Sheet1!$D$21*Sheet1!$D$3/Sheet1!$O$14*H2135</f>
        <v>1988179.3513144918</v>
      </c>
      <c r="G2135" s="25">
        <f>(A2135-C2135-D2135)/Sheet1!$D$2</f>
        <v>-8.9414212741599924E-7</v>
      </c>
      <c r="H2135" s="25">
        <f t="shared" si="422"/>
        <v>11.186532238235429</v>
      </c>
      <c r="I2135" s="25">
        <f t="shared" si="423"/>
        <v>40.271516057647545</v>
      </c>
      <c r="J2135" s="25">
        <f t="shared" si="424"/>
        <v>2122.1799941368117</v>
      </c>
      <c r="K2135" s="25">
        <f t="shared" si="433"/>
        <v>213.29999999999217</v>
      </c>
      <c r="L2135">
        <f t="shared" si="425"/>
        <v>1804.3876500273748</v>
      </c>
      <c r="M2135" s="34">
        <f t="shared" si="426"/>
        <v>1.8043876500273748</v>
      </c>
      <c r="N2135">
        <f t="shared" si="427"/>
        <v>180.43876500272722</v>
      </c>
      <c r="O2135">
        <f t="shared" si="431"/>
        <v>389222.72161756514</v>
      </c>
      <c r="P2135">
        <f t="shared" si="428"/>
        <v>389.22272161756513</v>
      </c>
      <c r="Q2135">
        <f t="shared" si="429"/>
        <v>108.11742267154587</v>
      </c>
      <c r="R2135">
        <f t="shared" si="430"/>
        <v>0.10811742267154587</v>
      </c>
    </row>
    <row r="2136" spans="1:18" x14ac:dyDescent="0.25">
      <c r="A2136" s="1">
        <f t="shared" si="432"/>
        <v>161.30000000000001</v>
      </c>
      <c r="B2136" s="1">
        <f>A2136*Sheet1!$D$8</f>
        <v>40.74438</v>
      </c>
      <c r="C2136" s="1">
        <f>Sheet1!$D$2*Sheet1!$D$10*SIN(Sheet1!$D$28)</f>
        <v>0</v>
      </c>
      <c r="D2136" s="1">
        <f>0.5*Sheet1!$D$20*Sheet1!$D$21*Sheet1!$D$22*H2136^2</f>
        <v>161.30102568488078</v>
      </c>
      <c r="E2136" s="22">
        <f>Sheet1!$D$3/Sheet1!$O$11*H2136</f>
        <v>2021840.243256605</v>
      </c>
      <c r="F2136" s="22">
        <f>Sheet1!$D$21*Sheet1!$D$3/Sheet1!$O$14*H2136</f>
        <v>1988179.335422928</v>
      </c>
      <c r="G2136" s="25">
        <f>(A2136-C2136-D2136)/Sheet1!$D$2</f>
        <v>-8.9189989632418675E-7</v>
      </c>
      <c r="H2136" s="25">
        <f t="shared" si="422"/>
        <v>11.186532148821216</v>
      </c>
      <c r="I2136" s="25">
        <f t="shared" si="423"/>
        <v>40.271515735756381</v>
      </c>
      <c r="J2136" s="25">
        <f t="shared" si="424"/>
        <v>2123.2986473159281</v>
      </c>
      <c r="K2136" s="25">
        <f t="shared" si="433"/>
        <v>213.39999999999216</v>
      </c>
      <c r="L2136">
        <f t="shared" si="425"/>
        <v>1804.3876356048622</v>
      </c>
      <c r="M2136" s="34">
        <f t="shared" si="426"/>
        <v>1.8043876356048623</v>
      </c>
      <c r="N2136">
        <f t="shared" si="427"/>
        <v>180.43876356047596</v>
      </c>
      <c r="O2136">
        <f t="shared" si="431"/>
        <v>389403.16038112564</v>
      </c>
      <c r="P2136">
        <f t="shared" si="428"/>
        <v>389.40316038112564</v>
      </c>
      <c r="Q2136">
        <f t="shared" si="429"/>
        <v>108.16754455031267</v>
      </c>
      <c r="R2136">
        <f t="shared" si="430"/>
        <v>0.10816754455031267</v>
      </c>
    </row>
    <row r="2137" spans="1:18" x14ac:dyDescent="0.25">
      <c r="A2137" s="1">
        <f t="shared" si="432"/>
        <v>161.30000000000001</v>
      </c>
      <c r="B2137" s="1">
        <f>A2137*Sheet1!$D$8</f>
        <v>40.74438</v>
      </c>
      <c r="C2137" s="1">
        <f>Sheet1!$D$2*Sheet1!$D$10*SIN(Sheet1!$D$28)</f>
        <v>0</v>
      </c>
      <c r="D2137" s="1">
        <f>0.5*Sheet1!$D$20*Sheet1!$D$21*Sheet1!$D$22*H2137^2</f>
        <v>161.30102311278128</v>
      </c>
      <c r="E2137" s="22">
        <f>Sheet1!$D$3/Sheet1!$O$11*H2137</f>
        <v>2021840.2271365144</v>
      </c>
      <c r="F2137" s="22">
        <f>Sheet1!$D$21*Sheet1!$D$3/Sheet1!$O$14*H2137</f>
        <v>1988179.319571215</v>
      </c>
      <c r="G2137" s="25">
        <f>(A2137-C2137-D2137)/Sheet1!$D$2</f>
        <v>-8.8966328805979529E-7</v>
      </c>
      <c r="H2137" s="25">
        <f t="shared" si="422"/>
        <v>11.186532059631226</v>
      </c>
      <c r="I2137" s="25">
        <f t="shared" si="423"/>
        <v>40.271515414672415</v>
      </c>
      <c r="J2137" s="25">
        <f t="shared" si="424"/>
        <v>2124.417300486215</v>
      </c>
      <c r="K2137" s="25">
        <f t="shared" si="433"/>
        <v>213.49999999999216</v>
      </c>
      <c r="L2137">
        <f t="shared" si="425"/>
        <v>1804.3876212185169</v>
      </c>
      <c r="M2137" s="34">
        <f t="shared" si="426"/>
        <v>1.8043876212185168</v>
      </c>
      <c r="N2137">
        <f t="shared" si="427"/>
        <v>180.43876212184142</v>
      </c>
      <c r="O2137">
        <f t="shared" si="431"/>
        <v>389583.59914324747</v>
      </c>
      <c r="P2137">
        <f t="shared" si="428"/>
        <v>389.58359914324745</v>
      </c>
      <c r="Q2137">
        <f t="shared" si="429"/>
        <v>108.21766642867985</v>
      </c>
      <c r="R2137">
        <f t="shared" si="430"/>
        <v>0.10821766642867985</v>
      </c>
    </row>
    <row r="2138" spans="1:18" x14ac:dyDescent="0.25">
      <c r="A2138" s="1">
        <f t="shared" si="432"/>
        <v>161.30000000000001</v>
      </c>
      <c r="B2138" s="1">
        <f>A2138*Sheet1!$D$8</f>
        <v>40.74438</v>
      </c>
      <c r="C2138" s="1">
        <f>Sheet1!$D$2*Sheet1!$D$10*SIN(Sheet1!$D$28)</f>
        <v>0</v>
      </c>
      <c r="D2138" s="1">
        <f>0.5*Sheet1!$D$20*Sheet1!$D$21*Sheet1!$D$22*H2138^2</f>
        <v>161.30102054713183</v>
      </c>
      <c r="E2138" s="22">
        <f>Sheet1!$D$3/Sheet1!$O$11*H2138</f>
        <v>2021840.2110568481</v>
      </c>
      <c r="F2138" s="22">
        <f>Sheet1!$D$21*Sheet1!$D$3/Sheet1!$O$14*H2138</f>
        <v>1988179.3037592534</v>
      </c>
      <c r="G2138" s="25">
        <f>(A2138-C2138-D2138)/Sheet1!$D$2</f>
        <v>-8.8743228853554292E-7</v>
      </c>
      <c r="H2138" s="25">
        <f t="shared" si="422"/>
        <v>11.186531970664896</v>
      </c>
      <c r="I2138" s="25">
        <f t="shared" si="423"/>
        <v>40.271515094393628</v>
      </c>
      <c r="J2138" s="25">
        <f t="shared" si="424"/>
        <v>2125.5359536476949</v>
      </c>
      <c r="K2138" s="25">
        <f t="shared" si="433"/>
        <v>213.59999999999215</v>
      </c>
      <c r="L2138">
        <f t="shared" si="425"/>
        <v>1804.387606868248</v>
      </c>
      <c r="M2138" s="34">
        <f t="shared" si="426"/>
        <v>1.8043876068682481</v>
      </c>
      <c r="N2138">
        <f t="shared" si="427"/>
        <v>180.43876068681453</v>
      </c>
      <c r="O2138">
        <f t="shared" si="431"/>
        <v>389764.03790393431</v>
      </c>
      <c r="P2138">
        <f t="shared" si="428"/>
        <v>389.76403790393431</v>
      </c>
      <c r="Q2138">
        <f t="shared" si="429"/>
        <v>108.26778830664841</v>
      </c>
      <c r="R2138">
        <f t="shared" si="430"/>
        <v>0.10826778830664842</v>
      </c>
    </row>
    <row r="2139" spans="1:18" x14ac:dyDescent="0.25">
      <c r="A2139" s="1">
        <f t="shared" si="432"/>
        <v>161.30000000000001</v>
      </c>
      <c r="B2139" s="1">
        <f>A2139*Sheet1!$D$8</f>
        <v>40.74438</v>
      </c>
      <c r="C2139" s="1">
        <f>Sheet1!$D$2*Sheet1!$D$10*SIN(Sheet1!$D$28)</f>
        <v>0</v>
      </c>
      <c r="D2139" s="1">
        <f>0.5*Sheet1!$D$20*Sheet1!$D$21*Sheet1!$D$22*H2139^2</f>
        <v>161.30101798791625</v>
      </c>
      <c r="E2139" s="22">
        <f>Sheet1!$D$3/Sheet1!$O$11*H2139</f>
        <v>2021840.1950175045</v>
      </c>
      <c r="F2139" s="22">
        <f>Sheet1!$D$21*Sheet1!$D$3/Sheet1!$O$14*H2139</f>
        <v>1988179.287986943</v>
      </c>
      <c r="G2139" s="25">
        <f>(A2139-C2139-D2139)/Sheet1!$D$2</f>
        <v>-8.8520688368886192E-7</v>
      </c>
      <c r="H2139" s="25">
        <f t="shared" si="422"/>
        <v>11.186531881921667</v>
      </c>
      <c r="I2139" s="25">
        <f t="shared" si="423"/>
        <v>40.271514774918003</v>
      </c>
      <c r="J2139" s="25">
        <f t="shared" si="424"/>
        <v>2126.6546068003895</v>
      </c>
      <c r="K2139" s="25">
        <f t="shared" si="433"/>
        <v>213.69999999999214</v>
      </c>
      <c r="L2139">
        <f t="shared" si="425"/>
        <v>1804.3875925539651</v>
      </c>
      <c r="M2139" s="34">
        <f t="shared" si="426"/>
        <v>1.804387592553965</v>
      </c>
      <c r="N2139">
        <f t="shared" si="427"/>
        <v>180.43875925538626</v>
      </c>
      <c r="O2139">
        <f t="shared" si="431"/>
        <v>389944.47666318971</v>
      </c>
      <c r="P2139">
        <f t="shared" si="428"/>
        <v>389.94447666318973</v>
      </c>
      <c r="Q2139">
        <f t="shared" si="429"/>
        <v>108.31791018421936</v>
      </c>
      <c r="R2139">
        <f t="shared" si="430"/>
        <v>0.10831791018421935</v>
      </c>
    </row>
    <row r="2140" spans="1:18" x14ac:dyDescent="0.25">
      <c r="A2140" s="1">
        <f t="shared" si="432"/>
        <v>161.30000000000001</v>
      </c>
      <c r="B2140" s="1">
        <f>A2140*Sheet1!$D$8</f>
        <v>40.74438</v>
      </c>
      <c r="C2140" s="1">
        <f>Sheet1!$D$2*Sheet1!$D$10*SIN(Sheet1!$D$28)</f>
        <v>0</v>
      </c>
      <c r="D2140" s="1">
        <f>0.5*Sheet1!$D$20*Sheet1!$D$21*Sheet1!$D$22*H2140^2</f>
        <v>161.30101543511844</v>
      </c>
      <c r="E2140" s="22">
        <f>Sheet1!$D$3/Sheet1!$O$11*H2140</f>
        <v>2021840.1790183829</v>
      </c>
      <c r="F2140" s="22">
        <f>Sheet1!$D$21*Sheet1!$D$3/Sheet1!$O$14*H2140</f>
        <v>1988179.2722541853</v>
      </c>
      <c r="G2140" s="25">
        <f>(A2140-C2140-D2140)/Sheet1!$D$2</f>
        <v>-8.8298705950661392E-7</v>
      </c>
      <c r="H2140" s="25">
        <f t="shared" si="422"/>
        <v>11.186531793400979</v>
      </c>
      <c r="I2140" s="25">
        <f t="shared" si="423"/>
        <v>40.271514456243523</v>
      </c>
      <c r="J2140" s="25">
        <f t="shared" si="424"/>
        <v>2127.7732599443211</v>
      </c>
      <c r="K2140" s="25">
        <f t="shared" si="433"/>
        <v>213.79999999999214</v>
      </c>
      <c r="L2140">
        <f t="shared" si="425"/>
        <v>1804.3875782755781</v>
      </c>
      <c r="M2140" s="34">
        <f t="shared" si="426"/>
        <v>1.8043875782755781</v>
      </c>
      <c r="N2140">
        <f t="shared" si="427"/>
        <v>180.43875782754756</v>
      </c>
      <c r="O2140">
        <f t="shared" si="431"/>
        <v>390124.91542101727</v>
      </c>
      <c r="P2140">
        <f t="shared" si="428"/>
        <v>390.12491542101725</v>
      </c>
      <c r="Q2140">
        <f t="shared" si="429"/>
        <v>108.36803206139369</v>
      </c>
      <c r="R2140">
        <f t="shared" si="430"/>
        <v>0.10836803206139368</v>
      </c>
    </row>
    <row r="2141" spans="1:18" x14ac:dyDescent="0.25">
      <c r="A2141" s="1">
        <f t="shared" si="432"/>
        <v>161.30000000000001</v>
      </c>
      <c r="B2141" s="1">
        <f>A2141*Sheet1!$D$8</f>
        <v>40.74438</v>
      </c>
      <c r="C2141" s="1">
        <f>Sheet1!$D$2*Sheet1!$D$10*SIN(Sheet1!$D$28)</f>
        <v>0</v>
      </c>
      <c r="D2141" s="1">
        <f>0.5*Sheet1!$D$20*Sheet1!$D$21*Sheet1!$D$22*H2141^2</f>
        <v>161.30101288872231</v>
      </c>
      <c r="E2141" s="22">
        <f>Sheet1!$D$3/Sheet1!$O$11*H2141</f>
        <v>2021840.163059382</v>
      </c>
      <c r="F2141" s="22">
        <f>Sheet1!$D$21*Sheet1!$D$3/Sheet1!$O$14*H2141</f>
        <v>1988179.2565608802</v>
      </c>
      <c r="G2141" s="25">
        <f>(A2141-C2141-D2141)/Sheet1!$D$2</f>
        <v>-8.8077280200037504E-7</v>
      </c>
      <c r="H2141" s="25">
        <f t="shared" ref="H2141:H2204" si="434">G2140*(K2141-K2140)+H2140</f>
        <v>11.186531705102274</v>
      </c>
      <c r="I2141" s="25">
        <f t="shared" ref="I2141:I2204" si="435">H2141*3.6</f>
        <v>40.27151413836819</v>
      </c>
      <c r="J2141" s="25">
        <f t="shared" ref="J2141:J2204" si="436">0.5*G2140*(K2141-K2140)+H2140*(K2141-K2140)+J2140</f>
        <v>2128.8919130795116</v>
      </c>
      <c r="K2141" s="25">
        <f t="shared" si="433"/>
        <v>213.89999999999213</v>
      </c>
      <c r="L2141">
        <f t="shared" ref="L2141:L2204" si="437">A2141*H2141</f>
        <v>1804.3875640329968</v>
      </c>
      <c r="M2141" s="34">
        <f t="shared" ref="M2141:M2204" si="438">L2141/1000</f>
        <v>1.8043875640329967</v>
      </c>
      <c r="N2141">
        <f t="shared" ref="N2141:N2204" si="439">L2141*(K2141-K2140)</f>
        <v>180.43875640328943</v>
      </c>
      <c r="O2141">
        <f t="shared" si="431"/>
        <v>390305.35417742055</v>
      </c>
      <c r="P2141">
        <f t="shared" ref="P2141:P2204" si="440">O2141/1000</f>
        <v>390.30535417742055</v>
      </c>
      <c r="Q2141">
        <f t="shared" ref="Q2141:Q2204" si="441">O2141/3600</f>
        <v>108.41815393817238</v>
      </c>
      <c r="R2141">
        <f t="shared" ref="R2141:R2204" si="442">Q2141/1000</f>
        <v>0.10841815393817238</v>
      </c>
    </row>
    <row r="2142" spans="1:18" x14ac:dyDescent="0.25">
      <c r="A2142" s="1">
        <f t="shared" si="432"/>
        <v>161.30000000000001</v>
      </c>
      <c r="B2142" s="1">
        <f>A2142*Sheet1!$D$8</f>
        <v>40.74438</v>
      </c>
      <c r="C2142" s="1">
        <f>Sheet1!$D$2*Sheet1!$D$10*SIN(Sheet1!$D$28)</f>
        <v>0</v>
      </c>
      <c r="D2142" s="1">
        <f>0.5*Sheet1!$D$20*Sheet1!$D$21*Sheet1!$D$22*H2142^2</f>
        <v>161.30101034871171</v>
      </c>
      <c r="E2142" s="22">
        <f>Sheet1!$D$3/Sheet1!$O$11*H2142</f>
        <v>2021840.1471404012</v>
      </c>
      <c r="F2142" s="22">
        <f>Sheet1!$D$21*Sheet1!$D$3/Sheet1!$O$14*H2142</f>
        <v>1988179.2409069289</v>
      </c>
      <c r="G2142" s="25">
        <f>(A2142-C2142-D2142)/Sheet1!$D$2</f>
        <v>-8.7856409713229208E-7</v>
      </c>
      <c r="H2142" s="25">
        <f t="shared" si="434"/>
        <v>11.186531617024993</v>
      </c>
      <c r="I2142" s="25">
        <f t="shared" si="435"/>
        <v>40.271513821289979</v>
      </c>
      <c r="J2142" s="25">
        <f t="shared" si="436"/>
        <v>2130.0105662059832</v>
      </c>
      <c r="K2142" s="25">
        <f t="shared" si="433"/>
        <v>213.99999999999213</v>
      </c>
      <c r="L2142">
        <f t="shared" si="437"/>
        <v>1804.3875498261316</v>
      </c>
      <c r="M2142" s="34">
        <f t="shared" si="438"/>
        <v>1.8043875498261317</v>
      </c>
      <c r="N2142">
        <f t="shared" si="439"/>
        <v>180.43875498260292</v>
      </c>
      <c r="O2142">
        <f t="shared" si="431"/>
        <v>390485.79293240316</v>
      </c>
      <c r="P2142">
        <f t="shared" si="440"/>
        <v>390.48579293240317</v>
      </c>
      <c r="Q2142">
        <f t="shared" si="441"/>
        <v>108.46827581455643</v>
      </c>
      <c r="R2142">
        <f t="shared" si="442"/>
        <v>0.10846827581455644</v>
      </c>
    </row>
    <row r="2143" spans="1:18" x14ac:dyDescent="0.25">
      <c r="A2143" s="1">
        <f t="shared" si="432"/>
        <v>161.30000000000001</v>
      </c>
      <c r="B2143" s="1">
        <f>A2143*Sheet1!$D$8</f>
        <v>40.74438</v>
      </c>
      <c r="C2143" s="1">
        <f>Sheet1!$D$2*Sheet1!$D$10*SIN(Sheet1!$D$28)</f>
        <v>0</v>
      </c>
      <c r="D2143" s="1">
        <f>0.5*Sheet1!$D$20*Sheet1!$D$21*Sheet1!$D$22*H2143^2</f>
        <v>161.3010078150707</v>
      </c>
      <c r="E2143" s="22">
        <f>Sheet1!$D$3/Sheet1!$O$11*H2143</f>
        <v>2021840.1312613403</v>
      </c>
      <c r="F2143" s="22">
        <f>Sheet1!$D$21*Sheet1!$D$3/Sheet1!$O$14*H2143</f>
        <v>1988179.2252922328</v>
      </c>
      <c r="G2143" s="25">
        <f>(A2143-C2143-D2143)/Sheet1!$D$2</f>
        <v>-8.7636093103751396E-7</v>
      </c>
      <c r="H2143" s="25">
        <f t="shared" si="434"/>
        <v>11.186531529168583</v>
      </c>
      <c r="I2143" s="25">
        <f t="shared" si="435"/>
        <v>40.271513505006901</v>
      </c>
      <c r="J2143" s="25">
        <f t="shared" si="436"/>
        <v>2131.1292193237573</v>
      </c>
      <c r="K2143" s="25">
        <f t="shared" si="433"/>
        <v>214.09999999999212</v>
      </c>
      <c r="L2143">
        <f t="shared" si="437"/>
        <v>1804.3875356548926</v>
      </c>
      <c r="M2143" s="34">
        <f t="shared" si="438"/>
        <v>1.8043875356548926</v>
      </c>
      <c r="N2143">
        <f t="shared" si="439"/>
        <v>180.438753565479</v>
      </c>
      <c r="O2143">
        <f t="shared" si="431"/>
        <v>390666.23168596864</v>
      </c>
      <c r="P2143">
        <f t="shared" si="440"/>
        <v>390.66623168596863</v>
      </c>
      <c r="Q2143">
        <f t="shared" si="441"/>
        <v>108.51839769054685</v>
      </c>
      <c r="R2143">
        <f t="shared" si="442"/>
        <v>0.10851839769054684</v>
      </c>
    </row>
    <row r="2144" spans="1:18" x14ac:dyDescent="0.25">
      <c r="A2144" s="1">
        <f t="shared" si="432"/>
        <v>161.30000000000001</v>
      </c>
      <c r="B2144" s="1">
        <f>A2144*Sheet1!$D$8</f>
        <v>40.74438</v>
      </c>
      <c r="C2144" s="1">
        <f>Sheet1!$D$2*Sheet1!$D$10*SIN(Sheet1!$D$28)</f>
        <v>0</v>
      </c>
      <c r="D2144" s="1">
        <f>0.5*Sheet1!$D$20*Sheet1!$D$21*Sheet1!$D$22*H2144^2</f>
        <v>161.30100528778328</v>
      </c>
      <c r="E2144" s="22">
        <f>Sheet1!$D$3/Sheet1!$O$11*H2144</f>
        <v>2021840.1154220989</v>
      </c>
      <c r="F2144" s="22">
        <f>Sheet1!$D$21*Sheet1!$D$3/Sheet1!$O$14*H2144</f>
        <v>1988179.2097166935</v>
      </c>
      <c r="G2144" s="25">
        <f>(A2144-C2144-D2144)/Sheet1!$D$2</f>
        <v>-8.7416328980176015E-7</v>
      </c>
      <c r="H2144" s="25">
        <f t="shared" si="434"/>
        <v>11.186531441532489</v>
      </c>
      <c r="I2144" s="25">
        <f t="shared" si="435"/>
        <v>40.271513189516959</v>
      </c>
      <c r="J2144" s="25">
        <f t="shared" si="436"/>
        <v>2132.2478724328562</v>
      </c>
      <c r="K2144" s="25">
        <f t="shared" si="433"/>
        <v>214.19999999999212</v>
      </c>
      <c r="L2144">
        <f t="shared" si="437"/>
        <v>1804.3875215191906</v>
      </c>
      <c r="M2144" s="34">
        <f t="shared" si="438"/>
        <v>1.8043875215191907</v>
      </c>
      <c r="N2144">
        <f t="shared" si="439"/>
        <v>180.4387521519088</v>
      </c>
      <c r="O2144">
        <f t="shared" si="431"/>
        <v>390846.67043812055</v>
      </c>
      <c r="P2144">
        <f t="shared" si="440"/>
        <v>390.84667043812055</v>
      </c>
      <c r="Q2144">
        <f t="shared" si="441"/>
        <v>108.5685195661446</v>
      </c>
      <c r="R2144">
        <f t="shared" si="442"/>
        <v>0.10856851956614461</v>
      </c>
    </row>
    <row r="2145" spans="1:18" x14ac:dyDescent="0.25">
      <c r="A2145" s="1">
        <f t="shared" si="432"/>
        <v>161.30000000000001</v>
      </c>
      <c r="B2145" s="1">
        <f>A2145*Sheet1!$D$8</f>
        <v>40.74438</v>
      </c>
      <c r="C2145" s="1">
        <f>Sheet1!$D$2*Sheet1!$D$10*SIN(Sheet1!$D$28)</f>
        <v>0</v>
      </c>
      <c r="D2145" s="1">
        <f>0.5*Sheet1!$D$20*Sheet1!$D$21*Sheet1!$D$22*H2145^2</f>
        <v>161.30100276683356</v>
      </c>
      <c r="E2145" s="22">
        <f>Sheet1!$D$3/Sheet1!$O$11*H2145</f>
        <v>2021840.0996225779</v>
      </c>
      <c r="F2145" s="22">
        <f>Sheet1!$D$21*Sheet1!$D$3/Sheet1!$O$14*H2145</f>
        <v>1988179.1941802131</v>
      </c>
      <c r="G2145" s="25">
        <f>(A2145-C2145-D2145)/Sheet1!$D$2</f>
        <v>-8.7197115960960851E-7</v>
      </c>
      <c r="H2145" s="25">
        <f t="shared" si="434"/>
        <v>11.186531354116161</v>
      </c>
      <c r="I2145" s="25">
        <f t="shared" si="435"/>
        <v>40.271512874818178</v>
      </c>
      <c r="J2145" s="25">
        <f t="shared" si="436"/>
        <v>2133.3665255333012</v>
      </c>
      <c r="K2145" s="25">
        <f t="shared" si="433"/>
        <v>214.29999999999211</v>
      </c>
      <c r="L2145">
        <f t="shared" si="437"/>
        <v>1804.3875074189368</v>
      </c>
      <c r="M2145" s="34">
        <f t="shared" si="438"/>
        <v>1.8043875074189368</v>
      </c>
      <c r="N2145">
        <f t="shared" si="439"/>
        <v>180.43875074188344</v>
      </c>
      <c r="O2145">
        <f t="shared" si="431"/>
        <v>391027.10918886244</v>
      </c>
      <c r="P2145">
        <f t="shared" si="440"/>
        <v>391.02710918886243</v>
      </c>
      <c r="Q2145">
        <f t="shared" si="441"/>
        <v>108.61864144135068</v>
      </c>
      <c r="R2145">
        <f t="shared" si="442"/>
        <v>0.10861864144135068</v>
      </c>
    </row>
    <row r="2146" spans="1:18" x14ac:dyDescent="0.25">
      <c r="A2146" s="1">
        <f t="shared" si="432"/>
        <v>161.30000000000001</v>
      </c>
      <c r="B2146" s="1">
        <f>A2146*Sheet1!$D$8</f>
        <v>40.74438</v>
      </c>
      <c r="C2146" s="1">
        <f>Sheet1!$D$2*Sheet1!$D$10*SIN(Sheet1!$D$28)</f>
        <v>0</v>
      </c>
      <c r="D2146" s="1">
        <f>0.5*Sheet1!$D$20*Sheet1!$D$21*Sheet1!$D$22*H2146^2</f>
        <v>161.30100025220563</v>
      </c>
      <c r="E2146" s="22">
        <f>Sheet1!$D$3/Sheet1!$O$11*H2146</f>
        <v>2021840.0838626772</v>
      </c>
      <c r="F2146" s="22">
        <f>Sheet1!$D$21*Sheet1!$D$3/Sheet1!$O$14*H2146</f>
        <v>1988179.1786826935</v>
      </c>
      <c r="G2146" s="25">
        <f>(A2146-C2146-D2146)/Sheet1!$D$2</f>
        <v>-8.6978452662092227E-7</v>
      </c>
      <c r="H2146" s="25">
        <f t="shared" si="434"/>
        <v>11.186531266919046</v>
      </c>
      <c r="I2146" s="25">
        <f t="shared" si="435"/>
        <v>40.271512560908562</v>
      </c>
      <c r="J2146" s="25">
        <f t="shared" si="436"/>
        <v>2134.4851786251143</v>
      </c>
      <c r="K2146" s="25">
        <f t="shared" si="433"/>
        <v>214.3999999999921</v>
      </c>
      <c r="L2146">
        <f t="shared" si="437"/>
        <v>1804.3874933540421</v>
      </c>
      <c r="M2146" s="34">
        <f t="shared" si="438"/>
        <v>1.804387493354042</v>
      </c>
      <c r="N2146">
        <f t="shared" si="439"/>
        <v>180.43874933539396</v>
      </c>
      <c r="O2146">
        <f t="shared" si="431"/>
        <v>391207.54793819785</v>
      </c>
      <c r="P2146">
        <f t="shared" si="440"/>
        <v>391.20754793819788</v>
      </c>
      <c r="Q2146">
        <f t="shared" si="441"/>
        <v>108.66876331616606</v>
      </c>
      <c r="R2146">
        <f t="shared" si="442"/>
        <v>0.10866876331616607</v>
      </c>
    </row>
    <row r="2147" spans="1:18" x14ac:dyDescent="0.25">
      <c r="A2147" s="1">
        <f t="shared" si="432"/>
        <v>161.30000000000001</v>
      </c>
      <c r="B2147" s="1">
        <f>A2147*Sheet1!$D$8</f>
        <v>40.74438</v>
      </c>
      <c r="C2147" s="1">
        <f>Sheet1!$D$2*Sheet1!$D$10*SIN(Sheet1!$D$28)</f>
        <v>0</v>
      </c>
      <c r="D2147" s="1">
        <f>0.5*Sheet1!$D$20*Sheet1!$D$21*Sheet1!$D$22*H2147^2</f>
        <v>161.30099774388361</v>
      </c>
      <c r="E2147" s="22">
        <f>Sheet1!$D$3/Sheet1!$O$11*H2147</f>
        <v>2021840.0681422972</v>
      </c>
      <c r="F2147" s="22">
        <f>Sheet1!$D$21*Sheet1!$D$3/Sheet1!$O$14*H2147</f>
        <v>1988179.1632240366</v>
      </c>
      <c r="G2147" s="25">
        <f>(A2147-C2147-D2147)/Sheet1!$D$2</f>
        <v>-8.6760337704499368E-7</v>
      </c>
      <c r="H2147" s="25">
        <f t="shared" si="434"/>
        <v>11.186531179940593</v>
      </c>
      <c r="I2147" s="25">
        <f t="shared" si="435"/>
        <v>40.271512247786134</v>
      </c>
      <c r="J2147" s="25">
        <f t="shared" si="436"/>
        <v>2135.6038317083166</v>
      </c>
      <c r="K2147" s="25">
        <f t="shared" si="433"/>
        <v>214.4999999999921</v>
      </c>
      <c r="L2147">
        <f t="shared" si="437"/>
        <v>1804.3874793244177</v>
      </c>
      <c r="M2147" s="34">
        <f t="shared" si="438"/>
        <v>1.8043874793244177</v>
      </c>
      <c r="N2147">
        <f t="shared" si="439"/>
        <v>180.43874793243151</v>
      </c>
      <c r="O2147">
        <f t="shared" si="431"/>
        <v>391387.98668613029</v>
      </c>
      <c r="P2147">
        <f t="shared" si="440"/>
        <v>391.38798668613026</v>
      </c>
      <c r="Q2147">
        <f t="shared" si="441"/>
        <v>108.71888519059175</v>
      </c>
      <c r="R2147">
        <f t="shared" si="442"/>
        <v>0.10871888519059175</v>
      </c>
    </row>
    <row r="2148" spans="1:18" x14ac:dyDescent="0.25">
      <c r="A2148" s="1">
        <f t="shared" si="432"/>
        <v>161.30000000000001</v>
      </c>
      <c r="B2148" s="1">
        <f>A2148*Sheet1!$D$8</f>
        <v>40.74438</v>
      </c>
      <c r="C2148" s="1">
        <f>Sheet1!$D$2*Sheet1!$D$10*SIN(Sheet1!$D$28)</f>
        <v>0</v>
      </c>
      <c r="D2148" s="1">
        <f>0.5*Sheet1!$D$20*Sheet1!$D$21*Sheet1!$D$22*H2148^2</f>
        <v>161.30099524185169</v>
      </c>
      <c r="E2148" s="22">
        <f>Sheet1!$D$3/Sheet1!$O$11*H2148</f>
        <v>2021840.0524613389</v>
      </c>
      <c r="F2148" s="22">
        <f>Sheet1!$D$21*Sheet1!$D$3/Sheet1!$O$14*H2148</f>
        <v>1988179.1478041452</v>
      </c>
      <c r="G2148" s="25">
        <f>(A2148-C2148-D2148)/Sheet1!$D$2</f>
        <v>-8.6542769711582953E-7</v>
      </c>
      <c r="H2148" s="25">
        <f t="shared" si="434"/>
        <v>11.186531093180255</v>
      </c>
      <c r="I2148" s="25">
        <f t="shared" si="435"/>
        <v>40.27151193544892</v>
      </c>
      <c r="J2148" s="25">
        <f t="shared" si="436"/>
        <v>2136.7224847829307</v>
      </c>
      <c r="K2148" s="25">
        <f t="shared" si="433"/>
        <v>214.59999999999209</v>
      </c>
      <c r="L2148">
        <f t="shared" si="437"/>
        <v>1804.3874653299752</v>
      </c>
      <c r="M2148" s="34">
        <f t="shared" si="438"/>
        <v>1.8043874653299752</v>
      </c>
      <c r="N2148">
        <f t="shared" si="439"/>
        <v>180.43874653298727</v>
      </c>
      <c r="O2148">
        <f t="shared" si="431"/>
        <v>391568.42543266329</v>
      </c>
      <c r="P2148">
        <f t="shared" si="440"/>
        <v>391.56842543266328</v>
      </c>
      <c r="Q2148">
        <f t="shared" si="441"/>
        <v>108.7690070646287</v>
      </c>
      <c r="R2148">
        <f t="shared" si="442"/>
        <v>0.10876900706462869</v>
      </c>
    </row>
    <row r="2149" spans="1:18" x14ac:dyDescent="0.25">
      <c r="A2149" s="1">
        <f t="shared" si="432"/>
        <v>161.30000000000001</v>
      </c>
      <c r="B2149" s="1">
        <f>A2149*Sheet1!$D$8</f>
        <v>40.74438</v>
      </c>
      <c r="C2149" s="1">
        <f>Sheet1!$D$2*Sheet1!$D$10*SIN(Sheet1!$D$28)</f>
        <v>0</v>
      </c>
      <c r="D2149" s="1">
        <f>0.5*Sheet1!$D$20*Sheet1!$D$21*Sheet1!$D$22*H2149^2</f>
        <v>161.30099274609415</v>
      </c>
      <c r="E2149" s="22">
        <f>Sheet1!$D$3/Sheet1!$O$11*H2149</f>
        <v>2021840.0368197039</v>
      </c>
      <c r="F2149" s="22">
        <f>Sheet1!$D$21*Sheet1!$D$3/Sheet1!$O$14*H2149</f>
        <v>1988179.1324229222</v>
      </c>
      <c r="G2149" s="25">
        <f>(A2149-C2149-D2149)/Sheet1!$D$2</f>
        <v>-8.6325747316629497E-7</v>
      </c>
      <c r="H2149" s="25">
        <f t="shared" si="434"/>
        <v>11.186531006637486</v>
      </c>
      <c r="I2149" s="25">
        <f t="shared" si="435"/>
        <v>40.271511623894952</v>
      </c>
      <c r="J2149" s="25">
        <f t="shared" si="436"/>
        <v>2137.8411378489773</v>
      </c>
      <c r="K2149" s="25">
        <f t="shared" si="433"/>
        <v>214.69999999999209</v>
      </c>
      <c r="L2149">
        <f t="shared" si="437"/>
        <v>1804.3874513706266</v>
      </c>
      <c r="M2149" s="34">
        <f t="shared" si="438"/>
        <v>1.8043874513706266</v>
      </c>
      <c r="N2149">
        <f t="shared" si="439"/>
        <v>180.43874513705242</v>
      </c>
      <c r="O2149">
        <f t="shared" si="431"/>
        <v>391748.86417780037</v>
      </c>
      <c r="P2149">
        <f t="shared" si="440"/>
        <v>391.74886417780039</v>
      </c>
      <c r="Q2149">
        <f t="shared" si="441"/>
        <v>108.81912893827788</v>
      </c>
      <c r="R2149">
        <f t="shared" si="442"/>
        <v>0.10881912893827789</v>
      </c>
    </row>
    <row r="2150" spans="1:18" x14ac:dyDescent="0.25">
      <c r="A2150" s="1">
        <f t="shared" si="432"/>
        <v>161.30000000000001</v>
      </c>
      <c r="B2150" s="1">
        <f>A2150*Sheet1!$D$8</f>
        <v>40.74438</v>
      </c>
      <c r="C2150" s="1">
        <f>Sheet1!$D$2*Sheet1!$D$10*SIN(Sheet1!$D$28)</f>
        <v>0</v>
      </c>
      <c r="D2150" s="1">
        <f>0.5*Sheet1!$D$20*Sheet1!$D$21*Sheet1!$D$22*H2150^2</f>
        <v>161.30099025659521</v>
      </c>
      <c r="E2150" s="22">
        <f>Sheet1!$D$3/Sheet1!$O$11*H2150</f>
        <v>2021840.0212172933</v>
      </c>
      <c r="F2150" s="22">
        <f>Sheet1!$D$21*Sheet1!$D$3/Sheet1!$O$14*H2150</f>
        <v>1988179.1170802705</v>
      </c>
      <c r="G2150" s="25">
        <f>(A2150-C2150-D2150)/Sheet1!$D$2</f>
        <v>-8.6109269147982559E-7</v>
      </c>
      <c r="H2150" s="25">
        <f t="shared" si="434"/>
        <v>11.186530920311739</v>
      </c>
      <c r="I2150" s="25">
        <f t="shared" si="435"/>
        <v>40.271511313122261</v>
      </c>
      <c r="J2150" s="25">
        <f t="shared" si="436"/>
        <v>2138.9597909064782</v>
      </c>
      <c r="K2150" s="25">
        <f t="shared" si="433"/>
        <v>214.79999999999208</v>
      </c>
      <c r="L2150">
        <f t="shared" si="437"/>
        <v>1804.3874374462837</v>
      </c>
      <c r="M2150" s="34">
        <f t="shared" si="438"/>
        <v>1.8043874374462836</v>
      </c>
      <c r="N2150">
        <f t="shared" si="439"/>
        <v>180.43874374461811</v>
      </c>
      <c r="O2150">
        <f t="shared" si="431"/>
        <v>391929.30292154499</v>
      </c>
      <c r="P2150">
        <f t="shared" si="440"/>
        <v>391.929302921545</v>
      </c>
      <c r="Q2150">
        <f t="shared" si="441"/>
        <v>108.86925081154027</v>
      </c>
      <c r="R2150">
        <f t="shared" si="442"/>
        <v>0.10886925081154027</v>
      </c>
    </row>
    <row r="2151" spans="1:18" x14ac:dyDescent="0.25">
      <c r="A2151" s="1">
        <f t="shared" si="432"/>
        <v>161.30000000000001</v>
      </c>
      <c r="B2151" s="1">
        <f>A2151*Sheet1!$D$8</f>
        <v>40.74438</v>
      </c>
      <c r="C2151" s="1">
        <f>Sheet1!$D$2*Sheet1!$D$10*SIN(Sheet1!$D$28)</f>
        <v>0</v>
      </c>
      <c r="D2151" s="1">
        <f>0.5*Sheet1!$D$20*Sheet1!$D$21*Sheet1!$D$22*H2151^2</f>
        <v>161.30098777333913</v>
      </c>
      <c r="E2151" s="22">
        <f>Sheet1!$D$3/Sheet1!$O$11*H2151</f>
        <v>2021840.0056540084</v>
      </c>
      <c r="F2151" s="22">
        <f>Sheet1!$D$21*Sheet1!$D$3/Sheet1!$O$14*H2151</f>
        <v>1988179.1017760935</v>
      </c>
      <c r="G2151" s="25">
        <f>(A2151-C2151-D2151)/Sheet1!$D$2</f>
        <v>-8.5893333836457205E-7</v>
      </c>
      <c r="H2151" s="25">
        <f t="shared" si="434"/>
        <v>11.18653083420247</v>
      </c>
      <c r="I2151" s="25">
        <f t="shared" si="435"/>
        <v>40.271511003128893</v>
      </c>
      <c r="J2151" s="25">
        <f t="shared" si="436"/>
        <v>2140.0784439554545</v>
      </c>
      <c r="K2151" s="25">
        <f t="shared" si="433"/>
        <v>214.89999999999208</v>
      </c>
      <c r="L2151">
        <f t="shared" si="437"/>
        <v>1804.3874235568585</v>
      </c>
      <c r="M2151" s="34">
        <f t="shared" si="438"/>
        <v>1.8043874235568584</v>
      </c>
      <c r="N2151">
        <f t="shared" si="439"/>
        <v>180.4387423556756</v>
      </c>
      <c r="O2151">
        <f t="shared" si="431"/>
        <v>392109.74166390067</v>
      </c>
      <c r="P2151">
        <f t="shared" si="440"/>
        <v>392.10974166390065</v>
      </c>
      <c r="Q2151">
        <f t="shared" si="441"/>
        <v>108.91937268441686</v>
      </c>
      <c r="R2151">
        <f t="shared" si="442"/>
        <v>0.10891937268441686</v>
      </c>
    </row>
    <row r="2152" spans="1:18" x14ac:dyDescent="0.25">
      <c r="A2152" s="1">
        <f t="shared" si="432"/>
        <v>161.30000000000001</v>
      </c>
      <c r="B2152" s="1">
        <f>A2152*Sheet1!$D$8</f>
        <v>40.74438</v>
      </c>
      <c r="C2152" s="1">
        <f>Sheet1!$D$2*Sheet1!$D$10*SIN(Sheet1!$D$28)</f>
        <v>0</v>
      </c>
      <c r="D2152" s="1">
        <f>0.5*Sheet1!$D$20*Sheet1!$D$21*Sheet1!$D$22*H2152^2</f>
        <v>161.30098529631036</v>
      </c>
      <c r="E2152" s="22">
        <f>Sheet1!$D$3/Sheet1!$O$11*H2152</f>
        <v>2021839.9901297516</v>
      </c>
      <c r="F2152" s="22">
        <f>Sheet1!$D$21*Sheet1!$D$3/Sheet1!$O$14*H2152</f>
        <v>1988179.0865102946</v>
      </c>
      <c r="G2152" s="25">
        <f>(A2152-C2152-D2152)/Sheet1!$D$2</f>
        <v>-8.5677940030168626E-7</v>
      </c>
      <c r="H2152" s="25">
        <f t="shared" si="434"/>
        <v>11.186530748309137</v>
      </c>
      <c r="I2152" s="25">
        <f t="shared" si="435"/>
        <v>40.271510693912894</v>
      </c>
      <c r="J2152" s="25">
        <f t="shared" si="436"/>
        <v>2141.197096995928</v>
      </c>
      <c r="K2152" s="25">
        <f t="shared" si="433"/>
        <v>214.99999999999207</v>
      </c>
      <c r="L2152">
        <f t="shared" si="437"/>
        <v>1804.387409702264</v>
      </c>
      <c r="M2152" s="34">
        <f t="shared" si="438"/>
        <v>1.8043874097022641</v>
      </c>
      <c r="N2152">
        <f t="shared" si="439"/>
        <v>180.43874097021614</v>
      </c>
      <c r="O2152">
        <f t="shared" si="431"/>
        <v>392290.18040487089</v>
      </c>
      <c r="P2152">
        <f t="shared" si="440"/>
        <v>392.29018040487091</v>
      </c>
      <c r="Q2152">
        <f t="shared" si="441"/>
        <v>108.96949455690859</v>
      </c>
      <c r="R2152">
        <f t="shared" si="442"/>
        <v>0.10896949455690859</v>
      </c>
    </row>
    <row r="2153" spans="1:18" x14ac:dyDescent="0.25">
      <c r="A2153" s="1">
        <f t="shared" si="432"/>
        <v>161.30000000000001</v>
      </c>
      <c r="B2153" s="1">
        <f>A2153*Sheet1!$D$8</f>
        <v>40.74438</v>
      </c>
      <c r="C2153" s="1">
        <f>Sheet1!$D$2*Sheet1!$D$10*SIN(Sheet1!$D$28)</f>
        <v>0</v>
      </c>
      <c r="D2153" s="1">
        <f>0.5*Sheet1!$D$20*Sheet1!$D$21*Sheet1!$D$22*H2153^2</f>
        <v>161.30098282549321</v>
      </c>
      <c r="E2153" s="22">
        <f>Sheet1!$D$3/Sheet1!$O$11*H2153</f>
        <v>2021839.9746444249</v>
      </c>
      <c r="F2153" s="22">
        <f>Sheet1!$D$21*Sheet1!$D$3/Sheet1!$O$14*H2153</f>
        <v>1988179.0712827775</v>
      </c>
      <c r="G2153" s="25">
        <f>(A2153-C2153-D2153)/Sheet1!$D$2</f>
        <v>-8.5463086364874791E-7</v>
      </c>
      <c r="H2153" s="25">
        <f t="shared" si="434"/>
        <v>11.186530662631197</v>
      </c>
      <c r="I2153" s="25">
        <f t="shared" si="435"/>
        <v>40.271510385472311</v>
      </c>
      <c r="J2153" s="25">
        <f t="shared" si="436"/>
        <v>2142.3157500279199</v>
      </c>
      <c r="K2153" s="25">
        <f t="shared" si="433"/>
        <v>215.09999999999206</v>
      </c>
      <c r="L2153">
        <f t="shared" si="437"/>
        <v>1804.3873958824122</v>
      </c>
      <c r="M2153" s="34">
        <f t="shared" si="438"/>
        <v>1.8043873958824121</v>
      </c>
      <c r="N2153">
        <f t="shared" si="439"/>
        <v>180.43873958823096</v>
      </c>
      <c r="O2153">
        <f t="shared" si="431"/>
        <v>392470.61914445914</v>
      </c>
      <c r="P2153">
        <f t="shared" si="440"/>
        <v>392.47061914445914</v>
      </c>
      <c r="Q2153">
        <f t="shared" si="441"/>
        <v>109.01961642901642</v>
      </c>
      <c r="R2153">
        <f t="shared" si="442"/>
        <v>0.10901961642901642</v>
      </c>
    </row>
    <row r="2154" spans="1:18" x14ac:dyDescent="0.25">
      <c r="A2154" s="1">
        <f t="shared" si="432"/>
        <v>161.30000000000001</v>
      </c>
      <c r="B2154" s="1">
        <f>A2154*Sheet1!$D$8</f>
        <v>40.74438</v>
      </c>
      <c r="C2154" s="1">
        <f>Sheet1!$D$2*Sheet1!$D$10*SIN(Sheet1!$D$28)</f>
        <v>0</v>
      </c>
      <c r="D2154" s="1">
        <f>0.5*Sheet1!$D$20*Sheet1!$D$21*Sheet1!$D$22*H2154^2</f>
        <v>161.30098036087213</v>
      </c>
      <c r="E2154" s="22">
        <f>Sheet1!$D$3/Sheet1!$O$11*H2154</f>
        <v>2021839.9591979305</v>
      </c>
      <c r="F2154" s="22">
        <f>Sheet1!$D$21*Sheet1!$D$3/Sheet1!$O$14*H2154</f>
        <v>1988179.0560934464</v>
      </c>
      <c r="G2154" s="25">
        <f>(A2154-C2154-D2154)/Sheet1!$D$2</f>
        <v>-8.5248771488690893E-7</v>
      </c>
      <c r="H2154" s="25">
        <f t="shared" si="434"/>
        <v>11.186530577168112</v>
      </c>
      <c r="I2154" s="25">
        <f t="shared" si="435"/>
        <v>40.271510077805203</v>
      </c>
      <c r="J2154" s="25">
        <f t="shared" si="436"/>
        <v>2143.4344030514512</v>
      </c>
      <c r="K2154" s="25">
        <f t="shared" si="433"/>
        <v>215.19999999999206</v>
      </c>
      <c r="L2154">
        <f t="shared" si="437"/>
        <v>1804.3873820972165</v>
      </c>
      <c r="M2154" s="34">
        <f t="shared" si="438"/>
        <v>1.8043873820972165</v>
      </c>
      <c r="N2154">
        <f t="shared" si="439"/>
        <v>180.4387382097114</v>
      </c>
      <c r="O2154">
        <f t="shared" si="431"/>
        <v>392651.05788266886</v>
      </c>
      <c r="P2154">
        <f t="shared" si="440"/>
        <v>392.65105788266885</v>
      </c>
      <c r="Q2154">
        <f t="shared" si="441"/>
        <v>109.06973830074135</v>
      </c>
      <c r="R2154">
        <f t="shared" si="442"/>
        <v>0.10906973830074135</v>
      </c>
    </row>
    <row r="2155" spans="1:18" x14ac:dyDescent="0.25">
      <c r="A2155" s="1">
        <f t="shared" si="432"/>
        <v>161.30000000000001</v>
      </c>
      <c r="B2155" s="1">
        <f>A2155*Sheet1!$D$8</f>
        <v>40.74438</v>
      </c>
      <c r="C2155" s="1">
        <f>Sheet1!$D$2*Sheet1!$D$10*SIN(Sheet1!$D$28)</f>
        <v>0</v>
      </c>
      <c r="D2155" s="1">
        <f>0.5*Sheet1!$D$20*Sheet1!$D$21*Sheet1!$D$22*H2155^2</f>
        <v>161.30097790243155</v>
      </c>
      <c r="E2155" s="22">
        <f>Sheet1!$D$3/Sheet1!$O$11*H2155</f>
        <v>2021839.9437901711</v>
      </c>
      <c r="F2155" s="22">
        <f>Sheet1!$D$21*Sheet1!$D$3/Sheet1!$O$14*H2155</f>
        <v>1988179.0409422053</v>
      </c>
      <c r="G2155" s="25">
        <f>(A2155-C2155-D2155)/Sheet1!$D$2</f>
        <v>-8.5034994047260704E-7</v>
      </c>
      <c r="H2155" s="25">
        <f t="shared" si="434"/>
        <v>11.18653049191934</v>
      </c>
      <c r="I2155" s="25">
        <f t="shared" si="435"/>
        <v>40.271509770909624</v>
      </c>
      <c r="J2155" s="25">
        <f t="shared" si="436"/>
        <v>2144.5530560665434</v>
      </c>
      <c r="K2155" s="25">
        <f t="shared" si="433"/>
        <v>215.29999999999205</v>
      </c>
      <c r="L2155">
        <f t="shared" si="437"/>
        <v>1804.3873683465897</v>
      </c>
      <c r="M2155" s="34">
        <f t="shared" si="438"/>
        <v>1.8043873683465896</v>
      </c>
      <c r="N2155">
        <f t="shared" si="439"/>
        <v>180.43873683464872</v>
      </c>
      <c r="O2155">
        <f t="shared" si="431"/>
        <v>392831.49661950348</v>
      </c>
      <c r="P2155">
        <f t="shared" si="440"/>
        <v>392.83149661950347</v>
      </c>
      <c r="Q2155">
        <f t="shared" si="441"/>
        <v>109.1198601720843</v>
      </c>
      <c r="R2155">
        <f t="shared" si="442"/>
        <v>0.1091198601720843</v>
      </c>
    </row>
    <row r="2156" spans="1:18" x14ac:dyDescent="0.25">
      <c r="A2156" s="1">
        <f t="shared" si="432"/>
        <v>161.30000000000001</v>
      </c>
      <c r="B2156" s="1">
        <f>A2156*Sheet1!$D$8</f>
        <v>40.74438</v>
      </c>
      <c r="C2156" s="1">
        <f>Sheet1!$D$2*Sheet1!$D$10*SIN(Sheet1!$D$28)</f>
        <v>0</v>
      </c>
      <c r="D2156" s="1">
        <f>0.5*Sheet1!$D$20*Sheet1!$D$21*Sheet1!$D$22*H2156^2</f>
        <v>161.30097545015599</v>
      </c>
      <c r="E2156" s="22">
        <f>Sheet1!$D$3/Sheet1!$O$11*H2156</f>
        <v>2021839.9284210494</v>
      </c>
      <c r="F2156" s="22">
        <f>Sheet1!$D$21*Sheet1!$D$3/Sheet1!$O$14*H2156</f>
        <v>1988179.0258289587</v>
      </c>
      <c r="G2156" s="25">
        <f>(A2156-C2156-D2156)/Sheet1!$D$2</f>
        <v>-8.4821752693642333E-7</v>
      </c>
      <c r="H2156" s="25">
        <f t="shared" si="434"/>
        <v>11.186530406884346</v>
      </c>
      <c r="I2156" s="25">
        <f t="shared" si="435"/>
        <v>40.271509464783648</v>
      </c>
      <c r="J2156" s="25">
        <f t="shared" si="436"/>
        <v>2145.6717090732177</v>
      </c>
      <c r="K2156" s="25">
        <f t="shared" si="433"/>
        <v>215.39999999999205</v>
      </c>
      <c r="L2156">
        <f t="shared" si="437"/>
        <v>1804.3873546304451</v>
      </c>
      <c r="M2156" s="34">
        <f t="shared" si="438"/>
        <v>1.8043873546304452</v>
      </c>
      <c r="N2156">
        <f t="shared" si="439"/>
        <v>180.43873546303425</v>
      </c>
      <c r="O2156">
        <f t="shared" si="431"/>
        <v>393011.9353549665</v>
      </c>
      <c r="P2156">
        <f t="shared" si="440"/>
        <v>393.01193535496651</v>
      </c>
      <c r="Q2156">
        <f t="shared" si="441"/>
        <v>109.16998204304625</v>
      </c>
      <c r="R2156">
        <f t="shared" si="442"/>
        <v>0.10916998204304625</v>
      </c>
    </row>
    <row r="2157" spans="1:18" x14ac:dyDescent="0.25">
      <c r="A2157" s="1">
        <f t="shared" si="432"/>
        <v>161.30000000000001</v>
      </c>
      <c r="B2157" s="1">
        <f>A2157*Sheet1!$D$8</f>
        <v>40.74438</v>
      </c>
      <c r="C2157" s="1">
        <f>Sheet1!$D$2*Sheet1!$D$10*SIN(Sheet1!$D$28)</f>
        <v>0</v>
      </c>
      <c r="D2157" s="1">
        <f>0.5*Sheet1!$D$20*Sheet1!$D$21*Sheet1!$D$22*H2157^2</f>
        <v>161.30097300402997</v>
      </c>
      <c r="E2157" s="22">
        <f>Sheet1!$D$3/Sheet1!$O$11*H2157</f>
        <v>2021839.9130904686</v>
      </c>
      <c r="F2157" s="22">
        <f>Sheet1!$D$21*Sheet1!$D$3/Sheet1!$O$14*H2157</f>
        <v>1988179.0107536116</v>
      </c>
      <c r="G2157" s="25">
        <f>(A2157-C2157-D2157)/Sheet1!$D$2</f>
        <v>-8.4609046083365369E-7</v>
      </c>
      <c r="H2157" s="25">
        <f t="shared" si="434"/>
        <v>11.186530322062593</v>
      </c>
      <c r="I2157" s="25">
        <f t="shared" si="435"/>
        <v>40.271509159425335</v>
      </c>
      <c r="J2157" s="25">
        <f t="shared" si="436"/>
        <v>2146.7903620714951</v>
      </c>
      <c r="K2157" s="25">
        <f t="shared" si="433"/>
        <v>215.49999999999204</v>
      </c>
      <c r="L2157">
        <f t="shared" si="437"/>
        <v>1804.3873409486964</v>
      </c>
      <c r="M2157" s="34">
        <f t="shared" si="438"/>
        <v>1.8043873409486963</v>
      </c>
      <c r="N2157">
        <f t="shared" si="439"/>
        <v>180.4387340948594</v>
      </c>
      <c r="O2157">
        <f t="shared" si="431"/>
        <v>393192.37408906134</v>
      </c>
      <c r="P2157">
        <f t="shared" si="440"/>
        <v>393.19237408906133</v>
      </c>
      <c r="Q2157">
        <f t="shared" si="441"/>
        <v>109.22010391362815</v>
      </c>
      <c r="R2157">
        <f t="shared" si="442"/>
        <v>0.10922010391362814</v>
      </c>
    </row>
    <row r="2158" spans="1:18" x14ac:dyDescent="0.25">
      <c r="A2158" s="1">
        <f t="shared" si="432"/>
        <v>161.30000000000001</v>
      </c>
      <c r="B2158" s="1">
        <f>A2158*Sheet1!$D$8</f>
        <v>40.74438</v>
      </c>
      <c r="C2158" s="1">
        <f>Sheet1!$D$2*Sheet1!$D$10*SIN(Sheet1!$D$28)</f>
        <v>0</v>
      </c>
      <c r="D2158" s="1">
        <f>0.5*Sheet1!$D$20*Sheet1!$D$21*Sheet1!$D$22*H2158^2</f>
        <v>161.3009705640381</v>
      </c>
      <c r="E2158" s="22">
        <f>Sheet1!$D$3/Sheet1!$O$11*H2158</f>
        <v>2021839.8977983322</v>
      </c>
      <c r="F2158" s="22">
        <f>Sheet1!$D$21*Sheet1!$D$3/Sheet1!$O$14*H2158</f>
        <v>1988178.9957160684</v>
      </c>
      <c r="G2158" s="25">
        <f>(A2158-C2158-D2158)/Sheet1!$D$2</f>
        <v>-8.4396872876902264E-7</v>
      </c>
      <c r="H2158" s="25">
        <f t="shared" si="434"/>
        <v>11.186530237453546</v>
      </c>
      <c r="I2158" s="25">
        <f t="shared" si="435"/>
        <v>40.271508854832767</v>
      </c>
      <c r="J2158" s="25">
        <f t="shared" si="436"/>
        <v>2147.909015061397</v>
      </c>
      <c r="K2158" s="25">
        <f t="shared" si="433"/>
        <v>215.59999999999204</v>
      </c>
      <c r="L2158">
        <f t="shared" si="437"/>
        <v>1804.3873273012571</v>
      </c>
      <c r="M2158" s="34">
        <f t="shared" si="438"/>
        <v>1.8043873273012572</v>
      </c>
      <c r="N2158">
        <f t="shared" si="439"/>
        <v>180.43873273011545</v>
      </c>
      <c r="O2158">
        <f t="shared" si="431"/>
        <v>393372.81282179145</v>
      </c>
      <c r="P2158">
        <f t="shared" si="440"/>
        <v>393.37281282179146</v>
      </c>
      <c r="Q2158">
        <f t="shared" si="441"/>
        <v>109.27022578383095</v>
      </c>
      <c r="R2158">
        <f t="shared" si="442"/>
        <v>0.10927022578383096</v>
      </c>
    </row>
    <row r="2159" spans="1:18" x14ac:dyDescent="0.25">
      <c r="A2159" s="1">
        <f t="shared" si="432"/>
        <v>161.30000000000001</v>
      </c>
      <c r="B2159" s="1">
        <f>A2159*Sheet1!$D$8</f>
        <v>40.74438</v>
      </c>
      <c r="C2159" s="1">
        <f>Sheet1!$D$2*Sheet1!$D$10*SIN(Sheet1!$D$28)</f>
        <v>0</v>
      </c>
      <c r="D2159" s="1">
        <f>0.5*Sheet1!$D$20*Sheet1!$D$21*Sheet1!$D$22*H2159^2</f>
        <v>161.30096813016499</v>
      </c>
      <c r="E2159" s="22">
        <f>Sheet1!$D$3/Sheet1!$O$11*H2159</f>
        <v>2021839.8825445438</v>
      </c>
      <c r="F2159" s="22">
        <f>Sheet1!$D$21*Sheet1!$D$3/Sheet1!$O$14*H2159</f>
        <v>1988178.980716235</v>
      </c>
      <c r="G2159" s="25">
        <f>(A2159-C2159-D2159)/Sheet1!$D$2</f>
        <v>-8.4185231737196973E-7</v>
      </c>
      <c r="H2159" s="25">
        <f t="shared" si="434"/>
        <v>11.186530153056673</v>
      </c>
      <c r="I2159" s="25">
        <f t="shared" si="435"/>
        <v>40.271508551004025</v>
      </c>
      <c r="J2159" s="25">
        <f t="shared" si="436"/>
        <v>2149.0276680429438</v>
      </c>
      <c r="K2159" s="25">
        <f t="shared" si="433"/>
        <v>215.69999999999203</v>
      </c>
      <c r="L2159">
        <f t="shared" si="437"/>
        <v>1804.3873136880413</v>
      </c>
      <c r="M2159" s="34">
        <f t="shared" si="438"/>
        <v>1.8043873136880413</v>
      </c>
      <c r="N2159">
        <f t="shared" si="439"/>
        <v>180.43873136879387</v>
      </c>
      <c r="O2159">
        <f t="shared" si="431"/>
        <v>393553.25155316025</v>
      </c>
      <c r="P2159">
        <f t="shared" si="440"/>
        <v>393.55325155316024</v>
      </c>
      <c r="Q2159">
        <f t="shared" si="441"/>
        <v>109.32034765365563</v>
      </c>
      <c r="R2159">
        <f t="shared" si="442"/>
        <v>0.10932034765365563</v>
      </c>
    </row>
    <row r="2160" spans="1:18" x14ac:dyDescent="0.25">
      <c r="A2160" s="1">
        <f t="shared" si="432"/>
        <v>161.30000000000001</v>
      </c>
      <c r="B2160" s="1">
        <f>A2160*Sheet1!$D$8</f>
        <v>40.74438</v>
      </c>
      <c r="C2160" s="1">
        <f>Sheet1!$D$2*Sheet1!$D$10*SIN(Sheet1!$D$28)</f>
        <v>0</v>
      </c>
      <c r="D2160" s="1">
        <f>0.5*Sheet1!$D$20*Sheet1!$D$21*Sheet1!$D$22*H2160^2</f>
        <v>161.30096570239533</v>
      </c>
      <c r="E2160" s="22">
        <f>Sheet1!$D$3/Sheet1!$O$11*H2160</f>
        <v>2021839.8673290072</v>
      </c>
      <c r="F2160" s="22">
        <f>Sheet1!$D$21*Sheet1!$D$3/Sheet1!$O$14*H2160</f>
        <v>1988178.9657540165</v>
      </c>
      <c r="G2160" s="25">
        <f>(A2160-C2160-D2160)/Sheet1!$D$2</f>
        <v>-8.3974121332136312E-7</v>
      </c>
      <c r="H2160" s="25">
        <f t="shared" si="434"/>
        <v>11.186530068871441</v>
      </c>
      <c r="I2160" s="25">
        <f t="shared" si="435"/>
        <v>40.271508247937192</v>
      </c>
      <c r="J2160" s="25">
        <f t="shared" si="436"/>
        <v>2150.1463210161569</v>
      </c>
      <c r="K2160" s="25">
        <f t="shared" si="433"/>
        <v>215.79999999999202</v>
      </c>
      <c r="L2160">
        <f t="shared" si="437"/>
        <v>1804.3873001089637</v>
      </c>
      <c r="M2160" s="34">
        <f t="shared" si="438"/>
        <v>1.8043873001089636</v>
      </c>
      <c r="N2160">
        <f t="shared" si="439"/>
        <v>180.4387300108861</v>
      </c>
      <c r="O2160">
        <f t="shared" si="431"/>
        <v>393733.69028317113</v>
      </c>
      <c r="P2160">
        <f t="shared" si="440"/>
        <v>393.73369028317114</v>
      </c>
      <c r="Q2160">
        <f t="shared" si="441"/>
        <v>109.3704695231031</v>
      </c>
      <c r="R2160">
        <f t="shared" si="442"/>
        <v>0.1093704695231031</v>
      </c>
    </row>
    <row r="2161" spans="1:18" x14ac:dyDescent="0.25">
      <c r="A2161" s="1">
        <f t="shared" si="432"/>
        <v>161.30000000000001</v>
      </c>
      <c r="B2161" s="1">
        <f>A2161*Sheet1!$D$8</f>
        <v>40.74438</v>
      </c>
      <c r="C2161" s="1">
        <f>Sheet1!$D$2*Sheet1!$D$10*SIN(Sheet1!$D$28)</f>
        <v>0</v>
      </c>
      <c r="D2161" s="1">
        <f>0.5*Sheet1!$D$20*Sheet1!$D$21*Sheet1!$D$22*H2161^2</f>
        <v>161.30096328071377</v>
      </c>
      <c r="E2161" s="22">
        <f>Sheet1!$D$3/Sheet1!$O$11*H2161</f>
        <v>2021839.8521516263</v>
      </c>
      <c r="F2161" s="22">
        <f>Sheet1!$D$21*Sheet1!$D$3/Sheet1!$O$14*H2161</f>
        <v>1988178.9508293185</v>
      </c>
      <c r="G2161" s="25">
        <f>(A2161-C2161-D2161)/Sheet1!$D$2</f>
        <v>-8.3763540327135677E-7</v>
      </c>
      <c r="H2161" s="25">
        <f t="shared" si="434"/>
        <v>11.186529984897319</v>
      </c>
      <c r="I2161" s="25">
        <f t="shared" si="435"/>
        <v>40.271507945630354</v>
      </c>
      <c r="J2161" s="25">
        <f t="shared" si="436"/>
        <v>2151.2649739810568</v>
      </c>
      <c r="K2161" s="25">
        <f t="shared" si="433"/>
        <v>215.89999999999202</v>
      </c>
      <c r="L2161">
        <f t="shared" si="437"/>
        <v>1804.3872865639378</v>
      </c>
      <c r="M2161" s="34">
        <f t="shared" si="438"/>
        <v>1.8043872865639379</v>
      </c>
      <c r="N2161">
        <f t="shared" si="439"/>
        <v>180.43872865638352</v>
      </c>
      <c r="O2161">
        <f t="shared" si="431"/>
        <v>393914.12901182752</v>
      </c>
      <c r="P2161">
        <f t="shared" si="440"/>
        <v>393.91412901182753</v>
      </c>
      <c r="Q2161">
        <f t="shared" si="441"/>
        <v>109.42059139217432</v>
      </c>
      <c r="R2161">
        <f t="shared" si="442"/>
        <v>0.10942059139217432</v>
      </c>
    </row>
    <row r="2162" spans="1:18" x14ac:dyDescent="0.25">
      <c r="A2162" s="1">
        <f t="shared" si="432"/>
        <v>161.30000000000001</v>
      </c>
      <c r="B2162" s="1">
        <f>A2162*Sheet1!$D$8</f>
        <v>40.74438</v>
      </c>
      <c r="C2162" s="1">
        <f>Sheet1!$D$2*Sheet1!$D$10*SIN(Sheet1!$D$28)</f>
        <v>0</v>
      </c>
      <c r="D2162" s="1">
        <f>0.5*Sheet1!$D$20*Sheet1!$D$21*Sheet1!$D$22*H2162^2</f>
        <v>161.30096086510505</v>
      </c>
      <c r="E2162" s="22">
        <f>Sheet1!$D$3/Sheet1!$O$11*H2162</f>
        <v>2021839.8370123059</v>
      </c>
      <c r="F2162" s="22">
        <f>Sheet1!$D$21*Sheet1!$D$3/Sheet1!$O$14*H2162</f>
        <v>1988178.9359420473</v>
      </c>
      <c r="G2162" s="25">
        <f>(A2162-C2162-D2162)/Sheet1!$D$2</f>
        <v>-8.35534873950248E-7</v>
      </c>
      <c r="H2162" s="25">
        <f t="shared" si="434"/>
        <v>11.186529901133779</v>
      </c>
      <c r="I2162" s="25">
        <f t="shared" si="435"/>
        <v>40.271507644081609</v>
      </c>
      <c r="J2162" s="25">
        <f t="shared" si="436"/>
        <v>2152.3836269376648</v>
      </c>
      <c r="K2162" s="25">
        <f t="shared" si="433"/>
        <v>215.99999999999201</v>
      </c>
      <c r="L2162">
        <f t="shared" si="437"/>
        <v>1804.3872730528788</v>
      </c>
      <c r="M2162" s="34">
        <f t="shared" si="438"/>
        <v>1.8043872730528787</v>
      </c>
      <c r="N2162">
        <f t="shared" si="439"/>
        <v>180.43872730527761</v>
      </c>
      <c r="O2162">
        <f t="shared" si="431"/>
        <v>394094.56773913279</v>
      </c>
      <c r="P2162">
        <f t="shared" si="440"/>
        <v>394.0945677391328</v>
      </c>
      <c r="Q2162">
        <f t="shared" si="441"/>
        <v>109.47071326087023</v>
      </c>
      <c r="R2162">
        <f t="shared" si="442"/>
        <v>0.10947071326087023</v>
      </c>
    </row>
    <row r="2163" spans="1:18" x14ac:dyDescent="0.25">
      <c r="A2163" s="1">
        <f t="shared" si="432"/>
        <v>161.30000000000001</v>
      </c>
      <c r="B2163" s="1">
        <f>A2163*Sheet1!$D$8</f>
        <v>40.74438</v>
      </c>
      <c r="C2163" s="1">
        <f>Sheet1!$D$2*Sheet1!$D$10*SIN(Sheet1!$D$28)</f>
        <v>0</v>
      </c>
      <c r="D2163" s="1">
        <f>0.5*Sheet1!$D$20*Sheet1!$D$21*Sheet1!$D$22*H2163^2</f>
        <v>161.30095845555394</v>
      </c>
      <c r="E2163" s="22">
        <f>Sheet1!$D$3/Sheet1!$O$11*H2163</f>
        <v>2021839.8219109499</v>
      </c>
      <c r="F2163" s="22">
        <f>Sheet1!$D$21*Sheet1!$D$3/Sheet1!$O$14*H2163</f>
        <v>1988178.9210921084</v>
      </c>
      <c r="G2163" s="25">
        <f>(A2163-C2163-D2163)/Sheet1!$D$2</f>
        <v>-8.3343961211104882E-7</v>
      </c>
      <c r="H2163" s="25">
        <f t="shared" si="434"/>
        <v>11.186529817580292</v>
      </c>
      <c r="I2163" s="25">
        <f t="shared" si="435"/>
        <v>40.271507343289052</v>
      </c>
      <c r="J2163" s="25">
        <f t="shared" si="436"/>
        <v>2153.5022798860014</v>
      </c>
      <c r="K2163" s="25">
        <f t="shared" si="433"/>
        <v>216.09999999999201</v>
      </c>
      <c r="L2163">
        <f t="shared" si="437"/>
        <v>1804.3872595757011</v>
      </c>
      <c r="M2163" s="34">
        <f t="shared" si="438"/>
        <v>1.8043872595757011</v>
      </c>
      <c r="N2163">
        <f t="shared" si="439"/>
        <v>180.43872595755985</v>
      </c>
      <c r="O2163">
        <f t="shared" si="431"/>
        <v>394275.00646509038</v>
      </c>
      <c r="P2163">
        <f t="shared" si="440"/>
        <v>394.27500646509037</v>
      </c>
      <c r="Q2163">
        <f t="shared" si="441"/>
        <v>109.52083512919177</v>
      </c>
      <c r="R2163">
        <f t="shared" si="442"/>
        <v>0.10952083512919177</v>
      </c>
    </row>
    <row r="2164" spans="1:18" x14ac:dyDescent="0.25">
      <c r="A2164" s="1">
        <f t="shared" si="432"/>
        <v>161.30000000000001</v>
      </c>
      <c r="B2164" s="1">
        <f>A2164*Sheet1!$D$8</f>
        <v>40.74438</v>
      </c>
      <c r="C2164" s="1">
        <f>Sheet1!$D$2*Sheet1!$D$10*SIN(Sheet1!$D$28)</f>
        <v>0</v>
      </c>
      <c r="D2164" s="1">
        <f>0.5*Sheet1!$D$20*Sheet1!$D$21*Sheet1!$D$22*H2164^2</f>
        <v>161.30095605204525</v>
      </c>
      <c r="E2164" s="22">
        <f>Sheet1!$D$3/Sheet1!$O$11*H2164</f>
        <v>2021839.8068474634</v>
      </c>
      <c r="F2164" s="22">
        <f>Sheet1!$D$21*Sheet1!$D$3/Sheet1!$O$14*H2164</f>
        <v>1988178.9062794088</v>
      </c>
      <c r="G2164" s="25">
        <f>(A2164-C2164-D2164)/Sheet1!$D$2</f>
        <v>-8.313496045562003E-7</v>
      </c>
      <c r="H2164" s="25">
        <f t="shared" si="434"/>
        <v>11.186529734236331</v>
      </c>
      <c r="I2164" s="25">
        <f t="shared" si="435"/>
        <v>40.271507043250793</v>
      </c>
      <c r="J2164" s="25">
        <f t="shared" si="436"/>
        <v>2154.6209328260875</v>
      </c>
      <c r="K2164" s="25">
        <f t="shared" si="433"/>
        <v>216.199999999992</v>
      </c>
      <c r="L2164">
        <f t="shared" si="437"/>
        <v>1804.3872461323203</v>
      </c>
      <c r="M2164" s="34">
        <f t="shared" si="438"/>
        <v>1.8043872461323203</v>
      </c>
      <c r="N2164">
        <f t="shared" si="439"/>
        <v>180.43872461322178</v>
      </c>
      <c r="O2164">
        <f t="shared" si="431"/>
        <v>394455.44518970361</v>
      </c>
      <c r="P2164">
        <f t="shared" si="440"/>
        <v>394.4554451897036</v>
      </c>
      <c r="Q2164">
        <f t="shared" si="441"/>
        <v>109.57095699713989</v>
      </c>
      <c r="R2164">
        <f t="shared" si="442"/>
        <v>0.10957095699713988</v>
      </c>
    </row>
    <row r="2165" spans="1:18" x14ac:dyDescent="0.25">
      <c r="A2165" s="1">
        <f t="shared" si="432"/>
        <v>161.30000000000001</v>
      </c>
      <c r="B2165" s="1">
        <f>A2165*Sheet1!$D$8</f>
        <v>40.74438</v>
      </c>
      <c r="C2165" s="1">
        <f>Sheet1!$D$2*Sheet1!$D$10*SIN(Sheet1!$D$28)</f>
        <v>0</v>
      </c>
      <c r="D2165" s="1">
        <f>0.5*Sheet1!$D$20*Sheet1!$D$21*Sheet1!$D$22*H2165^2</f>
        <v>161.30095365456384</v>
      </c>
      <c r="E2165" s="22">
        <f>Sheet1!$D$3/Sheet1!$O$11*H2165</f>
        <v>2021839.7918217517</v>
      </c>
      <c r="F2165" s="22">
        <f>Sheet1!$D$21*Sheet1!$D$3/Sheet1!$O$14*H2165</f>
        <v>1988178.8915038547</v>
      </c>
      <c r="G2165" s="25">
        <f>(A2165-C2165-D2165)/Sheet1!$D$2</f>
        <v>-8.292648381128579E-7</v>
      </c>
      <c r="H2165" s="25">
        <f t="shared" si="434"/>
        <v>11.18652965110137</v>
      </c>
      <c r="I2165" s="25">
        <f t="shared" si="435"/>
        <v>40.271506743964935</v>
      </c>
      <c r="J2165" s="25">
        <f t="shared" si="436"/>
        <v>2155.7395857579436</v>
      </c>
      <c r="K2165" s="25">
        <f t="shared" si="433"/>
        <v>216.299999999992</v>
      </c>
      <c r="L2165">
        <f t="shared" si="437"/>
        <v>1804.3872327226511</v>
      </c>
      <c r="M2165" s="34">
        <f t="shared" si="438"/>
        <v>1.8043872327226511</v>
      </c>
      <c r="N2165">
        <f t="shared" si="439"/>
        <v>180.43872327225486</v>
      </c>
      <c r="O2165">
        <f t="shared" si="431"/>
        <v>394635.88391297584</v>
      </c>
      <c r="P2165">
        <f t="shared" si="440"/>
        <v>394.63588391297583</v>
      </c>
      <c r="Q2165">
        <f t="shared" si="441"/>
        <v>109.62107886471551</v>
      </c>
      <c r="R2165">
        <f t="shared" si="442"/>
        <v>0.10962107886471552</v>
      </c>
    </row>
    <row r="2166" spans="1:18" x14ac:dyDescent="0.25">
      <c r="A2166" s="1">
        <f t="shared" si="432"/>
        <v>161.30000000000001</v>
      </c>
      <c r="B2166" s="1">
        <f>A2166*Sheet1!$D$8</f>
        <v>40.74438</v>
      </c>
      <c r="C2166" s="1">
        <f>Sheet1!$D$2*Sheet1!$D$10*SIN(Sheet1!$D$28)</f>
        <v>0</v>
      </c>
      <c r="D2166" s="1">
        <f>0.5*Sheet1!$D$20*Sheet1!$D$21*Sheet1!$D$22*H2166^2</f>
        <v>161.30095126309462</v>
      </c>
      <c r="E2166" s="22">
        <f>Sheet1!$D$3/Sheet1!$O$11*H2166</f>
        <v>2021839.7768337196</v>
      </c>
      <c r="F2166" s="22">
        <f>Sheet1!$D$21*Sheet1!$D$3/Sheet1!$O$14*H2166</f>
        <v>1988178.8767653531</v>
      </c>
      <c r="G2166" s="25">
        <f>(A2166-C2166-D2166)/Sheet1!$D$2</f>
        <v>-8.2718529965760634E-7</v>
      </c>
      <c r="H2166" s="25">
        <f t="shared" si="434"/>
        <v>11.186529568174887</v>
      </c>
      <c r="I2166" s="25">
        <f t="shared" si="435"/>
        <v>40.271506445429594</v>
      </c>
      <c r="J2166" s="25">
        <f t="shared" si="436"/>
        <v>2156.8582386815906</v>
      </c>
      <c r="K2166" s="25">
        <f t="shared" si="433"/>
        <v>216.39999999999199</v>
      </c>
      <c r="L2166">
        <f t="shared" si="437"/>
        <v>1804.3872193466093</v>
      </c>
      <c r="M2166" s="34">
        <f t="shared" si="438"/>
        <v>1.8043872193466093</v>
      </c>
      <c r="N2166">
        <f t="shared" si="439"/>
        <v>180.43872193465069</v>
      </c>
      <c r="O2166">
        <f t="shared" si="431"/>
        <v>394816.32263491047</v>
      </c>
      <c r="P2166">
        <f t="shared" si="440"/>
        <v>394.81632263491048</v>
      </c>
      <c r="Q2166">
        <f t="shared" si="441"/>
        <v>109.67120073191957</v>
      </c>
      <c r="R2166">
        <f t="shared" si="442"/>
        <v>0.10967120073191956</v>
      </c>
    </row>
    <row r="2167" spans="1:18" x14ac:dyDescent="0.25">
      <c r="A2167" s="1">
        <f t="shared" si="432"/>
        <v>161.30000000000001</v>
      </c>
      <c r="B2167" s="1">
        <f>A2167*Sheet1!$D$8</f>
        <v>40.74438</v>
      </c>
      <c r="C2167" s="1">
        <f>Sheet1!$D$2*Sheet1!$D$10*SIN(Sheet1!$D$28)</f>
        <v>0</v>
      </c>
      <c r="D2167" s="1">
        <f>0.5*Sheet1!$D$20*Sheet1!$D$21*Sheet1!$D$22*H2167^2</f>
        <v>161.3009488776224</v>
      </c>
      <c r="E2167" s="22">
        <f>Sheet1!$D$3/Sheet1!$O$11*H2167</f>
        <v>2021839.7618832728</v>
      </c>
      <c r="F2167" s="22">
        <f>Sheet1!$D$21*Sheet1!$D$3/Sheet1!$O$14*H2167</f>
        <v>1988178.8620638112</v>
      </c>
      <c r="G2167" s="25">
        <f>(A2167-C2167-D2167)/Sheet1!$D$2</f>
        <v>-8.2511097599288646E-7</v>
      </c>
      <c r="H2167" s="25">
        <f t="shared" si="434"/>
        <v>11.186529485456356</v>
      </c>
      <c r="I2167" s="25">
        <f t="shared" si="435"/>
        <v>40.271506147642882</v>
      </c>
      <c r="J2167" s="25">
        <f t="shared" si="436"/>
        <v>2157.976891597049</v>
      </c>
      <c r="K2167" s="25">
        <f t="shared" si="433"/>
        <v>216.49999999999199</v>
      </c>
      <c r="L2167">
        <f t="shared" si="437"/>
        <v>1804.3872060041103</v>
      </c>
      <c r="M2167" s="34">
        <f t="shared" si="438"/>
        <v>1.8043872060041104</v>
      </c>
      <c r="N2167">
        <f t="shared" si="439"/>
        <v>180.43872060040079</v>
      </c>
      <c r="O2167">
        <f t="shared" si="431"/>
        <v>394996.76135551085</v>
      </c>
      <c r="P2167">
        <f t="shared" si="440"/>
        <v>394.99676135551084</v>
      </c>
      <c r="Q2167">
        <f t="shared" si="441"/>
        <v>109.72132259875302</v>
      </c>
      <c r="R2167">
        <f t="shared" si="442"/>
        <v>0.10972132259875302</v>
      </c>
    </row>
    <row r="2168" spans="1:18" x14ac:dyDescent="0.25">
      <c r="A2168" s="1">
        <f t="shared" si="432"/>
        <v>161.30000000000001</v>
      </c>
      <c r="B2168" s="1">
        <f>A2168*Sheet1!$D$8</f>
        <v>40.74438</v>
      </c>
      <c r="C2168" s="1">
        <f>Sheet1!$D$2*Sheet1!$D$10*SIN(Sheet1!$D$28)</f>
        <v>0</v>
      </c>
      <c r="D2168" s="1">
        <f>0.5*Sheet1!$D$20*Sheet1!$D$21*Sheet1!$D$22*H2168^2</f>
        <v>161.30094649813225</v>
      </c>
      <c r="E2168" s="22">
        <f>Sheet1!$D$3/Sheet1!$O$11*H2168</f>
        <v>2021839.7469703171</v>
      </c>
      <c r="F2168" s="22">
        <f>Sheet1!$D$21*Sheet1!$D$3/Sheet1!$O$14*H2168</f>
        <v>1988178.8473991358</v>
      </c>
      <c r="G2168" s="25">
        <f>(A2168-C2168-D2168)/Sheet1!$D$2</f>
        <v>-8.2304185411885555E-7</v>
      </c>
      <c r="H2168" s="25">
        <f t="shared" si="434"/>
        <v>11.186529402945258</v>
      </c>
      <c r="I2168" s="25">
        <f t="shared" si="435"/>
        <v>40.271505850602928</v>
      </c>
      <c r="J2168" s="25">
        <f t="shared" si="436"/>
        <v>2159.0955445043392</v>
      </c>
      <c r="K2168" s="25">
        <f t="shared" si="433"/>
        <v>216.59999999999198</v>
      </c>
      <c r="L2168">
        <f t="shared" si="437"/>
        <v>1804.3871926950701</v>
      </c>
      <c r="M2168" s="34">
        <f t="shared" si="438"/>
        <v>1.8043871926950701</v>
      </c>
      <c r="N2168">
        <f t="shared" si="439"/>
        <v>180.43871926949674</v>
      </c>
      <c r="O2168">
        <f t="shared" si="431"/>
        <v>395177.20007478032</v>
      </c>
      <c r="P2168">
        <f t="shared" si="440"/>
        <v>395.17720007478033</v>
      </c>
      <c r="Q2168">
        <f t="shared" si="441"/>
        <v>109.77144446521676</v>
      </c>
      <c r="R2168">
        <f t="shared" si="442"/>
        <v>0.10977144446521676</v>
      </c>
    </row>
    <row r="2169" spans="1:18" x14ac:dyDescent="0.25">
      <c r="A2169" s="1">
        <f t="shared" si="432"/>
        <v>161.30000000000001</v>
      </c>
      <c r="B2169" s="1">
        <f>A2169*Sheet1!$D$8</f>
        <v>40.74438</v>
      </c>
      <c r="C2169" s="1">
        <f>Sheet1!$D$2*Sheet1!$D$10*SIN(Sheet1!$D$28)</f>
        <v>0</v>
      </c>
      <c r="D2169" s="1">
        <f>0.5*Sheet1!$D$20*Sheet1!$D$21*Sheet1!$D$22*H2169^2</f>
        <v>161.30094412460917</v>
      </c>
      <c r="E2169" s="22">
        <f>Sheet1!$D$3/Sheet1!$O$11*H2169</f>
        <v>2021839.7320947587</v>
      </c>
      <c r="F2169" s="22">
        <f>Sheet1!$D$21*Sheet1!$D$3/Sheet1!$O$14*H2169</f>
        <v>1988178.8327712354</v>
      </c>
      <c r="G2169" s="25">
        <f>(A2169-C2169-D2169)/Sheet1!$D$2</f>
        <v>-8.2097792101095638E-7</v>
      </c>
      <c r="H2169" s="25">
        <f t="shared" si="434"/>
        <v>11.186529320641073</v>
      </c>
      <c r="I2169" s="25">
        <f t="shared" si="435"/>
        <v>40.271505554307865</v>
      </c>
      <c r="J2169" s="25">
        <f t="shared" si="436"/>
        <v>2160.2141974034816</v>
      </c>
      <c r="K2169" s="25">
        <f t="shared" si="433"/>
        <v>216.69999999999197</v>
      </c>
      <c r="L2169">
        <f t="shared" si="437"/>
        <v>1804.3871794194051</v>
      </c>
      <c r="M2169" s="34">
        <f t="shared" si="438"/>
        <v>1.8043871794194051</v>
      </c>
      <c r="N2169">
        <f t="shared" si="439"/>
        <v>180.43871794193026</v>
      </c>
      <c r="O2169">
        <f t="shared" si="431"/>
        <v>395357.63879272225</v>
      </c>
      <c r="P2169">
        <f t="shared" si="440"/>
        <v>395.35763879272224</v>
      </c>
      <c r="Q2169">
        <f t="shared" si="441"/>
        <v>109.82156633131174</v>
      </c>
      <c r="R2169">
        <f t="shared" si="442"/>
        <v>0.10982156633131174</v>
      </c>
    </row>
    <row r="2170" spans="1:18" x14ac:dyDescent="0.25">
      <c r="A2170" s="1">
        <f t="shared" si="432"/>
        <v>161.30000000000001</v>
      </c>
      <c r="B2170" s="1">
        <f>A2170*Sheet1!$D$8</f>
        <v>40.74438</v>
      </c>
      <c r="C2170" s="1">
        <f>Sheet1!$D$2*Sheet1!$D$10*SIN(Sheet1!$D$28)</f>
        <v>0</v>
      </c>
      <c r="D2170" s="1">
        <f>0.5*Sheet1!$D$20*Sheet1!$D$21*Sheet1!$D$22*H2170^2</f>
        <v>161.30094175703815</v>
      </c>
      <c r="E2170" s="22">
        <f>Sheet1!$D$3/Sheet1!$O$11*H2170</f>
        <v>2021839.7172565034</v>
      </c>
      <c r="F2170" s="22">
        <f>Sheet1!$D$21*Sheet1!$D$3/Sheet1!$O$14*H2170</f>
        <v>1988178.8181800172</v>
      </c>
      <c r="G2170" s="25">
        <f>(A2170-C2170-D2170)/Sheet1!$D$2</f>
        <v>-8.189191635952027E-7</v>
      </c>
      <c r="H2170" s="25">
        <f t="shared" si="434"/>
        <v>11.186529238543281</v>
      </c>
      <c r="I2170" s="25">
        <f t="shared" si="435"/>
        <v>40.271505258755816</v>
      </c>
      <c r="J2170" s="25">
        <f t="shared" si="436"/>
        <v>2161.3328502944969</v>
      </c>
      <c r="K2170" s="25">
        <f t="shared" si="433"/>
        <v>216.79999999999197</v>
      </c>
      <c r="L2170">
        <f t="shared" si="437"/>
        <v>1804.3871661770313</v>
      </c>
      <c r="M2170" s="34">
        <f t="shared" si="438"/>
        <v>1.8043871661770312</v>
      </c>
      <c r="N2170">
        <f t="shared" si="439"/>
        <v>180.43871661769288</v>
      </c>
      <c r="O2170">
        <f t="shared" si="431"/>
        <v>395538.07750933996</v>
      </c>
      <c r="P2170">
        <f t="shared" si="440"/>
        <v>395.53807750933998</v>
      </c>
      <c r="Q2170">
        <f t="shared" si="441"/>
        <v>109.87168819703888</v>
      </c>
      <c r="R2170">
        <f t="shared" si="442"/>
        <v>0.10987168819703888</v>
      </c>
    </row>
    <row r="2171" spans="1:18" x14ac:dyDescent="0.25">
      <c r="A2171" s="1">
        <f t="shared" si="432"/>
        <v>161.30000000000001</v>
      </c>
      <c r="B2171" s="1">
        <f>A2171*Sheet1!$D$8</f>
        <v>40.74438</v>
      </c>
      <c r="C2171" s="1">
        <f>Sheet1!$D$2*Sheet1!$D$10*SIN(Sheet1!$D$28)</f>
        <v>0</v>
      </c>
      <c r="D2171" s="1">
        <f>0.5*Sheet1!$D$20*Sheet1!$D$21*Sheet1!$D$22*H2171^2</f>
        <v>161.30093939540424</v>
      </c>
      <c r="E2171" s="22">
        <f>Sheet1!$D$3/Sheet1!$O$11*H2171</f>
        <v>2021839.7024554575</v>
      </c>
      <c r="F2171" s="22">
        <f>Sheet1!$D$21*Sheet1!$D$3/Sheet1!$O$14*H2171</f>
        <v>1988178.8036253888</v>
      </c>
      <c r="G2171" s="25">
        <f>(A2171-C2171-D2171)/Sheet1!$D$2</f>
        <v>-8.1686556889646611E-7</v>
      </c>
      <c r="H2171" s="25">
        <f t="shared" si="434"/>
        <v>11.186529156651364</v>
      </c>
      <c r="I2171" s="25">
        <f t="shared" si="435"/>
        <v>40.271504963944913</v>
      </c>
      <c r="J2171" s="25">
        <f t="shared" si="436"/>
        <v>2162.4515031774054</v>
      </c>
      <c r="K2171" s="25">
        <f t="shared" si="433"/>
        <v>216.89999999999196</v>
      </c>
      <c r="L2171">
        <f t="shared" si="437"/>
        <v>1804.3871529678652</v>
      </c>
      <c r="M2171" s="34">
        <f t="shared" si="438"/>
        <v>1.8043871529678652</v>
      </c>
      <c r="N2171">
        <f t="shared" si="439"/>
        <v>180.43871529677625</v>
      </c>
      <c r="O2171">
        <f t="shared" si="431"/>
        <v>395718.51622463675</v>
      </c>
      <c r="P2171">
        <f t="shared" si="440"/>
        <v>395.71851622463674</v>
      </c>
      <c r="Q2171">
        <f t="shared" si="441"/>
        <v>109.9218100623991</v>
      </c>
      <c r="R2171">
        <f t="shared" si="442"/>
        <v>0.10992181006239911</v>
      </c>
    </row>
    <row r="2172" spans="1:18" x14ac:dyDescent="0.25">
      <c r="A2172" s="1">
        <f t="shared" si="432"/>
        <v>161.30000000000001</v>
      </c>
      <c r="B2172" s="1">
        <f>A2172*Sheet1!$D$8</f>
        <v>40.74438</v>
      </c>
      <c r="C2172" s="1">
        <f>Sheet1!$D$2*Sheet1!$D$10*SIN(Sheet1!$D$28)</f>
        <v>0</v>
      </c>
      <c r="D2172" s="1">
        <f>0.5*Sheet1!$D$20*Sheet1!$D$21*Sheet1!$D$22*H2172^2</f>
        <v>161.30093703969266</v>
      </c>
      <c r="E2172" s="22">
        <f>Sheet1!$D$3/Sheet1!$O$11*H2172</f>
        <v>2021839.6876915286</v>
      </c>
      <c r="F2172" s="22">
        <f>Sheet1!$D$21*Sheet1!$D$3/Sheet1!$O$14*H2172</f>
        <v>1988178.7891072591</v>
      </c>
      <c r="G2172" s="25">
        <f>(A2172-C2172-D2172)/Sheet1!$D$2</f>
        <v>-8.1481712403847667E-7</v>
      </c>
      <c r="H2172" s="25">
        <f t="shared" si="434"/>
        <v>11.186529074964808</v>
      </c>
      <c r="I2172" s="25">
        <f t="shared" si="435"/>
        <v>40.271504669873309</v>
      </c>
      <c r="J2172" s="25">
        <f t="shared" si="436"/>
        <v>2163.570156052227</v>
      </c>
      <c r="K2172" s="25">
        <f t="shared" si="433"/>
        <v>216.99999999999196</v>
      </c>
      <c r="L2172">
        <f t="shared" si="437"/>
        <v>1804.3871397918235</v>
      </c>
      <c r="M2172" s="34">
        <f t="shared" si="438"/>
        <v>1.8043871397918236</v>
      </c>
      <c r="N2172">
        <f t="shared" si="439"/>
        <v>180.43871397917209</v>
      </c>
      <c r="O2172">
        <f t="shared" si="431"/>
        <v>395898.95493861591</v>
      </c>
      <c r="P2172">
        <f t="shared" si="440"/>
        <v>395.89895493861593</v>
      </c>
      <c r="Q2172">
        <f t="shared" si="441"/>
        <v>109.97193192739331</v>
      </c>
      <c r="R2172">
        <f t="shared" si="442"/>
        <v>0.10997193192739331</v>
      </c>
    </row>
    <row r="2173" spans="1:18" x14ac:dyDescent="0.25">
      <c r="A2173" s="1">
        <f t="shared" si="432"/>
        <v>161.30000000000001</v>
      </c>
      <c r="B2173" s="1">
        <f>A2173*Sheet1!$D$8</f>
        <v>40.74438</v>
      </c>
      <c r="C2173" s="1">
        <f>Sheet1!$D$2*Sheet1!$D$10*SIN(Sheet1!$D$28)</f>
        <v>0</v>
      </c>
      <c r="D2173" s="1">
        <f>0.5*Sheet1!$D$20*Sheet1!$D$21*Sheet1!$D$22*H2173^2</f>
        <v>161.30093468988846</v>
      </c>
      <c r="E2173" s="22">
        <f>Sheet1!$D$3/Sheet1!$O$11*H2173</f>
        <v>2021839.672964623</v>
      </c>
      <c r="F2173" s="22">
        <f>Sheet1!$D$21*Sheet1!$D$3/Sheet1!$O$14*H2173</f>
        <v>1988178.7746255365</v>
      </c>
      <c r="G2173" s="25">
        <f>(A2173-C2173-D2173)/Sheet1!$D$2</f>
        <v>-8.1277381604610598E-7</v>
      </c>
      <c r="H2173" s="25">
        <f t="shared" si="434"/>
        <v>11.186528993483096</v>
      </c>
      <c r="I2173" s="25">
        <f t="shared" si="435"/>
        <v>40.271504376539148</v>
      </c>
      <c r="J2173" s="25">
        <f t="shared" si="436"/>
        <v>2164.6888089189824</v>
      </c>
      <c r="K2173" s="25">
        <f t="shared" si="433"/>
        <v>217.09999999999195</v>
      </c>
      <c r="L2173">
        <f t="shared" si="437"/>
        <v>1804.3871266488236</v>
      </c>
      <c r="M2173" s="34">
        <f t="shared" si="438"/>
        <v>1.8043871266488236</v>
      </c>
      <c r="N2173">
        <f t="shared" si="439"/>
        <v>180.4387126648721</v>
      </c>
      <c r="O2173">
        <f t="shared" si="431"/>
        <v>396079.39365128078</v>
      </c>
      <c r="P2173">
        <f t="shared" si="440"/>
        <v>396.07939365128078</v>
      </c>
      <c r="Q2173">
        <f t="shared" si="441"/>
        <v>110.02205379202245</v>
      </c>
      <c r="R2173">
        <f t="shared" si="442"/>
        <v>0.11002205379202244</v>
      </c>
    </row>
    <row r="2174" spans="1:18" x14ac:dyDescent="0.25">
      <c r="A2174" s="1">
        <f t="shared" si="432"/>
        <v>161.30000000000001</v>
      </c>
      <c r="B2174" s="1">
        <f>A2174*Sheet1!$D$8</f>
        <v>40.74438</v>
      </c>
      <c r="C2174" s="1">
        <f>Sheet1!$D$2*Sheet1!$D$10*SIN(Sheet1!$D$28)</f>
        <v>0</v>
      </c>
      <c r="D2174" s="1">
        <f>0.5*Sheet1!$D$20*Sheet1!$D$21*Sheet1!$D$22*H2174^2</f>
        <v>161.30093234597689</v>
      </c>
      <c r="E2174" s="22">
        <f>Sheet1!$D$3/Sheet1!$O$11*H2174</f>
        <v>2021839.6582746475</v>
      </c>
      <c r="F2174" s="22">
        <f>Sheet1!$D$21*Sheet1!$D$3/Sheet1!$O$14*H2174</f>
        <v>1988178.7601801294</v>
      </c>
      <c r="G2174" s="25">
        <f>(A2174-C2174-D2174)/Sheet1!$D$2</f>
        <v>-8.1073563206779874E-7</v>
      </c>
      <c r="H2174" s="25">
        <f t="shared" si="434"/>
        <v>11.186528912205715</v>
      </c>
      <c r="I2174" s="25">
        <f t="shared" si="435"/>
        <v>40.27150408394057</v>
      </c>
      <c r="J2174" s="25">
        <f t="shared" si="436"/>
        <v>2165.807461777692</v>
      </c>
      <c r="K2174" s="25">
        <f t="shared" si="433"/>
        <v>217.19999999999195</v>
      </c>
      <c r="L2174">
        <f t="shared" si="437"/>
        <v>1804.3871135387819</v>
      </c>
      <c r="M2174" s="34">
        <f t="shared" si="438"/>
        <v>1.8043871135387819</v>
      </c>
      <c r="N2174">
        <f t="shared" si="439"/>
        <v>180.43871135386794</v>
      </c>
      <c r="O2174">
        <f t="shared" si="431"/>
        <v>396259.83236263465</v>
      </c>
      <c r="P2174">
        <f t="shared" si="440"/>
        <v>396.25983236263465</v>
      </c>
      <c r="Q2174">
        <f t="shared" si="441"/>
        <v>110.0721756562874</v>
      </c>
      <c r="R2174">
        <f t="shared" si="442"/>
        <v>0.11007217565628739</v>
      </c>
    </row>
    <row r="2175" spans="1:18" x14ac:dyDescent="0.25">
      <c r="A2175" s="1">
        <f t="shared" si="432"/>
        <v>161.30000000000001</v>
      </c>
      <c r="B2175" s="1">
        <f>A2175*Sheet1!$D$8</f>
        <v>40.74438</v>
      </c>
      <c r="C2175" s="1">
        <f>Sheet1!$D$2*Sheet1!$D$10*SIN(Sheet1!$D$28)</f>
        <v>0</v>
      </c>
      <c r="D2175" s="1">
        <f>0.5*Sheet1!$D$20*Sheet1!$D$21*Sheet1!$D$22*H2175^2</f>
        <v>161.30093000794307</v>
      </c>
      <c r="E2175" s="22">
        <f>Sheet1!$D$3/Sheet1!$O$11*H2175</f>
        <v>2021839.6436215101</v>
      </c>
      <c r="F2175" s="22">
        <f>Sheet1!$D$21*Sheet1!$D$3/Sheet1!$O$14*H2175</f>
        <v>1988178.7457709468</v>
      </c>
      <c r="G2175" s="25">
        <f>(A2175-C2175-D2175)/Sheet1!$D$2</f>
        <v>-8.0870255917785548E-7</v>
      </c>
      <c r="H2175" s="25">
        <f t="shared" si="434"/>
        <v>11.186528831132151</v>
      </c>
      <c r="I2175" s="25">
        <f t="shared" si="435"/>
        <v>40.271503792075741</v>
      </c>
      <c r="J2175" s="25">
        <f t="shared" si="436"/>
        <v>2166.9261146283757</v>
      </c>
      <c r="K2175" s="25">
        <f t="shared" si="433"/>
        <v>217.29999999999194</v>
      </c>
      <c r="L2175">
        <f t="shared" si="437"/>
        <v>1804.387100461616</v>
      </c>
      <c r="M2175" s="34">
        <f t="shared" si="438"/>
        <v>1.8043871004616161</v>
      </c>
      <c r="N2175">
        <f t="shared" si="439"/>
        <v>180.43871004615136</v>
      </c>
      <c r="O2175">
        <f t="shared" si="431"/>
        <v>396440.27107268083</v>
      </c>
      <c r="P2175">
        <f t="shared" si="440"/>
        <v>396.44027107268084</v>
      </c>
      <c r="Q2175">
        <f t="shared" si="441"/>
        <v>110.12229752018912</v>
      </c>
      <c r="R2175">
        <f t="shared" si="442"/>
        <v>0.11012229752018912</v>
      </c>
    </row>
    <row r="2176" spans="1:18" x14ac:dyDescent="0.25">
      <c r="A2176" s="1">
        <f t="shared" si="432"/>
        <v>161.30000000000001</v>
      </c>
      <c r="B2176" s="1">
        <f>A2176*Sheet1!$D$8</f>
        <v>40.74438</v>
      </c>
      <c r="C2176" s="1">
        <f>Sheet1!$D$2*Sheet1!$D$10*SIN(Sheet1!$D$28)</f>
        <v>0</v>
      </c>
      <c r="D2176" s="1">
        <f>0.5*Sheet1!$D$20*Sheet1!$D$21*Sheet1!$D$22*H2176^2</f>
        <v>161.30092767577236</v>
      </c>
      <c r="E2176" s="22">
        <f>Sheet1!$D$3/Sheet1!$O$11*H2176</f>
        <v>2021839.629005118</v>
      </c>
      <c r="F2176" s="22">
        <f>Sheet1!$D$21*Sheet1!$D$3/Sheet1!$O$14*H2176</f>
        <v>1988178.7313978982</v>
      </c>
      <c r="G2176" s="25">
        <f>(A2176-C2176-D2176)/Sheet1!$D$2</f>
        <v>-8.0667458464829357E-7</v>
      </c>
      <c r="H2176" s="25">
        <f t="shared" si="434"/>
        <v>11.186528750261894</v>
      </c>
      <c r="I2176" s="25">
        <f t="shared" si="435"/>
        <v>40.271503500942821</v>
      </c>
      <c r="J2176" s="25">
        <f t="shared" si="436"/>
        <v>2168.0447674710535</v>
      </c>
      <c r="K2176" s="25">
        <f t="shared" si="433"/>
        <v>217.39999999999193</v>
      </c>
      <c r="L2176">
        <f t="shared" si="437"/>
        <v>1804.3870874172437</v>
      </c>
      <c r="M2176" s="34">
        <f t="shared" si="438"/>
        <v>1.8043870874172436</v>
      </c>
      <c r="N2176">
        <f t="shared" si="439"/>
        <v>180.43870874171412</v>
      </c>
      <c r="O2176">
        <f t="shared" si="431"/>
        <v>396620.70978142257</v>
      </c>
      <c r="P2176">
        <f t="shared" si="440"/>
        <v>396.62070978142259</v>
      </c>
      <c r="Q2176">
        <f t="shared" si="441"/>
        <v>110.1724193837285</v>
      </c>
      <c r="R2176">
        <f t="shared" si="442"/>
        <v>0.1101724193837285</v>
      </c>
    </row>
    <row r="2177" spans="1:18" x14ac:dyDescent="0.25">
      <c r="A2177" s="1">
        <f t="shared" si="432"/>
        <v>161.30000000000001</v>
      </c>
      <c r="B2177" s="1">
        <f>A2177*Sheet1!$D$8</f>
        <v>40.74438</v>
      </c>
      <c r="C2177" s="1">
        <f>Sheet1!$D$2*Sheet1!$D$10*SIN(Sheet1!$D$28)</f>
        <v>0</v>
      </c>
      <c r="D2177" s="1">
        <f>0.5*Sheet1!$D$20*Sheet1!$D$21*Sheet1!$D$22*H2177^2</f>
        <v>161.30092534945001</v>
      </c>
      <c r="E2177" s="22">
        <f>Sheet1!$D$3/Sheet1!$O$11*H2177</f>
        <v>2021839.6144253796</v>
      </c>
      <c r="F2177" s="22">
        <f>Sheet1!$D$21*Sheet1!$D$3/Sheet1!$O$14*H2177</f>
        <v>1988178.7170608926</v>
      </c>
      <c r="G2177" s="25">
        <f>(A2177-C2177-D2177)/Sheet1!$D$2</f>
        <v>-8.046516956522717E-7</v>
      </c>
      <c r="H2177" s="25">
        <f t="shared" si="434"/>
        <v>11.186528669594436</v>
      </c>
      <c r="I2177" s="25">
        <f t="shared" si="435"/>
        <v>40.271503210539969</v>
      </c>
      <c r="J2177" s="25">
        <f t="shared" si="436"/>
        <v>2169.1634203057461</v>
      </c>
      <c r="K2177" s="25">
        <f t="shared" si="433"/>
        <v>217.49999999999193</v>
      </c>
      <c r="L2177">
        <f t="shared" si="437"/>
        <v>1804.3870744055826</v>
      </c>
      <c r="M2177" s="34">
        <f t="shared" si="438"/>
        <v>1.8043870744055825</v>
      </c>
      <c r="N2177">
        <f t="shared" si="439"/>
        <v>180.438707440548</v>
      </c>
      <c r="O2177">
        <f t="shared" si="431"/>
        <v>396801.14848886314</v>
      </c>
      <c r="P2177">
        <f t="shared" si="440"/>
        <v>396.80114848886313</v>
      </c>
      <c r="Q2177">
        <f t="shared" si="441"/>
        <v>110.22254124690643</v>
      </c>
      <c r="R2177">
        <f t="shared" si="442"/>
        <v>0.11022254124690643</v>
      </c>
    </row>
    <row r="2178" spans="1:18" x14ac:dyDescent="0.25">
      <c r="A2178" s="1">
        <f t="shared" si="432"/>
        <v>161.30000000000001</v>
      </c>
      <c r="B2178" s="1">
        <f>A2178*Sheet1!$D$8</f>
        <v>40.74438</v>
      </c>
      <c r="C2178" s="1">
        <f>Sheet1!$D$2*Sheet1!$D$10*SIN(Sheet1!$D$28)</f>
        <v>0</v>
      </c>
      <c r="D2178" s="1">
        <f>0.5*Sheet1!$D$20*Sheet1!$D$21*Sheet1!$D$22*H2178^2</f>
        <v>161.30092302896142</v>
      </c>
      <c r="E2178" s="22">
        <f>Sheet1!$D$3/Sheet1!$O$11*H2178</f>
        <v>2021839.5998822027</v>
      </c>
      <c r="F2178" s="22">
        <f>Sheet1!$D$21*Sheet1!$D$3/Sheet1!$O$14*H2178</f>
        <v>1988178.7027598398</v>
      </c>
      <c r="G2178" s="25">
        <f>(A2178-C2178-D2178)/Sheet1!$D$2</f>
        <v>-8.0263387948652167E-7</v>
      </c>
      <c r="H2178" s="25">
        <f t="shared" si="434"/>
        <v>11.186528589129267</v>
      </c>
      <c r="I2178" s="25">
        <f t="shared" si="435"/>
        <v>40.271502920865366</v>
      </c>
      <c r="J2178" s="25">
        <f t="shared" si="436"/>
        <v>2170.2820731324728</v>
      </c>
      <c r="K2178" s="25">
        <f t="shared" si="433"/>
        <v>217.59999999999192</v>
      </c>
      <c r="L2178">
        <f t="shared" si="437"/>
        <v>1804.3870614265509</v>
      </c>
      <c r="M2178" s="34">
        <f t="shared" si="438"/>
        <v>1.8043870614265509</v>
      </c>
      <c r="N2178">
        <f t="shared" si="439"/>
        <v>180.43870614264483</v>
      </c>
      <c r="O2178">
        <f t="shared" si="431"/>
        <v>396981.58719500579</v>
      </c>
      <c r="P2178">
        <f t="shared" si="440"/>
        <v>396.98158719500577</v>
      </c>
      <c r="Q2178">
        <f t="shared" si="441"/>
        <v>110.27266310972384</v>
      </c>
      <c r="R2178">
        <f t="shared" si="442"/>
        <v>0.11027266310972383</v>
      </c>
    </row>
    <row r="2179" spans="1:18" x14ac:dyDescent="0.25">
      <c r="A2179" s="1">
        <f t="shared" si="432"/>
        <v>161.30000000000001</v>
      </c>
      <c r="B2179" s="1">
        <f>A2179*Sheet1!$D$8</f>
        <v>40.74438</v>
      </c>
      <c r="C2179" s="1">
        <f>Sheet1!$D$2*Sheet1!$D$10*SIN(Sheet1!$D$28)</f>
        <v>0</v>
      </c>
      <c r="D2179" s="1">
        <f>0.5*Sheet1!$D$20*Sheet1!$D$21*Sheet1!$D$22*H2179^2</f>
        <v>161.30092071429183</v>
      </c>
      <c r="E2179" s="22">
        <f>Sheet1!$D$3/Sheet1!$O$11*H2179</f>
        <v>2021839.5853754953</v>
      </c>
      <c r="F2179" s="22">
        <f>Sheet1!$D$21*Sheet1!$D$3/Sheet1!$O$14*H2179</f>
        <v>1988178.6884946495</v>
      </c>
      <c r="G2179" s="25">
        <f>(A2179-C2179-D2179)/Sheet1!$D$2</f>
        <v>-8.0062112332420247E-7</v>
      </c>
      <c r="H2179" s="25">
        <f t="shared" si="434"/>
        <v>11.186528508865878</v>
      </c>
      <c r="I2179" s="25">
        <f t="shared" si="435"/>
        <v>40.271502631917166</v>
      </c>
      <c r="J2179" s="25">
        <f t="shared" si="436"/>
        <v>2171.4007259512541</v>
      </c>
      <c r="K2179" s="25">
        <f t="shared" si="433"/>
        <v>217.69999999999192</v>
      </c>
      <c r="L2179">
        <f t="shared" si="437"/>
        <v>1804.3870484800664</v>
      </c>
      <c r="M2179" s="34">
        <f t="shared" si="438"/>
        <v>1.8043870484800664</v>
      </c>
      <c r="N2179">
        <f t="shared" si="439"/>
        <v>180.43870484799638</v>
      </c>
      <c r="O2179">
        <f t="shared" si="431"/>
        <v>397162.02589985379</v>
      </c>
      <c r="P2179">
        <f t="shared" si="440"/>
        <v>397.1620258998538</v>
      </c>
      <c r="Q2179">
        <f t="shared" si="441"/>
        <v>110.32278497218161</v>
      </c>
      <c r="R2179">
        <f t="shared" si="442"/>
        <v>0.11032278497218161</v>
      </c>
    </row>
    <row r="2180" spans="1:18" x14ac:dyDescent="0.25">
      <c r="A2180" s="1">
        <f t="shared" si="432"/>
        <v>161.30000000000001</v>
      </c>
      <c r="B2180" s="1">
        <f>A2180*Sheet1!$D$8</f>
        <v>40.74438</v>
      </c>
      <c r="C2180" s="1">
        <f>Sheet1!$D$2*Sheet1!$D$10*SIN(Sheet1!$D$28)</f>
        <v>0</v>
      </c>
      <c r="D2180" s="1">
        <f>0.5*Sheet1!$D$20*Sheet1!$D$21*Sheet1!$D$22*H2180^2</f>
        <v>161.30091840542681</v>
      </c>
      <c r="E2180" s="22">
        <f>Sheet1!$D$3/Sheet1!$O$11*H2180</f>
        <v>2021839.5709051662</v>
      </c>
      <c r="F2180" s="22">
        <f>Sheet1!$D$21*Sheet1!$D$3/Sheet1!$O$14*H2180</f>
        <v>1988178.6742652319</v>
      </c>
      <c r="G2180" s="25">
        <f>(A2180-C2180-D2180)/Sheet1!$D$2</f>
        <v>-7.9861341461033269E-7</v>
      </c>
      <c r="H2180" s="25">
        <f t="shared" si="434"/>
        <v>11.186528428803767</v>
      </c>
      <c r="I2180" s="25">
        <f t="shared" si="435"/>
        <v>40.271502343693562</v>
      </c>
      <c r="J2180" s="25">
        <f t="shared" si="436"/>
        <v>2172.5193787621097</v>
      </c>
      <c r="K2180" s="25">
        <f t="shared" si="433"/>
        <v>217.79999999999191</v>
      </c>
      <c r="L2180">
        <f t="shared" si="437"/>
        <v>1804.3870355660476</v>
      </c>
      <c r="M2180" s="34">
        <f t="shared" si="438"/>
        <v>1.8043870355660476</v>
      </c>
      <c r="N2180">
        <f t="shared" si="439"/>
        <v>180.4387035565945</v>
      </c>
      <c r="O2180">
        <f t="shared" si="431"/>
        <v>397342.46460341039</v>
      </c>
      <c r="P2180">
        <f t="shared" si="440"/>
        <v>397.34246460341041</v>
      </c>
      <c r="Q2180">
        <f t="shared" si="441"/>
        <v>110.37290683428067</v>
      </c>
      <c r="R2180">
        <f t="shared" si="442"/>
        <v>0.11037290683428067</v>
      </c>
    </row>
    <row r="2181" spans="1:18" x14ac:dyDescent="0.25">
      <c r="A2181" s="1">
        <f t="shared" si="432"/>
        <v>161.30000000000001</v>
      </c>
      <c r="B2181" s="1">
        <f>A2181*Sheet1!$D$8</f>
        <v>40.74438</v>
      </c>
      <c r="C2181" s="1">
        <f>Sheet1!$D$2*Sheet1!$D$10*SIN(Sheet1!$D$28)</f>
        <v>0</v>
      </c>
      <c r="D2181" s="1">
        <f>0.5*Sheet1!$D$20*Sheet1!$D$21*Sheet1!$D$22*H2181^2</f>
        <v>161.30091610235169</v>
      </c>
      <c r="E2181" s="22">
        <f>Sheet1!$D$3/Sheet1!$O$11*H2181</f>
        <v>2021839.5564711245</v>
      </c>
      <c r="F2181" s="22">
        <f>Sheet1!$D$21*Sheet1!$D$3/Sheet1!$O$14*H2181</f>
        <v>1988178.6600714976</v>
      </c>
      <c r="G2181" s="25">
        <f>(A2181-C2181-D2181)/Sheet1!$D$2</f>
        <v>-7.9661074059221507E-7</v>
      </c>
      <c r="H2181" s="25">
        <f t="shared" si="434"/>
        <v>11.186528348942426</v>
      </c>
      <c r="I2181" s="25">
        <f t="shared" si="435"/>
        <v>40.271502056192737</v>
      </c>
      <c r="J2181" s="25">
        <f t="shared" si="436"/>
        <v>2173.6380315650595</v>
      </c>
      <c r="K2181" s="25">
        <f t="shared" si="433"/>
        <v>217.89999999999191</v>
      </c>
      <c r="L2181">
        <f t="shared" si="437"/>
        <v>1804.3870226844135</v>
      </c>
      <c r="M2181" s="34">
        <f t="shared" si="438"/>
        <v>1.8043870226844134</v>
      </c>
      <c r="N2181">
        <f t="shared" si="439"/>
        <v>180.43870226843109</v>
      </c>
      <c r="O2181">
        <f t="shared" ref="O2181:O2244" si="443">O2180+N2181</f>
        <v>397522.9033056788</v>
      </c>
      <c r="P2181">
        <f t="shared" si="440"/>
        <v>397.52290330567882</v>
      </c>
      <c r="Q2181">
        <f t="shared" si="441"/>
        <v>110.42302869602189</v>
      </c>
      <c r="R2181">
        <f t="shared" si="442"/>
        <v>0.11042302869602189</v>
      </c>
    </row>
    <row r="2182" spans="1:18" x14ac:dyDescent="0.25">
      <c r="A2182" s="1">
        <f t="shared" si="432"/>
        <v>161.30000000000001</v>
      </c>
      <c r="B2182" s="1">
        <f>A2182*Sheet1!$D$8</f>
        <v>40.74438</v>
      </c>
      <c r="C2182" s="1">
        <f>Sheet1!$D$2*Sheet1!$D$10*SIN(Sheet1!$D$28)</f>
        <v>0</v>
      </c>
      <c r="D2182" s="1">
        <f>0.5*Sheet1!$D$20*Sheet1!$D$21*Sheet1!$D$22*H2182^2</f>
        <v>161.30091380505201</v>
      </c>
      <c r="E2182" s="22">
        <f>Sheet1!$D$3/Sheet1!$O$11*H2182</f>
        <v>2021839.5420732787</v>
      </c>
      <c r="F2182" s="22">
        <f>Sheet1!$D$21*Sheet1!$D$3/Sheet1!$O$14*H2182</f>
        <v>1988178.6459133562</v>
      </c>
      <c r="G2182" s="25">
        <f>(A2182-C2182-D2182)/Sheet1!$D$2</f>
        <v>-7.9461308869015379E-7</v>
      </c>
      <c r="H2182" s="25">
        <f t="shared" si="434"/>
        <v>11.186528269281352</v>
      </c>
      <c r="I2182" s="25">
        <f t="shared" si="435"/>
        <v>40.271501769412865</v>
      </c>
      <c r="J2182" s="25">
        <f t="shared" si="436"/>
        <v>2174.756684360123</v>
      </c>
      <c r="K2182" s="25">
        <f t="shared" si="433"/>
        <v>217.9999999999919</v>
      </c>
      <c r="L2182">
        <f t="shared" si="437"/>
        <v>1804.3870098350822</v>
      </c>
      <c r="M2182" s="34">
        <f t="shared" si="438"/>
        <v>1.804387009835082</v>
      </c>
      <c r="N2182">
        <f t="shared" si="439"/>
        <v>180.43870098349797</v>
      </c>
      <c r="O2182">
        <f t="shared" si="443"/>
        <v>397703.34200666228</v>
      </c>
      <c r="P2182">
        <f t="shared" si="440"/>
        <v>397.7033420066623</v>
      </c>
      <c r="Q2182">
        <f t="shared" si="441"/>
        <v>110.47315055740619</v>
      </c>
      <c r="R2182">
        <f t="shared" si="442"/>
        <v>0.11047315055740618</v>
      </c>
    </row>
    <row r="2183" spans="1:18" x14ac:dyDescent="0.25">
      <c r="A2183" s="1">
        <f t="shared" si="432"/>
        <v>161.30000000000001</v>
      </c>
      <c r="B2183" s="1">
        <f>A2183*Sheet1!$D$8</f>
        <v>40.74438</v>
      </c>
      <c r="C2183" s="1">
        <f>Sheet1!$D$2*Sheet1!$D$10*SIN(Sheet1!$D$28)</f>
        <v>0</v>
      </c>
      <c r="D2183" s="1">
        <f>0.5*Sheet1!$D$20*Sheet1!$D$21*Sheet1!$D$22*H2183^2</f>
        <v>161.3009115135132</v>
      </c>
      <c r="E2183" s="22">
        <f>Sheet1!$D$3/Sheet1!$O$11*H2183</f>
        <v>2021839.5277115381</v>
      </c>
      <c r="F2183" s="22">
        <f>Sheet1!$D$21*Sheet1!$D$3/Sheet1!$O$14*H2183</f>
        <v>1988178.6317907195</v>
      </c>
      <c r="G2183" s="25">
        <f>(A2183-C2183-D2183)/Sheet1!$D$2</f>
        <v>-7.9262044625030955E-7</v>
      </c>
      <c r="H2183" s="25">
        <f t="shared" si="434"/>
        <v>11.186528189820043</v>
      </c>
      <c r="I2183" s="25">
        <f t="shared" si="435"/>
        <v>40.271501483352154</v>
      </c>
      <c r="J2183" s="25">
        <f t="shared" si="436"/>
        <v>2175.8753371473204</v>
      </c>
      <c r="K2183" s="25">
        <f t="shared" si="433"/>
        <v>218.09999999999189</v>
      </c>
      <c r="L2183">
        <f t="shared" si="437"/>
        <v>1804.386997017973</v>
      </c>
      <c r="M2183" s="34">
        <f t="shared" si="438"/>
        <v>1.8043869970179731</v>
      </c>
      <c r="N2183">
        <f t="shared" si="439"/>
        <v>180.43869970178704</v>
      </c>
      <c r="O2183">
        <f t="shared" si="443"/>
        <v>397883.78070636408</v>
      </c>
      <c r="P2183">
        <f t="shared" si="440"/>
        <v>397.88378070636406</v>
      </c>
      <c r="Q2183">
        <f t="shared" si="441"/>
        <v>110.52327241843447</v>
      </c>
      <c r="R2183">
        <f t="shared" si="442"/>
        <v>0.11052327241843447</v>
      </c>
    </row>
    <row r="2184" spans="1:18" x14ac:dyDescent="0.25">
      <c r="A2184" s="1">
        <f t="shared" si="432"/>
        <v>161.30000000000001</v>
      </c>
      <c r="B2184" s="1">
        <f>A2184*Sheet1!$D$8</f>
        <v>40.74438</v>
      </c>
      <c r="C2184" s="1">
        <f>Sheet1!$D$2*Sheet1!$D$10*SIN(Sheet1!$D$28)</f>
        <v>0</v>
      </c>
      <c r="D2184" s="1">
        <f>0.5*Sheet1!$D$20*Sheet1!$D$21*Sheet1!$D$22*H2184^2</f>
        <v>161.30090922772092</v>
      </c>
      <c r="E2184" s="22">
        <f>Sheet1!$D$3/Sheet1!$O$11*H2184</f>
        <v>2021839.5133858125</v>
      </c>
      <c r="F2184" s="22">
        <f>Sheet1!$D$21*Sheet1!$D$3/Sheet1!$O$14*H2184</f>
        <v>1988178.6177034976</v>
      </c>
      <c r="G2184" s="25">
        <f>(A2184-C2184-D2184)/Sheet1!$D$2</f>
        <v>-7.906328007918447E-7</v>
      </c>
      <c r="H2184" s="25">
        <f t="shared" si="434"/>
        <v>11.186528110557999</v>
      </c>
      <c r="I2184" s="25">
        <f t="shared" si="435"/>
        <v>40.271501198008799</v>
      </c>
      <c r="J2184" s="25">
        <f t="shared" si="436"/>
        <v>2176.9939899266715</v>
      </c>
      <c r="K2184" s="25">
        <f t="shared" si="433"/>
        <v>218.19999999999189</v>
      </c>
      <c r="L2184">
        <f t="shared" si="437"/>
        <v>1804.3869842330055</v>
      </c>
      <c r="M2184" s="34">
        <f t="shared" si="438"/>
        <v>1.8043869842330056</v>
      </c>
      <c r="N2184">
        <f t="shared" si="439"/>
        <v>180.4386984232903</v>
      </c>
      <c r="O2184">
        <f t="shared" si="443"/>
        <v>398064.21940478735</v>
      </c>
      <c r="P2184">
        <f t="shared" si="440"/>
        <v>398.06421940478737</v>
      </c>
      <c r="Q2184">
        <f t="shared" si="441"/>
        <v>110.5733942791076</v>
      </c>
      <c r="R2184">
        <f t="shared" si="442"/>
        <v>0.1105733942791076</v>
      </c>
    </row>
    <row r="2185" spans="1:18" x14ac:dyDescent="0.25">
      <c r="A2185" s="1">
        <f t="shared" si="432"/>
        <v>161.30000000000001</v>
      </c>
      <c r="B2185" s="1">
        <f>A2185*Sheet1!$D$8</f>
        <v>40.74438</v>
      </c>
      <c r="C2185" s="1">
        <f>Sheet1!$D$2*Sheet1!$D$10*SIN(Sheet1!$D$28)</f>
        <v>0</v>
      </c>
      <c r="D2185" s="1">
        <f>0.5*Sheet1!$D$20*Sheet1!$D$21*Sheet1!$D$22*H2185^2</f>
        <v>161.30090694766071</v>
      </c>
      <c r="E2185" s="22">
        <f>Sheet1!$D$3/Sheet1!$O$11*H2185</f>
        <v>2021839.4990960113</v>
      </c>
      <c r="F2185" s="22">
        <f>Sheet1!$D$21*Sheet1!$D$3/Sheet1!$O$14*H2185</f>
        <v>1988178.6036516023</v>
      </c>
      <c r="G2185" s="25">
        <f>(A2185-C2185-D2185)/Sheet1!$D$2</f>
        <v>-7.8865013973506349E-7</v>
      </c>
      <c r="H2185" s="25">
        <f t="shared" si="434"/>
        <v>11.186528031494719</v>
      </c>
      <c r="I2185" s="25">
        <f t="shared" si="435"/>
        <v>40.27150091338099</v>
      </c>
      <c r="J2185" s="25">
        <f t="shared" si="436"/>
        <v>2178.1126426981955</v>
      </c>
      <c r="K2185" s="25">
        <f t="shared" si="433"/>
        <v>218.29999999999188</v>
      </c>
      <c r="L2185">
        <f t="shared" si="437"/>
        <v>1804.3869714800983</v>
      </c>
      <c r="M2185" s="34">
        <f t="shared" si="438"/>
        <v>1.8043869714800982</v>
      </c>
      <c r="N2185">
        <f t="shared" si="439"/>
        <v>180.43869714799956</v>
      </c>
      <c r="O2185">
        <f t="shared" si="443"/>
        <v>398244.65810193535</v>
      </c>
      <c r="P2185">
        <f t="shared" si="440"/>
        <v>398.24465810193533</v>
      </c>
      <c r="Q2185">
        <f t="shared" si="441"/>
        <v>110.62351613942648</v>
      </c>
      <c r="R2185">
        <f t="shared" si="442"/>
        <v>0.11062351613942649</v>
      </c>
    </row>
    <row r="2186" spans="1:18" x14ac:dyDescent="0.25">
      <c r="A2186" s="1">
        <f t="shared" si="432"/>
        <v>161.30000000000001</v>
      </c>
      <c r="B2186" s="1">
        <f>A2186*Sheet1!$D$8</f>
        <v>40.74438</v>
      </c>
      <c r="C2186" s="1">
        <f>Sheet1!$D$2*Sheet1!$D$10*SIN(Sheet1!$D$28)</f>
        <v>0</v>
      </c>
      <c r="D2186" s="1">
        <f>0.5*Sheet1!$D$20*Sheet1!$D$21*Sheet1!$D$22*H2186^2</f>
        <v>161.30090467331814</v>
      </c>
      <c r="E2186" s="22">
        <f>Sheet1!$D$3/Sheet1!$O$11*H2186</f>
        <v>2021839.4848420443</v>
      </c>
      <c r="F2186" s="22">
        <f>Sheet1!$D$21*Sheet1!$D$3/Sheet1!$O$14*H2186</f>
        <v>1988178.5896349447</v>
      </c>
      <c r="G2186" s="25">
        <f>(A2186-C2186-D2186)/Sheet1!$D$2</f>
        <v>-7.8667245054969933E-7</v>
      </c>
      <c r="H2186" s="25">
        <f t="shared" si="434"/>
        <v>11.186527952629705</v>
      </c>
      <c r="I2186" s="25">
        <f t="shared" si="435"/>
        <v>40.271500629466935</v>
      </c>
      <c r="J2186" s="25">
        <f t="shared" si="436"/>
        <v>2179.2312954619124</v>
      </c>
      <c r="K2186" s="25">
        <f t="shared" si="433"/>
        <v>218.39999999999188</v>
      </c>
      <c r="L2186">
        <f t="shared" si="437"/>
        <v>1804.3869587591714</v>
      </c>
      <c r="M2186" s="34">
        <f t="shared" si="438"/>
        <v>1.8043869587591714</v>
      </c>
      <c r="N2186">
        <f t="shared" si="439"/>
        <v>180.43869587590689</v>
      </c>
      <c r="O2186">
        <f t="shared" si="443"/>
        <v>398425.09679781127</v>
      </c>
      <c r="P2186">
        <f t="shared" si="440"/>
        <v>398.42509679781125</v>
      </c>
      <c r="Q2186">
        <f t="shared" si="441"/>
        <v>110.67363799939201</v>
      </c>
      <c r="R2186">
        <f t="shared" si="442"/>
        <v>0.11067363799939202</v>
      </c>
    </row>
    <row r="2187" spans="1:18" x14ac:dyDescent="0.25">
      <c r="A2187" s="1">
        <f t="shared" si="432"/>
        <v>161.30000000000001</v>
      </c>
      <c r="B2187" s="1">
        <f>A2187*Sheet1!$D$8</f>
        <v>40.74438</v>
      </c>
      <c r="C2187" s="1">
        <f>Sheet1!$D$2*Sheet1!$D$10*SIN(Sheet1!$D$28)</f>
        <v>0</v>
      </c>
      <c r="D2187" s="1">
        <f>0.5*Sheet1!$D$20*Sheet1!$D$21*Sheet1!$D$22*H2187^2</f>
        <v>161.30090240467899</v>
      </c>
      <c r="E2187" s="22">
        <f>Sheet1!$D$3/Sheet1!$O$11*H2187</f>
        <v>2021839.470623822</v>
      </c>
      <c r="F2187" s="22">
        <f>Sheet1!$D$21*Sheet1!$D$3/Sheet1!$O$14*H2187</f>
        <v>1988178.5756534364</v>
      </c>
      <c r="G2187" s="25">
        <f>(A2187-C2187-D2187)/Sheet1!$D$2</f>
        <v>-7.846997208537726E-7</v>
      </c>
      <c r="H2187" s="25">
        <f t="shared" si="434"/>
        <v>11.18652787396246</v>
      </c>
      <c r="I2187" s="25">
        <f t="shared" si="435"/>
        <v>40.271500346264858</v>
      </c>
      <c r="J2187" s="25">
        <f t="shared" si="436"/>
        <v>2180.3499482178418</v>
      </c>
      <c r="K2187" s="25">
        <f t="shared" si="433"/>
        <v>218.49999999999187</v>
      </c>
      <c r="L2187">
        <f t="shared" si="437"/>
        <v>1804.3869460701449</v>
      </c>
      <c r="M2187" s="34">
        <f t="shared" si="438"/>
        <v>1.8043869460701449</v>
      </c>
      <c r="N2187">
        <f t="shared" si="439"/>
        <v>180.43869460700424</v>
      </c>
      <c r="O2187">
        <f t="shared" si="443"/>
        <v>398605.53549241828</v>
      </c>
      <c r="P2187">
        <f t="shared" si="440"/>
        <v>398.60553549241826</v>
      </c>
      <c r="Q2187">
        <f t="shared" si="441"/>
        <v>110.72375985900507</v>
      </c>
      <c r="R2187">
        <f t="shared" si="442"/>
        <v>0.11072375985900507</v>
      </c>
    </row>
    <row r="2188" spans="1:18" x14ac:dyDescent="0.25">
      <c r="A2188" s="1">
        <f t="shared" ref="A2188:A2251" si="444">A2187</f>
        <v>161.30000000000001</v>
      </c>
      <c r="B2188" s="1">
        <f>A2188*Sheet1!$D$8</f>
        <v>40.74438</v>
      </c>
      <c r="C2188" s="1">
        <f>Sheet1!$D$2*Sheet1!$D$10*SIN(Sheet1!$D$28)</f>
        <v>0</v>
      </c>
      <c r="D2188" s="1">
        <f>0.5*Sheet1!$D$20*Sheet1!$D$21*Sheet1!$D$22*H2188^2</f>
        <v>161.30090014172887</v>
      </c>
      <c r="E2188" s="22">
        <f>Sheet1!$D$3/Sheet1!$O$11*H2188</f>
        <v>2021839.4564412544</v>
      </c>
      <c r="F2188" s="22">
        <f>Sheet1!$D$21*Sheet1!$D$3/Sheet1!$O$14*H2188</f>
        <v>1988178.5617069895</v>
      </c>
      <c r="G2188" s="25">
        <f>(A2188-C2188-D2188)/Sheet1!$D$2</f>
        <v>-7.8273193814173123E-7</v>
      </c>
      <c r="H2188" s="25">
        <f t="shared" si="434"/>
        <v>11.186527795492488</v>
      </c>
      <c r="I2188" s="25">
        <f t="shared" si="435"/>
        <v>40.271500063772955</v>
      </c>
      <c r="J2188" s="25">
        <f t="shared" si="436"/>
        <v>2181.4686009660031</v>
      </c>
      <c r="K2188" s="25">
        <f t="shared" ref="K2188:K2251" si="445">K2187+0.1</f>
        <v>218.59999999999187</v>
      </c>
      <c r="L2188">
        <f t="shared" si="437"/>
        <v>1804.3869334129383</v>
      </c>
      <c r="M2188" s="34">
        <f t="shared" si="438"/>
        <v>1.8043869334129383</v>
      </c>
      <c r="N2188">
        <f t="shared" si="439"/>
        <v>180.43869334128357</v>
      </c>
      <c r="O2188">
        <f t="shared" si="443"/>
        <v>398785.97418575955</v>
      </c>
      <c r="P2188">
        <f t="shared" si="440"/>
        <v>398.78597418575953</v>
      </c>
      <c r="Q2188">
        <f t="shared" si="441"/>
        <v>110.77388171826654</v>
      </c>
      <c r="R2188">
        <f t="shared" si="442"/>
        <v>0.11077388171826653</v>
      </c>
    </row>
    <row r="2189" spans="1:18" x14ac:dyDescent="0.25">
      <c r="A2189" s="1">
        <f t="shared" si="444"/>
        <v>161.30000000000001</v>
      </c>
      <c r="B2189" s="1">
        <f>A2189*Sheet1!$D$8</f>
        <v>40.74438</v>
      </c>
      <c r="C2189" s="1">
        <f>Sheet1!$D$2*Sheet1!$D$10*SIN(Sheet1!$D$28)</f>
        <v>0</v>
      </c>
      <c r="D2189" s="1">
        <f>0.5*Sheet1!$D$20*Sheet1!$D$21*Sheet1!$D$22*H2189^2</f>
        <v>161.30089788445355</v>
      </c>
      <c r="E2189" s="22">
        <f>Sheet1!$D$3/Sheet1!$O$11*H2189</f>
        <v>2021839.4422942523</v>
      </c>
      <c r="F2189" s="22">
        <f>Sheet1!$D$21*Sheet1!$D$3/Sheet1!$O$14*H2189</f>
        <v>1988178.547795516</v>
      </c>
      <c r="G2189" s="25">
        <f>(A2189-C2189-D2189)/Sheet1!$D$2</f>
        <v>-7.8076909003159571E-7</v>
      </c>
      <c r="H2189" s="25">
        <f t="shared" si="434"/>
        <v>11.186527717219294</v>
      </c>
      <c r="I2189" s="25">
        <f t="shared" si="435"/>
        <v>40.271499781989455</v>
      </c>
      <c r="J2189" s="25">
        <f t="shared" si="436"/>
        <v>2182.5872537064156</v>
      </c>
      <c r="K2189" s="25">
        <f t="shared" si="445"/>
        <v>218.69999999999186</v>
      </c>
      <c r="L2189">
        <f t="shared" si="437"/>
        <v>1804.3869207874723</v>
      </c>
      <c r="M2189" s="34">
        <f t="shared" si="438"/>
        <v>1.8043869207874723</v>
      </c>
      <c r="N2189">
        <f t="shared" si="439"/>
        <v>180.43869207873698</v>
      </c>
      <c r="O2189">
        <f t="shared" si="443"/>
        <v>398966.4128778383</v>
      </c>
      <c r="P2189">
        <f t="shared" si="440"/>
        <v>398.96641287783831</v>
      </c>
      <c r="Q2189">
        <f t="shared" si="441"/>
        <v>110.82400357717731</v>
      </c>
      <c r="R2189">
        <f t="shared" si="442"/>
        <v>0.11082400357717731</v>
      </c>
    </row>
    <row r="2190" spans="1:18" x14ac:dyDescent="0.25">
      <c r="A2190" s="1">
        <f t="shared" si="444"/>
        <v>161.30000000000001</v>
      </c>
      <c r="B2190" s="1">
        <f>A2190*Sheet1!$D$8</f>
        <v>40.74438</v>
      </c>
      <c r="C2190" s="1">
        <f>Sheet1!$D$2*Sheet1!$D$10*SIN(Sheet1!$D$28)</f>
        <v>0</v>
      </c>
      <c r="D2190" s="1">
        <f>0.5*Sheet1!$D$20*Sheet1!$D$21*Sheet1!$D$22*H2190^2</f>
        <v>161.3008956328388</v>
      </c>
      <c r="E2190" s="22">
        <f>Sheet1!$D$3/Sheet1!$O$11*H2190</f>
        <v>2021839.4281827267</v>
      </c>
      <c r="F2190" s="22">
        <f>Sheet1!$D$21*Sheet1!$D$3/Sheet1!$O$14*H2190</f>
        <v>1988178.5339189281</v>
      </c>
      <c r="G2190" s="25">
        <f>(A2190-C2190-D2190)/Sheet1!$D$2</f>
        <v>-7.7881116416610105E-7</v>
      </c>
      <c r="H2190" s="25">
        <f t="shared" si="434"/>
        <v>11.186527639142385</v>
      </c>
      <c r="I2190" s="25">
        <f t="shared" si="435"/>
        <v>40.27149950091259</v>
      </c>
      <c r="J2190" s="25">
        <f t="shared" si="436"/>
        <v>2183.7059064390992</v>
      </c>
      <c r="K2190" s="25">
        <f t="shared" si="445"/>
        <v>218.79999999999185</v>
      </c>
      <c r="L2190">
        <f t="shared" si="437"/>
        <v>1804.3869081936668</v>
      </c>
      <c r="M2190" s="34">
        <f t="shared" si="438"/>
        <v>1.8043869081936668</v>
      </c>
      <c r="N2190">
        <f t="shared" si="439"/>
        <v>180.43869081935642</v>
      </c>
      <c r="O2190">
        <f t="shared" si="443"/>
        <v>399146.85156865767</v>
      </c>
      <c r="P2190">
        <f t="shared" si="440"/>
        <v>399.14685156865767</v>
      </c>
      <c r="Q2190">
        <f t="shared" si="441"/>
        <v>110.87412543573824</v>
      </c>
      <c r="R2190">
        <f t="shared" si="442"/>
        <v>0.11087412543573824</v>
      </c>
    </row>
    <row r="2191" spans="1:18" x14ac:dyDescent="0.25">
      <c r="A2191" s="1">
        <f t="shared" si="444"/>
        <v>161.30000000000001</v>
      </c>
      <c r="B2191" s="1">
        <f>A2191*Sheet1!$D$8</f>
        <v>40.74438</v>
      </c>
      <c r="C2191" s="1">
        <f>Sheet1!$D$2*Sheet1!$D$10*SIN(Sheet1!$D$28)</f>
        <v>0</v>
      </c>
      <c r="D2191" s="1">
        <f>0.5*Sheet1!$D$20*Sheet1!$D$21*Sheet1!$D$22*H2191^2</f>
        <v>161.3008933868704</v>
      </c>
      <c r="E2191" s="22">
        <f>Sheet1!$D$3/Sheet1!$O$11*H2191</f>
        <v>2021839.4141065881</v>
      </c>
      <c r="F2191" s="22">
        <f>Sheet1!$D$21*Sheet1!$D$3/Sheet1!$O$14*H2191</f>
        <v>1988178.5200771382</v>
      </c>
      <c r="G2191" s="25">
        <f>(A2191-C2191-D2191)/Sheet1!$D$2</f>
        <v>-7.7685814816326776E-7</v>
      </c>
      <c r="H2191" s="25">
        <f t="shared" si="434"/>
        <v>11.186527561261268</v>
      </c>
      <c r="I2191" s="25">
        <f t="shared" si="435"/>
        <v>40.271499220540569</v>
      </c>
      <c r="J2191" s="25">
        <f t="shared" si="436"/>
        <v>2184.824559164073</v>
      </c>
      <c r="K2191" s="25">
        <f t="shared" si="445"/>
        <v>218.89999999999185</v>
      </c>
      <c r="L2191">
        <f t="shared" si="437"/>
        <v>1804.3868956314427</v>
      </c>
      <c r="M2191" s="34">
        <f t="shared" si="438"/>
        <v>1.8043868956314426</v>
      </c>
      <c r="N2191">
        <f t="shared" si="439"/>
        <v>180.43868956313401</v>
      </c>
      <c r="O2191">
        <f t="shared" si="443"/>
        <v>399327.2902582208</v>
      </c>
      <c r="P2191">
        <f t="shared" si="440"/>
        <v>399.32729025822078</v>
      </c>
      <c r="Q2191">
        <f t="shared" si="441"/>
        <v>110.92424729395022</v>
      </c>
      <c r="R2191">
        <f t="shared" si="442"/>
        <v>0.11092424729395021</v>
      </c>
    </row>
    <row r="2192" spans="1:18" x14ac:dyDescent="0.25">
      <c r="A2192" s="1">
        <f t="shared" si="444"/>
        <v>161.30000000000001</v>
      </c>
      <c r="B2192" s="1">
        <f>A2192*Sheet1!$D$8</f>
        <v>40.74438</v>
      </c>
      <c r="C2192" s="1">
        <f>Sheet1!$D$2*Sheet1!$D$10*SIN(Sheet1!$D$28)</f>
        <v>0</v>
      </c>
      <c r="D2192" s="1">
        <f>0.5*Sheet1!$D$20*Sheet1!$D$21*Sheet1!$D$22*H2192^2</f>
        <v>161.30089114653418</v>
      </c>
      <c r="E2192" s="22">
        <f>Sheet1!$D$3/Sheet1!$O$11*H2192</f>
        <v>2021839.4000657483</v>
      </c>
      <c r="F2192" s="22">
        <f>Sheet1!$D$21*Sheet1!$D$3/Sheet1!$O$14*H2192</f>
        <v>1988178.5062700594</v>
      </c>
      <c r="G2192" s="25">
        <f>(A2192-C2192-D2192)/Sheet1!$D$2</f>
        <v>-7.7491002971525987E-7</v>
      </c>
      <c r="H2192" s="25">
        <f t="shared" si="434"/>
        <v>11.186527483575453</v>
      </c>
      <c r="I2192" s="25">
        <f t="shared" si="435"/>
        <v>40.271498940871631</v>
      </c>
      <c r="J2192" s="25">
        <f t="shared" si="436"/>
        <v>2185.9432118813561</v>
      </c>
      <c r="K2192" s="25">
        <f t="shared" si="445"/>
        <v>218.99999999999184</v>
      </c>
      <c r="L2192">
        <f t="shared" si="437"/>
        <v>1804.3868831007208</v>
      </c>
      <c r="M2192" s="34">
        <f t="shared" si="438"/>
        <v>1.8043868831007208</v>
      </c>
      <c r="N2192">
        <f t="shared" si="439"/>
        <v>180.43868831006182</v>
      </c>
      <c r="O2192">
        <f t="shared" si="443"/>
        <v>399507.72894653084</v>
      </c>
      <c r="P2192">
        <f t="shared" si="440"/>
        <v>399.50772894653085</v>
      </c>
      <c r="Q2192">
        <f t="shared" si="441"/>
        <v>110.97436915181412</v>
      </c>
      <c r="R2192">
        <f t="shared" si="442"/>
        <v>0.11097436915181412</v>
      </c>
    </row>
    <row r="2193" spans="1:18" x14ac:dyDescent="0.25">
      <c r="A2193" s="1">
        <f t="shared" si="444"/>
        <v>161.30000000000001</v>
      </c>
      <c r="B2193" s="1">
        <f>A2193*Sheet1!$D$8</f>
        <v>40.74438</v>
      </c>
      <c r="C2193" s="1">
        <f>Sheet1!$D$2*Sheet1!$D$10*SIN(Sheet1!$D$28)</f>
        <v>0</v>
      </c>
      <c r="D2193" s="1">
        <f>0.5*Sheet1!$D$20*Sheet1!$D$21*Sheet1!$D$22*H2193^2</f>
        <v>161.30088891181603</v>
      </c>
      <c r="E2193" s="22">
        <f>Sheet1!$D$3/Sheet1!$O$11*H2193</f>
        <v>2021839.3860601182</v>
      </c>
      <c r="F2193" s="22">
        <f>Sheet1!$D$21*Sheet1!$D$3/Sheet1!$O$14*H2193</f>
        <v>1988178.4924976041</v>
      </c>
      <c r="G2193" s="25">
        <f>(A2193-C2193-D2193)/Sheet1!$D$2</f>
        <v>-7.7296679653895615E-7</v>
      </c>
      <c r="H2193" s="25">
        <f t="shared" si="434"/>
        <v>11.18652740608445</v>
      </c>
      <c r="I2193" s="25">
        <f t="shared" si="435"/>
        <v>40.271498661904019</v>
      </c>
      <c r="J2193" s="25">
        <f t="shared" si="436"/>
        <v>2187.0618645909681</v>
      </c>
      <c r="K2193" s="25">
        <f t="shared" si="445"/>
        <v>219.09999999999184</v>
      </c>
      <c r="L2193">
        <f t="shared" si="437"/>
        <v>1804.3868706014218</v>
      </c>
      <c r="M2193" s="34">
        <f t="shared" si="438"/>
        <v>1.8043868706014219</v>
      </c>
      <c r="N2193">
        <f t="shared" si="439"/>
        <v>180.43868706013194</v>
      </c>
      <c r="O2193">
        <f t="shared" si="443"/>
        <v>399688.16763359099</v>
      </c>
      <c r="P2193">
        <f t="shared" si="440"/>
        <v>399.68816763359098</v>
      </c>
      <c r="Q2193">
        <f t="shared" si="441"/>
        <v>111.02449100933083</v>
      </c>
      <c r="R2193">
        <f t="shared" si="442"/>
        <v>0.11102449100933083</v>
      </c>
    </row>
    <row r="2194" spans="1:18" x14ac:dyDescent="0.25">
      <c r="A2194" s="1">
        <f t="shared" si="444"/>
        <v>161.30000000000001</v>
      </c>
      <c r="B2194" s="1">
        <f>A2194*Sheet1!$D$8</f>
        <v>40.74438</v>
      </c>
      <c r="C2194" s="1">
        <f>Sheet1!$D$2*Sheet1!$D$10*SIN(Sheet1!$D$28)</f>
        <v>0</v>
      </c>
      <c r="D2194" s="1">
        <f>0.5*Sheet1!$D$20*Sheet1!$D$21*Sheet1!$D$22*H2194^2</f>
        <v>161.30088668270193</v>
      </c>
      <c r="E2194" s="22">
        <f>Sheet1!$D$3/Sheet1!$O$11*H2194</f>
        <v>2021839.3720896102</v>
      </c>
      <c r="F2194" s="22">
        <f>Sheet1!$D$21*Sheet1!$D$3/Sheet1!$O$14*H2194</f>
        <v>1988178.4787596862</v>
      </c>
      <c r="G2194" s="25">
        <f>(A2194-C2194-D2194)/Sheet1!$D$2</f>
        <v>-7.7102843645009312E-7</v>
      </c>
      <c r="H2194" s="25">
        <f t="shared" si="434"/>
        <v>11.18652732878777</v>
      </c>
      <c r="I2194" s="25">
        <f t="shared" si="435"/>
        <v>40.271498383635972</v>
      </c>
      <c r="J2194" s="25">
        <f t="shared" si="436"/>
        <v>2188.180517292928</v>
      </c>
      <c r="K2194" s="25">
        <f t="shared" si="445"/>
        <v>219.19999999999183</v>
      </c>
      <c r="L2194">
        <f t="shared" si="437"/>
        <v>1804.3868581334675</v>
      </c>
      <c r="M2194" s="34">
        <f t="shared" si="438"/>
        <v>1.8043868581334674</v>
      </c>
      <c r="N2194">
        <f t="shared" si="439"/>
        <v>180.43868581333649</v>
      </c>
      <c r="O2194">
        <f t="shared" si="443"/>
        <v>399868.60631940432</v>
      </c>
      <c r="P2194">
        <f t="shared" si="440"/>
        <v>399.86860631940431</v>
      </c>
      <c r="Q2194">
        <f t="shared" si="441"/>
        <v>111.0746128665012</v>
      </c>
      <c r="R2194">
        <f t="shared" si="442"/>
        <v>0.11107461286650119</v>
      </c>
    </row>
    <row r="2195" spans="1:18" x14ac:dyDescent="0.25">
      <c r="A2195" s="1">
        <f t="shared" si="444"/>
        <v>161.30000000000001</v>
      </c>
      <c r="B2195" s="1">
        <f>A2195*Sheet1!$D$8</f>
        <v>40.74438</v>
      </c>
      <c r="C2195" s="1">
        <f>Sheet1!$D$2*Sheet1!$D$10*SIN(Sheet1!$D$28)</f>
        <v>0</v>
      </c>
      <c r="D2195" s="1">
        <f>0.5*Sheet1!$D$20*Sheet1!$D$21*Sheet1!$D$22*H2195^2</f>
        <v>161.30088445917778</v>
      </c>
      <c r="E2195" s="22">
        <f>Sheet1!$D$3/Sheet1!$O$11*H2195</f>
        <v>2021839.358154136</v>
      </c>
      <c r="F2195" s="22">
        <f>Sheet1!$D$21*Sheet1!$D$3/Sheet1!$O$14*H2195</f>
        <v>1988178.4650562187</v>
      </c>
      <c r="G2195" s="25">
        <f>(A2195-C2195-D2195)/Sheet1!$D$2</f>
        <v>-7.6909493719026417E-7</v>
      </c>
      <c r="H2195" s="25">
        <f t="shared" si="434"/>
        <v>11.186527251684927</v>
      </c>
      <c r="I2195" s="25">
        <f t="shared" si="435"/>
        <v>40.271498106065735</v>
      </c>
      <c r="J2195" s="25">
        <f t="shared" si="436"/>
        <v>2189.2991699872555</v>
      </c>
      <c r="K2195" s="25">
        <f t="shared" si="445"/>
        <v>219.29999999999183</v>
      </c>
      <c r="L2195">
        <f t="shared" si="437"/>
        <v>1804.3868456967789</v>
      </c>
      <c r="M2195" s="34">
        <f t="shared" si="438"/>
        <v>1.8043868456967789</v>
      </c>
      <c r="N2195">
        <f t="shared" si="439"/>
        <v>180.43868456966763</v>
      </c>
      <c r="O2195">
        <f t="shared" si="443"/>
        <v>400049.045003974</v>
      </c>
      <c r="P2195">
        <f t="shared" si="440"/>
        <v>400.04904500397402</v>
      </c>
      <c r="Q2195">
        <f t="shared" si="441"/>
        <v>111.12473472332611</v>
      </c>
      <c r="R2195">
        <f t="shared" si="442"/>
        <v>0.11112473472332611</v>
      </c>
    </row>
    <row r="2196" spans="1:18" x14ac:dyDescent="0.25">
      <c r="A2196" s="1">
        <f t="shared" si="444"/>
        <v>161.30000000000001</v>
      </c>
      <c r="B2196" s="1">
        <f>A2196*Sheet1!$D$8</f>
        <v>40.74438</v>
      </c>
      <c r="C2196" s="1">
        <f>Sheet1!$D$2*Sheet1!$D$10*SIN(Sheet1!$D$28)</f>
        <v>0</v>
      </c>
      <c r="D2196" s="1">
        <f>0.5*Sheet1!$D$20*Sheet1!$D$21*Sheet1!$D$22*H2196^2</f>
        <v>161.30088224122952</v>
      </c>
      <c r="E2196" s="22">
        <f>Sheet1!$D$3/Sheet1!$O$11*H2196</f>
        <v>2021839.3442536073</v>
      </c>
      <c r="F2196" s="22">
        <f>Sheet1!$D$21*Sheet1!$D$3/Sheet1!$O$14*H2196</f>
        <v>1988178.4513871153</v>
      </c>
      <c r="G2196" s="25">
        <f>(A2196-C2196-D2196)/Sheet1!$D$2</f>
        <v>-7.6716628652577678E-7</v>
      </c>
      <c r="H2196" s="25">
        <f t="shared" si="434"/>
        <v>11.186527174775433</v>
      </c>
      <c r="I2196" s="25">
        <f t="shared" si="435"/>
        <v>40.27149782919156</v>
      </c>
      <c r="J2196" s="25">
        <f t="shared" si="436"/>
        <v>2190.4178226739691</v>
      </c>
      <c r="K2196" s="25">
        <f t="shared" si="445"/>
        <v>219.39999999999182</v>
      </c>
      <c r="L2196">
        <f t="shared" si="437"/>
        <v>1804.3868332912775</v>
      </c>
      <c r="M2196" s="34">
        <f t="shared" si="438"/>
        <v>1.8043868332912776</v>
      </c>
      <c r="N2196">
        <f t="shared" si="439"/>
        <v>180.43868332911751</v>
      </c>
      <c r="O2196">
        <f t="shared" si="443"/>
        <v>400229.48368730309</v>
      </c>
      <c r="P2196">
        <f t="shared" si="440"/>
        <v>400.22948368730306</v>
      </c>
      <c r="Q2196">
        <f t="shared" si="441"/>
        <v>111.17485657980642</v>
      </c>
      <c r="R2196">
        <f t="shared" si="442"/>
        <v>0.11117485657980641</v>
      </c>
    </row>
    <row r="2197" spans="1:18" x14ac:dyDescent="0.25">
      <c r="A2197" s="1">
        <f t="shared" si="444"/>
        <v>161.30000000000001</v>
      </c>
      <c r="B2197" s="1">
        <f>A2197*Sheet1!$D$8</f>
        <v>40.74438</v>
      </c>
      <c r="C2197" s="1">
        <f>Sheet1!$D$2*Sheet1!$D$10*SIN(Sheet1!$D$28)</f>
        <v>0</v>
      </c>
      <c r="D2197" s="1">
        <f>0.5*Sheet1!$D$20*Sheet1!$D$21*Sheet1!$D$22*H2197^2</f>
        <v>161.30088002884318</v>
      </c>
      <c r="E2197" s="22">
        <f>Sheet1!$D$3/Sheet1!$O$11*H2197</f>
        <v>2021839.3303879369</v>
      </c>
      <c r="F2197" s="22">
        <f>Sheet1!$D$21*Sheet1!$D$3/Sheet1!$O$14*H2197</f>
        <v>1988178.4377522895</v>
      </c>
      <c r="G2197" s="25">
        <f>(A2197-C2197-D2197)/Sheet1!$D$2</f>
        <v>-7.6524247232179693E-7</v>
      </c>
      <c r="H2197" s="25">
        <f t="shared" si="434"/>
        <v>11.186527098058804</v>
      </c>
      <c r="I2197" s="25">
        <f t="shared" si="435"/>
        <v>40.271497553011692</v>
      </c>
      <c r="J2197" s="25">
        <f t="shared" si="436"/>
        <v>2191.5364753530885</v>
      </c>
      <c r="K2197" s="25">
        <f t="shared" si="445"/>
        <v>219.49999999999181</v>
      </c>
      <c r="L2197">
        <f t="shared" si="437"/>
        <v>1804.3868209168852</v>
      </c>
      <c r="M2197" s="34">
        <f t="shared" si="438"/>
        <v>1.8043868209168852</v>
      </c>
      <c r="N2197">
        <f t="shared" si="439"/>
        <v>180.43868209167826</v>
      </c>
      <c r="O2197">
        <f t="shared" si="443"/>
        <v>400409.92236939474</v>
      </c>
      <c r="P2197">
        <f t="shared" si="440"/>
        <v>400.40992236939474</v>
      </c>
      <c r="Q2197">
        <f t="shared" si="441"/>
        <v>111.22497843594299</v>
      </c>
      <c r="R2197">
        <f t="shared" si="442"/>
        <v>0.11122497843594299</v>
      </c>
    </row>
    <row r="2198" spans="1:18" x14ac:dyDescent="0.25">
      <c r="A2198" s="1">
        <f t="shared" si="444"/>
        <v>161.30000000000001</v>
      </c>
      <c r="B2198" s="1">
        <f>A2198*Sheet1!$D$8</f>
        <v>40.74438</v>
      </c>
      <c r="C2198" s="1">
        <f>Sheet1!$D$2*Sheet1!$D$10*SIN(Sheet1!$D$28)</f>
        <v>0</v>
      </c>
      <c r="D2198" s="1">
        <f>0.5*Sheet1!$D$20*Sheet1!$D$21*Sheet1!$D$22*H2198^2</f>
        <v>161.30087782200485</v>
      </c>
      <c r="E2198" s="22">
        <f>Sheet1!$D$3/Sheet1!$O$11*H2198</f>
        <v>2021839.3165570374</v>
      </c>
      <c r="F2198" s="22">
        <f>Sheet1!$D$21*Sheet1!$D$3/Sheet1!$O$14*H2198</f>
        <v>1988178.4241516558</v>
      </c>
      <c r="G2198" s="25">
        <f>(A2198-C2198-D2198)/Sheet1!$D$2</f>
        <v>-7.6332348246820478E-7</v>
      </c>
      <c r="H2198" s="25">
        <f t="shared" si="434"/>
        <v>11.186527021534557</v>
      </c>
      <c r="I2198" s="25">
        <f t="shared" si="435"/>
        <v>40.271497277524404</v>
      </c>
      <c r="J2198" s="25">
        <f t="shared" si="436"/>
        <v>2192.6551280246322</v>
      </c>
      <c r="K2198" s="25">
        <f t="shared" si="445"/>
        <v>219.59999999999181</v>
      </c>
      <c r="L2198">
        <f t="shared" si="437"/>
        <v>1804.3868085735241</v>
      </c>
      <c r="M2198" s="34">
        <f t="shared" si="438"/>
        <v>1.8043868085735242</v>
      </c>
      <c r="N2198">
        <f t="shared" si="439"/>
        <v>180.43868085734215</v>
      </c>
      <c r="O2198">
        <f t="shared" si="443"/>
        <v>400590.3610502521</v>
      </c>
      <c r="P2198">
        <f t="shared" si="440"/>
        <v>400.59036105025211</v>
      </c>
      <c r="Q2198">
        <f t="shared" si="441"/>
        <v>111.27510029173669</v>
      </c>
      <c r="R2198">
        <f t="shared" si="442"/>
        <v>0.11127510029173669</v>
      </c>
    </row>
    <row r="2199" spans="1:18" x14ac:dyDescent="0.25">
      <c r="A2199" s="1">
        <f t="shared" si="444"/>
        <v>161.30000000000001</v>
      </c>
      <c r="B2199" s="1">
        <f>A2199*Sheet1!$D$8</f>
        <v>40.74438</v>
      </c>
      <c r="C2199" s="1">
        <f>Sheet1!$D$2*Sheet1!$D$10*SIN(Sheet1!$D$28)</f>
        <v>0</v>
      </c>
      <c r="D2199" s="1">
        <f>0.5*Sheet1!$D$20*Sheet1!$D$21*Sheet1!$D$22*H2199^2</f>
        <v>161.30087562070059</v>
      </c>
      <c r="E2199" s="22">
        <f>Sheet1!$D$3/Sheet1!$O$11*H2199</f>
        <v>2021839.3027608213</v>
      </c>
      <c r="F2199" s="22">
        <f>Sheet1!$D$21*Sheet1!$D$3/Sheet1!$O$14*H2199</f>
        <v>1988178.410585128</v>
      </c>
      <c r="G2199" s="25">
        <f>(A2199-C2199-D2199)/Sheet1!$D$2</f>
        <v>-7.6140930485488082E-7</v>
      </c>
      <c r="H2199" s="25">
        <f t="shared" si="434"/>
        <v>11.186526945202209</v>
      </c>
      <c r="I2199" s="25">
        <f t="shared" si="435"/>
        <v>40.271497002727955</v>
      </c>
      <c r="J2199" s="25">
        <f t="shared" si="436"/>
        <v>2193.7737806886194</v>
      </c>
      <c r="K2199" s="25">
        <f t="shared" si="445"/>
        <v>219.6999999999918</v>
      </c>
      <c r="L2199">
        <f t="shared" si="437"/>
        <v>1804.3867962611164</v>
      </c>
      <c r="M2199" s="34">
        <f t="shared" si="438"/>
        <v>1.8043867962611164</v>
      </c>
      <c r="N2199">
        <f t="shared" si="439"/>
        <v>180.43867962610139</v>
      </c>
      <c r="O2199">
        <f t="shared" si="443"/>
        <v>400770.7997298782</v>
      </c>
      <c r="P2199">
        <f t="shared" si="440"/>
        <v>400.77079972987821</v>
      </c>
      <c r="Q2199">
        <f t="shared" si="441"/>
        <v>111.32522214718838</v>
      </c>
      <c r="R2199">
        <f t="shared" si="442"/>
        <v>0.11132522214718839</v>
      </c>
    </row>
    <row r="2200" spans="1:18" x14ac:dyDescent="0.25">
      <c r="A2200" s="1">
        <f t="shared" si="444"/>
        <v>161.30000000000001</v>
      </c>
      <c r="B2200" s="1">
        <f>A2200*Sheet1!$D$8</f>
        <v>40.74438</v>
      </c>
      <c r="C2200" s="1">
        <f>Sheet1!$D$2*Sheet1!$D$10*SIN(Sheet1!$D$28)</f>
        <v>0</v>
      </c>
      <c r="D2200" s="1">
        <f>0.5*Sheet1!$D$20*Sheet1!$D$21*Sheet1!$D$22*H2200^2</f>
        <v>161.30087342491657</v>
      </c>
      <c r="E2200" s="22">
        <f>Sheet1!$D$3/Sheet1!$O$11*H2200</f>
        <v>2021839.2889992022</v>
      </c>
      <c r="F2200" s="22">
        <f>Sheet1!$D$21*Sheet1!$D$3/Sheet1!$O$14*H2200</f>
        <v>1988178.3970526212</v>
      </c>
      <c r="G2200" s="25">
        <f>(A2200-C2200-D2200)/Sheet1!$D$2</f>
        <v>-7.5949992744584886E-7</v>
      </c>
      <c r="H2200" s="25">
        <f t="shared" si="434"/>
        <v>11.186526869061279</v>
      </c>
      <c r="I2200" s="25">
        <f t="shared" si="435"/>
        <v>40.271496728620605</v>
      </c>
      <c r="J2200" s="25">
        <f t="shared" si="436"/>
        <v>2194.8924333450691</v>
      </c>
      <c r="K2200" s="25">
        <f t="shared" si="445"/>
        <v>219.7999999999918</v>
      </c>
      <c r="L2200">
        <f t="shared" si="437"/>
        <v>1804.3867839795844</v>
      </c>
      <c r="M2200" s="34">
        <f t="shared" si="438"/>
        <v>1.8043867839795844</v>
      </c>
      <c r="N2200">
        <f t="shared" si="439"/>
        <v>180.43867839794819</v>
      </c>
      <c r="O2200">
        <f t="shared" si="443"/>
        <v>400951.23840827617</v>
      </c>
      <c r="P2200">
        <f t="shared" si="440"/>
        <v>400.9512384082762</v>
      </c>
      <c r="Q2200">
        <f t="shared" si="441"/>
        <v>111.37534400229893</v>
      </c>
      <c r="R2200">
        <f t="shared" si="442"/>
        <v>0.11137534400229893</v>
      </c>
    </row>
    <row r="2201" spans="1:18" x14ac:dyDescent="0.25">
      <c r="A2201" s="1">
        <f t="shared" si="444"/>
        <v>161.30000000000001</v>
      </c>
      <c r="B2201" s="1">
        <f>A2201*Sheet1!$D$8</f>
        <v>40.74438</v>
      </c>
      <c r="C2201" s="1">
        <f>Sheet1!$D$2*Sheet1!$D$10*SIN(Sheet1!$D$28)</f>
        <v>0</v>
      </c>
      <c r="D2201" s="1">
        <f>0.5*Sheet1!$D$20*Sheet1!$D$21*Sheet1!$D$22*H2201^2</f>
        <v>161.30087123463886</v>
      </c>
      <c r="E2201" s="22">
        <f>Sheet1!$D$3/Sheet1!$O$11*H2201</f>
        <v>2021839.2752720925</v>
      </c>
      <c r="F2201" s="22">
        <f>Sheet1!$D$21*Sheet1!$D$3/Sheet1!$O$14*H2201</f>
        <v>1988178.3835540495</v>
      </c>
      <c r="G2201" s="25">
        <f>(A2201-C2201-D2201)/Sheet1!$D$2</f>
        <v>-7.5759533813098918E-7</v>
      </c>
      <c r="H2201" s="25">
        <f t="shared" si="434"/>
        <v>11.186526793111286</v>
      </c>
      <c r="I2201" s="25">
        <f t="shared" si="435"/>
        <v>40.271496455200626</v>
      </c>
      <c r="J2201" s="25">
        <f t="shared" si="436"/>
        <v>2196.011085994</v>
      </c>
      <c r="K2201" s="25">
        <f t="shared" si="445"/>
        <v>219.89999999999179</v>
      </c>
      <c r="L2201">
        <f t="shared" si="437"/>
        <v>1804.3867717288506</v>
      </c>
      <c r="M2201" s="34">
        <f t="shared" si="438"/>
        <v>1.8043867717288506</v>
      </c>
      <c r="N2201">
        <f t="shared" si="439"/>
        <v>180.4386771728748</v>
      </c>
      <c r="O2201">
        <f t="shared" si="443"/>
        <v>401131.67708544905</v>
      </c>
      <c r="P2201">
        <f t="shared" si="440"/>
        <v>401.13167708544904</v>
      </c>
      <c r="Q2201">
        <f t="shared" si="441"/>
        <v>111.42546585706918</v>
      </c>
      <c r="R2201">
        <f t="shared" si="442"/>
        <v>0.11142546585706918</v>
      </c>
    </row>
    <row r="2202" spans="1:18" x14ac:dyDescent="0.25">
      <c r="A2202" s="1">
        <f t="shared" si="444"/>
        <v>161.30000000000001</v>
      </c>
      <c r="B2202" s="1">
        <f>A2202*Sheet1!$D$8</f>
        <v>40.74438</v>
      </c>
      <c r="C2202" s="1">
        <f>Sheet1!$D$2*Sheet1!$D$10*SIN(Sheet1!$D$28)</f>
        <v>0</v>
      </c>
      <c r="D2202" s="1">
        <f>0.5*Sheet1!$D$20*Sheet1!$D$21*Sheet1!$D$22*H2202^2</f>
        <v>161.30086904985373</v>
      </c>
      <c r="E2202" s="22">
        <f>Sheet1!$D$3/Sheet1!$O$11*H2202</f>
        <v>2021839.2615794064</v>
      </c>
      <c r="F2202" s="22">
        <f>Sheet1!$D$21*Sheet1!$D$3/Sheet1!$O$14*H2202</f>
        <v>1988178.3700893279</v>
      </c>
      <c r="G2202" s="25">
        <f>(A2202-C2202-D2202)/Sheet1!$D$2</f>
        <v>-7.5569552497318399E-7</v>
      </c>
      <c r="H2202" s="25">
        <f t="shared" si="434"/>
        <v>11.186526717351752</v>
      </c>
      <c r="I2202" s="25">
        <f t="shared" si="435"/>
        <v>40.271496182466308</v>
      </c>
      <c r="J2202" s="25">
        <f t="shared" si="436"/>
        <v>2197.1297386354313</v>
      </c>
      <c r="K2202" s="25">
        <f t="shared" si="445"/>
        <v>219.99999999999179</v>
      </c>
      <c r="L2202">
        <f t="shared" si="437"/>
        <v>1804.3867595088377</v>
      </c>
      <c r="M2202" s="34">
        <f t="shared" si="438"/>
        <v>1.8043867595088376</v>
      </c>
      <c r="N2202">
        <f t="shared" si="439"/>
        <v>180.43867595087352</v>
      </c>
      <c r="O2202">
        <f t="shared" si="443"/>
        <v>401312.11576139991</v>
      </c>
      <c r="P2202">
        <f t="shared" si="440"/>
        <v>401.31211576139992</v>
      </c>
      <c r="Q2202">
        <f t="shared" si="441"/>
        <v>111.47558771149997</v>
      </c>
      <c r="R2202">
        <f t="shared" si="442"/>
        <v>0.11147558771149997</v>
      </c>
    </row>
    <row r="2203" spans="1:18" x14ac:dyDescent="0.25">
      <c r="A2203" s="1">
        <f t="shared" si="444"/>
        <v>161.30000000000001</v>
      </c>
      <c r="B2203" s="1">
        <f>A2203*Sheet1!$D$8</f>
        <v>40.74438</v>
      </c>
      <c r="C2203" s="1">
        <f>Sheet1!$D$2*Sheet1!$D$10*SIN(Sheet1!$D$28)</f>
        <v>0</v>
      </c>
      <c r="D2203" s="1">
        <f>0.5*Sheet1!$D$20*Sheet1!$D$21*Sheet1!$D$22*H2203^2</f>
        <v>161.30086687054737</v>
      </c>
      <c r="E2203" s="22">
        <f>Sheet1!$D$3/Sheet1!$O$11*H2203</f>
        <v>2021839.2479210573</v>
      </c>
      <c r="F2203" s="22">
        <f>Sheet1!$D$21*Sheet1!$D$3/Sheet1!$O$14*H2203</f>
        <v>1988178.3566583719</v>
      </c>
      <c r="G2203" s="25">
        <f>(A2203-C2203-D2203)/Sheet1!$D$2</f>
        <v>-7.5380047596117161E-7</v>
      </c>
      <c r="H2203" s="25">
        <f t="shared" si="434"/>
        <v>11.1865266417822</v>
      </c>
      <c r="I2203" s="25">
        <f t="shared" si="435"/>
        <v>40.271495910415922</v>
      </c>
      <c r="J2203" s="25">
        <f t="shared" si="436"/>
        <v>2198.2483912693815</v>
      </c>
      <c r="K2203" s="25">
        <f t="shared" si="445"/>
        <v>220.09999999999178</v>
      </c>
      <c r="L2203">
        <f t="shared" si="437"/>
        <v>1804.3867473194689</v>
      </c>
      <c r="M2203" s="34">
        <f t="shared" si="438"/>
        <v>1.8043867473194688</v>
      </c>
      <c r="N2203">
        <f t="shared" si="439"/>
        <v>180.43867473193663</v>
      </c>
      <c r="O2203">
        <f t="shared" si="443"/>
        <v>401492.55443613185</v>
      </c>
      <c r="P2203">
        <f t="shared" si="440"/>
        <v>401.49255443613185</v>
      </c>
      <c r="Q2203">
        <f t="shared" si="441"/>
        <v>111.52570956559218</v>
      </c>
      <c r="R2203">
        <f t="shared" si="442"/>
        <v>0.11152570956559218</v>
      </c>
    </row>
    <row r="2204" spans="1:18" x14ac:dyDescent="0.25">
      <c r="A2204" s="1">
        <f t="shared" si="444"/>
        <v>161.30000000000001</v>
      </c>
      <c r="B2204" s="1">
        <f>A2204*Sheet1!$D$8</f>
        <v>40.74438</v>
      </c>
      <c r="C2204" s="1">
        <f>Sheet1!$D$2*Sheet1!$D$10*SIN(Sheet1!$D$28)</f>
        <v>0</v>
      </c>
      <c r="D2204" s="1">
        <f>0.5*Sheet1!$D$20*Sheet1!$D$21*Sheet1!$D$22*H2204^2</f>
        <v>161.30086469670604</v>
      </c>
      <c r="E2204" s="22">
        <f>Sheet1!$D$3/Sheet1!$O$11*H2204</f>
        <v>2021839.2342969589</v>
      </c>
      <c r="F2204" s="22">
        <f>Sheet1!$D$21*Sheet1!$D$3/Sheet1!$O$14*H2204</f>
        <v>1988178.3432610964</v>
      </c>
      <c r="G2204" s="25">
        <f>(A2204-C2204-D2204)/Sheet1!$D$2</f>
        <v>-7.5191017915783403E-7</v>
      </c>
      <c r="H2204" s="25">
        <f t="shared" si="434"/>
        <v>11.186526566402152</v>
      </c>
      <c r="I2204" s="25">
        <f t="shared" si="435"/>
        <v>40.27149563904775</v>
      </c>
      <c r="J2204" s="25">
        <f t="shared" si="436"/>
        <v>2199.3670438958698</v>
      </c>
      <c r="K2204" s="25">
        <f t="shared" si="445"/>
        <v>220.19999999999177</v>
      </c>
      <c r="L2204">
        <f t="shared" si="437"/>
        <v>1804.3867351606673</v>
      </c>
      <c r="M2204" s="34">
        <f t="shared" si="438"/>
        <v>1.8043867351606673</v>
      </c>
      <c r="N2204">
        <f t="shared" si="439"/>
        <v>180.43867351605647</v>
      </c>
      <c r="O2204">
        <f t="shared" si="443"/>
        <v>401672.99310964788</v>
      </c>
      <c r="P2204">
        <f t="shared" si="440"/>
        <v>401.6729931096479</v>
      </c>
      <c r="Q2204">
        <f t="shared" si="441"/>
        <v>111.57583141934663</v>
      </c>
      <c r="R2204">
        <f t="shared" si="442"/>
        <v>0.11157583141934663</v>
      </c>
    </row>
    <row r="2205" spans="1:18" x14ac:dyDescent="0.25">
      <c r="A2205" s="1">
        <f t="shared" si="444"/>
        <v>161.30000000000001</v>
      </c>
      <c r="B2205" s="1">
        <f>A2205*Sheet1!$D$8</f>
        <v>40.74438</v>
      </c>
      <c r="C2205" s="1">
        <f>Sheet1!$D$2*Sheet1!$D$10*SIN(Sheet1!$D$28)</f>
        <v>0</v>
      </c>
      <c r="D2205" s="1">
        <f>0.5*Sheet1!$D$20*Sheet1!$D$21*Sheet1!$D$22*H2205^2</f>
        <v>161.30086252831606</v>
      </c>
      <c r="E2205" s="22">
        <f>Sheet1!$D$3/Sheet1!$O$11*H2205</f>
        <v>2021839.2207070256</v>
      </c>
      <c r="F2205" s="22">
        <f>Sheet1!$D$21*Sheet1!$D$3/Sheet1!$O$14*H2205</f>
        <v>1988178.3298974172</v>
      </c>
      <c r="G2205" s="25">
        <f>(A2205-C2205-D2205)/Sheet1!$D$2</f>
        <v>-7.5002462265076798E-7</v>
      </c>
      <c r="H2205" s="25">
        <f t="shared" ref="H2205:H2268" si="446">G2204*(K2205-K2204)+H2204</f>
        <v>11.186526491211135</v>
      </c>
      <c r="I2205" s="25">
        <f t="shared" ref="I2205:I2268" si="447">H2205*3.6</f>
        <v>40.271495368360085</v>
      </c>
      <c r="J2205" s="25">
        <f t="shared" ref="J2205:J2268" si="448">0.5*G2204*(K2205-K2204)+H2204*(K2205-K2204)+J2204</f>
        <v>2200.4856965149143</v>
      </c>
      <c r="K2205" s="25">
        <f t="shared" si="445"/>
        <v>220.29999999999177</v>
      </c>
      <c r="L2205">
        <f t="shared" ref="L2205:L2268" si="449">A2205*H2205</f>
        <v>1804.386723032356</v>
      </c>
      <c r="M2205" s="34">
        <f t="shared" ref="M2205:M2268" si="450">L2205/1000</f>
        <v>1.804386723032356</v>
      </c>
      <c r="N2205">
        <f t="shared" ref="N2205:N2268" si="451">L2205*(K2205-K2204)</f>
        <v>180.43867230322536</v>
      </c>
      <c r="O2205">
        <f t="shared" si="443"/>
        <v>401853.43178195111</v>
      </c>
      <c r="P2205">
        <f t="shared" ref="P2205:P2268" si="452">O2205/1000</f>
        <v>401.85343178195109</v>
      </c>
      <c r="Q2205">
        <f t="shared" ref="Q2205:Q2268" si="453">O2205/3600</f>
        <v>111.62595327276419</v>
      </c>
      <c r="R2205">
        <f t="shared" ref="R2205:R2268" si="454">Q2205/1000</f>
        <v>0.11162595327276419</v>
      </c>
    </row>
    <row r="2206" spans="1:18" x14ac:dyDescent="0.25">
      <c r="A2206" s="1">
        <f t="shared" si="444"/>
        <v>161.30000000000001</v>
      </c>
      <c r="B2206" s="1">
        <f>A2206*Sheet1!$D$8</f>
        <v>40.74438</v>
      </c>
      <c r="C2206" s="1">
        <f>Sheet1!$D$2*Sheet1!$D$10*SIN(Sheet1!$D$28)</f>
        <v>0</v>
      </c>
      <c r="D2206" s="1">
        <f>0.5*Sheet1!$D$20*Sheet1!$D$21*Sheet1!$D$22*H2206^2</f>
        <v>161.30086036536369</v>
      </c>
      <c r="E2206" s="22">
        <f>Sheet1!$D$3/Sheet1!$O$11*H2206</f>
        <v>2021839.2071511715</v>
      </c>
      <c r="F2206" s="22">
        <f>Sheet1!$D$21*Sheet1!$D$3/Sheet1!$O$14*H2206</f>
        <v>1988178.3165672496</v>
      </c>
      <c r="G2206" s="25">
        <f>(A2206-C2206-D2206)/Sheet1!$D$2</f>
        <v>-7.4814379450285543E-7</v>
      </c>
      <c r="H2206" s="25">
        <f t="shared" si="446"/>
        <v>11.186526416208672</v>
      </c>
      <c r="I2206" s="25">
        <f t="shared" si="447"/>
        <v>40.271495098351217</v>
      </c>
      <c r="J2206" s="25">
        <f t="shared" si="448"/>
        <v>2201.6043491265341</v>
      </c>
      <c r="K2206" s="25">
        <f t="shared" si="445"/>
        <v>220.39999999999176</v>
      </c>
      <c r="L2206">
        <f t="shared" si="449"/>
        <v>1804.386710934459</v>
      </c>
      <c r="M2206" s="34">
        <f t="shared" si="450"/>
        <v>1.8043867109344589</v>
      </c>
      <c r="N2206">
        <f t="shared" si="451"/>
        <v>180.43867109343563</v>
      </c>
      <c r="O2206">
        <f t="shared" si="443"/>
        <v>402033.87045304454</v>
      </c>
      <c r="P2206">
        <f t="shared" si="452"/>
        <v>402.03387045304453</v>
      </c>
      <c r="Q2206">
        <f t="shared" si="453"/>
        <v>111.6760751258457</v>
      </c>
      <c r="R2206">
        <f t="shared" si="454"/>
        <v>0.11167607512584569</v>
      </c>
    </row>
    <row r="2207" spans="1:18" x14ac:dyDescent="0.25">
      <c r="A2207" s="1">
        <f t="shared" si="444"/>
        <v>161.30000000000001</v>
      </c>
      <c r="B2207" s="1">
        <f>A2207*Sheet1!$D$8</f>
        <v>40.74438</v>
      </c>
      <c r="C2207" s="1">
        <f>Sheet1!$D$2*Sheet1!$D$10*SIN(Sheet1!$D$28)</f>
        <v>0</v>
      </c>
      <c r="D2207" s="1">
        <f>0.5*Sheet1!$D$20*Sheet1!$D$21*Sheet1!$D$22*H2207^2</f>
        <v>161.3008582078354</v>
      </c>
      <c r="E2207" s="22">
        <f>Sheet1!$D$3/Sheet1!$O$11*H2207</f>
        <v>2021839.1936293116</v>
      </c>
      <c r="F2207" s="22">
        <f>Sheet1!$D$21*Sheet1!$D$3/Sheet1!$O$14*H2207</f>
        <v>1988178.3032705104</v>
      </c>
      <c r="G2207" s="25">
        <f>(A2207-C2207-D2207)/Sheet1!$D$2</f>
        <v>-7.4626768294998009E-7</v>
      </c>
      <c r="H2207" s="25">
        <f t="shared" si="446"/>
        <v>11.186526341394293</v>
      </c>
      <c r="I2207" s="25">
        <f t="shared" si="447"/>
        <v>40.271494829019453</v>
      </c>
      <c r="J2207" s="25">
        <f t="shared" si="448"/>
        <v>2202.7230017307479</v>
      </c>
      <c r="K2207" s="25">
        <f t="shared" si="445"/>
        <v>220.49999999999176</v>
      </c>
      <c r="L2207">
        <f t="shared" si="449"/>
        <v>1804.3866988668997</v>
      </c>
      <c r="M2207" s="34">
        <f t="shared" si="450"/>
        <v>1.8043866988668997</v>
      </c>
      <c r="N2207">
        <f t="shared" si="451"/>
        <v>180.43866988667972</v>
      </c>
      <c r="O2207">
        <f t="shared" si="443"/>
        <v>402214.30912293121</v>
      </c>
      <c r="P2207">
        <f t="shared" si="452"/>
        <v>402.21430912293124</v>
      </c>
      <c r="Q2207">
        <f t="shared" si="453"/>
        <v>111.726196978592</v>
      </c>
      <c r="R2207">
        <f t="shared" si="454"/>
        <v>0.111726196978592</v>
      </c>
    </row>
    <row r="2208" spans="1:18" x14ac:dyDescent="0.25">
      <c r="A2208" s="1">
        <f t="shared" si="444"/>
        <v>161.30000000000001</v>
      </c>
      <c r="B2208" s="1">
        <f>A2208*Sheet1!$D$8</f>
        <v>40.74438</v>
      </c>
      <c r="C2208" s="1">
        <f>Sheet1!$D$2*Sheet1!$D$10*SIN(Sheet1!$D$28)</f>
        <v>0</v>
      </c>
      <c r="D2208" s="1">
        <f>0.5*Sheet1!$D$20*Sheet1!$D$21*Sheet1!$D$22*H2208^2</f>
        <v>161.3008560557175</v>
      </c>
      <c r="E2208" s="22">
        <f>Sheet1!$D$3/Sheet1!$O$11*H2208</f>
        <v>2021839.18014136</v>
      </c>
      <c r="F2208" s="22">
        <f>Sheet1!$D$21*Sheet1!$D$3/Sheet1!$O$14*H2208</f>
        <v>1988178.2900071149</v>
      </c>
      <c r="G2208" s="25">
        <f>(A2208-C2208-D2208)/Sheet1!$D$2</f>
        <v>-7.4439627607973858E-7</v>
      </c>
      <c r="H2208" s="25">
        <f t="shared" si="446"/>
        <v>11.186526266767524</v>
      </c>
      <c r="I2208" s="25">
        <f t="shared" si="447"/>
        <v>40.271494560363088</v>
      </c>
      <c r="J2208" s="25">
        <f t="shared" si="448"/>
        <v>2203.8416543275739</v>
      </c>
      <c r="K2208" s="25">
        <f t="shared" si="445"/>
        <v>220.59999999999175</v>
      </c>
      <c r="L2208">
        <f t="shared" si="449"/>
        <v>1804.3866868296018</v>
      </c>
      <c r="M2208" s="34">
        <f t="shared" si="450"/>
        <v>1.8043866868296017</v>
      </c>
      <c r="N2208">
        <f t="shared" si="451"/>
        <v>180.43866868294992</v>
      </c>
      <c r="O2208">
        <f t="shared" si="443"/>
        <v>402394.74779161415</v>
      </c>
      <c r="P2208">
        <f t="shared" si="452"/>
        <v>402.39474779161412</v>
      </c>
      <c r="Q2208">
        <f t="shared" si="453"/>
        <v>111.77631883100393</v>
      </c>
      <c r="R2208">
        <f t="shared" si="454"/>
        <v>0.11177631883100393</v>
      </c>
    </row>
    <row r="2209" spans="1:18" x14ac:dyDescent="0.25">
      <c r="A2209" s="1">
        <f t="shared" si="444"/>
        <v>161.30000000000001</v>
      </c>
      <c r="B2209" s="1">
        <f>A2209*Sheet1!$D$8</f>
        <v>40.74438</v>
      </c>
      <c r="C2209" s="1">
        <f>Sheet1!$D$2*Sheet1!$D$10*SIN(Sheet1!$D$28)</f>
        <v>0</v>
      </c>
      <c r="D2209" s="1">
        <f>0.5*Sheet1!$D$20*Sheet1!$D$21*Sheet1!$D$22*H2209^2</f>
        <v>161.30085390899646</v>
      </c>
      <c r="E2209" s="22">
        <f>Sheet1!$D$3/Sheet1!$O$11*H2209</f>
        <v>2021839.166687232</v>
      </c>
      <c r="F2209" s="22">
        <f>Sheet1!$D$21*Sheet1!$D$3/Sheet1!$O$14*H2209</f>
        <v>1988178.2767769799</v>
      </c>
      <c r="G2209" s="25">
        <f>(A2209-C2209-D2209)/Sheet1!$D$2</f>
        <v>-7.425295621280147E-7</v>
      </c>
      <c r="H2209" s="25">
        <f t="shared" si="446"/>
        <v>11.186526192327896</v>
      </c>
      <c r="I2209" s="25">
        <f t="shared" si="447"/>
        <v>40.271494292380432</v>
      </c>
      <c r="J2209" s="25">
        <f t="shared" si="448"/>
        <v>2204.9603069170307</v>
      </c>
      <c r="K2209" s="25">
        <f t="shared" si="445"/>
        <v>220.69999999999175</v>
      </c>
      <c r="L2209">
        <f t="shared" si="449"/>
        <v>1804.3866748224898</v>
      </c>
      <c r="M2209" s="34">
        <f t="shared" si="450"/>
        <v>1.8043866748224897</v>
      </c>
      <c r="N2209">
        <f t="shared" si="451"/>
        <v>180.43866748223871</v>
      </c>
      <c r="O2209">
        <f t="shared" si="443"/>
        <v>402575.18645909638</v>
      </c>
      <c r="P2209">
        <f t="shared" si="452"/>
        <v>402.57518645909636</v>
      </c>
      <c r="Q2209">
        <f t="shared" si="453"/>
        <v>111.82644068308232</v>
      </c>
      <c r="R2209">
        <f t="shared" si="454"/>
        <v>0.11182644068308233</v>
      </c>
    </row>
    <row r="2210" spans="1:18" x14ac:dyDescent="0.25">
      <c r="A2210" s="1">
        <f t="shared" si="444"/>
        <v>161.30000000000001</v>
      </c>
      <c r="B2210" s="1">
        <f>A2210*Sheet1!$D$8</f>
        <v>40.74438</v>
      </c>
      <c r="C2210" s="1">
        <f>Sheet1!$D$2*Sheet1!$D$10*SIN(Sheet1!$D$28)</f>
        <v>0</v>
      </c>
      <c r="D2210" s="1">
        <f>0.5*Sheet1!$D$20*Sheet1!$D$21*Sheet1!$D$22*H2210^2</f>
        <v>161.30085176765877</v>
      </c>
      <c r="E2210" s="22">
        <f>Sheet1!$D$3/Sheet1!$O$11*H2210</f>
        <v>2021839.1532668429</v>
      </c>
      <c r="F2210" s="22">
        <f>Sheet1!$D$21*Sheet1!$D$3/Sheet1!$O$14*H2210</f>
        <v>1988178.2635800221</v>
      </c>
      <c r="G2210" s="25">
        <f>(A2210-C2210-D2210)/Sheet1!$D$2</f>
        <v>-7.4066752935540657E-7</v>
      </c>
      <c r="H2210" s="25">
        <f t="shared" si="446"/>
        <v>11.186526118074941</v>
      </c>
      <c r="I2210" s="25">
        <f t="shared" si="447"/>
        <v>40.271494025069785</v>
      </c>
      <c r="J2210" s="25">
        <f t="shared" si="448"/>
        <v>2206.078959499137</v>
      </c>
      <c r="K2210" s="25">
        <f t="shared" si="445"/>
        <v>220.79999999999174</v>
      </c>
      <c r="L2210">
        <f t="shared" si="449"/>
        <v>1804.386662845488</v>
      </c>
      <c r="M2210" s="34">
        <f t="shared" si="450"/>
        <v>1.8043866628454881</v>
      </c>
      <c r="N2210">
        <f t="shared" si="451"/>
        <v>180.43866628453856</v>
      </c>
      <c r="O2210">
        <f t="shared" si="443"/>
        <v>402755.62512538093</v>
      </c>
      <c r="P2210">
        <f t="shared" si="452"/>
        <v>402.75562512538096</v>
      </c>
      <c r="Q2210">
        <f t="shared" si="453"/>
        <v>111.87656253482804</v>
      </c>
      <c r="R2210">
        <f t="shared" si="454"/>
        <v>0.11187656253482804</v>
      </c>
    </row>
    <row r="2211" spans="1:18" x14ac:dyDescent="0.25">
      <c r="A2211" s="1">
        <f t="shared" si="444"/>
        <v>161.30000000000001</v>
      </c>
      <c r="B2211" s="1">
        <f>A2211*Sheet1!$D$8</f>
        <v>40.74438</v>
      </c>
      <c r="C2211" s="1">
        <f>Sheet1!$D$2*Sheet1!$D$10*SIN(Sheet1!$D$28)</f>
        <v>0</v>
      </c>
      <c r="D2211" s="1">
        <f>0.5*Sheet1!$D$20*Sheet1!$D$21*Sheet1!$D$22*H2211^2</f>
        <v>161.30084963169088</v>
      </c>
      <c r="E2211" s="22">
        <f>Sheet1!$D$3/Sheet1!$O$11*H2211</f>
        <v>2021839.1398801079</v>
      </c>
      <c r="F2211" s="22">
        <f>Sheet1!$D$21*Sheet1!$D$3/Sheet1!$O$14*H2211</f>
        <v>1988178.2504161582</v>
      </c>
      <c r="G2211" s="25">
        <f>(A2211-C2211-D2211)/Sheet1!$D$2</f>
        <v>-7.3881016597308347E-7</v>
      </c>
      <c r="H2211" s="25">
        <f t="shared" si="446"/>
        <v>11.186526044008188</v>
      </c>
      <c r="I2211" s="25">
        <f t="shared" si="447"/>
        <v>40.271493758429479</v>
      </c>
      <c r="J2211" s="25">
        <f t="shared" si="448"/>
        <v>2207.1976120739109</v>
      </c>
      <c r="K2211" s="25">
        <f t="shared" si="445"/>
        <v>220.89999999999173</v>
      </c>
      <c r="L2211">
        <f t="shared" si="449"/>
        <v>1804.3866508985209</v>
      </c>
      <c r="M2211" s="34">
        <f t="shared" si="450"/>
        <v>1.8043866508985209</v>
      </c>
      <c r="N2211">
        <f t="shared" si="451"/>
        <v>180.43866508984183</v>
      </c>
      <c r="O2211">
        <f t="shared" si="443"/>
        <v>402936.06379047077</v>
      </c>
      <c r="P2211">
        <f t="shared" si="452"/>
        <v>402.93606379047077</v>
      </c>
      <c r="Q2211">
        <f t="shared" si="453"/>
        <v>111.92668438624187</v>
      </c>
      <c r="R2211">
        <f t="shared" si="454"/>
        <v>0.11192668438624187</v>
      </c>
    </row>
    <row r="2212" spans="1:18" x14ac:dyDescent="0.25">
      <c r="A2212" s="1">
        <f t="shared" si="444"/>
        <v>161.30000000000001</v>
      </c>
      <c r="B2212" s="1">
        <f>A2212*Sheet1!$D$8</f>
        <v>40.74438</v>
      </c>
      <c r="C2212" s="1">
        <f>Sheet1!$D$2*Sheet1!$D$10*SIN(Sheet1!$D$28)</f>
        <v>0</v>
      </c>
      <c r="D2212" s="1">
        <f>0.5*Sheet1!$D$20*Sheet1!$D$21*Sheet1!$D$22*H2212^2</f>
        <v>161.30084750107932</v>
      </c>
      <c r="E2212" s="22">
        <f>Sheet1!$D$3/Sheet1!$O$11*H2212</f>
        <v>2021839.1265269425</v>
      </c>
      <c r="F2212" s="22">
        <f>Sheet1!$D$21*Sheet1!$D$3/Sheet1!$O$14*H2212</f>
        <v>1988178.237285305</v>
      </c>
      <c r="G2212" s="25">
        <f>(A2212-C2212-D2212)/Sheet1!$D$2</f>
        <v>-7.3695746026635825E-7</v>
      </c>
      <c r="H2212" s="25">
        <f t="shared" si="446"/>
        <v>11.186525970127171</v>
      </c>
      <c r="I2212" s="25">
        <f t="shared" si="447"/>
        <v>40.271493492457815</v>
      </c>
      <c r="J2212" s="25">
        <f t="shared" si="448"/>
        <v>2208.3162646413712</v>
      </c>
      <c r="K2212" s="25">
        <f t="shared" si="445"/>
        <v>220.99999999999173</v>
      </c>
      <c r="L2212">
        <f t="shared" si="449"/>
        <v>1804.3866389815128</v>
      </c>
      <c r="M2212" s="34">
        <f t="shared" si="450"/>
        <v>1.8043866389815129</v>
      </c>
      <c r="N2212">
        <f t="shared" si="451"/>
        <v>180.43866389814102</v>
      </c>
      <c r="O2212">
        <f t="shared" si="443"/>
        <v>403116.50245436892</v>
      </c>
      <c r="P2212">
        <f t="shared" si="452"/>
        <v>403.11650245436891</v>
      </c>
      <c r="Q2212">
        <f t="shared" si="453"/>
        <v>111.97680623732469</v>
      </c>
      <c r="R2212">
        <f t="shared" si="454"/>
        <v>0.1119768062373247</v>
      </c>
    </row>
    <row r="2213" spans="1:18" x14ac:dyDescent="0.25">
      <c r="A2213" s="1">
        <f t="shared" si="444"/>
        <v>161.30000000000001</v>
      </c>
      <c r="B2213" s="1">
        <f>A2213*Sheet1!$D$8</f>
        <v>40.74438</v>
      </c>
      <c r="C2213" s="1">
        <f>Sheet1!$D$2*Sheet1!$D$10*SIN(Sheet1!$D$28)</f>
        <v>0</v>
      </c>
      <c r="D2213" s="1">
        <f>0.5*Sheet1!$D$20*Sheet1!$D$21*Sheet1!$D$22*H2213^2</f>
        <v>161.3008453758107</v>
      </c>
      <c r="E2213" s="22">
        <f>Sheet1!$D$3/Sheet1!$O$11*H2213</f>
        <v>2021839.1132072627</v>
      </c>
      <c r="F2213" s="22">
        <f>Sheet1!$D$21*Sheet1!$D$3/Sheet1!$O$14*H2213</f>
        <v>1988178.2241873802</v>
      </c>
      <c r="G2213" s="25">
        <f>(A2213-C2213-D2213)/Sheet1!$D$2</f>
        <v>-7.351094005946874E-7</v>
      </c>
      <c r="H2213" s="25">
        <f t="shared" si="446"/>
        <v>11.186525896431425</v>
      </c>
      <c r="I2213" s="25">
        <f t="shared" si="447"/>
        <v>40.27149322715313</v>
      </c>
      <c r="J2213" s="25">
        <f t="shared" si="448"/>
        <v>2209.4349172015359</v>
      </c>
      <c r="K2213" s="25">
        <f t="shared" si="445"/>
        <v>221.09999999999172</v>
      </c>
      <c r="L2213">
        <f t="shared" si="449"/>
        <v>1804.386627094389</v>
      </c>
      <c r="M2213" s="34">
        <f t="shared" si="450"/>
        <v>1.8043866270943891</v>
      </c>
      <c r="N2213">
        <f t="shared" si="451"/>
        <v>180.43866270942866</v>
      </c>
      <c r="O2213">
        <f t="shared" si="443"/>
        <v>403296.94111707836</v>
      </c>
      <c r="P2213">
        <f t="shared" si="452"/>
        <v>403.29694111707835</v>
      </c>
      <c r="Q2213">
        <f t="shared" si="453"/>
        <v>112.02692808807733</v>
      </c>
      <c r="R2213">
        <f t="shared" si="454"/>
        <v>0.11202692808807732</v>
      </c>
    </row>
    <row r="2214" spans="1:18" x14ac:dyDescent="0.25">
      <c r="A2214" s="1">
        <f t="shared" si="444"/>
        <v>161.30000000000001</v>
      </c>
      <c r="B2214" s="1">
        <f>A2214*Sheet1!$D$8</f>
        <v>40.74438</v>
      </c>
      <c r="C2214" s="1">
        <f>Sheet1!$D$2*Sheet1!$D$10*SIN(Sheet1!$D$28)</f>
        <v>0</v>
      </c>
      <c r="D2214" s="1">
        <f>0.5*Sheet1!$D$20*Sheet1!$D$21*Sheet1!$D$22*H2214^2</f>
        <v>161.30084325587163</v>
      </c>
      <c r="E2214" s="22">
        <f>Sheet1!$D$3/Sheet1!$O$11*H2214</f>
        <v>2021839.0999209848</v>
      </c>
      <c r="F2214" s="22">
        <f>Sheet1!$D$21*Sheet1!$D$3/Sheet1!$O$14*H2214</f>
        <v>1988178.2111223007</v>
      </c>
      <c r="G2214" s="25">
        <f>(A2214-C2214-D2214)/Sheet1!$D$2</f>
        <v>-7.3326597531752709E-7</v>
      </c>
      <c r="H2214" s="25">
        <f t="shared" si="446"/>
        <v>11.186525822920485</v>
      </c>
      <c r="I2214" s="25">
        <f t="shared" si="447"/>
        <v>40.271492962513747</v>
      </c>
      <c r="J2214" s="25">
        <f t="shared" si="448"/>
        <v>2210.5535697544233</v>
      </c>
      <c r="K2214" s="25">
        <f t="shared" si="445"/>
        <v>221.19999999999172</v>
      </c>
      <c r="L2214">
        <f t="shared" si="449"/>
        <v>1804.3866152370745</v>
      </c>
      <c r="M2214" s="34">
        <f t="shared" si="450"/>
        <v>1.8043866152370744</v>
      </c>
      <c r="N2214">
        <f t="shared" si="451"/>
        <v>180.43866152369719</v>
      </c>
      <c r="O2214">
        <f t="shared" si="443"/>
        <v>403477.37977860204</v>
      </c>
      <c r="P2214">
        <f t="shared" si="452"/>
        <v>403.47737977860203</v>
      </c>
      <c r="Q2214">
        <f t="shared" si="453"/>
        <v>112.07704993850056</v>
      </c>
      <c r="R2214">
        <f t="shared" si="454"/>
        <v>0.11207704993850057</v>
      </c>
    </row>
    <row r="2215" spans="1:18" x14ac:dyDescent="0.25">
      <c r="A2215" s="1">
        <f t="shared" si="444"/>
        <v>161.30000000000001</v>
      </c>
      <c r="B2215" s="1">
        <f>A2215*Sheet1!$D$8</f>
        <v>40.74438</v>
      </c>
      <c r="C2215" s="1">
        <f>Sheet1!$D$2*Sheet1!$D$10*SIN(Sheet1!$D$28)</f>
        <v>0</v>
      </c>
      <c r="D2215" s="1">
        <f>0.5*Sheet1!$D$20*Sheet1!$D$21*Sheet1!$D$22*H2215^2</f>
        <v>161.3008411412487</v>
      </c>
      <c r="E2215" s="22">
        <f>Sheet1!$D$3/Sheet1!$O$11*H2215</f>
        <v>2021839.0866680245</v>
      </c>
      <c r="F2215" s="22">
        <f>Sheet1!$D$21*Sheet1!$D$3/Sheet1!$O$14*H2215</f>
        <v>1988178.1980899842</v>
      </c>
      <c r="G2215" s="25">
        <f>(A2215-C2215-D2215)/Sheet1!$D$2</f>
        <v>-7.3142717276961931E-7</v>
      </c>
      <c r="H2215" s="25">
        <f t="shared" si="446"/>
        <v>11.186525749593887</v>
      </c>
      <c r="I2215" s="25">
        <f t="shared" si="447"/>
        <v>40.271492698537998</v>
      </c>
      <c r="J2215" s="25">
        <f t="shared" si="448"/>
        <v>2211.672222300052</v>
      </c>
      <c r="K2215" s="25">
        <f t="shared" si="445"/>
        <v>221.29999999999171</v>
      </c>
      <c r="L2215">
        <f t="shared" si="449"/>
        <v>1804.386603409494</v>
      </c>
      <c r="M2215" s="34">
        <f t="shared" si="450"/>
        <v>1.804386603409494</v>
      </c>
      <c r="N2215">
        <f t="shared" si="451"/>
        <v>180.43866034093915</v>
      </c>
      <c r="O2215">
        <f t="shared" si="443"/>
        <v>403657.81843894301</v>
      </c>
      <c r="P2215">
        <f t="shared" si="452"/>
        <v>403.65781843894302</v>
      </c>
      <c r="Q2215">
        <f t="shared" si="453"/>
        <v>112.12717178859528</v>
      </c>
      <c r="R2215">
        <f t="shared" si="454"/>
        <v>0.11212717178859527</v>
      </c>
    </row>
    <row r="2216" spans="1:18" x14ac:dyDescent="0.25">
      <c r="A2216" s="1">
        <f t="shared" si="444"/>
        <v>161.30000000000001</v>
      </c>
      <c r="B2216" s="1">
        <f>A2216*Sheet1!$D$8</f>
        <v>40.74438</v>
      </c>
      <c r="C2216" s="1">
        <f>Sheet1!$D$2*Sheet1!$D$10*SIN(Sheet1!$D$28)</f>
        <v>0</v>
      </c>
      <c r="D2216" s="1">
        <f>0.5*Sheet1!$D$20*Sheet1!$D$21*Sheet1!$D$22*H2216^2</f>
        <v>161.30083903192863</v>
      </c>
      <c r="E2216" s="22">
        <f>Sheet1!$D$3/Sheet1!$O$11*H2216</f>
        <v>2021839.0734482985</v>
      </c>
      <c r="F2216" s="22">
        <f>Sheet1!$D$21*Sheet1!$D$3/Sheet1!$O$14*H2216</f>
        <v>1988178.1850903488</v>
      </c>
      <c r="G2216" s="25">
        <f>(A2216-C2216-D2216)/Sheet1!$D$2</f>
        <v>-7.2959298140927862E-7</v>
      </c>
      <c r="H2216" s="25">
        <f t="shared" si="446"/>
        <v>11.18652567645117</v>
      </c>
      <c r="I2216" s="25">
        <f t="shared" si="447"/>
        <v>40.271492435224211</v>
      </c>
      <c r="J2216" s="25">
        <f t="shared" si="448"/>
        <v>2212.7908748384398</v>
      </c>
      <c r="K2216" s="25">
        <f t="shared" si="445"/>
        <v>221.39999999999171</v>
      </c>
      <c r="L2216">
        <f t="shared" si="449"/>
        <v>1804.386591611574</v>
      </c>
      <c r="M2216" s="34">
        <f t="shared" si="450"/>
        <v>1.804386591611574</v>
      </c>
      <c r="N2216">
        <f t="shared" si="451"/>
        <v>180.43865916114714</v>
      </c>
      <c r="O2216">
        <f t="shared" si="443"/>
        <v>403838.25709810416</v>
      </c>
      <c r="P2216">
        <f t="shared" si="452"/>
        <v>403.83825709810418</v>
      </c>
      <c r="Q2216">
        <f t="shared" si="453"/>
        <v>112.17729363836227</v>
      </c>
      <c r="R2216">
        <f t="shared" si="454"/>
        <v>0.11217729363836228</v>
      </c>
    </row>
    <row r="2217" spans="1:18" x14ac:dyDescent="0.25">
      <c r="A2217" s="1">
        <f t="shared" si="444"/>
        <v>161.30000000000001</v>
      </c>
      <c r="B2217" s="1">
        <f>A2217*Sheet1!$D$8</f>
        <v>40.74438</v>
      </c>
      <c r="C2217" s="1">
        <f>Sheet1!$D$2*Sheet1!$D$10*SIN(Sheet1!$D$28)</f>
        <v>0</v>
      </c>
      <c r="D2217" s="1">
        <f>0.5*Sheet1!$D$20*Sheet1!$D$21*Sheet1!$D$22*H2217^2</f>
        <v>161.30083692789808</v>
      </c>
      <c r="E2217" s="22">
        <f>Sheet1!$D$3/Sheet1!$O$11*H2217</f>
        <v>2021839.0602617238</v>
      </c>
      <c r="F2217" s="22">
        <f>Sheet1!$D$21*Sheet1!$D$3/Sheet1!$O$14*H2217</f>
        <v>1988178.1721233127</v>
      </c>
      <c r="G2217" s="25">
        <f>(A2217-C2217-D2217)/Sheet1!$D$2</f>
        <v>-7.277633896206759E-7</v>
      </c>
      <c r="H2217" s="25">
        <f t="shared" si="446"/>
        <v>11.186525603491873</v>
      </c>
      <c r="I2217" s="25">
        <f t="shared" si="447"/>
        <v>40.271492172570746</v>
      </c>
      <c r="J2217" s="25">
        <f t="shared" si="448"/>
        <v>2213.9095273696053</v>
      </c>
      <c r="K2217" s="25">
        <f t="shared" si="445"/>
        <v>221.4999999999917</v>
      </c>
      <c r="L2217">
        <f t="shared" si="449"/>
        <v>1804.3865798432391</v>
      </c>
      <c r="M2217" s="34">
        <f t="shared" si="450"/>
        <v>1.804386579843239</v>
      </c>
      <c r="N2217">
        <f t="shared" si="451"/>
        <v>180.43865798431366</v>
      </c>
      <c r="O2217">
        <f t="shared" si="443"/>
        <v>404018.69575608848</v>
      </c>
      <c r="P2217">
        <f t="shared" si="452"/>
        <v>404.0186957560885</v>
      </c>
      <c r="Q2217">
        <f t="shared" si="453"/>
        <v>112.22741548780236</v>
      </c>
      <c r="R2217">
        <f t="shared" si="454"/>
        <v>0.11222741548780236</v>
      </c>
    </row>
    <row r="2218" spans="1:18" x14ac:dyDescent="0.25">
      <c r="A2218" s="1">
        <f t="shared" si="444"/>
        <v>161.30000000000001</v>
      </c>
      <c r="B2218" s="1">
        <f>A2218*Sheet1!$D$8</f>
        <v>40.74438</v>
      </c>
      <c r="C2218" s="1">
        <f>Sheet1!$D$2*Sheet1!$D$10*SIN(Sheet1!$D$28)</f>
        <v>0</v>
      </c>
      <c r="D2218" s="1">
        <f>0.5*Sheet1!$D$20*Sheet1!$D$21*Sheet1!$D$22*H2218^2</f>
        <v>161.30083482914378</v>
      </c>
      <c r="E2218" s="22">
        <f>Sheet1!$D$3/Sheet1!$O$11*H2218</f>
        <v>2021839.0471082164</v>
      </c>
      <c r="F2218" s="22">
        <f>Sheet1!$D$21*Sheet1!$D$3/Sheet1!$O$14*H2218</f>
        <v>1988178.1591887935</v>
      </c>
      <c r="G2218" s="25">
        <f>(A2218-C2218-D2218)/Sheet1!$D$2</f>
        <v>-7.2593838588684023E-7</v>
      </c>
      <c r="H2218" s="25">
        <f t="shared" si="446"/>
        <v>11.186525530715533</v>
      </c>
      <c r="I2218" s="25">
        <f t="shared" si="447"/>
        <v>40.271491910575918</v>
      </c>
      <c r="J2218" s="25">
        <f t="shared" si="448"/>
        <v>2215.0281798935662</v>
      </c>
      <c r="K2218" s="25">
        <f t="shared" si="445"/>
        <v>221.5999999999917</v>
      </c>
      <c r="L2218">
        <f t="shared" si="449"/>
        <v>1804.3865681044156</v>
      </c>
      <c r="M2218" s="34">
        <f t="shared" si="450"/>
        <v>1.8043865681044156</v>
      </c>
      <c r="N2218">
        <f t="shared" si="451"/>
        <v>180.4386568104313</v>
      </c>
      <c r="O2218">
        <f t="shared" si="443"/>
        <v>404199.13441289891</v>
      </c>
      <c r="P2218">
        <f t="shared" si="452"/>
        <v>404.1991344128989</v>
      </c>
      <c r="Q2218">
        <f t="shared" si="453"/>
        <v>112.27753733691637</v>
      </c>
      <c r="R2218">
        <f t="shared" si="454"/>
        <v>0.11227753733691637</v>
      </c>
    </row>
    <row r="2219" spans="1:18" x14ac:dyDescent="0.25">
      <c r="A2219" s="1">
        <f t="shared" si="444"/>
        <v>161.30000000000001</v>
      </c>
      <c r="B2219" s="1">
        <f>A2219*Sheet1!$D$8</f>
        <v>40.74438</v>
      </c>
      <c r="C2219" s="1">
        <f>Sheet1!$D$2*Sheet1!$D$10*SIN(Sheet1!$D$28)</f>
        <v>0</v>
      </c>
      <c r="D2219" s="1">
        <f>0.5*Sheet1!$D$20*Sheet1!$D$21*Sheet1!$D$22*H2219^2</f>
        <v>161.30083273565251</v>
      </c>
      <c r="E2219" s="22">
        <f>Sheet1!$D$3/Sheet1!$O$11*H2219</f>
        <v>2021839.0339876942</v>
      </c>
      <c r="F2219" s="22">
        <f>Sheet1!$D$21*Sheet1!$D$3/Sheet1!$O$14*H2219</f>
        <v>1988178.1462867102</v>
      </c>
      <c r="G2219" s="25">
        <f>(A2219-C2219-D2219)/Sheet1!$D$2</f>
        <v>-7.2411795869080058E-7</v>
      </c>
      <c r="H2219" s="25">
        <f t="shared" si="446"/>
        <v>11.186525458121695</v>
      </c>
      <c r="I2219" s="25">
        <f t="shared" si="447"/>
        <v>40.271491649238101</v>
      </c>
      <c r="J2219" s="25">
        <f t="shared" si="448"/>
        <v>2216.1468324103407</v>
      </c>
      <c r="K2219" s="25">
        <f t="shared" si="445"/>
        <v>221.69999999999169</v>
      </c>
      <c r="L2219">
        <f t="shared" si="449"/>
        <v>1804.3865563950294</v>
      </c>
      <c r="M2219" s="34">
        <f t="shared" si="450"/>
        <v>1.8043865563950294</v>
      </c>
      <c r="N2219">
        <f t="shared" si="451"/>
        <v>180.43865563949268</v>
      </c>
      <c r="O2219">
        <f t="shared" si="443"/>
        <v>404379.57306853839</v>
      </c>
      <c r="P2219">
        <f t="shared" si="452"/>
        <v>404.37957306853838</v>
      </c>
      <c r="Q2219">
        <f t="shared" si="453"/>
        <v>112.3276591857051</v>
      </c>
      <c r="R2219">
        <f t="shared" si="454"/>
        <v>0.1123276591857051</v>
      </c>
    </row>
    <row r="2220" spans="1:18" x14ac:dyDescent="0.25">
      <c r="A2220" s="1">
        <f t="shared" si="444"/>
        <v>161.30000000000001</v>
      </c>
      <c r="B2220" s="1">
        <f>A2220*Sheet1!$D$8</f>
        <v>40.74438</v>
      </c>
      <c r="C2220" s="1">
        <f>Sheet1!$D$2*Sheet1!$D$10*SIN(Sheet1!$D$28)</f>
        <v>0</v>
      </c>
      <c r="D2220" s="1">
        <f>0.5*Sheet1!$D$20*Sheet1!$D$21*Sheet1!$D$22*H2220^2</f>
        <v>161.30083064741109</v>
      </c>
      <c r="E2220" s="22">
        <f>Sheet1!$D$3/Sheet1!$O$11*H2220</f>
        <v>2021839.0209000742</v>
      </c>
      <c r="F2220" s="22">
        <f>Sheet1!$D$21*Sheet1!$D$3/Sheet1!$O$14*H2220</f>
        <v>1988178.1334169814</v>
      </c>
      <c r="G2220" s="25">
        <f>(A2220-C2220-D2220)/Sheet1!$D$2</f>
        <v>-7.2230209658972968E-7</v>
      </c>
      <c r="H2220" s="25">
        <f t="shared" si="446"/>
        <v>11.186525385709899</v>
      </c>
      <c r="I2220" s="25">
        <f t="shared" si="447"/>
        <v>40.271491388555638</v>
      </c>
      <c r="J2220" s="25">
        <f t="shared" si="448"/>
        <v>2217.2654849199471</v>
      </c>
      <c r="K2220" s="25">
        <f t="shared" si="445"/>
        <v>221.79999999999168</v>
      </c>
      <c r="L2220">
        <f t="shared" si="449"/>
        <v>1804.3865447150069</v>
      </c>
      <c r="M2220" s="34">
        <f t="shared" si="450"/>
        <v>1.8043865447150069</v>
      </c>
      <c r="N2220">
        <f t="shared" si="451"/>
        <v>180.43865447149045</v>
      </c>
      <c r="O2220">
        <f t="shared" si="443"/>
        <v>404560.01172300987</v>
      </c>
      <c r="P2220">
        <f t="shared" si="452"/>
        <v>404.56001172300989</v>
      </c>
      <c r="Q2220">
        <f t="shared" si="453"/>
        <v>112.3777810341694</v>
      </c>
      <c r="R2220">
        <f t="shared" si="454"/>
        <v>0.1123777810341694</v>
      </c>
    </row>
    <row r="2221" spans="1:18" x14ac:dyDescent="0.25">
      <c r="A2221" s="1">
        <f t="shared" si="444"/>
        <v>161.30000000000001</v>
      </c>
      <c r="B2221" s="1">
        <f>A2221*Sheet1!$D$8</f>
        <v>40.74438</v>
      </c>
      <c r="C2221" s="1">
        <f>Sheet1!$D$2*Sheet1!$D$10*SIN(Sheet1!$D$28)</f>
        <v>0</v>
      </c>
      <c r="D2221" s="1">
        <f>0.5*Sheet1!$D$20*Sheet1!$D$21*Sheet1!$D$22*H2221^2</f>
        <v>161.30082856440634</v>
      </c>
      <c r="E2221" s="22">
        <f>Sheet1!$D$3/Sheet1!$O$11*H2221</f>
        <v>2021839.0078452737</v>
      </c>
      <c r="F2221" s="22">
        <f>Sheet1!$D$21*Sheet1!$D$3/Sheet1!$O$14*H2221</f>
        <v>1988178.1205795258</v>
      </c>
      <c r="G2221" s="25">
        <f>(A2221-C2221-D2221)/Sheet1!$D$2</f>
        <v>-7.2049078811608562E-7</v>
      </c>
      <c r="H2221" s="25">
        <f t="shared" si="446"/>
        <v>11.18652531347969</v>
      </c>
      <c r="I2221" s="25">
        <f t="shared" si="447"/>
        <v>40.271491128526883</v>
      </c>
      <c r="J2221" s="25">
        <f t="shared" si="448"/>
        <v>2218.384137422403</v>
      </c>
      <c r="K2221" s="25">
        <f t="shared" si="445"/>
        <v>221.89999999999168</v>
      </c>
      <c r="L2221">
        <f t="shared" si="449"/>
        <v>1804.3865330642741</v>
      </c>
      <c r="M2221" s="34">
        <f t="shared" si="450"/>
        <v>1.8043865330642741</v>
      </c>
      <c r="N2221">
        <f t="shared" si="451"/>
        <v>180.43865330641717</v>
      </c>
      <c r="O2221">
        <f t="shared" si="443"/>
        <v>404740.45037631626</v>
      </c>
      <c r="P2221">
        <f t="shared" si="452"/>
        <v>404.74045037631629</v>
      </c>
      <c r="Q2221">
        <f t="shared" si="453"/>
        <v>112.42790288231008</v>
      </c>
      <c r="R2221">
        <f t="shared" si="454"/>
        <v>0.11242790288231008</v>
      </c>
    </row>
    <row r="2222" spans="1:18" x14ac:dyDescent="0.25">
      <c r="A2222" s="1">
        <f t="shared" si="444"/>
        <v>161.30000000000001</v>
      </c>
      <c r="B2222" s="1">
        <f>A2222*Sheet1!$D$8</f>
        <v>40.74438</v>
      </c>
      <c r="C2222" s="1">
        <f>Sheet1!$D$2*Sheet1!$D$10*SIN(Sheet1!$D$28)</f>
        <v>0</v>
      </c>
      <c r="D2222" s="1">
        <f>0.5*Sheet1!$D$20*Sheet1!$D$21*Sheet1!$D$22*H2222^2</f>
        <v>161.30082648662511</v>
      </c>
      <c r="E2222" s="22">
        <f>Sheet1!$D$3/Sheet1!$O$11*H2222</f>
        <v>2021838.9948232106</v>
      </c>
      <c r="F2222" s="22">
        <f>Sheet1!$D$21*Sheet1!$D$3/Sheet1!$O$14*H2222</f>
        <v>1988178.1077742623</v>
      </c>
      <c r="G2222" s="25">
        <f>(A2222-C2222-D2222)/Sheet1!$D$2</f>
        <v>-7.1868402182704101E-7</v>
      </c>
      <c r="H2222" s="25">
        <f t="shared" si="446"/>
        <v>11.18652524143061</v>
      </c>
      <c r="I2222" s="25">
        <f t="shared" si="447"/>
        <v>40.271490869150199</v>
      </c>
      <c r="J2222" s="25">
        <f t="shared" si="448"/>
        <v>2219.5027899177262</v>
      </c>
      <c r="K2222" s="25">
        <f t="shared" si="445"/>
        <v>221.99999999999167</v>
      </c>
      <c r="L2222">
        <f t="shared" si="449"/>
        <v>1804.3865214427576</v>
      </c>
      <c r="M2222" s="34">
        <f t="shared" si="450"/>
        <v>1.8043865214427577</v>
      </c>
      <c r="N2222">
        <f t="shared" si="451"/>
        <v>180.43865214426552</v>
      </c>
      <c r="O2222">
        <f t="shared" si="443"/>
        <v>404920.88902846054</v>
      </c>
      <c r="P2222">
        <f t="shared" si="452"/>
        <v>404.92088902846052</v>
      </c>
      <c r="Q2222">
        <f t="shared" si="453"/>
        <v>112.47802473012793</v>
      </c>
      <c r="R2222">
        <f t="shared" si="454"/>
        <v>0.11247802473012793</v>
      </c>
    </row>
    <row r="2223" spans="1:18" x14ac:dyDescent="0.25">
      <c r="A2223" s="1">
        <f t="shared" si="444"/>
        <v>161.30000000000001</v>
      </c>
      <c r="B2223" s="1">
        <f>A2223*Sheet1!$D$8</f>
        <v>40.74438</v>
      </c>
      <c r="C2223" s="1">
        <f>Sheet1!$D$2*Sheet1!$D$10*SIN(Sheet1!$D$28)</f>
        <v>0</v>
      </c>
      <c r="D2223" s="1">
        <f>0.5*Sheet1!$D$20*Sheet1!$D$21*Sheet1!$D$22*H2223^2</f>
        <v>161.30082441405432</v>
      </c>
      <c r="E2223" s="22">
        <f>Sheet1!$D$3/Sheet1!$O$11*H2223</f>
        <v>2021838.9818338028</v>
      </c>
      <c r="F2223" s="22">
        <f>Sheet1!$D$21*Sheet1!$D$3/Sheet1!$O$14*H2223</f>
        <v>1988178.0950011106</v>
      </c>
      <c r="G2223" s="25">
        <f>(A2223-C2223-D2223)/Sheet1!$D$2</f>
        <v>-7.1688178635391204E-7</v>
      </c>
      <c r="H2223" s="25">
        <f t="shared" si="446"/>
        <v>11.186525169562207</v>
      </c>
      <c r="I2223" s="25">
        <f t="shared" si="447"/>
        <v>40.271490610423946</v>
      </c>
      <c r="J2223" s="25">
        <f t="shared" si="448"/>
        <v>2220.6214424059349</v>
      </c>
      <c r="K2223" s="25">
        <f t="shared" si="445"/>
        <v>222.09999999999167</v>
      </c>
      <c r="L2223">
        <f t="shared" si="449"/>
        <v>1804.3865098503843</v>
      </c>
      <c r="M2223" s="34">
        <f t="shared" si="450"/>
        <v>1.8043865098503844</v>
      </c>
      <c r="N2223">
        <f t="shared" si="451"/>
        <v>180.43865098502818</v>
      </c>
      <c r="O2223">
        <f t="shared" si="443"/>
        <v>405101.32767944556</v>
      </c>
      <c r="P2223">
        <f t="shared" si="452"/>
        <v>405.10132767944555</v>
      </c>
      <c r="Q2223">
        <f t="shared" si="453"/>
        <v>112.52814657762377</v>
      </c>
      <c r="R2223">
        <f t="shared" si="454"/>
        <v>0.11252814657762378</v>
      </c>
    </row>
    <row r="2224" spans="1:18" x14ac:dyDescent="0.25">
      <c r="A2224" s="1">
        <f t="shared" si="444"/>
        <v>161.30000000000001</v>
      </c>
      <c r="B2224" s="1">
        <f>A2224*Sheet1!$D$8</f>
        <v>40.74438</v>
      </c>
      <c r="C2224" s="1">
        <f>Sheet1!$D$2*Sheet1!$D$10*SIN(Sheet1!$D$28)</f>
        <v>0</v>
      </c>
      <c r="D2224" s="1">
        <f>0.5*Sheet1!$D$20*Sheet1!$D$21*Sheet1!$D$22*H2224^2</f>
        <v>161.30082234668092</v>
      </c>
      <c r="E2224" s="22">
        <f>Sheet1!$D$3/Sheet1!$O$11*H2224</f>
        <v>2021838.9688769681</v>
      </c>
      <c r="F2224" s="22">
        <f>Sheet1!$D$21*Sheet1!$D$3/Sheet1!$O$14*H2224</f>
        <v>1988178.0822599898</v>
      </c>
      <c r="G2224" s="25">
        <f>(A2224-C2224-D2224)/Sheet1!$D$2</f>
        <v>-7.1508407035272957E-7</v>
      </c>
      <c r="H2224" s="25">
        <f t="shared" si="446"/>
        <v>11.186525097874028</v>
      </c>
      <c r="I2224" s="25">
        <f t="shared" si="447"/>
        <v>40.271490352346504</v>
      </c>
      <c r="J2224" s="25">
        <f t="shared" si="448"/>
        <v>2221.7400948870468</v>
      </c>
      <c r="K2224" s="25">
        <f t="shared" si="445"/>
        <v>222.19999999999166</v>
      </c>
      <c r="L2224">
        <f t="shared" si="449"/>
        <v>1804.3864982870809</v>
      </c>
      <c r="M2224" s="34">
        <f t="shared" si="450"/>
        <v>1.804386498287081</v>
      </c>
      <c r="N2224">
        <f t="shared" si="451"/>
        <v>180.43864982869783</v>
      </c>
      <c r="O2224">
        <f t="shared" si="443"/>
        <v>405281.76632927428</v>
      </c>
      <c r="P2224">
        <f t="shared" si="452"/>
        <v>405.28176632927426</v>
      </c>
      <c r="Q2224">
        <f t="shared" si="453"/>
        <v>112.57826842479841</v>
      </c>
      <c r="R2224">
        <f t="shared" si="454"/>
        <v>0.11257826842479841</v>
      </c>
    </row>
    <row r="2225" spans="1:18" x14ac:dyDescent="0.25">
      <c r="A2225" s="1">
        <f t="shared" si="444"/>
        <v>161.30000000000001</v>
      </c>
      <c r="B2225" s="1">
        <f>A2225*Sheet1!$D$8</f>
        <v>40.74438</v>
      </c>
      <c r="C2225" s="1">
        <f>Sheet1!$D$2*Sheet1!$D$10*SIN(Sheet1!$D$28)</f>
        <v>0</v>
      </c>
      <c r="D2225" s="1">
        <f>0.5*Sheet1!$D$20*Sheet1!$D$21*Sheet1!$D$22*H2225^2</f>
        <v>161.30082028449186</v>
      </c>
      <c r="E2225" s="22">
        <f>Sheet1!$D$3/Sheet1!$O$11*H2225</f>
        <v>2021838.9559526257</v>
      </c>
      <c r="F2225" s="22">
        <f>Sheet1!$D$21*Sheet1!$D$3/Sheet1!$O$14*H2225</f>
        <v>1988178.0695508202</v>
      </c>
      <c r="G2225" s="25">
        <f>(A2225-C2225-D2225)/Sheet1!$D$2</f>
        <v>-7.1329086247952431E-7</v>
      </c>
      <c r="H2225" s="25">
        <f t="shared" si="446"/>
        <v>11.186525026365622</v>
      </c>
      <c r="I2225" s="25">
        <f t="shared" si="447"/>
        <v>40.271490094916238</v>
      </c>
      <c r="J2225" s="25">
        <f t="shared" si="448"/>
        <v>2222.8587473610801</v>
      </c>
      <c r="K2225" s="25">
        <f t="shared" si="445"/>
        <v>222.29999999999166</v>
      </c>
      <c r="L2225">
        <f t="shared" si="449"/>
        <v>1804.386486752775</v>
      </c>
      <c r="M2225" s="34">
        <f t="shared" si="450"/>
        <v>1.804386486752775</v>
      </c>
      <c r="N2225">
        <f t="shared" si="451"/>
        <v>180.43864867526725</v>
      </c>
      <c r="O2225">
        <f t="shared" si="443"/>
        <v>405462.20497794956</v>
      </c>
      <c r="P2225">
        <f t="shared" si="452"/>
        <v>405.46220497794957</v>
      </c>
      <c r="Q2225">
        <f t="shared" si="453"/>
        <v>112.62839027165265</v>
      </c>
      <c r="R2225">
        <f t="shared" si="454"/>
        <v>0.11262839027165265</v>
      </c>
    </row>
    <row r="2226" spans="1:18" x14ac:dyDescent="0.25">
      <c r="A2226" s="1">
        <f t="shared" si="444"/>
        <v>161.30000000000001</v>
      </c>
      <c r="B2226" s="1">
        <f>A2226*Sheet1!$D$8</f>
        <v>40.74438</v>
      </c>
      <c r="C2226" s="1">
        <f>Sheet1!$D$2*Sheet1!$D$10*SIN(Sheet1!$D$28)</f>
        <v>0</v>
      </c>
      <c r="D2226" s="1">
        <f>0.5*Sheet1!$D$20*Sheet1!$D$21*Sheet1!$D$22*H2226^2</f>
        <v>161.30081822747414</v>
      </c>
      <c r="E2226" s="22">
        <f>Sheet1!$D$3/Sheet1!$O$11*H2226</f>
        <v>2021838.9430606931</v>
      </c>
      <c r="F2226" s="22">
        <f>Sheet1!$D$21*Sheet1!$D$3/Sheet1!$O$14*H2226</f>
        <v>1988178.0568735208</v>
      </c>
      <c r="G2226" s="25">
        <f>(A2226-C2226-D2226)/Sheet1!$D$2</f>
        <v>-7.1150215141504144E-7</v>
      </c>
      <c r="H2226" s="25">
        <f t="shared" si="446"/>
        <v>11.186524955036536</v>
      </c>
      <c r="I2226" s="25">
        <f t="shared" si="447"/>
        <v>40.271489838131529</v>
      </c>
      <c r="J2226" s="25">
        <f t="shared" si="448"/>
        <v>2223.9773998280521</v>
      </c>
      <c r="K2226" s="25">
        <f t="shared" si="445"/>
        <v>222.39999999999165</v>
      </c>
      <c r="L2226">
        <f t="shared" si="449"/>
        <v>1804.3864752473933</v>
      </c>
      <c r="M2226" s="34">
        <f t="shared" si="450"/>
        <v>1.8043864752473933</v>
      </c>
      <c r="N2226">
        <f t="shared" si="451"/>
        <v>180.43864752472908</v>
      </c>
      <c r="O2226">
        <f t="shared" si="443"/>
        <v>405642.6436254743</v>
      </c>
      <c r="P2226">
        <f t="shared" si="452"/>
        <v>405.64264362547431</v>
      </c>
      <c r="Q2226">
        <f t="shared" si="453"/>
        <v>112.6785121181873</v>
      </c>
      <c r="R2226">
        <f t="shared" si="454"/>
        <v>0.1126785121181873</v>
      </c>
    </row>
    <row r="2227" spans="1:18" x14ac:dyDescent="0.25">
      <c r="A2227" s="1">
        <f t="shared" si="444"/>
        <v>161.30000000000001</v>
      </c>
      <c r="B2227" s="1">
        <f>A2227*Sheet1!$D$8</f>
        <v>40.74438</v>
      </c>
      <c r="C2227" s="1">
        <f>Sheet1!$D$2*Sheet1!$D$10*SIN(Sheet1!$D$28)</f>
        <v>0</v>
      </c>
      <c r="D2227" s="1">
        <f>0.5*Sheet1!$D$20*Sheet1!$D$21*Sheet1!$D$22*H2227^2</f>
        <v>161.30081617561481</v>
      </c>
      <c r="E2227" s="22">
        <f>Sheet1!$D$3/Sheet1!$O$11*H2227</f>
        <v>2021838.9302010897</v>
      </c>
      <c r="F2227" s="22">
        <f>Sheet1!$D$21*Sheet1!$D$3/Sheet1!$O$14*H2227</f>
        <v>1988178.0442280124</v>
      </c>
      <c r="G2227" s="25">
        <f>(A2227-C2227-D2227)/Sheet1!$D$2</f>
        <v>-7.0971792591417002E-7</v>
      </c>
      <c r="H2227" s="25">
        <f t="shared" si="446"/>
        <v>11.186524883886321</v>
      </c>
      <c r="I2227" s="25">
        <f t="shared" si="447"/>
        <v>40.271489581990757</v>
      </c>
      <c r="J2227" s="25">
        <f t="shared" si="448"/>
        <v>2225.0960522879805</v>
      </c>
      <c r="K2227" s="25">
        <f t="shared" si="445"/>
        <v>222.49999999999164</v>
      </c>
      <c r="L2227">
        <f t="shared" si="449"/>
        <v>1804.3864637708637</v>
      </c>
      <c r="M2227" s="34">
        <f t="shared" si="450"/>
        <v>1.8043864637708638</v>
      </c>
      <c r="N2227">
        <f t="shared" si="451"/>
        <v>180.43864637707611</v>
      </c>
      <c r="O2227">
        <f t="shared" si="443"/>
        <v>405823.08227185137</v>
      </c>
      <c r="P2227">
        <f t="shared" si="452"/>
        <v>405.82308227185138</v>
      </c>
      <c r="Q2227">
        <f t="shared" si="453"/>
        <v>112.72863396440316</v>
      </c>
      <c r="R2227">
        <f t="shared" si="454"/>
        <v>0.11272863396440316</v>
      </c>
    </row>
    <row r="2228" spans="1:18" x14ac:dyDescent="0.25">
      <c r="A2228" s="1">
        <f t="shared" si="444"/>
        <v>161.30000000000001</v>
      </c>
      <c r="B2228" s="1">
        <f>A2228*Sheet1!$D$8</f>
        <v>40.74438</v>
      </c>
      <c r="C2228" s="1">
        <f>Sheet1!$D$2*Sheet1!$D$10*SIN(Sheet1!$D$28)</f>
        <v>0</v>
      </c>
      <c r="D2228" s="1">
        <f>0.5*Sheet1!$D$20*Sheet1!$D$21*Sheet1!$D$22*H2228^2</f>
        <v>161.30081412890092</v>
      </c>
      <c r="E2228" s="22">
        <f>Sheet1!$D$3/Sheet1!$O$11*H2228</f>
        <v>2021838.9173737341</v>
      </c>
      <c r="F2228" s="22">
        <f>Sheet1!$D$21*Sheet1!$D$3/Sheet1!$O$14*H2228</f>
        <v>1988178.0316142151</v>
      </c>
      <c r="G2228" s="25">
        <f>(A2228-C2228-D2228)/Sheet1!$D$2</f>
        <v>-7.0793817470708428E-7</v>
      </c>
      <c r="H2228" s="25">
        <f t="shared" si="446"/>
        <v>11.186524812914529</v>
      </c>
      <c r="I2228" s="25">
        <f t="shared" si="447"/>
        <v>40.271489326492308</v>
      </c>
      <c r="J2228" s="25">
        <f t="shared" si="448"/>
        <v>2226.214704740883</v>
      </c>
      <c r="K2228" s="25">
        <f t="shared" si="445"/>
        <v>222.59999999999164</v>
      </c>
      <c r="L2228">
        <f t="shared" si="449"/>
        <v>1804.3864523231136</v>
      </c>
      <c r="M2228" s="34">
        <f t="shared" si="450"/>
        <v>1.8043864523231137</v>
      </c>
      <c r="N2228">
        <f t="shared" si="451"/>
        <v>180.4386452323011</v>
      </c>
      <c r="O2228">
        <f t="shared" si="443"/>
        <v>406003.52091708366</v>
      </c>
      <c r="P2228">
        <f t="shared" si="452"/>
        <v>406.00352091708368</v>
      </c>
      <c r="Q2228">
        <f t="shared" si="453"/>
        <v>112.77875581030102</v>
      </c>
      <c r="R2228">
        <f t="shared" si="454"/>
        <v>0.11277875581030102</v>
      </c>
    </row>
    <row r="2229" spans="1:18" x14ac:dyDescent="0.25">
      <c r="A2229" s="1">
        <f t="shared" si="444"/>
        <v>161.30000000000001</v>
      </c>
      <c r="B2229" s="1">
        <f>A2229*Sheet1!$D$8</f>
        <v>40.74438</v>
      </c>
      <c r="C2229" s="1">
        <f>Sheet1!$D$2*Sheet1!$D$10*SIN(Sheet1!$D$28)</f>
        <v>0</v>
      </c>
      <c r="D2229" s="1">
        <f>0.5*Sheet1!$D$20*Sheet1!$D$21*Sheet1!$D$22*H2229^2</f>
        <v>161.30081208731954</v>
      </c>
      <c r="E2229" s="22">
        <f>Sheet1!$D$3/Sheet1!$O$11*H2229</f>
        <v>2021838.9045785456</v>
      </c>
      <c r="F2229" s="22">
        <f>Sheet1!$D$21*Sheet1!$D$3/Sheet1!$O$14*H2229</f>
        <v>1988178.019032049</v>
      </c>
      <c r="G2229" s="25">
        <f>(A2229-C2229-D2229)/Sheet1!$D$2</f>
        <v>-7.0616288654867317E-7</v>
      </c>
      <c r="H2229" s="25">
        <f t="shared" si="446"/>
        <v>11.186524742120712</v>
      </c>
      <c r="I2229" s="25">
        <f t="shared" si="447"/>
        <v>40.271489071634562</v>
      </c>
      <c r="J2229" s="25">
        <f t="shared" si="448"/>
        <v>2227.3333571867774</v>
      </c>
      <c r="K2229" s="25">
        <f t="shared" si="445"/>
        <v>222.69999999999163</v>
      </c>
      <c r="L2229">
        <f t="shared" si="449"/>
        <v>1804.3864409040709</v>
      </c>
      <c r="M2229" s="34">
        <f t="shared" si="450"/>
        <v>1.8043864409040709</v>
      </c>
      <c r="N2229">
        <f t="shared" si="451"/>
        <v>180.43864409039685</v>
      </c>
      <c r="O2229">
        <f t="shared" si="443"/>
        <v>406183.95956117404</v>
      </c>
      <c r="P2229">
        <f t="shared" si="452"/>
        <v>406.18395956117405</v>
      </c>
      <c r="Q2229">
        <f t="shared" si="453"/>
        <v>112.82887765588168</v>
      </c>
      <c r="R2229">
        <f t="shared" si="454"/>
        <v>0.11282887765588169</v>
      </c>
    </row>
    <row r="2230" spans="1:18" x14ac:dyDescent="0.25">
      <c r="A2230" s="1">
        <f t="shared" si="444"/>
        <v>161.30000000000001</v>
      </c>
      <c r="B2230" s="1">
        <f>A2230*Sheet1!$D$8</f>
        <v>40.74438</v>
      </c>
      <c r="C2230" s="1">
        <f>Sheet1!$D$2*Sheet1!$D$10*SIN(Sheet1!$D$28)</f>
        <v>0</v>
      </c>
      <c r="D2230" s="1">
        <f>0.5*Sheet1!$D$20*Sheet1!$D$21*Sheet1!$D$22*H2230^2</f>
        <v>161.30081005085788</v>
      </c>
      <c r="E2230" s="22">
        <f>Sheet1!$D$3/Sheet1!$O$11*H2230</f>
        <v>2021838.8918154435</v>
      </c>
      <c r="F2230" s="22">
        <f>Sheet1!$D$21*Sheet1!$D$3/Sheet1!$O$14*H2230</f>
        <v>1988178.0064814354</v>
      </c>
      <c r="G2230" s="25">
        <f>(A2230-C2230-D2230)/Sheet1!$D$2</f>
        <v>-7.0439205031739812E-7</v>
      </c>
      <c r="H2230" s="25">
        <f t="shared" si="446"/>
        <v>11.186524671504424</v>
      </c>
      <c r="I2230" s="25">
        <f t="shared" si="447"/>
        <v>40.271488817415928</v>
      </c>
      <c r="J2230" s="25">
        <f t="shared" si="448"/>
        <v>2228.4520096256815</v>
      </c>
      <c r="K2230" s="25">
        <f t="shared" si="445"/>
        <v>222.79999999999163</v>
      </c>
      <c r="L2230">
        <f t="shared" si="449"/>
        <v>1804.3864295136636</v>
      </c>
      <c r="M2230" s="34">
        <f t="shared" si="450"/>
        <v>1.8043864295136636</v>
      </c>
      <c r="N2230">
        <f t="shared" si="451"/>
        <v>180.43864295135612</v>
      </c>
      <c r="O2230">
        <f t="shared" si="443"/>
        <v>406364.39820412541</v>
      </c>
      <c r="P2230">
        <f t="shared" si="452"/>
        <v>406.36439820412539</v>
      </c>
      <c r="Q2230">
        <f t="shared" si="453"/>
        <v>112.87899950114594</v>
      </c>
      <c r="R2230">
        <f t="shared" si="454"/>
        <v>0.11287899950114594</v>
      </c>
    </row>
    <row r="2231" spans="1:18" x14ac:dyDescent="0.25">
      <c r="A2231" s="1">
        <f t="shared" si="444"/>
        <v>161.30000000000001</v>
      </c>
      <c r="B2231" s="1">
        <f>A2231*Sheet1!$D$8</f>
        <v>40.74438</v>
      </c>
      <c r="C2231" s="1">
        <f>Sheet1!$D$2*Sheet1!$D$10*SIN(Sheet1!$D$28)</f>
        <v>0</v>
      </c>
      <c r="D2231" s="1">
        <f>0.5*Sheet1!$D$20*Sheet1!$D$21*Sheet1!$D$22*H2231^2</f>
        <v>161.30080801950299</v>
      </c>
      <c r="E2231" s="22">
        <f>Sheet1!$D$3/Sheet1!$O$11*H2231</f>
        <v>2021838.879084347</v>
      </c>
      <c r="F2231" s="22">
        <f>Sheet1!$D$21*Sheet1!$D$3/Sheet1!$O$14*H2231</f>
        <v>1988177.9939622944</v>
      </c>
      <c r="G2231" s="25">
        <f>(A2231-C2231-D2231)/Sheet1!$D$2</f>
        <v>-7.0262565476814808E-7</v>
      </c>
      <c r="H2231" s="25">
        <f t="shared" si="446"/>
        <v>11.186524601065219</v>
      </c>
      <c r="I2231" s="25">
        <f t="shared" si="447"/>
        <v>40.271488563834794</v>
      </c>
      <c r="J2231" s="25">
        <f t="shared" si="448"/>
        <v>2229.5706620576125</v>
      </c>
      <c r="K2231" s="25">
        <f t="shared" si="445"/>
        <v>222.89999999999162</v>
      </c>
      <c r="L2231">
        <f t="shared" si="449"/>
        <v>1804.38641815182</v>
      </c>
      <c r="M2231" s="34">
        <f t="shared" si="450"/>
        <v>1.8043864181518199</v>
      </c>
      <c r="N2231">
        <f t="shared" si="451"/>
        <v>180.43864181517174</v>
      </c>
      <c r="O2231">
        <f t="shared" si="443"/>
        <v>406544.83684594056</v>
      </c>
      <c r="P2231">
        <f t="shared" si="452"/>
        <v>406.54483684594055</v>
      </c>
      <c r="Q2231">
        <f t="shared" si="453"/>
        <v>112.9291213460946</v>
      </c>
      <c r="R2231">
        <f t="shared" si="454"/>
        <v>0.1129291213460946</v>
      </c>
    </row>
    <row r="2232" spans="1:18" x14ac:dyDescent="0.25">
      <c r="A2232" s="1">
        <f t="shared" si="444"/>
        <v>161.30000000000001</v>
      </c>
      <c r="B2232" s="1">
        <f>A2232*Sheet1!$D$8</f>
        <v>40.74438</v>
      </c>
      <c r="C2232" s="1">
        <f>Sheet1!$D$2*Sheet1!$D$10*SIN(Sheet1!$D$28)</f>
        <v>0</v>
      </c>
      <c r="D2232" s="1">
        <f>0.5*Sheet1!$D$20*Sheet1!$D$21*Sheet1!$D$22*H2232^2</f>
        <v>161.30080599324211</v>
      </c>
      <c r="E2232" s="22">
        <f>Sheet1!$D$3/Sheet1!$O$11*H2232</f>
        <v>2021838.8663851763</v>
      </c>
      <c r="F2232" s="22">
        <f>Sheet1!$D$21*Sheet1!$D$3/Sheet1!$O$14*H2232</f>
        <v>1988177.9814745476</v>
      </c>
      <c r="G2232" s="25">
        <f>(A2232-C2232-D2232)/Sheet1!$D$2</f>
        <v>-7.0086368877938458E-7</v>
      </c>
      <c r="H2232" s="25">
        <f t="shared" si="446"/>
        <v>11.186524530802654</v>
      </c>
      <c r="I2232" s="25">
        <f t="shared" si="447"/>
        <v>40.271488310889552</v>
      </c>
      <c r="J2232" s="25">
        <f t="shared" si="448"/>
        <v>2230.6893144825876</v>
      </c>
      <c r="K2232" s="25">
        <f t="shared" si="445"/>
        <v>222.99999999999162</v>
      </c>
      <c r="L2232">
        <f t="shared" si="449"/>
        <v>1804.3864068184682</v>
      </c>
      <c r="M2232" s="34">
        <f t="shared" si="450"/>
        <v>1.8043864068184683</v>
      </c>
      <c r="N2232">
        <f t="shared" si="451"/>
        <v>180.43864068183657</v>
      </c>
      <c r="O2232">
        <f t="shared" si="443"/>
        <v>406725.27548662241</v>
      </c>
      <c r="P2232">
        <f t="shared" si="452"/>
        <v>406.72527548662242</v>
      </c>
      <c r="Q2232">
        <f t="shared" si="453"/>
        <v>112.97924319072845</v>
      </c>
      <c r="R2232">
        <f t="shared" si="454"/>
        <v>0.11297924319072845</v>
      </c>
    </row>
    <row r="2233" spans="1:18" x14ac:dyDescent="0.25">
      <c r="A2233" s="1">
        <f t="shared" si="444"/>
        <v>161.30000000000001</v>
      </c>
      <c r="B2233" s="1">
        <f>A2233*Sheet1!$D$8</f>
        <v>40.74438</v>
      </c>
      <c r="C2233" s="1">
        <f>Sheet1!$D$2*Sheet1!$D$10*SIN(Sheet1!$D$28)</f>
        <v>0</v>
      </c>
      <c r="D2233" s="1">
        <f>0.5*Sheet1!$D$20*Sheet1!$D$21*Sheet1!$D$22*H2233^2</f>
        <v>161.30080397206248</v>
      </c>
      <c r="E2233" s="22">
        <f>Sheet1!$D$3/Sheet1!$O$11*H2233</f>
        <v>2021838.853717851</v>
      </c>
      <c r="F2233" s="22">
        <f>Sheet1!$D$21*Sheet1!$D$3/Sheet1!$O$14*H2233</f>
        <v>1988177.9690181164</v>
      </c>
      <c r="G2233" s="25">
        <f>(A2233-C2233-D2233)/Sheet1!$D$2</f>
        <v>-6.991061412789982E-7</v>
      </c>
      <c r="H2233" s="25">
        <f t="shared" si="446"/>
        <v>11.186524460716285</v>
      </c>
      <c r="I2233" s="25">
        <f t="shared" si="447"/>
        <v>40.271488058578626</v>
      </c>
      <c r="J2233" s="25">
        <f t="shared" si="448"/>
        <v>2231.8079669006247</v>
      </c>
      <c r="K2233" s="25">
        <f t="shared" si="445"/>
        <v>223.09999999999161</v>
      </c>
      <c r="L2233">
        <f t="shared" si="449"/>
        <v>1804.3863955135369</v>
      </c>
      <c r="M2233" s="34">
        <f t="shared" si="450"/>
        <v>1.8043863955135369</v>
      </c>
      <c r="N2233">
        <f t="shared" si="451"/>
        <v>180.43863955134344</v>
      </c>
      <c r="O2233">
        <f t="shared" si="443"/>
        <v>406905.71412617376</v>
      </c>
      <c r="P2233">
        <f t="shared" si="452"/>
        <v>406.90571412617373</v>
      </c>
      <c r="Q2233">
        <f t="shared" si="453"/>
        <v>113.02936503504827</v>
      </c>
      <c r="R2233">
        <f t="shared" si="454"/>
        <v>0.11302936503504828</v>
      </c>
    </row>
    <row r="2234" spans="1:18" x14ac:dyDescent="0.25">
      <c r="A2234" s="1">
        <f t="shared" si="444"/>
        <v>161.30000000000001</v>
      </c>
      <c r="B2234" s="1">
        <f>A2234*Sheet1!$D$8</f>
        <v>40.74438</v>
      </c>
      <c r="C2234" s="1">
        <f>Sheet1!$D$2*Sheet1!$D$10*SIN(Sheet1!$D$28)</f>
        <v>0</v>
      </c>
      <c r="D2234" s="1">
        <f>0.5*Sheet1!$D$20*Sheet1!$D$21*Sheet1!$D$22*H2234^2</f>
        <v>161.30080195595136</v>
      </c>
      <c r="E2234" s="22">
        <f>Sheet1!$D$3/Sheet1!$O$11*H2234</f>
        <v>2021838.8410822914</v>
      </c>
      <c r="F2234" s="22">
        <f>Sheet1!$D$21*Sheet1!$D$3/Sheet1!$O$14*H2234</f>
        <v>1988177.9565929219</v>
      </c>
      <c r="G2234" s="25">
        <f>(A2234-C2234-D2234)/Sheet1!$D$2</f>
        <v>-6.9735300117016496E-7</v>
      </c>
      <c r="H2234" s="25">
        <f t="shared" si="446"/>
        <v>11.186524390805671</v>
      </c>
      <c r="I2234" s="25">
        <f t="shared" si="447"/>
        <v>40.271487806900417</v>
      </c>
      <c r="J2234" s="25">
        <f t="shared" si="448"/>
        <v>2232.926619311741</v>
      </c>
      <c r="K2234" s="25">
        <f t="shared" si="445"/>
        <v>223.1999999999916</v>
      </c>
      <c r="L2234">
        <f t="shared" si="449"/>
        <v>1804.3863842369549</v>
      </c>
      <c r="M2234" s="34">
        <f t="shared" si="450"/>
        <v>1.804386384236955</v>
      </c>
      <c r="N2234">
        <f t="shared" si="451"/>
        <v>180.43863842368523</v>
      </c>
      <c r="O2234">
        <f t="shared" si="443"/>
        <v>407086.15276459744</v>
      </c>
      <c r="P2234">
        <f t="shared" si="452"/>
        <v>407.08615276459744</v>
      </c>
      <c r="Q2234">
        <f t="shared" si="453"/>
        <v>113.07948687905484</v>
      </c>
      <c r="R2234">
        <f t="shared" si="454"/>
        <v>0.11307948687905484</v>
      </c>
    </row>
    <row r="2235" spans="1:18" x14ac:dyDescent="0.25">
      <c r="A2235" s="1">
        <f t="shared" si="444"/>
        <v>161.30000000000001</v>
      </c>
      <c r="B2235" s="1">
        <f>A2235*Sheet1!$D$8</f>
        <v>40.74438</v>
      </c>
      <c r="C2235" s="1">
        <f>Sheet1!$D$2*Sheet1!$D$10*SIN(Sheet1!$D$28)</f>
        <v>0</v>
      </c>
      <c r="D2235" s="1">
        <f>0.5*Sheet1!$D$20*Sheet1!$D$21*Sheet1!$D$22*H2235^2</f>
        <v>161.30079994489603</v>
      </c>
      <c r="E2235" s="22">
        <f>Sheet1!$D$3/Sheet1!$O$11*H2235</f>
        <v>2021838.8284784178</v>
      </c>
      <c r="F2235" s="22">
        <f>Sheet1!$D$21*Sheet1!$D$3/Sheet1!$O$14*H2235</f>
        <v>1988177.9441988857</v>
      </c>
      <c r="G2235" s="25">
        <f>(A2235-C2235-D2235)/Sheet1!$D$2</f>
        <v>-6.9560425740549007E-7</v>
      </c>
      <c r="H2235" s="25">
        <f t="shared" si="446"/>
        <v>11.186524321070371</v>
      </c>
      <c r="I2235" s="25">
        <f t="shared" si="447"/>
        <v>40.271487555853334</v>
      </c>
      <c r="J2235" s="25">
        <f t="shared" si="448"/>
        <v>2234.0452717159537</v>
      </c>
      <c r="K2235" s="25">
        <f t="shared" si="445"/>
        <v>223.2999999999916</v>
      </c>
      <c r="L2235">
        <f t="shared" si="449"/>
        <v>1804.3863729886509</v>
      </c>
      <c r="M2235" s="34">
        <f t="shared" si="450"/>
        <v>1.8043863729886509</v>
      </c>
      <c r="N2235">
        <f t="shared" si="451"/>
        <v>180.43863729885484</v>
      </c>
      <c r="O2235">
        <f t="shared" si="443"/>
        <v>407266.59140189632</v>
      </c>
      <c r="P2235">
        <f t="shared" si="452"/>
        <v>407.26659140189633</v>
      </c>
      <c r="Q2235">
        <f t="shared" si="453"/>
        <v>113.12960872274898</v>
      </c>
      <c r="R2235">
        <f t="shared" si="454"/>
        <v>0.11312960872274898</v>
      </c>
    </row>
    <row r="2236" spans="1:18" x14ac:dyDescent="0.25">
      <c r="A2236" s="1">
        <f t="shared" si="444"/>
        <v>161.30000000000001</v>
      </c>
      <c r="B2236" s="1">
        <f>A2236*Sheet1!$D$8</f>
        <v>40.74438</v>
      </c>
      <c r="C2236" s="1">
        <f>Sheet1!$D$2*Sheet1!$D$10*SIN(Sheet1!$D$28)</f>
        <v>0</v>
      </c>
      <c r="D2236" s="1">
        <f>0.5*Sheet1!$D$20*Sheet1!$D$21*Sheet1!$D$22*H2236^2</f>
        <v>161.30079793888382</v>
      </c>
      <c r="E2236" s="22">
        <f>Sheet1!$D$3/Sheet1!$O$11*H2236</f>
        <v>2021838.8159061512</v>
      </c>
      <c r="F2236" s="22">
        <f>Sheet1!$D$21*Sheet1!$D$3/Sheet1!$O$14*H2236</f>
        <v>1988177.9318359301</v>
      </c>
      <c r="G2236" s="25">
        <f>(A2236-C2236-D2236)/Sheet1!$D$2</f>
        <v>-6.9385989896229311E-7</v>
      </c>
      <c r="H2236" s="25">
        <f t="shared" si="446"/>
        <v>11.186524251509946</v>
      </c>
      <c r="I2236" s="25">
        <f t="shared" si="447"/>
        <v>40.271487305435805</v>
      </c>
      <c r="J2236" s="25">
        <f t="shared" si="448"/>
        <v>2235.1639241132807</v>
      </c>
      <c r="K2236" s="25">
        <f t="shared" si="445"/>
        <v>223.39999999999159</v>
      </c>
      <c r="L2236">
        <f t="shared" si="449"/>
        <v>1804.3863617685543</v>
      </c>
      <c r="M2236" s="34">
        <f t="shared" si="450"/>
        <v>1.8043863617685543</v>
      </c>
      <c r="N2236">
        <f t="shared" si="451"/>
        <v>180.43863617684516</v>
      </c>
      <c r="O2236">
        <f t="shared" si="443"/>
        <v>407447.03003807319</v>
      </c>
      <c r="P2236">
        <f t="shared" si="452"/>
        <v>407.44703003807319</v>
      </c>
      <c r="Q2236">
        <f t="shared" si="453"/>
        <v>113.17973056613144</v>
      </c>
      <c r="R2236">
        <f t="shared" si="454"/>
        <v>0.11317973056613144</v>
      </c>
    </row>
    <row r="2237" spans="1:18" x14ac:dyDescent="0.25">
      <c r="A2237" s="1">
        <f t="shared" si="444"/>
        <v>161.30000000000001</v>
      </c>
      <c r="B2237" s="1">
        <f>A2237*Sheet1!$D$8</f>
        <v>40.74438</v>
      </c>
      <c r="C2237" s="1">
        <f>Sheet1!$D$2*Sheet1!$D$10*SIN(Sheet1!$D$28)</f>
        <v>0</v>
      </c>
      <c r="D2237" s="1">
        <f>0.5*Sheet1!$D$20*Sheet1!$D$21*Sheet1!$D$22*H2237^2</f>
        <v>161.30079593790202</v>
      </c>
      <c r="E2237" s="22">
        <f>Sheet1!$D$3/Sheet1!$O$11*H2237</f>
        <v>2021838.8033654115</v>
      </c>
      <c r="F2237" s="22">
        <f>Sheet1!$D$21*Sheet1!$D$3/Sheet1!$O$14*H2237</f>
        <v>1988177.9195039768</v>
      </c>
      <c r="G2237" s="25">
        <f>(A2237-C2237-D2237)/Sheet1!$D$2</f>
        <v>-6.9211991479317905E-7</v>
      </c>
      <c r="H2237" s="25">
        <f t="shared" si="446"/>
        <v>11.186524182123955</v>
      </c>
      <c r="I2237" s="25">
        <f t="shared" si="447"/>
        <v>40.27148705564624</v>
      </c>
      <c r="J2237" s="25">
        <f t="shared" si="448"/>
        <v>2236.2825765037387</v>
      </c>
      <c r="K2237" s="25">
        <f t="shared" si="445"/>
        <v>223.49999999999159</v>
      </c>
      <c r="L2237">
        <f t="shared" si="449"/>
        <v>1804.3863505765942</v>
      </c>
      <c r="M2237" s="34">
        <f t="shared" si="450"/>
        <v>1.8043863505765942</v>
      </c>
      <c r="N2237">
        <f t="shared" si="451"/>
        <v>180.43863505764915</v>
      </c>
      <c r="O2237">
        <f t="shared" si="443"/>
        <v>407627.46867313085</v>
      </c>
      <c r="P2237">
        <f t="shared" si="452"/>
        <v>407.62746867313086</v>
      </c>
      <c r="Q2237">
        <f t="shared" si="453"/>
        <v>113.22985240920302</v>
      </c>
      <c r="R2237">
        <f t="shared" si="454"/>
        <v>0.11322985240920302</v>
      </c>
    </row>
    <row r="2238" spans="1:18" x14ac:dyDescent="0.25">
      <c r="A2238" s="1">
        <f t="shared" si="444"/>
        <v>161.30000000000001</v>
      </c>
      <c r="B2238" s="1">
        <f>A2238*Sheet1!$D$8</f>
        <v>40.74438</v>
      </c>
      <c r="C2238" s="1">
        <f>Sheet1!$D$2*Sheet1!$D$10*SIN(Sheet1!$D$28)</f>
        <v>0</v>
      </c>
      <c r="D2238" s="1">
        <f>0.5*Sheet1!$D$20*Sheet1!$D$21*Sheet1!$D$22*H2238^2</f>
        <v>161.30079394193814</v>
      </c>
      <c r="E2238" s="22">
        <f>Sheet1!$D$3/Sheet1!$O$11*H2238</f>
        <v>2021838.7908561202</v>
      </c>
      <c r="F2238" s="22">
        <f>Sheet1!$D$21*Sheet1!$D$3/Sheet1!$O$14*H2238</f>
        <v>1988177.9072029484</v>
      </c>
      <c r="G2238" s="25">
        <f>(A2238-C2238-D2238)/Sheet1!$D$2</f>
        <v>-6.9038429402375502E-7</v>
      </c>
      <c r="H2238" s="25">
        <f t="shared" si="446"/>
        <v>11.186524112911965</v>
      </c>
      <c r="I2238" s="25">
        <f t="shared" si="447"/>
        <v>40.271486806483075</v>
      </c>
      <c r="J2238" s="25">
        <f t="shared" si="448"/>
        <v>2237.401228887345</v>
      </c>
      <c r="K2238" s="25">
        <f t="shared" si="445"/>
        <v>223.59999999999158</v>
      </c>
      <c r="L2238">
        <f t="shared" si="449"/>
        <v>1804.3863394127</v>
      </c>
      <c r="M2238" s="34">
        <f t="shared" si="450"/>
        <v>1.8043863394127</v>
      </c>
      <c r="N2238">
        <f t="shared" si="451"/>
        <v>180.43863394125975</v>
      </c>
      <c r="O2238">
        <f t="shared" si="443"/>
        <v>407807.90730707214</v>
      </c>
      <c r="P2238">
        <f t="shared" si="452"/>
        <v>407.80790730707213</v>
      </c>
      <c r="Q2238">
        <f t="shared" si="453"/>
        <v>113.27997425196448</v>
      </c>
      <c r="R2238">
        <f t="shared" si="454"/>
        <v>0.11327997425196447</v>
      </c>
    </row>
    <row r="2239" spans="1:18" x14ac:dyDescent="0.25">
      <c r="A2239" s="1">
        <f t="shared" si="444"/>
        <v>161.30000000000001</v>
      </c>
      <c r="B2239" s="1">
        <f>A2239*Sheet1!$D$8</f>
        <v>40.74438</v>
      </c>
      <c r="C2239" s="1">
        <f>Sheet1!$D$2*Sheet1!$D$10*SIN(Sheet1!$D$28)</f>
        <v>0</v>
      </c>
      <c r="D2239" s="1">
        <f>0.5*Sheet1!$D$20*Sheet1!$D$21*Sheet1!$D$22*H2239^2</f>
        <v>161.30079195097949</v>
      </c>
      <c r="E2239" s="22">
        <f>Sheet1!$D$3/Sheet1!$O$11*H2239</f>
        <v>2021838.7783781982</v>
      </c>
      <c r="F2239" s="22">
        <f>Sheet1!$D$21*Sheet1!$D$3/Sheet1!$O$14*H2239</f>
        <v>1988177.8949327669</v>
      </c>
      <c r="G2239" s="25">
        <f>(A2239-C2239-D2239)/Sheet1!$D$2</f>
        <v>-6.8865302563134048E-7</v>
      </c>
      <c r="H2239" s="25">
        <f t="shared" si="446"/>
        <v>11.186524043873534</v>
      </c>
      <c r="I2239" s="25">
        <f t="shared" si="447"/>
        <v>40.271486557944726</v>
      </c>
      <c r="J2239" s="25">
        <f t="shared" si="448"/>
        <v>2238.519881264117</v>
      </c>
      <c r="K2239" s="25">
        <f t="shared" si="445"/>
        <v>223.69999999999158</v>
      </c>
      <c r="L2239">
        <f t="shared" si="449"/>
        <v>1804.3863282768014</v>
      </c>
      <c r="M2239" s="34">
        <f t="shared" si="450"/>
        <v>1.8043863282768013</v>
      </c>
      <c r="N2239">
        <f t="shared" si="451"/>
        <v>180.43863282766989</v>
      </c>
      <c r="O2239">
        <f t="shared" si="443"/>
        <v>407988.34593989979</v>
      </c>
      <c r="P2239">
        <f t="shared" si="452"/>
        <v>407.98834593989977</v>
      </c>
      <c r="Q2239">
        <f t="shared" si="453"/>
        <v>113.3300960944166</v>
      </c>
      <c r="R2239">
        <f t="shared" si="454"/>
        <v>0.1133300960944166</v>
      </c>
    </row>
    <row r="2240" spans="1:18" x14ac:dyDescent="0.25">
      <c r="A2240" s="1">
        <f t="shared" si="444"/>
        <v>161.30000000000001</v>
      </c>
      <c r="B2240" s="1">
        <f>A2240*Sheet1!$D$8</f>
        <v>40.74438</v>
      </c>
      <c r="C2240" s="1">
        <f>Sheet1!$D$2*Sheet1!$D$10*SIN(Sheet1!$D$28)</f>
        <v>0</v>
      </c>
      <c r="D2240" s="1">
        <f>0.5*Sheet1!$D$20*Sheet1!$D$21*Sheet1!$D$22*H2240^2</f>
        <v>161.30078996501354</v>
      </c>
      <c r="E2240" s="22">
        <f>Sheet1!$D$3/Sheet1!$O$11*H2240</f>
        <v>2021838.7659315669</v>
      </c>
      <c r="F2240" s="22">
        <f>Sheet1!$D$21*Sheet1!$D$3/Sheet1!$O$14*H2240</f>
        <v>1988177.8826933552</v>
      </c>
      <c r="G2240" s="25">
        <f>(A2240-C2240-D2240)/Sheet1!$D$2</f>
        <v>-6.8692609871682774E-7</v>
      </c>
      <c r="H2240" s="25">
        <f t="shared" si="446"/>
        <v>11.186523975008232</v>
      </c>
      <c r="I2240" s="25">
        <f t="shared" si="447"/>
        <v>40.271486310029637</v>
      </c>
      <c r="J2240" s="25">
        <f t="shared" si="448"/>
        <v>2239.6385336340718</v>
      </c>
      <c r="K2240" s="25">
        <f t="shared" si="445"/>
        <v>223.79999999999157</v>
      </c>
      <c r="L2240">
        <f t="shared" si="449"/>
        <v>1804.3863171688279</v>
      </c>
      <c r="M2240" s="34">
        <f t="shared" si="450"/>
        <v>1.8043863171688279</v>
      </c>
      <c r="N2240">
        <f t="shared" si="451"/>
        <v>180.43863171687252</v>
      </c>
      <c r="O2240">
        <f t="shared" si="443"/>
        <v>408168.78457161668</v>
      </c>
      <c r="P2240">
        <f t="shared" si="452"/>
        <v>408.1687845716167</v>
      </c>
      <c r="Q2240">
        <f t="shared" si="453"/>
        <v>113.38021793656019</v>
      </c>
      <c r="R2240">
        <f t="shared" si="454"/>
        <v>0.11338021793656018</v>
      </c>
    </row>
    <row r="2241" spans="1:18" x14ac:dyDescent="0.25">
      <c r="A2241" s="1">
        <f t="shared" si="444"/>
        <v>161.30000000000001</v>
      </c>
      <c r="B2241" s="1">
        <f>A2241*Sheet1!$D$8</f>
        <v>40.74438</v>
      </c>
      <c r="C2241" s="1">
        <f>Sheet1!$D$2*Sheet1!$D$10*SIN(Sheet1!$D$28)</f>
        <v>0</v>
      </c>
      <c r="D2241" s="1">
        <f>0.5*Sheet1!$D$20*Sheet1!$D$21*Sheet1!$D$22*H2241^2</f>
        <v>161.30078798402778</v>
      </c>
      <c r="E2241" s="22">
        <f>Sheet1!$D$3/Sheet1!$O$11*H2241</f>
        <v>2021838.7535161478</v>
      </c>
      <c r="F2241" s="22">
        <f>Sheet1!$D$21*Sheet1!$D$3/Sheet1!$O$14*H2241</f>
        <v>1988177.8704846362</v>
      </c>
      <c r="G2241" s="25">
        <f>(A2241-C2241-D2241)/Sheet1!$D$2</f>
        <v>-6.8520350240582367E-7</v>
      </c>
      <c r="H2241" s="25">
        <f t="shared" si="446"/>
        <v>11.186523906315621</v>
      </c>
      <c r="I2241" s="25">
        <f t="shared" si="447"/>
        <v>40.271486062736237</v>
      </c>
      <c r="J2241" s="25">
        <f t="shared" si="448"/>
        <v>2240.7571859972263</v>
      </c>
      <c r="K2241" s="25">
        <f t="shared" si="445"/>
        <v>223.89999999999156</v>
      </c>
      <c r="L2241">
        <f t="shared" si="449"/>
        <v>1804.3863060887097</v>
      </c>
      <c r="M2241" s="34">
        <f t="shared" si="450"/>
        <v>1.8043863060887098</v>
      </c>
      <c r="N2241">
        <f t="shared" si="451"/>
        <v>180.43863060886071</v>
      </c>
      <c r="O2241">
        <f t="shared" si="443"/>
        <v>408349.22320222552</v>
      </c>
      <c r="P2241">
        <f t="shared" si="452"/>
        <v>408.34922320222552</v>
      </c>
      <c r="Q2241">
        <f t="shared" si="453"/>
        <v>113.43033977839598</v>
      </c>
      <c r="R2241">
        <f t="shared" si="454"/>
        <v>0.11343033977839598</v>
      </c>
    </row>
    <row r="2242" spans="1:18" x14ac:dyDescent="0.25">
      <c r="A2242" s="1">
        <f t="shared" si="444"/>
        <v>161.30000000000001</v>
      </c>
      <c r="B2242" s="1">
        <f>A2242*Sheet1!$D$8</f>
        <v>40.74438</v>
      </c>
      <c r="C2242" s="1">
        <f>Sheet1!$D$2*Sheet1!$D$10*SIN(Sheet1!$D$28)</f>
        <v>0</v>
      </c>
      <c r="D2242" s="1">
        <f>0.5*Sheet1!$D$20*Sheet1!$D$21*Sheet1!$D$22*H2242^2</f>
        <v>161.30078600800977</v>
      </c>
      <c r="E2242" s="22">
        <f>Sheet1!$D$3/Sheet1!$O$11*H2242</f>
        <v>2021838.7411318629</v>
      </c>
      <c r="F2242" s="22">
        <f>Sheet1!$D$21*Sheet1!$D$3/Sheet1!$O$14*H2242</f>
        <v>1988177.8583065327</v>
      </c>
      <c r="G2242" s="25">
        <f>(A2242-C2242-D2242)/Sheet1!$D$2</f>
        <v>-6.8348522587336411E-7</v>
      </c>
      <c r="H2242" s="25">
        <f t="shared" si="446"/>
        <v>11.186523837795271</v>
      </c>
      <c r="I2242" s="25">
        <f t="shared" si="447"/>
        <v>40.271485816062977</v>
      </c>
      <c r="J2242" s="25">
        <f t="shared" si="448"/>
        <v>2241.8758383535978</v>
      </c>
      <c r="K2242" s="25">
        <f t="shared" si="445"/>
        <v>223.99999999999156</v>
      </c>
      <c r="L2242">
        <f t="shared" si="449"/>
        <v>1804.3862950363773</v>
      </c>
      <c r="M2242" s="34">
        <f t="shared" si="450"/>
        <v>1.8043862950363774</v>
      </c>
      <c r="N2242">
        <f t="shared" si="451"/>
        <v>180.43862950362748</v>
      </c>
      <c r="O2242">
        <f t="shared" si="443"/>
        <v>408529.66183172917</v>
      </c>
      <c r="P2242">
        <f t="shared" si="452"/>
        <v>408.52966183172919</v>
      </c>
      <c r="Q2242">
        <f t="shared" si="453"/>
        <v>113.48046161992477</v>
      </c>
      <c r="R2242">
        <f t="shared" si="454"/>
        <v>0.11348046161992477</v>
      </c>
    </row>
    <row r="2243" spans="1:18" x14ac:dyDescent="0.25">
      <c r="A2243" s="1">
        <f t="shared" si="444"/>
        <v>161.30000000000001</v>
      </c>
      <c r="B2243" s="1">
        <f>A2243*Sheet1!$D$8</f>
        <v>40.74438</v>
      </c>
      <c r="C2243" s="1">
        <f>Sheet1!$D$2*Sheet1!$D$10*SIN(Sheet1!$D$28)</f>
        <v>0</v>
      </c>
      <c r="D2243" s="1">
        <f>0.5*Sheet1!$D$20*Sheet1!$D$21*Sheet1!$D$22*H2243^2</f>
        <v>161.30078403694696</v>
      </c>
      <c r="E2243" s="22">
        <f>Sheet1!$D$3/Sheet1!$O$11*H2243</f>
        <v>2021838.7287786338</v>
      </c>
      <c r="F2243" s="22">
        <f>Sheet1!$D$21*Sheet1!$D$3/Sheet1!$O$14*H2243</f>
        <v>1988177.8461589683</v>
      </c>
      <c r="G2243" s="25">
        <f>(A2243-C2243-D2243)/Sheet1!$D$2</f>
        <v>-6.8177125822034133E-7</v>
      </c>
      <c r="H2243" s="25">
        <f t="shared" si="446"/>
        <v>11.186523769446747</v>
      </c>
      <c r="I2243" s="25">
        <f t="shared" si="447"/>
        <v>40.271485570008295</v>
      </c>
      <c r="J2243" s="25">
        <f t="shared" si="448"/>
        <v>2242.9944907032032</v>
      </c>
      <c r="K2243" s="25">
        <f t="shared" si="445"/>
        <v>224.09999999999155</v>
      </c>
      <c r="L2243">
        <f t="shared" si="449"/>
        <v>1804.3862840117604</v>
      </c>
      <c r="M2243" s="34">
        <f t="shared" si="450"/>
        <v>1.8043862840117604</v>
      </c>
      <c r="N2243">
        <f t="shared" si="451"/>
        <v>180.43862840116577</v>
      </c>
      <c r="O2243">
        <f t="shared" si="443"/>
        <v>408710.10046013031</v>
      </c>
      <c r="P2243">
        <f t="shared" si="452"/>
        <v>408.71010046013032</v>
      </c>
      <c r="Q2243">
        <f t="shared" si="453"/>
        <v>113.53058346114732</v>
      </c>
      <c r="R2243">
        <f t="shared" si="454"/>
        <v>0.11353058346114732</v>
      </c>
    </row>
    <row r="2244" spans="1:18" x14ac:dyDescent="0.25">
      <c r="A2244" s="1">
        <f t="shared" si="444"/>
        <v>161.30000000000001</v>
      </c>
      <c r="B2244" s="1">
        <f>A2244*Sheet1!$D$8</f>
        <v>40.74438</v>
      </c>
      <c r="C2244" s="1">
        <f>Sheet1!$D$2*Sheet1!$D$10*SIN(Sheet1!$D$28)</f>
        <v>0</v>
      </c>
      <c r="D2244" s="1">
        <f>0.5*Sheet1!$D$20*Sheet1!$D$21*Sheet1!$D$22*H2244^2</f>
        <v>161.30078207082698</v>
      </c>
      <c r="E2244" s="22">
        <f>Sheet1!$D$3/Sheet1!$O$11*H2244</f>
        <v>2021838.7164563828</v>
      </c>
      <c r="F2244" s="22">
        <f>Sheet1!$D$21*Sheet1!$D$3/Sheet1!$O$14*H2244</f>
        <v>1988177.834041866</v>
      </c>
      <c r="G2244" s="25">
        <f>(A2244-C2244-D2244)/Sheet1!$D$2</f>
        <v>-6.8006158867122041E-7</v>
      </c>
      <c r="H2244" s="25">
        <f t="shared" si="446"/>
        <v>11.186523701269621</v>
      </c>
      <c r="I2244" s="25">
        <f t="shared" si="447"/>
        <v>40.271485324570641</v>
      </c>
      <c r="J2244" s="25">
        <f t="shared" si="448"/>
        <v>2244.1131430460591</v>
      </c>
      <c r="K2244" s="25">
        <f t="shared" si="445"/>
        <v>224.19999999999155</v>
      </c>
      <c r="L2244">
        <f t="shared" si="449"/>
        <v>1804.38627301479</v>
      </c>
      <c r="M2244" s="34">
        <f t="shared" si="450"/>
        <v>1.8043862730147902</v>
      </c>
      <c r="N2244">
        <f t="shared" si="451"/>
        <v>180.43862730146876</v>
      </c>
      <c r="O2244">
        <f t="shared" si="443"/>
        <v>408890.5390874318</v>
      </c>
      <c r="P2244">
        <f t="shared" si="452"/>
        <v>408.89053908743182</v>
      </c>
      <c r="Q2244">
        <f t="shared" si="453"/>
        <v>113.58070530206439</v>
      </c>
      <c r="R2244">
        <f t="shared" si="454"/>
        <v>0.11358070530206439</v>
      </c>
    </row>
    <row r="2245" spans="1:18" x14ac:dyDescent="0.25">
      <c r="A2245" s="1">
        <f t="shared" si="444"/>
        <v>161.30000000000001</v>
      </c>
      <c r="B2245" s="1">
        <f>A2245*Sheet1!$D$8</f>
        <v>40.74438</v>
      </c>
      <c r="C2245" s="1">
        <f>Sheet1!$D$2*Sheet1!$D$10*SIN(Sheet1!$D$28)</f>
        <v>0</v>
      </c>
      <c r="D2245" s="1">
        <f>0.5*Sheet1!$D$20*Sheet1!$D$21*Sheet1!$D$22*H2245^2</f>
        <v>161.30078010963746</v>
      </c>
      <c r="E2245" s="22">
        <f>Sheet1!$D$3/Sheet1!$O$11*H2245</f>
        <v>2021838.7041650321</v>
      </c>
      <c r="F2245" s="22">
        <f>Sheet1!$D$21*Sheet1!$D$3/Sheet1!$O$14*H2245</f>
        <v>1988177.8219551498</v>
      </c>
      <c r="G2245" s="25">
        <f>(A2245-C2245-D2245)/Sheet1!$D$2</f>
        <v>-6.7835620647518071E-7</v>
      </c>
      <c r="H2245" s="25">
        <f t="shared" si="446"/>
        <v>11.186523633263462</v>
      </c>
      <c r="I2245" s="25">
        <f t="shared" si="447"/>
        <v>40.271485079748466</v>
      </c>
      <c r="J2245" s="25">
        <f t="shared" si="448"/>
        <v>2245.231795382183</v>
      </c>
      <c r="K2245" s="25">
        <f t="shared" si="445"/>
        <v>224.29999999999154</v>
      </c>
      <c r="L2245">
        <f t="shared" si="449"/>
        <v>1804.3862620453965</v>
      </c>
      <c r="M2245" s="34">
        <f t="shared" si="450"/>
        <v>1.8043862620453965</v>
      </c>
      <c r="N2245">
        <f t="shared" si="451"/>
        <v>180.43862620452938</v>
      </c>
      <c r="O2245">
        <f t="shared" ref="O2245:O2278" si="455">O2244+N2245</f>
        <v>409070.9777136363</v>
      </c>
      <c r="P2245">
        <f t="shared" si="452"/>
        <v>409.0709777136363</v>
      </c>
      <c r="Q2245">
        <f t="shared" si="453"/>
        <v>113.63082714267675</v>
      </c>
      <c r="R2245">
        <f t="shared" si="454"/>
        <v>0.11363082714267675</v>
      </c>
    </row>
    <row r="2246" spans="1:18" x14ac:dyDescent="0.25">
      <c r="A2246" s="1">
        <f t="shared" si="444"/>
        <v>161.30000000000001</v>
      </c>
      <c r="B2246" s="1">
        <f>A2246*Sheet1!$D$8</f>
        <v>40.74438</v>
      </c>
      <c r="C2246" s="1">
        <f>Sheet1!$D$2*Sheet1!$D$10*SIN(Sheet1!$D$28)</f>
        <v>0</v>
      </c>
      <c r="D2246" s="1">
        <f>0.5*Sheet1!$D$20*Sheet1!$D$21*Sheet1!$D$22*H2246^2</f>
        <v>161.30077815336602</v>
      </c>
      <c r="E2246" s="22">
        <f>Sheet1!$D$3/Sheet1!$O$11*H2246</f>
        <v>2021838.6919045046</v>
      </c>
      <c r="F2246" s="22">
        <f>Sheet1!$D$21*Sheet1!$D$3/Sheet1!$O$14*H2246</f>
        <v>1988177.8098987434</v>
      </c>
      <c r="G2246" s="25">
        <f>(A2246-C2246-D2246)/Sheet1!$D$2</f>
        <v>-6.7665510088140172E-7</v>
      </c>
      <c r="H2246" s="25">
        <f t="shared" si="446"/>
        <v>11.186523565427843</v>
      </c>
      <c r="I2246" s="25">
        <f t="shared" si="447"/>
        <v>40.271484835540235</v>
      </c>
      <c r="J2246" s="25">
        <f t="shared" si="448"/>
        <v>2246.3504477115916</v>
      </c>
      <c r="K2246" s="25">
        <f t="shared" si="445"/>
        <v>224.39999999999154</v>
      </c>
      <c r="L2246">
        <f t="shared" si="449"/>
        <v>1804.3862511035111</v>
      </c>
      <c r="M2246" s="34">
        <f t="shared" si="450"/>
        <v>1.8043862511035111</v>
      </c>
      <c r="N2246">
        <f t="shared" si="451"/>
        <v>180.43862511034087</v>
      </c>
      <c r="O2246">
        <f t="shared" si="455"/>
        <v>409251.41633874661</v>
      </c>
      <c r="P2246">
        <f t="shared" si="452"/>
        <v>409.25141633874659</v>
      </c>
      <c r="Q2246">
        <f t="shared" si="453"/>
        <v>113.68094898298517</v>
      </c>
      <c r="R2246">
        <f t="shared" si="454"/>
        <v>0.11368094898298517</v>
      </c>
    </row>
    <row r="2247" spans="1:18" x14ac:dyDescent="0.25">
      <c r="A2247" s="1">
        <f t="shared" si="444"/>
        <v>161.30000000000001</v>
      </c>
      <c r="B2247" s="1">
        <f>A2247*Sheet1!$D$8</f>
        <v>40.74438</v>
      </c>
      <c r="C2247" s="1">
        <f>Sheet1!$D$2*Sheet1!$D$10*SIN(Sheet1!$D$28)</f>
        <v>0</v>
      </c>
      <c r="D2247" s="1">
        <f>0.5*Sheet1!$D$20*Sheet1!$D$21*Sheet1!$D$22*H2247^2</f>
        <v>161.30077620200026</v>
      </c>
      <c r="E2247" s="22">
        <f>Sheet1!$D$3/Sheet1!$O$11*H2247</f>
        <v>2021838.6796747223</v>
      </c>
      <c r="F2247" s="22">
        <f>Sheet1!$D$21*Sheet1!$D$3/Sheet1!$O$14*H2247</f>
        <v>1988177.7978725706</v>
      </c>
      <c r="G2247" s="25">
        <f>(A2247-C2247-D2247)/Sheet1!$D$2</f>
        <v>-6.7495826108963387E-7</v>
      </c>
      <c r="H2247" s="25">
        <f t="shared" si="446"/>
        <v>11.186523497762332</v>
      </c>
      <c r="I2247" s="25">
        <f t="shared" si="447"/>
        <v>40.271484591944393</v>
      </c>
      <c r="J2247" s="25">
        <f t="shared" si="448"/>
        <v>2247.4691000343014</v>
      </c>
      <c r="K2247" s="25">
        <f t="shared" si="445"/>
        <v>224.49999999999153</v>
      </c>
      <c r="L2247">
        <f t="shared" si="449"/>
        <v>1804.3862401890642</v>
      </c>
      <c r="M2247" s="34">
        <f t="shared" si="450"/>
        <v>1.8043862401890642</v>
      </c>
      <c r="N2247">
        <f t="shared" si="451"/>
        <v>180.43862401889618</v>
      </c>
      <c r="O2247">
        <f t="shared" si="455"/>
        <v>409431.85496276553</v>
      </c>
      <c r="P2247">
        <f t="shared" si="452"/>
        <v>409.43185496276556</v>
      </c>
      <c r="Q2247">
        <f t="shared" si="453"/>
        <v>113.73107082299043</v>
      </c>
      <c r="R2247">
        <f t="shared" si="454"/>
        <v>0.11373107082299043</v>
      </c>
    </row>
    <row r="2248" spans="1:18" x14ac:dyDescent="0.25">
      <c r="A2248" s="1">
        <f t="shared" si="444"/>
        <v>161.30000000000001</v>
      </c>
      <c r="B2248" s="1">
        <f>A2248*Sheet1!$D$8</f>
        <v>40.74438</v>
      </c>
      <c r="C2248" s="1">
        <f>Sheet1!$D$2*Sheet1!$D$10*SIN(Sheet1!$D$28)</f>
        <v>0</v>
      </c>
      <c r="D2248" s="1">
        <f>0.5*Sheet1!$D$20*Sheet1!$D$21*Sheet1!$D$22*H2248^2</f>
        <v>161.30077425552795</v>
      </c>
      <c r="E2248" s="22">
        <f>Sheet1!$D$3/Sheet1!$O$11*H2248</f>
        <v>2021838.6674756086</v>
      </c>
      <c r="F2248" s="22">
        <f>Sheet1!$D$21*Sheet1!$D$3/Sheet1!$O$14*H2248</f>
        <v>1988177.7858765556</v>
      </c>
      <c r="G2248" s="25">
        <f>(A2248-C2248-D2248)/Sheet1!$D$2</f>
        <v>-6.7326567647262933E-7</v>
      </c>
      <c r="H2248" s="25">
        <f t="shared" si="446"/>
        <v>11.186523430266506</v>
      </c>
      <c r="I2248" s="25">
        <f t="shared" si="447"/>
        <v>40.271484348959426</v>
      </c>
      <c r="J2248" s="25">
        <f t="shared" si="448"/>
        <v>2248.5877523503295</v>
      </c>
      <c r="K2248" s="25">
        <f t="shared" si="445"/>
        <v>224.59999999999152</v>
      </c>
      <c r="L2248">
        <f t="shared" si="449"/>
        <v>1804.3862293019877</v>
      </c>
      <c r="M2248" s="34">
        <f t="shared" si="450"/>
        <v>1.8043862293019877</v>
      </c>
      <c r="N2248">
        <f t="shared" si="451"/>
        <v>180.4386229301885</v>
      </c>
      <c r="O2248">
        <f t="shared" si="455"/>
        <v>409612.29358569573</v>
      </c>
      <c r="P2248">
        <f t="shared" si="452"/>
        <v>409.61229358569574</v>
      </c>
      <c r="Q2248">
        <f t="shared" si="453"/>
        <v>113.78119266269326</v>
      </c>
      <c r="R2248">
        <f t="shared" si="454"/>
        <v>0.11378119266269325</v>
      </c>
    </row>
    <row r="2249" spans="1:18" x14ac:dyDescent="0.25">
      <c r="A2249" s="1">
        <f t="shared" si="444"/>
        <v>161.30000000000001</v>
      </c>
      <c r="B2249" s="1">
        <f>A2249*Sheet1!$D$8</f>
        <v>40.74438</v>
      </c>
      <c r="C2249" s="1">
        <f>Sheet1!$D$2*Sheet1!$D$10*SIN(Sheet1!$D$28)</f>
        <v>0</v>
      </c>
      <c r="D2249" s="1">
        <f>0.5*Sheet1!$D$20*Sheet1!$D$21*Sheet1!$D$22*H2249^2</f>
        <v>161.30077231393682</v>
      </c>
      <c r="E2249" s="22">
        <f>Sheet1!$D$3/Sheet1!$O$11*H2249</f>
        <v>2021838.6553070867</v>
      </c>
      <c r="F2249" s="22">
        <f>Sheet1!$D$21*Sheet1!$D$3/Sheet1!$O$14*H2249</f>
        <v>1988177.773910623</v>
      </c>
      <c r="G2249" s="25">
        <f>(A2249-C2249-D2249)/Sheet1!$D$2</f>
        <v>-6.7157733635371112E-7</v>
      </c>
      <c r="H2249" s="25">
        <f t="shared" si="446"/>
        <v>11.186523362939939</v>
      </c>
      <c r="I2249" s="25">
        <f t="shared" si="447"/>
        <v>40.271484106583777</v>
      </c>
      <c r="J2249" s="25">
        <f t="shared" si="448"/>
        <v>2249.7064046596929</v>
      </c>
      <c r="K2249" s="25">
        <f t="shared" si="445"/>
        <v>224.69999999999152</v>
      </c>
      <c r="L2249">
        <f t="shared" si="449"/>
        <v>1804.3862184422123</v>
      </c>
      <c r="M2249" s="34">
        <f t="shared" si="450"/>
        <v>1.8043862184422124</v>
      </c>
      <c r="N2249">
        <f t="shared" si="451"/>
        <v>180.43862184421099</v>
      </c>
      <c r="O2249">
        <f t="shared" si="455"/>
        <v>409792.73220753996</v>
      </c>
      <c r="P2249">
        <f t="shared" si="452"/>
        <v>409.79273220753998</v>
      </c>
      <c r="Q2249">
        <f t="shared" si="453"/>
        <v>113.83131450209443</v>
      </c>
      <c r="R2249">
        <f t="shared" si="454"/>
        <v>0.11383131450209442</v>
      </c>
    </row>
    <row r="2250" spans="1:18" x14ac:dyDescent="0.25">
      <c r="A2250" s="1">
        <f t="shared" si="444"/>
        <v>161.30000000000001</v>
      </c>
      <c r="B2250" s="1">
        <f>A2250*Sheet1!$D$8</f>
        <v>40.74438</v>
      </c>
      <c r="C2250" s="1">
        <f>Sheet1!$D$2*Sheet1!$D$10*SIN(Sheet1!$D$28)</f>
        <v>0</v>
      </c>
      <c r="D2250" s="1">
        <f>0.5*Sheet1!$D$20*Sheet1!$D$21*Sheet1!$D$22*H2250^2</f>
        <v>161.3007703772146</v>
      </c>
      <c r="E2250" s="22">
        <f>Sheet1!$D$3/Sheet1!$O$11*H2250</f>
        <v>2021838.6431690792</v>
      </c>
      <c r="F2250" s="22">
        <f>Sheet1!$D$21*Sheet1!$D$3/Sheet1!$O$14*H2250</f>
        <v>1988177.7619746972</v>
      </c>
      <c r="G2250" s="25">
        <f>(A2250-C2250-D2250)/Sheet1!$D$2</f>
        <v>-6.6989323008091678E-7</v>
      </c>
      <c r="H2250" s="25">
        <f t="shared" si="446"/>
        <v>11.186523295782205</v>
      </c>
      <c r="I2250" s="25">
        <f t="shared" si="447"/>
        <v>40.271483864815941</v>
      </c>
      <c r="J2250" s="25">
        <f t="shared" si="448"/>
        <v>2250.8250569624079</v>
      </c>
      <c r="K2250" s="25">
        <f t="shared" si="445"/>
        <v>224.79999999999151</v>
      </c>
      <c r="L2250">
        <f t="shared" si="449"/>
        <v>1804.3862076096698</v>
      </c>
      <c r="M2250" s="34">
        <f t="shared" si="450"/>
        <v>1.8043862076096697</v>
      </c>
      <c r="N2250">
        <f t="shared" si="451"/>
        <v>180.43862076095672</v>
      </c>
      <c r="O2250">
        <f t="shared" si="455"/>
        <v>409973.17082830094</v>
      </c>
      <c r="P2250">
        <f t="shared" si="452"/>
        <v>409.97317082830091</v>
      </c>
      <c r="Q2250">
        <f t="shared" si="453"/>
        <v>113.8814363411947</v>
      </c>
      <c r="R2250">
        <f t="shared" si="454"/>
        <v>0.1138814363411947</v>
      </c>
    </row>
    <row r="2251" spans="1:18" x14ac:dyDescent="0.25">
      <c r="A2251" s="1">
        <f t="shared" si="444"/>
        <v>161.30000000000001</v>
      </c>
      <c r="B2251" s="1">
        <f>A2251*Sheet1!$D$8</f>
        <v>40.74438</v>
      </c>
      <c r="C2251" s="1">
        <f>Sheet1!$D$2*Sheet1!$D$10*SIN(Sheet1!$D$28)</f>
        <v>0</v>
      </c>
      <c r="D2251" s="1">
        <f>0.5*Sheet1!$D$20*Sheet1!$D$21*Sheet1!$D$22*H2251^2</f>
        <v>161.30076844534906</v>
      </c>
      <c r="E2251" s="22">
        <f>Sheet1!$D$3/Sheet1!$O$11*H2251</f>
        <v>2021838.6310615104</v>
      </c>
      <c r="F2251" s="22">
        <f>Sheet1!$D$21*Sheet1!$D$3/Sheet1!$O$14*H2251</f>
        <v>1988177.750068703</v>
      </c>
      <c r="G2251" s="25">
        <f>(A2251-C2251-D2251)/Sheet1!$D$2</f>
        <v>-6.6821334700228407E-7</v>
      </c>
      <c r="H2251" s="25">
        <f t="shared" si="446"/>
        <v>11.186523228792883</v>
      </c>
      <c r="I2251" s="25">
        <f t="shared" si="447"/>
        <v>40.271483623654376</v>
      </c>
      <c r="J2251" s="25">
        <f t="shared" si="448"/>
        <v>2251.9437092584913</v>
      </c>
      <c r="K2251" s="25">
        <f t="shared" si="445"/>
        <v>224.89999999999151</v>
      </c>
      <c r="L2251">
        <f t="shared" si="449"/>
        <v>1804.386196804292</v>
      </c>
      <c r="M2251" s="34">
        <f t="shared" si="450"/>
        <v>1.804386196804292</v>
      </c>
      <c r="N2251">
        <f t="shared" si="451"/>
        <v>180.43861968041895</v>
      </c>
      <c r="O2251">
        <f t="shared" si="455"/>
        <v>410153.60944798135</v>
      </c>
      <c r="P2251">
        <f t="shared" si="452"/>
        <v>410.15360944798135</v>
      </c>
      <c r="Q2251">
        <f t="shared" si="453"/>
        <v>113.93155817999482</v>
      </c>
      <c r="R2251">
        <f t="shared" si="454"/>
        <v>0.11393155817999483</v>
      </c>
    </row>
    <row r="2252" spans="1:18" x14ac:dyDescent="0.25">
      <c r="A2252" s="1">
        <f t="shared" ref="A2252:A2278" si="456">A2251</f>
        <v>161.30000000000001</v>
      </c>
      <c r="B2252" s="1">
        <f>A2252*Sheet1!$D$8</f>
        <v>40.74438</v>
      </c>
      <c r="C2252" s="1">
        <f>Sheet1!$D$2*Sheet1!$D$10*SIN(Sheet1!$D$28)</f>
        <v>0</v>
      </c>
      <c r="D2252" s="1">
        <f>0.5*Sheet1!$D$20*Sheet1!$D$21*Sheet1!$D$22*H2252^2</f>
        <v>161.30076651832809</v>
      </c>
      <c r="E2252" s="22">
        <f>Sheet1!$D$3/Sheet1!$O$11*H2252</f>
        <v>2021838.6189843037</v>
      </c>
      <c r="F2252" s="22">
        <f>Sheet1!$D$21*Sheet1!$D$3/Sheet1!$O$14*H2252</f>
        <v>1988177.7381925653</v>
      </c>
      <c r="G2252" s="25">
        <f>(A2252-C2252-D2252)/Sheet1!$D$2</f>
        <v>-6.6653767658942299E-7</v>
      </c>
      <c r="H2252" s="25">
        <f t="shared" si="446"/>
        <v>11.186523161971548</v>
      </c>
      <c r="I2252" s="25">
        <f t="shared" si="447"/>
        <v>40.271483383097575</v>
      </c>
      <c r="J2252" s="25">
        <f t="shared" si="448"/>
        <v>2253.0623615479599</v>
      </c>
      <c r="K2252" s="25">
        <f t="shared" ref="K2252:K2278" si="457">K2251+0.1</f>
        <v>224.9999999999915</v>
      </c>
      <c r="L2252">
        <f t="shared" si="449"/>
        <v>1804.3861860260108</v>
      </c>
      <c r="M2252" s="34">
        <f t="shared" si="450"/>
        <v>1.8043861860260109</v>
      </c>
      <c r="N2252">
        <f t="shared" si="451"/>
        <v>180.43861860259082</v>
      </c>
      <c r="O2252">
        <f t="shared" si="455"/>
        <v>410334.04806658393</v>
      </c>
      <c r="P2252">
        <f t="shared" si="452"/>
        <v>410.33404806658393</v>
      </c>
      <c r="Q2252">
        <f t="shared" si="453"/>
        <v>113.98168001849554</v>
      </c>
      <c r="R2252">
        <f t="shared" si="454"/>
        <v>0.11398168001849554</v>
      </c>
    </row>
    <row r="2253" spans="1:18" x14ac:dyDescent="0.25">
      <c r="A2253" s="1">
        <f t="shared" si="456"/>
        <v>161.30000000000001</v>
      </c>
      <c r="B2253" s="1">
        <f>A2253*Sheet1!$D$8</f>
        <v>40.74438</v>
      </c>
      <c r="C2253" s="1">
        <f>Sheet1!$D$2*Sheet1!$D$10*SIN(Sheet1!$D$28)</f>
        <v>0</v>
      </c>
      <c r="D2253" s="1">
        <f>0.5*Sheet1!$D$20*Sheet1!$D$21*Sheet1!$D$22*H2253^2</f>
        <v>161.30076459613949</v>
      </c>
      <c r="E2253" s="22">
        <f>Sheet1!$D$3/Sheet1!$O$11*H2253</f>
        <v>2021838.6069373826</v>
      </c>
      <c r="F2253" s="22">
        <f>Sheet1!$D$21*Sheet1!$D$3/Sheet1!$O$14*H2253</f>
        <v>1988177.7263462094</v>
      </c>
      <c r="G2253" s="25">
        <f>(A2253-C2253-D2253)/Sheet1!$D$2</f>
        <v>-6.6486620823980043E-7</v>
      </c>
      <c r="H2253" s="25">
        <f t="shared" si="446"/>
        <v>11.186523095317781</v>
      </c>
      <c r="I2253" s="25">
        <f t="shared" si="447"/>
        <v>40.271483143144017</v>
      </c>
      <c r="J2253" s="25">
        <f t="shared" si="448"/>
        <v>2254.1810138308301</v>
      </c>
      <c r="K2253" s="25">
        <f t="shared" si="457"/>
        <v>225.0999999999915</v>
      </c>
      <c r="L2253">
        <f t="shared" si="449"/>
        <v>1804.3861752747582</v>
      </c>
      <c r="M2253" s="34">
        <f t="shared" si="450"/>
        <v>1.8043861752747583</v>
      </c>
      <c r="N2253">
        <f t="shared" si="451"/>
        <v>180.43861752746557</v>
      </c>
      <c r="O2253">
        <f t="shared" si="455"/>
        <v>410514.48668411141</v>
      </c>
      <c r="P2253">
        <f t="shared" si="452"/>
        <v>410.51448668411143</v>
      </c>
      <c r="Q2253">
        <f t="shared" si="453"/>
        <v>114.03180185669761</v>
      </c>
      <c r="R2253">
        <f t="shared" si="454"/>
        <v>0.11403180185669762</v>
      </c>
    </row>
    <row r="2254" spans="1:18" x14ac:dyDescent="0.25">
      <c r="A2254" s="1">
        <f t="shared" si="456"/>
        <v>161.30000000000001</v>
      </c>
      <c r="B2254" s="1">
        <f>A2254*Sheet1!$D$8</f>
        <v>40.74438</v>
      </c>
      <c r="C2254" s="1">
        <f>Sheet1!$D$2*Sheet1!$D$10*SIN(Sheet1!$D$28)</f>
        <v>0</v>
      </c>
      <c r="D2254" s="1">
        <f>0.5*Sheet1!$D$20*Sheet1!$D$21*Sheet1!$D$22*H2254^2</f>
        <v>161.30076267877112</v>
      </c>
      <c r="E2254" s="22">
        <f>Sheet1!$D$3/Sheet1!$O$11*H2254</f>
        <v>2021838.5949206715</v>
      </c>
      <c r="F2254" s="22">
        <f>Sheet1!$D$21*Sheet1!$D$3/Sheet1!$O$14*H2254</f>
        <v>1988177.7145295602</v>
      </c>
      <c r="G2254" s="25">
        <f>(A2254-C2254-D2254)/Sheet1!$D$2</f>
        <v>-6.6319893140031211E-7</v>
      </c>
      <c r="H2254" s="25">
        <f t="shared" si="446"/>
        <v>11.186523028831161</v>
      </c>
      <c r="I2254" s="25">
        <f t="shared" si="447"/>
        <v>40.271482903792183</v>
      </c>
      <c r="J2254" s="25">
        <f t="shared" si="448"/>
        <v>2255.2996661071184</v>
      </c>
      <c r="K2254" s="25">
        <f t="shared" si="457"/>
        <v>225.19999999999149</v>
      </c>
      <c r="L2254">
        <f t="shared" si="449"/>
        <v>1804.3861645504664</v>
      </c>
      <c r="M2254" s="34">
        <f t="shared" si="450"/>
        <v>1.8043861645504664</v>
      </c>
      <c r="N2254">
        <f t="shared" si="451"/>
        <v>180.4386164550364</v>
      </c>
      <c r="O2254">
        <f t="shared" si="455"/>
        <v>410694.92530056642</v>
      </c>
      <c r="P2254">
        <f t="shared" si="452"/>
        <v>410.69492530056641</v>
      </c>
      <c r="Q2254">
        <f t="shared" si="453"/>
        <v>114.08192369460178</v>
      </c>
      <c r="R2254">
        <f t="shared" si="454"/>
        <v>0.11408192369460178</v>
      </c>
    </row>
    <row r="2255" spans="1:18" x14ac:dyDescent="0.25">
      <c r="A2255" s="1">
        <f t="shared" si="456"/>
        <v>161.30000000000001</v>
      </c>
      <c r="B2255" s="1">
        <f>A2255*Sheet1!$D$8</f>
        <v>40.74438</v>
      </c>
      <c r="C2255" s="1">
        <f>Sheet1!$D$2*Sheet1!$D$10*SIN(Sheet1!$D$28)</f>
        <v>0</v>
      </c>
      <c r="D2255" s="1">
        <f>0.5*Sheet1!$D$20*Sheet1!$D$21*Sheet1!$D$22*H2255^2</f>
        <v>161.30076076621091</v>
      </c>
      <c r="E2255" s="22">
        <f>Sheet1!$D$3/Sheet1!$O$11*H2255</f>
        <v>2021838.5829340946</v>
      </c>
      <c r="F2255" s="22">
        <f>Sheet1!$D$21*Sheet1!$D$3/Sheet1!$O$14*H2255</f>
        <v>1988177.7027425435</v>
      </c>
      <c r="G2255" s="25">
        <f>(A2255-C2255-D2255)/Sheet1!$D$2</f>
        <v>-6.6153583556728254E-7</v>
      </c>
      <c r="H2255" s="25">
        <f t="shared" si="446"/>
        <v>11.186522962511267</v>
      </c>
      <c r="I2255" s="25">
        <f t="shared" si="447"/>
        <v>40.271482665040566</v>
      </c>
      <c r="J2255" s="25">
        <f t="shared" si="448"/>
        <v>2256.4183183768414</v>
      </c>
      <c r="K2255" s="25">
        <f t="shared" si="457"/>
        <v>225.29999999999148</v>
      </c>
      <c r="L2255">
        <f t="shared" si="449"/>
        <v>1804.3861538530675</v>
      </c>
      <c r="M2255" s="34">
        <f t="shared" si="450"/>
        <v>1.8043861538530674</v>
      </c>
      <c r="N2255">
        <f t="shared" si="451"/>
        <v>180.43861538529649</v>
      </c>
      <c r="O2255">
        <f t="shared" si="455"/>
        <v>410875.36391595169</v>
      </c>
      <c r="P2255">
        <f t="shared" si="452"/>
        <v>410.87536391595171</v>
      </c>
      <c r="Q2255">
        <f t="shared" si="453"/>
        <v>114.13204553220881</v>
      </c>
      <c r="R2255">
        <f t="shared" si="454"/>
        <v>0.11413204553220881</v>
      </c>
    </row>
    <row r="2256" spans="1:18" x14ac:dyDescent="0.25">
      <c r="A2256" s="1">
        <f t="shared" si="456"/>
        <v>161.30000000000001</v>
      </c>
      <c r="B2256" s="1">
        <f>A2256*Sheet1!$D$8</f>
        <v>40.74438</v>
      </c>
      <c r="C2256" s="1">
        <f>Sheet1!$D$2*Sheet1!$D$10*SIN(Sheet1!$D$28)</f>
        <v>0</v>
      </c>
      <c r="D2256" s="1">
        <f>0.5*Sheet1!$D$20*Sheet1!$D$21*Sheet1!$D$22*H2256^2</f>
        <v>161.30075885844684</v>
      </c>
      <c r="E2256" s="22">
        <f>Sheet1!$D$3/Sheet1!$O$11*H2256</f>
        <v>2021838.5709775761</v>
      </c>
      <c r="F2256" s="22">
        <f>Sheet1!$D$21*Sheet1!$D$3/Sheet1!$O$14*H2256</f>
        <v>1988177.6909850847</v>
      </c>
      <c r="G2256" s="25">
        <f>(A2256-C2256-D2256)/Sheet1!$D$2</f>
        <v>-6.5987691028646582E-7</v>
      </c>
      <c r="H2256" s="25">
        <f t="shared" si="446"/>
        <v>11.186522896357683</v>
      </c>
      <c r="I2256" s="25">
        <f t="shared" si="447"/>
        <v>40.271482426887658</v>
      </c>
      <c r="J2256" s="25">
        <f t="shared" si="448"/>
        <v>2257.5369706400156</v>
      </c>
      <c r="K2256" s="25">
        <f t="shared" si="457"/>
        <v>225.39999999999148</v>
      </c>
      <c r="L2256">
        <f t="shared" si="449"/>
        <v>1804.3861431824944</v>
      </c>
      <c r="M2256" s="34">
        <f t="shared" si="450"/>
        <v>1.8043861431824944</v>
      </c>
      <c r="N2256">
        <f t="shared" si="451"/>
        <v>180.43861431823919</v>
      </c>
      <c r="O2256">
        <f t="shared" si="455"/>
        <v>411055.80253026995</v>
      </c>
      <c r="P2256">
        <f t="shared" si="452"/>
        <v>411.05580253026994</v>
      </c>
      <c r="Q2256">
        <f t="shared" si="453"/>
        <v>114.18216736951943</v>
      </c>
      <c r="R2256">
        <f t="shared" si="454"/>
        <v>0.11418216736951943</v>
      </c>
    </row>
    <row r="2257" spans="1:18" x14ac:dyDescent="0.25">
      <c r="A2257" s="1">
        <f t="shared" si="456"/>
        <v>161.30000000000001</v>
      </c>
      <c r="B2257" s="1">
        <f>A2257*Sheet1!$D$8</f>
        <v>40.74438</v>
      </c>
      <c r="C2257" s="1">
        <f>Sheet1!$D$2*Sheet1!$D$10*SIN(Sheet1!$D$28)</f>
        <v>0</v>
      </c>
      <c r="D2257" s="1">
        <f>0.5*Sheet1!$D$20*Sheet1!$D$21*Sheet1!$D$22*H2257^2</f>
        <v>161.30075695546682</v>
      </c>
      <c r="E2257" s="22">
        <f>Sheet1!$D$3/Sheet1!$O$11*H2257</f>
        <v>2021838.5590510408</v>
      </c>
      <c r="F2257" s="22">
        <f>Sheet1!$D$21*Sheet1!$D$3/Sheet1!$O$14*H2257</f>
        <v>1988177.6792571102</v>
      </c>
      <c r="G2257" s="25">
        <f>(A2257-C2257-D2257)/Sheet1!$D$2</f>
        <v>-6.5822214505418668E-7</v>
      </c>
      <c r="H2257" s="25">
        <f t="shared" si="446"/>
        <v>11.186522830369992</v>
      </c>
      <c r="I2257" s="25">
        <f t="shared" si="447"/>
        <v>40.271482189331969</v>
      </c>
      <c r="J2257" s="25">
        <f t="shared" si="448"/>
        <v>2258.6556228966574</v>
      </c>
      <c r="K2257" s="25">
        <f t="shared" si="457"/>
        <v>225.49999999999147</v>
      </c>
      <c r="L2257">
        <f t="shared" si="449"/>
        <v>1804.3861325386797</v>
      </c>
      <c r="M2257" s="34">
        <f t="shared" si="450"/>
        <v>1.8043861325386796</v>
      </c>
      <c r="N2257">
        <f t="shared" si="451"/>
        <v>180.43861325385771</v>
      </c>
      <c r="O2257">
        <f t="shared" si="455"/>
        <v>411236.24114352383</v>
      </c>
      <c r="P2257">
        <f t="shared" si="452"/>
        <v>411.23624114352384</v>
      </c>
      <c r="Q2257">
        <f t="shared" si="453"/>
        <v>114.2322892065344</v>
      </c>
      <c r="R2257">
        <f t="shared" si="454"/>
        <v>0.1142322892065344</v>
      </c>
    </row>
    <row r="2258" spans="1:18" x14ac:dyDescent="0.25">
      <c r="A2258" s="1">
        <f t="shared" si="456"/>
        <v>161.30000000000001</v>
      </c>
      <c r="B2258" s="1">
        <f>A2258*Sheet1!$D$8</f>
        <v>40.74438</v>
      </c>
      <c r="C2258" s="1">
        <f>Sheet1!$D$2*Sheet1!$D$10*SIN(Sheet1!$D$28)</f>
        <v>0</v>
      </c>
      <c r="D2258" s="1">
        <f>0.5*Sheet1!$D$20*Sheet1!$D$21*Sheet1!$D$22*H2258^2</f>
        <v>161.3007550572589</v>
      </c>
      <c r="E2258" s="22">
        <f>Sheet1!$D$3/Sheet1!$O$11*H2258</f>
        <v>2021838.5471544133</v>
      </c>
      <c r="F2258" s="22">
        <f>Sheet1!$D$21*Sheet1!$D$3/Sheet1!$O$14*H2258</f>
        <v>1988177.6675585457</v>
      </c>
      <c r="G2258" s="25">
        <f>(A2258-C2258-D2258)/Sheet1!$D$2</f>
        <v>-6.5657152946562783E-7</v>
      </c>
      <c r="H2258" s="25">
        <f t="shared" si="446"/>
        <v>11.186522764547776</v>
      </c>
      <c r="I2258" s="25">
        <f t="shared" si="447"/>
        <v>40.271481952371992</v>
      </c>
      <c r="J2258" s="25">
        <f t="shared" si="448"/>
        <v>2259.7742751467831</v>
      </c>
      <c r="K2258" s="25">
        <f t="shared" si="457"/>
        <v>225.59999999999147</v>
      </c>
      <c r="L2258">
        <f t="shared" si="449"/>
        <v>1804.3861219215564</v>
      </c>
      <c r="M2258" s="34">
        <f t="shared" si="450"/>
        <v>1.8043861219215565</v>
      </c>
      <c r="N2258">
        <f t="shared" si="451"/>
        <v>180.4386121921454</v>
      </c>
      <c r="O2258">
        <f t="shared" si="455"/>
        <v>411416.679755716</v>
      </c>
      <c r="P2258">
        <f t="shared" si="452"/>
        <v>411.41667975571602</v>
      </c>
      <c r="Q2258">
        <f t="shared" si="453"/>
        <v>114.28241104325444</v>
      </c>
      <c r="R2258">
        <f t="shared" si="454"/>
        <v>0.11428241104325444</v>
      </c>
    </row>
    <row r="2259" spans="1:18" x14ac:dyDescent="0.25">
      <c r="A2259" s="1">
        <f t="shared" si="456"/>
        <v>161.30000000000001</v>
      </c>
      <c r="B2259" s="1">
        <f>A2259*Sheet1!$D$8</f>
        <v>40.74438</v>
      </c>
      <c r="C2259" s="1">
        <f>Sheet1!$D$2*Sheet1!$D$10*SIN(Sheet1!$D$28)</f>
        <v>0</v>
      </c>
      <c r="D2259" s="1">
        <f>0.5*Sheet1!$D$20*Sheet1!$D$21*Sheet1!$D$22*H2259^2</f>
        <v>161.30075316381112</v>
      </c>
      <c r="E2259" s="22">
        <f>Sheet1!$D$3/Sheet1!$O$11*H2259</f>
        <v>2021838.5352876193</v>
      </c>
      <c r="F2259" s="22">
        <f>Sheet1!$D$21*Sheet1!$D$3/Sheet1!$O$14*H2259</f>
        <v>1988177.6558893176</v>
      </c>
      <c r="G2259" s="25">
        <f>(A2259-C2259-D2259)/Sheet1!$D$2</f>
        <v>-6.5492505314068699E-7</v>
      </c>
      <c r="H2259" s="25">
        <f t="shared" si="446"/>
        <v>11.186522698890624</v>
      </c>
      <c r="I2259" s="25">
        <f t="shared" si="447"/>
        <v>40.271481716006249</v>
      </c>
      <c r="J2259" s="25">
        <f t="shared" si="448"/>
        <v>2260.8929273904091</v>
      </c>
      <c r="K2259" s="25">
        <f t="shared" si="457"/>
        <v>225.69999999999146</v>
      </c>
      <c r="L2259">
        <f t="shared" si="449"/>
        <v>1804.3861113310577</v>
      </c>
      <c r="M2259" s="34">
        <f t="shared" si="450"/>
        <v>1.8043861113310578</v>
      </c>
      <c r="N2259">
        <f t="shared" si="451"/>
        <v>180.43861113309552</v>
      </c>
      <c r="O2259">
        <f t="shared" si="455"/>
        <v>411597.11836684908</v>
      </c>
      <c r="P2259">
        <f t="shared" si="452"/>
        <v>411.59711836684909</v>
      </c>
      <c r="Q2259">
        <f t="shared" si="453"/>
        <v>114.3325328796803</v>
      </c>
      <c r="R2259">
        <f t="shared" si="454"/>
        <v>0.1143325328796803</v>
      </c>
    </row>
    <row r="2260" spans="1:18" x14ac:dyDescent="0.25">
      <c r="A2260" s="1">
        <f t="shared" si="456"/>
        <v>161.30000000000001</v>
      </c>
      <c r="B2260" s="1">
        <f>A2260*Sheet1!$D$8</f>
        <v>40.74438</v>
      </c>
      <c r="C2260" s="1">
        <f>Sheet1!$D$2*Sheet1!$D$10*SIN(Sheet1!$D$28)</f>
        <v>0</v>
      </c>
      <c r="D2260" s="1">
        <f>0.5*Sheet1!$D$20*Sheet1!$D$21*Sheet1!$D$22*H2260^2</f>
        <v>161.30075127511154</v>
      </c>
      <c r="E2260" s="22">
        <f>Sheet1!$D$3/Sheet1!$O$11*H2260</f>
        <v>2021838.5234505835</v>
      </c>
      <c r="F2260" s="22">
        <f>Sheet1!$D$21*Sheet1!$D$3/Sheet1!$O$14*H2260</f>
        <v>1988177.6442493524</v>
      </c>
      <c r="G2260" s="25">
        <f>(A2260-C2260-D2260)/Sheet1!$D$2</f>
        <v>-6.5328270567454676E-7</v>
      </c>
      <c r="H2260" s="25">
        <f t="shared" si="446"/>
        <v>11.186522633398118</v>
      </c>
      <c r="I2260" s="25">
        <f t="shared" si="447"/>
        <v>40.271481480233227</v>
      </c>
      <c r="J2260" s="25">
        <f t="shared" si="448"/>
        <v>2262.0115796275518</v>
      </c>
      <c r="K2260" s="25">
        <f t="shared" si="457"/>
        <v>225.79999999999146</v>
      </c>
      <c r="L2260">
        <f t="shared" si="449"/>
        <v>1804.3861007671167</v>
      </c>
      <c r="M2260" s="34">
        <f t="shared" si="450"/>
        <v>1.8043861007671167</v>
      </c>
      <c r="N2260">
        <f t="shared" si="451"/>
        <v>180.43861007670142</v>
      </c>
      <c r="O2260">
        <f t="shared" si="455"/>
        <v>411777.55697692581</v>
      </c>
      <c r="P2260">
        <f t="shared" si="452"/>
        <v>411.77755697692584</v>
      </c>
      <c r="Q2260">
        <f t="shared" si="453"/>
        <v>114.38265471581272</v>
      </c>
      <c r="R2260">
        <f t="shared" si="454"/>
        <v>0.11438265471581271</v>
      </c>
    </row>
    <row r="2261" spans="1:18" x14ac:dyDescent="0.25">
      <c r="A2261" s="1">
        <f t="shared" si="456"/>
        <v>161.30000000000001</v>
      </c>
      <c r="B2261" s="1">
        <f>A2261*Sheet1!$D$8</f>
        <v>40.74438</v>
      </c>
      <c r="C2261" s="1">
        <f>Sheet1!$D$2*Sheet1!$D$10*SIN(Sheet1!$D$28)</f>
        <v>0</v>
      </c>
      <c r="D2261" s="1">
        <f>0.5*Sheet1!$D$20*Sheet1!$D$21*Sheet1!$D$22*H2261^2</f>
        <v>161.30074939114823</v>
      </c>
      <c r="E2261" s="22">
        <f>Sheet1!$D$3/Sheet1!$O$11*H2261</f>
        <v>2021838.5116432309</v>
      </c>
      <c r="F2261" s="22">
        <f>Sheet1!$D$21*Sheet1!$D$3/Sheet1!$O$14*H2261</f>
        <v>1988177.6326385764</v>
      </c>
      <c r="G2261" s="25">
        <f>(A2261-C2261-D2261)/Sheet1!$D$2</f>
        <v>-6.5164447671181929E-7</v>
      </c>
      <c r="H2261" s="25">
        <f t="shared" si="446"/>
        <v>11.186522568069847</v>
      </c>
      <c r="I2261" s="25">
        <f t="shared" si="447"/>
        <v>40.271481245051454</v>
      </c>
      <c r="J2261" s="25">
        <f t="shared" si="448"/>
        <v>2263.1302318582275</v>
      </c>
      <c r="K2261" s="25">
        <f t="shared" si="457"/>
        <v>225.89999999999145</v>
      </c>
      <c r="L2261">
        <f t="shared" si="449"/>
        <v>1804.3860902296665</v>
      </c>
      <c r="M2261" s="34">
        <f t="shared" si="450"/>
        <v>1.8043860902296665</v>
      </c>
      <c r="N2261">
        <f t="shared" si="451"/>
        <v>180.4386090229564</v>
      </c>
      <c r="O2261">
        <f t="shared" si="455"/>
        <v>411957.99558594875</v>
      </c>
      <c r="P2261">
        <f t="shared" si="452"/>
        <v>411.95799558594877</v>
      </c>
      <c r="Q2261">
        <f t="shared" si="453"/>
        <v>114.43277655165244</v>
      </c>
      <c r="R2261">
        <f t="shared" si="454"/>
        <v>0.11443277655165243</v>
      </c>
    </row>
    <row r="2262" spans="1:18" x14ac:dyDescent="0.25">
      <c r="A2262" s="1">
        <f t="shared" si="456"/>
        <v>161.30000000000001</v>
      </c>
      <c r="B2262" s="1">
        <f>A2262*Sheet1!$D$8</f>
        <v>40.74438</v>
      </c>
      <c r="C2262" s="1">
        <f>Sheet1!$D$2*Sheet1!$D$10*SIN(Sheet1!$D$28)</f>
        <v>0</v>
      </c>
      <c r="D2262" s="1">
        <f>0.5*Sheet1!$D$20*Sheet1!$D$21*Sheet1!$D$22*H2262^2</f>
        <v>161.30074751190932</v>
      </c>
      <c r="E2262" s="22">
        <f>Sheet1!$D$3/Sheet1!$O$11*H2262</f>
        <v>2021838.4998654877</v>
      </c>
      <c r="F2262" s="22">
        <f>Sheet1!$D$21*Sheet1!$D$3/Sheet1!$O$14*H2262</f>
        <v>1988177.6210569167</v>
      </c>
      <c r="G2262" s="25">
        <f>(A2262-C2262-D2262)/Sheet1!$D$2</f>
        <v>-6.5001035592183104E-7</v>
      </c>
      <c r="H2262" s="25">
        <f t="shared" si="446"/>
        <v>11.186522502905399</v>
      </c>
      <c r="I2262" s="25">
        <f t="shared" si="447"/>
        <v>40.271481010459439</v>
      </c>
      <c r="J2262" s="25">
        <f t="shared" si="448"/>
        <v>2264.2488840824522</v>
      </c>
      <c r="K2262" s="25">
        <f t="shared" si="457"/>
        <v>225.99999999999145</v>
      </c>
      <c r="L2262">
        <f t="shared" si="449"/>
        <v>1804.386079718641</v>
      </c>
      <c r="M2262" s="34">
        <f t="shared" si="450"/>
        <v>1.8043860797186411</v>
      </c>
      <c r="N2262">
        <f t="shared" si="451"/>
        <v>180.43860797185386</v>
      </c>
      <c r="O2262">
        <f t="shared" si="455"/>
        <v>412138.43419392064</v>
      </c>
      <c r="P2262">
        <f t="shared" si="452"/>
        <v>412.13843419392066</v>
      </c>
      <c r="Q2262">
        <f t="shared" si="453"/>
        <v>114.48289838720018</v>
      </c>
      <c r="R2262">
        <f t="shared" si="454"/>
        <v>0.11448289838720017</v>
      </c>
    </row>
    <row r="2263" spans="1:18" x14ac:dyDescent="0.25">
      <c r="A2263" s="1">
        <f t="shared" si="456"/>
        <v>161.30000000000001</v>
      </c>
      <c r="B2263" s="1">
        <f>A2263*Sheet1!$D$8</f>
        <v>40.74438</v>
      </c>
      <c r="C2263" s="1">
        <f>Sheet1!$D$2*Sheet1!$D$10*SIN(Sheet1!$D$28)</f>
        <v>0</v>
      </c>
      <c r="D2263" s="1">
        <f>0.5*Sheet1!$D$20*Sheet1!$D$21*Sheet1!$D$22*H2263^2</f>
        <v>161.30074563738296</v>
      </c>
      <c r="E2263" s="22">
        <f>Sheet1!$D$3/Sheet1!$O$11*H2263</f>
        <v>2021838.4881172795</v>
      </c>
      <c r="F2263" s="22">
        <f>Sheet1!$D$21*Sheet1!$D$3/Sheet1!$O$14*H2263</f>
        <v>1988177.6095043002</v>
      </c>
      <c r="G2263" s="25">
        <f>(A2263-C2263-D2263)/Sheet1!$D$2</f>
        <v>-6.4838033299862297E-7</v>
      </c>
      <c r="H2263" s="25">
        <f t="shared" si="446"/>
        <v>11.186522437904364</v>
      </c>
      <c r="I2263" s="25">
        <f t="shared" si="447"/>
        <v>40.271480776455711</v>
      </c>
      <c r="J2263" s="25">
        <f t="shared" si="448"/>
        <v>2265.3675363002421</v>
      </c>
      <c r="K2263" s="25">
        <f t="shared" si="457"/>
        <v>226.09999999999144</v>
      </c>
      <c r="L2263">
        <f t="shared" si="449"/>
        <v>1804.386069233974</v>
      </c>
      <c r="M2263" s="34">
        <f t="shared" si="450"/>
        <v>1.8043860692339739</v>
      </c>
      <c r="N2263">
        <f t="shared" si="451"/>
        <v>180.43860692338714</v>
      </c>
      <c r="O2263">
        <f t="shared" si="455"/>
        <v>412318.87280084402</v>
      </c>
      <c r="P2263">
        <f t="shared" si="452"/>
        <v>412.31887280084402</v>
      </c>
      <c r="Q2263">
        <f t="shared" si="453"/>
        <v>114.53302022245667</v>
      </c>
      <c r="R2263">
        <f t="shared" si="454"/>
        <v>0.11453302022245668</v>
      </c>
    </row>
    <row r="2264" spans="1:18" x14ac:dyDescent="0.25">
      <c r="A2264" s="1">
        <f t="shared" si="456"/>
        <v>161.30000000000001</v>
      </c>
      <c r="B2264" s="1">
        <f>A2264*Sheet1!$D$8</f>
        <v>40.74438</v>
      </c>
      <c r="C2264" s="1">
        <f>Sheet1!$D$2*Sheet1!$D$10*SIN(Sheet1!$D$28)</f>
        <v>0</v>
      </c>
      <c r="D2264" s="1">
        <f>0.5*Sheet1!$D$20*Sheet1!$D$21*Sheet1!$D$22*H2264^2</f>
        <v>161.30074376755735</v>
      </c>
      <c r="E2264" s="22">
        <f>Sheet1!$D$3/Sheet1!$O$11*H2264</f>
        <v>2021838.476398532</v>
      </c>
      <c r="F2264" s="22">
        <f>Sheet1!$D$21*Sheet1!$D$3/Sheet1!$O$14*H2264</f>
        <v>1988177.5979806541</v>
      </c>
      <c r="G2264" s="25">
        <f>(A2264-C2264-D2264)/Sheet1!$D$2</f>
        <v>-6.4675439768566518E-7</v>
      </c>
      <c r="H2264" s="25">
        <f t="shared" si="446"/>
        <v>11.18652237306633</v>
      </c>
      <c r="I2264" s="25">
        <f t="shared" si="447"/>
        <v>40.271480543038791</v>
      </c>
      <c r="J2264" s="25">
        <f t="shared" si="448"/>
        <v>2266.4861885116134</v>
      </c>
      <c r="K2264" s="25">
        <f t="shared" si="457"/>
        <v>226.19999999999143</v>
      </c>
      <c r="L2264">
        <f t="shared" si="449"/>
        <v>1804.3860587755992</v>
      </c>
      <c r="M2264" s="34">
        <f t="shared" si="450"/>
        <v>1.8043860587755991</v>
      </c>
      <c r="N2264">
        <f t="shared" si="451"/>
        <v>180.43860587754966</v>
      </c>
      <c r="O2264">
        <f t="shared" si="455"/>
        <v>412499.31140672159</v>
      </c>
      <c r="P2264">
        <f t="shared" si="452"/>
        <v>412.49931140672157</v>
      </c>
      <c r="Q2264">
        <f t="shared" si="453"/>
        <v>114.58314205742266</v>
      </c>
      <c r="R2264">
        <f t="shared" si="454"/>
        <v>0.11458314205742266</v>
      </c>
    </row>
    <row r="2265" spans="1:18" x14ac:dyDescent="0.25">
      <c r="A2265" s="1">
        <f t="shared" si="456"/>
        <v>161.30000000000001</v>
      </c>
      <c r="B2265" s="1">
        <f>A2265*Sheet1!$D$8</f>
        <v>40.74438</v>
      </c>
      <c r="C2265" s="1">
        <f>Sheet1!$D$2*Sheet1!$D$10*SIN(Sheet1!$D$28)</f>
        <v>0</v>
      </c>
      <c r="D2265" s="1">
        <f>0.5*Sheet1!$D$20*Sheet1!$D$21*Sheet1!$D$22*H2265^2</f>
        <v>161.30074190242067</v>
      </c>
      <c r="E2265" s="22">
        <f>Sheet1!$D$3/Sheet1!$O$11*H2265</f>
        <v>2021838.4647091713</v>
      </c>
      <c r="F2265" s="22">
        <f>Sheet1!$D$21*Sheet1!$D$3/Sheet1!$O$14*H2265</f>
        <v>1988177.5864859056</v>
      </c>
      <c r="G2265" s="25">
        <f>(A2265-C2265-D2265)/Sheet1!$D$2</f>
        <v>-6.4513253970171317E-7</v>
      </c>
      <c r="H2265" s="25">
        <f t="shared" si="446"/>
        <v>11.18652230839089</v>
      </c>
      <c r="I2265" s="25">
        <f t="shared" si="447"/>
        <v>40.271480310207203</v>
      </c>
      <c r="J2265" s="25">
        <f t="shared" si="448"/>
        <v>2267.6048407165822</v>
      </c>
      <c r="K2265" s="25">
        <f t="shared" si="457"/>
        <v>226.29999999999143</v>
      </c>
      <c r="L2265">
        <f t="shared" si="449"/>
        <v>1804.3860483434507</v>
      </c>
      <c r="M2265" s="34">
        <f t="shared" si="450"/>
        <v>1.8043860483434508</v>
      </c>
      <c r="N2265">
        <f t="shared" si="451"/>
        <v>180.43860483433483</v>
      </c>
      <c r="O2265">
        <f t="shared" si="455"/>
        <v>412679.75001155591</v>
      </c>
      <c r="P2265">
        <f t="shared" si="452"/>
        <v>412.67975001155588</v>
      </c>
      <c r="Q2265">
        <f t="shared" si="453"/>
        <v>114.63326389209887</v>
      </c>
      <c r="R2265">
        <f t="shared" si="454"/>
        <v>0.11463326389209887</v>
      </c>
    </row>
    <row r="2266" spans="1:18" x14ac:dyDescent="0.25">
      <c r="A2266" s="1">
        <f t="shared" si="456"/>
        <v>161.30000000000001</v>
      </c>
      <c r="B2266" s="1">
        <f>A2266*Sheet1!$D$8</f>
        <v>40.74438</v>
      </c>
      <c r="C2266" s="1">
        <f>Sheet1!$D$2*Sheet1!$D$10*SIN(Sheet1!$D$28)</f>
        <v>0</v>
      </c>
      <c r="D2266" s="1">
        <f>0.5*Sheet1!$D$20*Sheet1!$D$21*Sheet1!$D$22*H2266^2</f>
        <v>161.30074004196121</v>
      </c>
      <c r="E2266" s="22">
        <f>Sheet1!$D$3/Sheet1!$O$11*H2266</f>
        <v>2021838.4530491242</v>
      </c>
      <c r="F2266" s="22">
        <f>Sheet1!$D$21*Sheet1!$D$3/Sheet1!$O$14*H2266</f>
        <v>1988177.5750199824</v>
      </c>
      <c r="G2266" s="25">
        <f>(A2266-C2266-D2266)/Sheet1!$D$2</f>
        <v>-6.4351474886438081E-7</v>
      </c>
      <c r="H2266" s="25">
        <f t="shared" si="446"/>
        <v>11.186522243877636</v>
      </c>
      <c r="I2266" s="25">
        <f t="shared" si="447"/>
        <v>40.271480077959495</v>
      </c>
      <c r="J2266" s="25">
        <f t="shared" si="448"/>
        <v>2268.7234929151646</v>
      </c>
      <c r="K2266" s="25">
        <f t="shared" si="457"/>
        <v>226.39999999999142</v>
      </c>
      <c r="L2266">
        <f t="shared" si="449"/>
        <v>1804.3860379374628</v>
      </c>
      <c r="M2266" s="34">
        <f t="shared" si="450"/>
        <v>1.8043860379374628</v>
      </c>
      <c r="N2266">
        <f t="shared" si="451"/>
        <v>180.43860379373604</v>
      </c>
      <c r="O2266">
        <f t="shared" si="455"/>
        <v>412860.18861534965</v>
      </c>
      <c r="P2266">
        <f t="shared" si="452"/>
        <v>412.86018861534967</v>
      </c>
      <c r="Q2266">
        <f t="shared" si="453"/>
        <v>114.68338572648601</v>
      </c>
      <c r="R2266">
        <f t="shared" si="454"/>
        <v>0.11468338572648601</v>
      </c>
    </row>
    <row r="2267" spans="1:18" x14ac:dyDescent="0.25">
      <c r="A2267" s="1">
        <f t="shared" si="456"/>
        <v>161.30000000000001</v>
      </c>
      <c r="B2267" s="1">
        <f>A2267*Sheet1!$D$8</f>
        <v>40.74438</v>
      </c>
      <c r="C2267" s="1">
        <f>Sheet1!$D$2*Sheet1!$D$10*SIN(Sheet1!$D$28)</f>
        <v>0</v>
      </c>
      <c r="D2267" s="1">
        <f>0.5*Sheet1!$D$20*Sheet1!$D$21*Sheet1!$D$22*H2267^2</f>
        <v>161.30073818616719</v>
      </c>
      <c r="E2267" s="22">
        <f>Sheet1!$D$3/Sheet1!$O$11*H2267</f>
        <v>2021838.4414183167</v>
      </c>
      <c r="F2267" s="22">
        <f>Sheet1!$D$21*Sheet1!$D$3/Sheet1!$O$14*H2267</f>
        <v>1988177.5635828122</v>
      </c>
      <c r="G2267" s="25">
        <f>(A2267-C2267-D2267)/Sheet1!$D$2</f>
        <v>-6.4190101494185238E-7</v>
      </c>
      <c r="H2267" s="25">
        <f t="shared" si="446"/>
        <v>11.186522179526161</v>
      </c>
      <c r="I2267" s="25">
        <f t="shared" si="447"/>
        <v>40.271479846294184</v>
      </c>
      <c r="J2267" s="25">
        <f t="shared" si="448"/>
        <v>2269.8421451073764</v>
      </c>
      <c r="K2267" s="25">
        <f t="shared" si="457"/>
        <v>226.49999999999142</v>
      </c>
      <c r="L2267">
        <f t="shared" si="449"/>
        <v>1804.3860275575698</v>
      </c>
      <c r="M2267" s="34">
        <f t="shared" si="450"/>
        <v>1.8043860275575698</v>
      </c>
      <c r="N2267">
        <f t="shared" si="451"/>
        <v>180.43860275574673</v>
      </c>
      <c r="O2267">
        <f t="shared" si="455"/>
        <v>413040.62721810536</v>
      </c>
      <c r="P2267">
        <f t="shared" si="452"/>
        <v>413.04062721810539</v>
      </c>
      <c r="Q2267">
        <f t="shared" si="453"/>
        <v>114.73350756058483</v>
      </c>
      <c r="R2267">
        <f t="shared" si="454"/>
        <v>0.11473350756058483</v>
      </c>
    </row>
    <row r="2268" spans="1:18" x14ac:dyDescent="0.25">
      <c r="A2268" s="1">
        <f t="shared" si="456"/>
        <v>161.30000000000001</v>
      </c>
      <c r="B2268" s="1">
        <f>A2268*Sheet1!$D$8</f>
        <v>40.74438</v>
      </c>
      <c r="C2268" s="1">
        <f>Sheet1!$D$2*Sheet1!$D$10*SIN(Sheet1!$D$28)</f>
        <v>0</v>
      </c>
      <c r="D2268" s="1">
        <f>0.5*Sheet1!$D$20*Sheet1!$D$21*Sheet1!$D$22*H2268^2</f>
        <v>161.30073633502693</v>
      </c>
      <c r="E2268" s="22">
        <f>Sheet1!$D$3/Sheet1!$O$11*H2268</f>
        <v>2021838.4298166756</v>
      </c>
      <c r="F2268" s="22">
        <f>Sheet1!$D$21*Sheet1!$D$3/Sheet1!$O$14*H2268</f>
        <v>1988177.5521743225</v>
      </c>
      <c r="G2268" s="25">
        <f>(A2268-C2268-D2268)/Sheet1!$D$2</f>
        <v>-6.4029132775174176E-7</v>
      </c>
      <c r="H2268" s="25">
        <f t="shared" si="446"/>
        <v>11.186522115336059</v>
      </c>
      <c r="I2268" s="25">
        <f t="shared" si="447"/>
        <v>40.271479615209813</v>
      </c>
      <c r="J2268" s="25">
        <f t="shared" si="448"/>
        <v>2270.960797293234</v>
      </c>
      <c r="K2268" s="25">
        <f t="shared" si="457"/>
        <v>226.59999999999141</v>
      </c>
      <c r="L2268">
        <f t="shared" si="449"/>
        <v>1804.3860172037064</v>
      </c>
      <c r="M2268" s="34">
        <f t="shared" si="450"/>
        <v>1.8043860172037063</v>
      </c>
      <c r="N2268">
        <f t="shared" si="451"/>
        <v>180.4386017203604</v>
      </c>
      <c r="O2268">
        <f t="shared" si="455"/>
        <v>413221.06581982574</v>
      </c>
      <c r="P2268">
        <f t="shared" si="452"/>
        <v>413.22106581982575</v>
      </c>
      <c r="Q2268">
        <f t="shared" si="453"/>
        <v>114.78362939439604</v>
      </c>
      <c r="R2268">
        <f t="shared" si="454"/>
        <v>0.11478362939439604</v>
      </c>
    </row>
    <row r="2269" spans="1:18" x14ac:dyDescent="0.25">
      <c r="A2269" s="1">
        <f t="shared" si="456"/>
        <v>161.30000000000001</v>
      </c>
      <c r="B2269" s="1">
        <f>A2269*Sheet1!$D$8</f>
        <v>40.74438</v>
      </c>
      <c r="C2269" s="1">
        <f>Sheet1!$D$2*Sheet1!$D$10*SIN(Sheet1!$D$28)</f>
        <v>0</v>
      </c>
      <c r="D2269" s="1">
        <f>0.5*Sheet1!$D$20*Sheet1!$D$21*Sheet1!$D$22*H2269^2</f>
        <v>161.30073448852878</v>
      </c>
      <c r="E2269" s="22">
        <f>Sheet1!$D$3/Sheet1!$O$11*H2269</f>
        <v>2021838.4182441279</v>
      </c>
      <c r="F2269" s="22">
        <f>Sheet1!$D$21*Sheet1!$D$3/Sheet1!$O$14*H2269</f>
        <v>1988177.5407944422</v>
      </c>
      <c r="G2269" s="25">
        <f>(A2269-C2269-D2269)/Sheet1!$D$2</f>
        <v>-6.3868567718580615E-7</v>
      </c>
      <c r="H2269" s="25">
        <f t="shared" ref="H2269:H2278" si="458">G2268*(K2269-K2268)+H2268</f>
        <v>11.186522051306927</v>
      </c>
      <c r="I2269" s="25">
        <f t="shared" ref="I2269:I2278" si="459">H2269*3.6</f>
        <v>40.271479384704939</v>
      </c>
      <c r="J2269" s="25">
        <f t="shared" ref="J2269:J2278" si="460">0.5*G2268*(K2269-K2268)+H2268*(K2269-K2268)+J2268</f>
        <v>2272.0794494727529</v>
      </c>
      <c r="K2269" s="25">
        <f t="shared" si="457"/>
        <v>226.69999999999141</v>
      </c>
      <c r="L2269">
        <f t="shared" ref="L2269:L2278" si="461">A2269*H2269</f>
        <v>1804.3860068758074</v>
      </c>
      <c r="M2269" s="34">
        <f t="shared" ref="M2269:M2278" si="462">L2269/1000</f>
        <v>1.8043860068758075</v>
      </c>
      <c r="N2269">
        <f t="shared" ref="N2269:N2278" si="463">L2269*(K2269-K2268)</f>
        <v>180.4386006875705</v>
      </c>
      <c r="O2269">
        <f t="shared" si="455"/>
        <v>413401.50442051329</v>
      </c>
      <c r="P2269">
        <f t="shared" ref="P2269:P2278" si="464">O2269/1000</f>
        <v>413.40150442051328</v>
      </c>
      <c r="Q2269">
        <f t="shared" ref="Q2269:Q2278" si="465">O2269/3600</f>
        <v>114.83375122792036</v>
      </c>
      <c r="R2269">
        <f t="shared" ref="R2269:R2278" si="466">Q2269/1000</f>
        <v>0.11483375122792036</v>
      </c>
    </row>
    <row r="2270" spans="1:18" x14ac:dyDescent="0.25">
      <c r="A2270" s="1">
        <f t="shared" si="456"/>
        <v>161.30000000000001</v>
      </c>
      <c r="B2270" s="1">
        <f>A2270*Sheet1!$D$8</f>
        <v>40.74438</v>
      </c>
      <c r="C2270" s="1">
        <f>Sheet1!$D$2*Sheet1!$D$10*SIN(Sheet1!$D$28)</f>
        <v>0</v>
      </c>
      <c r="D2270" s="1">
        <f>0.5*Sheet1!$D$20*Sheet1!$D$21*Sheet1!$D$22*H2270^2</f>
        <v>161.30073264666109</v>
      </c>
      <c r="E2270" s="22">
        <f>Sheet1!$D$3/Sheet1!$O$11*H2270</f>
        <v>2021838.4067006006</v>
      </c>
      <c r="F2270" s="22">
        <f>Sheet1!$D$21*Sheet1!$D$3/Sheet1!$O$14*H2270</f>
        <v>1988177.5294430992</v>
      </c>
      <c r="G2270" s="25">
        <f>(A2270-C2270-D2270)/Sheet1!$D$2</f>
        <v>-6.3708405311108834E-7</v>
      </c>
      <c r="H2270" s="25">
        <f t="shared" si="458"/>
        <v>11.186521987438359</v>
      </c>
      <c r="I2270" s="25">
        <f t="shared" si="459"/>
        <v>40.271479154778092</v>
      </c>
      <c r="J2270" s="25">
        <f t="shared" si="460"/>
        <v>2273.1981016459495</v>
      </c>
      <c r="K2270" s="25">
        <f t="shared" si="457"/>
        <v>226.7999999999914</v>
      </c>
      <c r="L2270">
        <f t="shared" si="461"/>
        <v>1804.3859965738075</v>
      </c>
      <c r="M2270" s="34">
        <f t="shared" si="462"/>
        <v>1.8043859965738074</v>
      </c>
      <c r="N2270">
        <f t="shared" si="463"/>
        <v>180.4385996573705</v>
      </c>
      <c r="O2270">
        <f t="shared" si="455"/>
        <v>413581.94302017067</v>
      </c>
      <c r="P2270">
        <f t="shared" si="464"/>
        <v>413.58194302017068</v>
      </c>
      <c r="Q2270">
        <f t="shared" si="465"/>
        <v>114.88387306115852</v>
      </c>
      <c r="R2270">
        <f t="shared" si="466"/>
        <v>0.11488387306115852</v>
      </c>
    </row>
    <row r="2271" spans="1:18" x14ac:dyDescent="0.25">
      <c r="A2271" s="1">
        <f t="shared" si="456"/>
        <v>161.30000000000001</v>
      </c>
      <c r="B2271" s="1">
        <f>A2271*Sheet1!$D$8</f>
        <v>40.74438</v>
      </c>
      <c r="C2271" s="1">
        <f>Sheet1!$D$2*Sheet1!$D$10*SIN(Sheet1!$D$28)</f>
        <v>0</v>
      </c>
      <c r="D2271" s="1">
        <f>0.5*Sheet1!$D$20*Sheet1!$D$21*Sheet1!$D$22*H2271^2</f>
        <v>161.30073080941222</v>
      </c>
      <c r="E2271" s="22">
        <f>Sheet1!$D$3/Sheet1!$O$11*H2271</f>
        <v>2021838.3951860208</v>
      </c>
      <c r="F2271" s="22">
        <f>Sheet1!$D$21*Sheet1!$D$3/Sheet1!$O$14*H2271</f>
        <v>1988177.5181202213</v>
      </c>
      <c r="G2271" s="25">
        <f>(A2271-C2271-D2271)/Sheet1!$D$2</f>
        <v>-6.3548644539463091E-7</v>
      </c>
      <c r="H2271" s="25">
        <f t="shared" si="458"/>
        <v>11.186521923729954</v>
      </c>
      <c r="I2271" s="25">
        <f t="shared" si="459"/>
        <v>40.271478925427836</v>
      </c>
      <c r="J2271" s="25">
        <f t="shared" si="460"/>
        <v>2274.3167538128391</v>
      </c>
      <c r="K2271" s="25">
        <f t="shared" si="457"/>
        <v>226.89999999999139</v>
      </c>
      <c r="L2271">
        <f t="shared" si="461"/>
        <v>1804.3859862976417</v>
      </c>
      <c r="M2271" s="34">
        <f t="shared" si="462"/>
        <v>1.8043859862976417</v>
      </c>
      <c r="N2271">
        <f t="shared" si="463"/>
        <v>180.43859862975393</v>
      </c>
      <c r="O2271">
        <f t="shared" si="455"/>
        <v>413762.3816188004</v>
      </c>
      <c r="P2271">
        <f t="shared" si="464"/>
        <v>413.76238161880042</v>
      </c>
      <c r="Q2271">
        <f t="shared" si="465"/>
        <v>114.93399489411122</v>
      </c>
      <c r="R2271">
        <f t="shared" si="466"/>
        <v>0.11493399489411123</v>
      </c>
    </row>
    <row r="2272" spans="1:18" x14ac:dyDescent="0.25">
      <c r="A2272" s="1">
        <f t="shared" si="456"/>
        <v>161.30000000000001</v>
      </c>
      <c r="B2272" s="1">
        <f>A2272*Sheet1!$D$8</f>
        <v>40.74438</v>
      </c>
      <c r="C2272" s="1">
        <f>Sheet1!$D$2*Sheet1!$D$10*SIN(Sheet1!$D$28)</f>
        <v>0</v>
      </c>
      <c r="D2272" s="1">
        <f>0.5*Sheet1!$D$20*Sheet1!$D$21*Sheet1!$D$22*H2272^2</f>
        <v>161.30072897677061</v>
      </c>
      <c r="E2272" s="22">
        <f>Sheet1!$D$3/Sheet1!$O$11*H2272</f>
        <v>2021838.3837003161</v>
      </c>
      <c r="F2272" s="22">
        <f>Sheet1!$D$21*Sheet1!$D$3/Sheet1!$O$14*H2272</f>
        <v>1988177.5068257381</v>
      </c>
      <c r="G2272" s="25">
        <f>(A2272-C2272-D2272)/Sheet1!$D$2</f>
        <v>-6.3389284400233481E-7</v>
      </c>
      <c r="H2272" s="25">
        <f t="shared" si="458"/>
        <v>11.18652186018131</v>
      </c>
      <c r="I2272" s="25">
        <f t="shared" si="459"/>
        <v>40.271478696652714</v>
      </c>
      <c r="J2272" s="25">
        <f t="shared" si="460"/>
        <v>2275.4354059734378</v>
      </c>
      <c r="K2272" s="25">
        <f t="shared" si="457"/>
        <v>226.99999999999139</v>
      </c>
      <c r="L2272">
        <f t="shared" si="461"/>
        <v>1804.3859760472455</v>
      </c>
      <c r="M2272" s="34">
        <f t="shared" si="462"/>
        <v>1.8043859760472456</v>
      </c>
      <c r="N2272">
        <f t="shared" si="463"/>
        <v>180.43859760471429</v>
      </c>
      <c r="O2272">
        <f t="shared" si="455"/>
        <v>413942.82021640509</v>
      </c>
      <c r="P2272">
        <f t="shared" si="464"/>
        <v>413.9428202164051</v>
      </c>
      <c r="Q2272">
        <f t="shared" si="465"/>
        <v>114.98411672677919</v>
      </c>
      <c r="R2272">
        <f t="shared" si="466"/>
        <v>0.11498411672677919</v>
      </c>
    </row>
    <row r="2273" spans="1:18" x14ac:dyDescent="0.25">
      <c r="A2273" s="1">
        <f t="shared" si="456"/>
        <v>161.30000000000001</v>
      </c>
      <c r="B2273" s="1">
        <f>A2273*Sheet1!$D$8</f>
        <v>40.74438</v>
      </c>
      <c r="C2273" s="1">
        <f>Sheet1!$D$2*Sheet1!$D$10*SIN(Sheet1!$D$28)</f>
        <v>0</v>
      </c>
      <c r="D2273" s="1">
        <f>0.5*Sheet1!$D$20*Sheet1!$D$21*Sheet1!$D$22*H2273^2</f>
        <v>161.30072714872469</v>
      </c>
      <c r="E2273" s="22">
        <f>Sheet1!$D$3/Sheet1!$O$11*H2273</f>
        <v>2021838.3722434135</v>
      </c>
      <c r="F2273" s="22">
        <f>Sheet1!$D$21*Sheet1!$D$3/Sheet1!$O$14*H2273</f>
        <v>1988177.4955595776</v>
      </c>
      <c r="G2273" s="25">
        <f>(A2273-C2273-D2273)/Sheet1!$D$2</f>
        <v>-6.3230323885067186E-7</v>
      </c>
      <c r="H2273" s="25">
        <f t="shared" si="458"/>
        <v>11.186521796792025</v>
      </c>
      <c r="I2273" s="25">
        <f t="shared" si="459"/>
        <v>40.271478468451292</v>
      </c>
      <c r="J2273" s="25">
        <f t="shared" si="460"/>
        <v>2276.5540581277614</v>
      </c>
      <c r="K2273" s="25">
        <f t="shared" si="457"/>
        <v>227.09999999999138</v>
      </c>
      <c r="L2273">
        <f t="shared" si="461"/>
        <v>1804.3859658225538</v>
      </c>
      <c r="M2273" s="34">
        <f t="shared" si="462"/>
        <v>1.8043859658225538</v>
      </c>
      <c r="N2273">
        <f t="shared" si="463"/>
        <v>180.43859658224511</v>
      </c>
      <c r="O2273">
        <f t="shared" si="455"/>
        <v>414123.25881298736</v>
      </c>
      <c r="P2273">
        <f t="shared" si="464"/>
        <v>414.12325881298739</v>
      </c>
      <c r="Q2273">
        <f t="shared" si="465"/>
        <v>115.03423855916316</v>
      </c>
      <c r="R2273">
        <f t="shared" si="466"/>
        <v>0.11503423855916316</v>
      </c>
    </row>
    <row r="2274" spans="1:18" x14ac:dyDescent="0.25">
      <c r="A2274" s="1">
        <f t="shared" si="456"/>
        <v>161.30000000000001</v>
      </c>
      <c r="B2274" s="1">
        <f>A2274*Sheet1!$D$8</f>
        <v>40.74438</v>
      </c>
      <c r="C2274" s="1">
        <f>Sheet1!$D$2*Sheet1!$D$10*SIN(Sheet1!$D$28)</f>
        <v>0</v>
      </c>
      <c r="D2274" s="1">
        <f>0.5*Sheet1!$D$20*Sheet1!$D$21*Sheet1!$D$22*H2274^2</f>
        <v>161.30072532526296</v>
      </c>
      <c r="E2274" s="22">
        <f>Sheet1!$D$3/Sheet1!$O$11*H2274</f>
        <v>2021838.3608152415</v>
      </c>
      <c r="F2274" s="22">
        <f>Sheet1!$D$21*Sheet1!$D$3/Sheet1!$O$14*H2274</f>
        <v>1988177.4843216692</v>
      </c>
      <c r="G2274" s="25">
        <f>(A2274-C2274-D2274)/Sheet1!$D$2</f>
        <v>-6.3071761995497186E-7</v>
      </c>
      <c r="H2274" s="25">
        <f t="shared" si="458"/>
        <v>11.186521733561701</v>
      </c>
      <c r="I2274" s="25">
        <f t="shared" si="459"/>
        <v>40.271478240822127</v>
      </c>
      <c r="J2274" s="25">
        <f t="shared" si="460"/>
        <v>2277.6727102758255</v>
      </c>
      <c r="K2274" s="25">
        <f t="shared" si="457"/>
        <v>227.19999999999138</v>
      </c>
      <c r="L2274">
        <f t="shared" si="461"/>
        <v>1804.3859556235025</v>
      </c>
      <c r="M2274" s="34">
        <f t="shared" si="462"/>
        <v>1.8043859556235025</v>
      </c>
      <c r="N2274">
        <f t="shared" si="463"/>
        <v>180.43859556234</v>
      </c>
      <c r="O2274">
        <f t="shared" si="455"/>
        <v>414303.69740854972</v>
      </c>
      <c r="P2274">
        <f t="shared" si="464"/>
        <v>414.30369740854974</v>
      </c>
      <c r="Q2274">
        <f t="shared" si="465"/>
        <v>115.08436039126381</v>
      </c>
      <c r="R2274">
        <f t="shared" si="466"/>
        <v>0.11508436039126381</v>
      </c>
    </row>
    <row r="2275" spans="1:18" x14ac:dyDescent="0.25">
      <c r="A2275" s="1">
        <f t="shared" si="456"/>
        <v>161.30000000000001</v>
      </c>
      <c r="B2275" s="1">
        <f>A2275*Sheet1!$D$8</f>
        <v>40.74438</v>
      </c>
      <c r="C2275" s="1">
        <f>Sheet1!$D$2*Sheet1!$D$10*SIN(Sheet1!$D$28)</f>
        <v>0</v>
      </c>
      <c r="D2275" s="1">
        <f>0.5*Sheet1!$D$20*Sheet1!$D$21*Sheet1!$D$22*H2275^2</f>
        <v>161.30072350637394</v>
      </c>
      <c r="E2275" s="22">
        <f>Sheet1!$D$3/Sheet1!$O$11*H2275</f>
        <v>2021838.3494157279</v>
      </c>
      <c r="F2275" s="22">
        <f>Sheet1!$D$21*Sheet1!$D$3/Sheet1!$O$14*H2275</f>
        <v>1988177.4731119422</v>
      </c>
      <c r="G2275" s="25">
        <f>(A2275-C2275-D2275)/Sheet1!$D$2</f>
        <v>-6.2913597733056477E-7</v>
      </c>
      <c r="H2275" s="25">
        <f t="shared" si="458"/>
        <v>11.18652167048994</v>
      </c>
      <c r="I2275" s="25">
        <f t="shared" si="459"/>
        <v>40.271478013763783</v>
      </c>
      <c r="J2275" s="25">
        <f t="shared" si="460"/>
        <v>2278.7913624176458</v>
      </c>
      <c r="K2275" s="25">
        <f t="shared" si="457"/>
        <v>227.29999999999137</v>
      </c>
      <c r="L2275">
        <f t="shared" si="461"/>
        <v>1804.3859454500275</v>
      </c>
      <c r="M2275" s="34">
        <f t="shared" si="462"/>
        <v>1.8043859454500275</v>
      </c>
      <c r="N2275">
        <f t="shared" si="463"/>
        <v>180.4385945449925</v>
      </c>
      <c r="O2275">
        <f t="shared" si="455"/>
        <v>414484.13600309473</v>
      </c>
      <c r="P2275">
        <f t="shared" si="464"/>
        <v>414.4841360030947</v>
      </c>
      <c r="Q2275">
        <f t="shared" si="465"/>
        <v>115.13448222308187</v>
      </c>
      <c r="R2275">
        <f t="shared" si="466"/>
        <v>0.11513448222308187</v>
      </c>
    </row>
    <row r="2276" spans="1:18" x14ac:dyDescent="0.25">
      <c r="A2276" s="1">
        <f t="shared" si="456"/>
        <v>161.30000000000001</v>
      </c>
      <c r="B2276" s="1">
        <f>A2276*Sheet1!$D$8</f>
        <v>40.74438</v>
      </c>
      <c r="C2276" s="1">
        <f>Sheet1!$D$2*Sheet1!$D$10*SIN(Sheet1!$D$28)</f>
        <v>0</v>
      </c>
      <c r="D2276" s="1">
        <f>0.5*Sheet1!$D$20*Sheet1!$D$21*Sheet1!$D$22*H2276^2</f>
        <v>161.3007216920461</v>
      </c>
      <c r="E2276" s="22">
        <f>Sheet1!$D$3/Sheet1!$O$11*H2276</f>
        <v>2021838.3380448006</v>
      </c>
      <c r="F2276" s="22">
        <f>Sheet1!$D$21*Sheet1!$D$3/Sheet1!$O$14*H2276</f>
        <v>1988177.4619303255</v>
      </c>
      <c r="G2276" s="25">
        <f>(A2276-C2276-D2276)/Sheet1!$D$2</f>
        <v>-6.2755830094335146E-7</v>
      </c>
      <c r="H2276" s="25">
        <f t="shared" si="458"/>
        <v>11.186521607576342</v>
      </c>
      <c r="I2276" s="25">
        <f t="shared" si="459"/>
        <v>40.271477787274833</v>
      </c>
      <c r="J2276" s="25">
        <f t="shared" si="460"/>
        <v>2279.9100145532379</v>
      </c>
      <c r="K2276" s="25">
        <f t="shared" si="457"/>
        <v>227.39999999999137</v>
      </c>
      <c r="L2276">
        <f t="shared" si="461"/>
        <v>1804.3859353020641</v>
      </c>
      <c r="M2276" s="34">
        <f t="shared" si="462"/>
        <v>1.8043859353020641</v>
      </c>
      <c r="N2276">
        <f t="shared" si="463"/>
        <v>180.43859353019616</v>
      </c>
      <c r="O2276">
        <f t="shared" si="455"/>
        <v>414664.57459662494</v>
      </c>
      <c r="P2276">
        <f t="shared" si="464"/>
        <v>414.66457459662496</v>
      </c>
      <c r="Q2276">
        <f t="shared" si="465"/>
        <v>115.18460405461803</v>
      </c>
      <c r="R2276">
        <f t="shared" si="466"/>
        <v>0.11518460405461803</v>
      </c>
    </row>
    <row r="2277" spans="1:18" x14ac:dyDescent="0.25">
      <c r="A2277" s="1">
        <f t="shared" si="456"/>
        <v>161.30000000000001</v>
      </c>
      <c r="B2277" s="1">
        <f>A2277*Sheet1!$D$8</f>
        <v>40.74438</v>
      </c>
      <c r="C2277" s="1">
        <f>Sheet1!$D$2*Sheet1!$D$10*SIN(Sheet1!$D$28)</f>
        <v>0</v>
      </c>
      <c r="D2277" s="1">
        <f>0.5*Sheet1!$D$20*Sheet1!$D$21*Sheet1!$D$22*H2277^2</f>
        <v>161.30071988226803</v>
      </c>
      <c r="E2277" s="22">
        <f>Sheet1!$D$3/Sheet1!$O$11*H2277</f>
        <v>2021838.326702388</v>
      </c>
      <c r="F2277" s="22">
        <f>Sheet1!$D$21*Sheet1!$D$3/Sheet1!$O$14*H2277</f>
        <v>1988177.4507767486</v>
      </c>
      <c r="G2277" s="25">
        <f>(A2277-C2277-D2277)/Sheet1!$D$2</f>
        <v>-6.2598458088280536E-7</v>
      </c>
      <c r="H2277" s="25">
        <f t="shared" si="458"/>
        <v>11.186521544820511</v>
      </c>
      <c r="I2277" s="25">
        <f t="shared" si="459"/>
        <v>40.271477561353841</v>
      </c>
      <c r="J2277" s="25">
        <f t="shared" si="460"/>
        <v>2281.0286666826178</v>
      </c>
      <c r="K2277" s="25">
        <f t="shared" si="457"/>
        <v>227.49999999999136</v>
      </c>
      <c r="L2277">
        <f t="shared" si="461"/>
        <v>1804.3859251795486</v>
      </c>
      <c r="M2277" s="34">
        <f t="shared" si="462"/>
        <v>1.8043859251795487</v>
      </c>
      <c r="N2277">
        <f t="shared" si="463"/>
        <v>180.43859251794461</v>
      </c>
      <c r="O2277">
        <f t="shared" si="455"/>
        <v>414845.01318914286</v>
      </c>
      <c r="P2277">
        <f t="shared" si="464"/>
        <v>414.84501318914283</v>
      </c>
      <c r="Q2277">
        <f t="shared" si="465"/>
        <v>115.23472588587302</v>
      </c>
      <c r="R2277">
        <f t="shared" si="466"/>
        <v>0.11523472588587302</v>
      </c>
    </row>
    <row r="2278" spans="1:18" x14ac:dyDescent="0.25">
      <c r="A2278" s="1">
        <f t="shared" si="456"/>
        <v>161.30000000000001</v>
      </c>
      <c r="B2278" s="1">
        <f>A2278*Sheet1!$D$8</f>
        <v>40.74438</v>
      </c>
      <c r="C2278" s="1">
        <f>Sheet1!$D$2*Sheet1!$D$10*SIN(Sheet1!$D$28)</f>
        <v>0</v>
      </c>
      <c r="D2278" s="1">
        <f>0.5*Sheet1!$D$20*Sheet1!$D$21*Sheet1!$D$22*H2278^2</f>
        <v>161.30071807702836</v>
      </c>
      <c r="E2278" s="22">
        <f>Sheet1!$D$3/Sheet1!$O$11*H2278</f>
        <v>2021838.3153884187</v>
      </c>
      <c r="F2278" s="22">
        <f>Sheet1!$D$21*Sheet1!$D$3/Sheet1!$O$14*H2278</f>
        <v>1988177.4396511414</v>
      </c>
      <c r="G2278" s="25">
        <f>(A2278-C2278-D2278)/Sheet1!$D$2</f>
        <v>-6.2441480726311452E-7</v>
      </c>
      <c r="H2278" s="25">
        <f t="shared" si="458"/>
        <v>11.186521482222053</v>
      </c>
      <c r="I2278" s="25">
        <f t="shared" si="459"/>
        <v>40.271477335999393</v>
      </c>
      <c r="J2278" s="25">
        <f t="shared" si="460"/>
        <v>2282.1473188058008</v>
      </c>
      <c r="K2278" s="25">
        <f t="shared" si="457"/>
        <v>227.59999999999135</v>
      </c>
      <c r="L2278">
        <f t="shared" si="461"/>
        <v>1804.3859150824173</v>
      </c>
      <c r="M2278" s="34">
        <f t="shared" si="462"/>
        <v>1.8043859150824173</v>
      </c>
      <c r="N2278">
        <f t="shared" si="463"/>
        <v>180.43859150823147</v>
      </c>
      <c r="O2278">
        <f>O2277+N2278</f>
        <v>415025.45178065111</v>
      </c>
      <c r="P2278">
        <f t="shared" si="464"/>
        <v>415.02545178065111</v>
      </c>
      <c r="Q2278">
        <f t="shared" si="465"/>
        <v>115.28484771684754</v>
      </c>
      <c r="R2278">
        <f t="shared" si="466"/>
        <v>0.11528484771684754</v>
      </c>
    </row>
    <row r="2279" spans="1:18" x14ac:dyDescent="0.25">
      <c r="E2279" s="22"/>
      <c r="F2279" s="22"/>
    </row>
    <row r="2280" spans="1:18" x14ac:dyDescent="0.25">
      <c r="E2280" s="22"/>
      <c r="F2280" s="22"/>
    </row>
    <row r="2281" spans="1:18" x14ac:dyDescent="0.25">
      <c r="E2281" s="22"/>
      <c r="F2281" s="22"/>
    </row>
    <row r="2282" spans="1:18" x14ac:dyDescent="0.25">
      <c r="E2282" s="22"/>
      <c r="F2282" s="22"/>
    </row>
    <row r="2283" spans="1:18" x14ac:dyDescent="0.25">
      <c r="E2283" s="22"/>
      <c r="F2283" s="22"/>
    </row>
    <row r="2284" spans="1:18" x14ac:dyDescent="0.25">
      <c r="E2284" s="22"/>
      <c r="F2284" s="22"/>
    </row>
    <row r="2285" spans="1:18" x14ac:dyDescent="0.25">
      <c r="E2285" s="22"/>
      <c r="F2285" s="22"/>
    </row>
    <row r="2286" spans="1:18" x14ac:dyDescent="0.25">
      <c r="E2286" s="22"/>
      <c r="F2286" s="22"/>
    </row>
    <row r="2287" spans="1:18" x14ac:dyDescent="0.25">
      <c r="E2287" s="22"/>
      <c r="F2287" s="22"/>
    </row>
    <row r="2288" spans="1:18" x14ac:dyDescent="0.25">
      <c r="E2288" s="22"/>
      <c r="F2288" s="22"/>
    </row>
    <row r="2289" spans="5:6" x14ac:dyDescent="0.25">
      <c r="E2289" s="22"/>
      <c r="F2289" s="22"/>
    </row>
    <row r="2290" spans="5:6" x14ac:dyDescent="0.25">
      <c r="E2290" s="22"/>
      <c r="F2290" s="22"/>
    </row>
    <row r="2291" spans="5:6" x14ac:dyDescent="0.25">
      <c r="E2291" s="22"/>
      <c r="F2291" s="22"/>
    </row>
    <row r="2292" spans="5:6" x14ac:dyDescent="0.25">
      <c r="E2292" s="22"/>
      <c r="F2292" s="22"/>
    </row>
    <row r="2293" spans="5:6" x14ac:dyDescent="0.25">
      <c r="E2293" s="22"/>
      <c r="F2293" s="22"/>
    </row>
    <row r="2294" spans="5:6" x14ac:dyDescent="0.25">
      <c r="E2294" s="22"/>
      <c r="F2294" s="22"/>
    </row>
    <row r="2295" spans="5:6" x14ac:dyDescent="0.25">
      <c r="E2295" s="22"/>
      <c r="F2295" s="22"/>
    </row>
    <row r="2296" spans="5:6" x14ac:dyDescent="0.25">
      <c r="E2296" s="22"/>
      <c r="F2296" s="22"/>
    </row>
    <row r="2297" spans="5:6" x14ac:dyDescent="0.25">
      <c r="E2297" s="22"/>
      <c r="F2297" s="22"/>
    </row>
    <row r="2298" spans="5:6" x14ac:dyDescent="0.25">
      <c r="E2298" s="22"/>
      <c r="F2298" s="22"/>
    </row>
    <row r="2299" spans="5:6" x14ac:dyDescent="0.25">
      <c r="E2299" s="22"/>
      <c r="F2299" s="22"/>
    </row>
    <row r="2300" spans="5:6" x14ac:dyDescent="0.25">
      <c r="E2300" s="22"/>
      <c r="F2300" s="22"/>
    </row>
    <row r="2301" spans="5:6" x14ac:dyDescent="0.25">
      <c r="E2301" s="22"/>
      <c r="F2301" s="22"/>
    </row>
    <row r="2302" spans="5:6" x14ac:dyDescent="0.25">
      <c r="E2302" s="22"/>
      <c r="F2302" s="22"/>
    </row>
    <row r="2303" spans="5:6" x14ac:dyDescent="0.25">
      <c r="E2303" s="22"/>
      <c r="F2303" s="22"/>
    </row>
    <row r="2304" spans="5:6" x14ac:dyDescent="0.25">
      <c r="E2304" s="22"/>
      <c r="F2304" s="22"/>
    </row>
    <row r="2305" spans="5:6" x14ac:dyDescent="0.25">
      <c r="E2305" s="22"/>
      <c r="F2305" s="22"/>
    </row>
    <row r="2306" spans="5:6" x14ac:dyDescent="0.25">
      <c r="E2306" s="22"/>
      <c r="F2306" s="22"/>
    </row>
    <row r="2307" spans="5:6" x14ac:dyDescent="0.25">
      <c r="E2307" s="22"/>
      <c r="F2307" s="22"/>
    </row>
    <row r="2308" spans="5:6" x14ac:dyDescent="0.25">
      <c r="E2308" s="22"/>
      <c r="F2308" s="22"/>
    </row>
    <row r="2309" spans="5:6" x14ac:dyDescent="0.25">
      <c r="E2309" s="22"/>
      <c r="F2309" s="22"/>
    </row>
    <row r="2310" spans="5:6" x14ac:dyDescent="0.25">
      <c r="E2310" s="22"/>
      <c r="F2310" s="22"/>
    </row>
    <row r="2311" spans="5:6" x14ac:dyDescent="0.25">
      <c r="E2311" s="22"/>
      <c r="F2311" s="22"/>
    </row>
    <row r="2312" spans="5:6" x14ac:dyDescent="0.25">
      <c r="E2312" s="22"/>
      <c r="F2312" s="22"/>
    </row>
    <row r="2313" spans="5:6" x14ac:dyDescent="0.25">
      <c r="E2313" s="22"/>
      <c r="F2313" s="22"/>
    </row>
    <row r="2314" spans="5:6" x14ac:dyDescent="0.25">
      <c r="E2314" s="22"/>
      <c r="F2314" s="22"/>
    </row>
    <row r="2315" spans="5:6" x14ac:dyDescent="0.25">
      <c r="E2315" s="22"/>
      <c r="F2315" s="22"/>
    </row>
    <row r="2316" spans="5:6" x14ac:dyDescent="0.25">
      <c r="E2316" s="22"/>
      <c r="F2316" s="22"/>
    </row>
    <row r="2317" spans="5:6" x14ac:dyDescent="0.25">
      <c r="E2317" s="22"/>
      <c r="F2317" s="22"/>
    </row>
    <row r="2318" spans="5:6" x14ac:dyDescent="0.25">
      <c r="E2318" s="22"/>
      <c r="F2318" s="22"/>
    </row>
    <row r="2319" spans="5:6" x14ac:dyDescent="0.25">
      <c r="E2319" s="22"/>
      <c r="F2319" s="22"/>
    </row>
    <row r="2320" spans="5:6" x14ac:dyDescent="0.25">
      <c r="E2320" s="22"/>
      <c r="F2320" s="22"/>
    </row>
    <row r="2321" spans="5:6" x14ac:dyDescent="0.25">
      <c r="E2321" s="22"/>
      <c r="F2321" s="22"/>
    </row>
    <row r="2322" spans="5:6" x14ac:dyDescent="0.25">
      <c r="E2322" s="22"/>
      <c r="F2322" s="22"/>
    </row>
    <row r="2323" spans="5:6" x14ac:dyDescent="0.25">
      <c r="E2323" s="22"/>
      <c r="F2323" s="22"/>
    </row>
    <row r="2324" spans="5:6" x14ac:dyDescent="0.25">
      <c r="E2324" s="22"/>
      <c r="F2324" s="22"/>
    </row>
    <row r="2325" spans="5:6" x14ac:dyDescent="0.25">
      <c r="E2325" s="22"/>
      <c r="F2325" s="22"/>
    </row>
    <row r="2326" spans="5:6" x14ac:dyDescent="0.25">
      <c r="E2326" s="22"/>
      <c r="F2326" s="22"/>
    </row>
    <row r="2327" spans="5:6" x14ac:dyDescent="0.25">
      <c r="E2327" s="22"/>
      <c r="F2327" s="22"/>
    </row>
    <row r="2328" spans="5:6" x14ac:dyDescent="0.25">
      <c r="E2328" s="22"/>
      <c r="F2328" s="22"/>
    </row>
    <row r="2329" spans="5:6" x14ac:dyDescent="0.25">
      <c r="E2329" s="22"/>
      <c r="F2329" s="22"/>
    </row>
    <row r="2330" spans="5:6" x14ac:dyDescent="0.25">
      <c r="E2330" s="22"/>
      <c r="F2330" s="22"/>
    </row>
    <row r="2331" spans="5:6" x14ac:dyDescent="0.25">
      <c r="E2331" s="22"/>
      <c r="F2331" s="22"/>
    </row>
    <row r="2332" spans="5:6" x14ac:dyDescent="0.25">
      <c r="E2332" s="22"/>
      <c r="F2332" s="22"/>
    </row>
    <row r="2333" spans="5:6" x14ac:dyDescent="0.25">
      <c r="E2333" s="22"/>
      <c r="F2333" s="22"/>
    </row>
    <row r="2334" spans="5:6" x14ac:dyDescent="0.25">
      <c r="E2334" s="22"/>
      <c r="F2334" s="22"/>
    </row>
    <row r="2335" spans="5:6" x14ac:dyDescent="0.25">
      <c r="E2335" s="22"/>
      <c r="F2335" s="22"/>
    </row>
    <row r="2336" spans="5:6" x14ac:dyDescent="0.25">
      <c r="E2336" s="22"/>
      <c r="F2336" s="22"/>
    </row>
    <row r="2337" spans="5:6" x14ac:dyDescent="0.25">
      <c r="E2337" s="22"/>
      <c r="F2337" s="22"/>
    </row>
    <row r="2338" spans="5:6" x14ac:dyDescent="0.25">
      <c r="E2338" s="22"/>
      <c r="F2338" s="22"/>
    </row>
    <row r="2339" spans="5:6" x14ac:dyDescent="0.25">
      <c r="E2339" s="22"/>
      <c r="F2339" s="22"/>
    </row>
    <row r="2340" spans="5:6" x14ac:dyDescent="0.25">
      <c r="E2340" s="22"/>
      <c r="F2340" s="22"/>
    </row>
    <row r="2341" spans="5:6" x14ac:dyDescent="0.25">
      <c r="E2341" s="22"/>
      <c r="F2341" s="22"/>
    </row>
    <row r="2342" spans="5:6" x14ac:dyDescent="0.25">
      <c r="E2342" s="22"/>
      <c r="F2342" s="22"/>
    </row>
    <row r="2343" spans="5:6" x14ac:dyDescent="0.25">
      <c r="E2343" s="22"/>
      <c r="F2343" s="22"/>
    </row>
    <row r="2344" spans="5:6" x14ac:dyDescent="0.25">
      <c r="E2344" s="22"/>
      <c r="F2344" s="22"/>
    </row>
    <row r="2345" spans="5:6" x14ac:dyDescent="0.25">
      <c r="E2345" s="22"/>
      <c r="F2345" s="22"/>
    </row>
    <row r="2346" spans="5:6" x14ac:dyDescent="0.25">
      <c r="E2346" s="22"/>
      <c r="F2346" s="22"/>
    </row>
    <row r="2347" spans="5:6" x14ac:dyDescent="0.25">
      <c r="E2347" s="22"/>
      <c r="F2347" s="22"/>
    </row>
    <row r="2348" spans="5:6" x14ac:dyDescent="0.25">
      <c r="E2348" s="22"/>
      <c r="F2348" s="22"/>
    </row>
    <row r="2349" spans="5:6" x14ac:dyDescent="0.25">
      <c r="E2349" s="22"/>
      <c r="F2349" s="22"/>
    </row>
    <row r="2350" spans="5:6" x14ac:dyDescent="0.25">
      <c r="E2350" s="22"/>
      <c r="F2350" s="22"/>
    </row>
    <row r="2351" spans="5:6" x14ac:dyDescent="0.25">
      <c r="E2351" s="22"/>
      <c r="F2351" s="22"/>
    </row>
    <row r="2352" spans="5:6" x14ac:dyDescent="0.25">
      <c r="E2352" s="22"/>
      <c r="F2352" s="22"/>
    </row>
    <row r="2353" spans="5:6" x14ac:dyDescent="0.25">
      <c r="E2353" s="22"/>
      <c r="F2353" s="22"/>
    </row>
    <row r="2354" spans="5:6" x14ac:dyDescent="0.25">
      <c r="E2354" s="22"/>
      <c r="F2354" s="22"/>
    </row>
    <row r="2355" spans="5:6" x14ac:dyDescent="0.25">
      <c r="E2355" s="22"/>
      <c r="F2355" s="22"/>
    </row>
    <row r="2356" spans="5:6" x14ac:dyDescent="0.25">
      <c r="E2356" s="22"/>
      <c r="F2356" s="22"/>
    </row>
    <row r="2357" spans="5:6" x14ac:dyDescent="0.25">
      <c r="E2357" s="22"/>
      <c r="F2357" s="22"/>
    </row>
    <row r="2358" spans="5:6" x14ac:dyDescent="0.25">
      <c r="E2358" s="22"/>
      <c r="F2358" s="22"/>
    </row>
    <row r="2359" spans="5:6" x14ac:dyDescent="0.25">
      <c r="E2359" s="22"/>
      <c r="F2359" s="22"/>
    </row>
    <row r="2360" spans="5:6" x14ac:dyDescent="0.25">
      <c r="E2360" s="22"/>
      <c r="F2360" s="22"/>
    </row>
    <row r="2361" spans="5:6" x14ac:dyDescent="0.25">
      <c r="E2361" s="22"/>
      <c r="F2361" s="22"/>
    </row>
    <row r="2362" spans="5:6" x14ac:dyDescent="0.25">
      <c r="E2362" s="22"/>
      <c r="F2362" s="22"/>
    </row>
    <row r="2363" spans="5:6" x14ac:dyDescent="0.25">
      <c r="E2363" s="22"/>
      <c r="F2363" s="22"/>
    </row>
    <row r="2364" spans="5:6" x14ac:dyDescent="0.25">
      <c r="E2364" s="22"/>
      <c r="F2364" s="22"/>
    </row>
    <row r="2365" spans="5:6" x14ac:dyDescent="0.25">
      <c r="E2365" s="22"/>
      <c r="F2365" s="22"/>
    </row>
    <row r="2366" spans="5:6" x14ac:dyDescent="0.25">
      <c r="E2366" s="22"/>
      <c r="F2366" s="22"/>
    </row>
    <row r="2367" spans="5:6" x14ac:dyDescent="0.25">
      <c r="E2367" s="22"/>
      <c r="F2367" s="22"/>
    </row>
    <row r="2368" spans="5:6" x14ac:dyDescent="0.25">
      <c r="E2368" s="22"/>
      <c r="F2368" s="22"/>
    </row>
    <row r="2369" spans="5:6" x14ac:dyDescent="0.25">
      <c r="E2369" s="22"/>
      <c r="F2369" s="22"/>
    </row>
    <row r="2370" spans="5:6" x14ac:dyDescent="0.25">
      <c r="E2370" s="22"/>
      <c r="F2370" s="22"/>
    </row>
    <row r="2371" spans="5:6" x14ac:dyDescent="0.25">
      <c r="E2371" s="22"/>
      <c r="F2371" s="22"/>
    </row>
    <row r="2372" spans="5:6" x14ac:dyDescent="0.25">
      <c r="E2372" s="22"/>
      <c r="F2372" s="22"/>
    </row>
    <row r="2373" spans="5:6" x14ac:dyDescent="0.25">
      <c r="E2373" s="22"/>
      <c r="F2373" s="22"/>
    </row>
    <row r="2374" spans="5:6" x14ac:dyDescent="0.25">
      <c r="E2374" s="22"/>
      <c r="F2374" s="22"/>
    </row>
    <row r="2375" spans="5:6" x14ac:dyDescent="0.25">
      <c r="E2375" s="22"/>
      <c r="F2375" s="22"/>
    </row>
    <row r="2376" spans="5:6" x14ac:dyDescent="0.25">
      <c r="E2376" s="22"/>
      <c r="F2376" s="22"/>
    </row>
    <row r="2377" spans="5:6" x14ac:dyDescent="0.25">
      <c r="E2377" s="22"/>
      <c r="F2377" s="22"/>
    </row>
    <row r="2378" spans="5:6" x14ac:dyDescent="0.25">
      <c r="E2378" s="22"/>
      <c r="F2378" s="22"/>
    </row>
    <row r="2379" spans="5:6" x14ac:dyDescent="0.25">
      <c r="E2379" s="22"/>
      <c r="F2379" s="22"/>
    </row>
    <row r="2380" spans="5:6" x14ac:dyDescent="0.25">
      <c r="E2380" s="22"/>
      <c r="F2380" s="22"/>
    </row>
    <row r="2381" spans="5:6" x14ac:dyDescent="0.25">
      <c r="E2381" s="22"/>
      <c r="F2381" s="22"/>
    </row>
    <row r="2382" spans="5:6" x14ac:dyDescent="0.25">
      <c r="E2382" s="22"/>
      <c r="F2382" s="22"/>
    </row>
    <row r="2383" spans="5:6" x14ac:dyDescent="0.25">
      <c r="E2383" s="22"/>
      <c r="F2383" s="22"/>
    </row>
    <row r="2384" spans="5:6" x14ac:dyDescent="0.25">
      <c r="E2384" s="22"/>
      <c r="F2384" s="22"/>
    </row>
    <row r="2385" spans="5:6" x14ac:dyDescent="0.25">
      <c r="E2385" s="22"/>
      <c r="F2385" s="22"/>
    </row>
    <row r="2386" spans="5:6" x14ac:dyDescent="0.25">
      <c r="E2386" s="22"/>
      <c r="F2386" s="22"/>
    </row>
    <row r="2387" spans="5:6" x14ac:dyDescent="0.25">
      <c r="E2387" s="22"/>
      <c r="F2387" s="22"/>
    </row>
    <row r="2388" spans="5:6" x14ac:dyDescent="0.25">
      <c r="E2388" s="22"/>
      <c r="F2388" s="22"/>
    </row>
    <row r="2389" spans="5:6" x14ac:dyDescent="0.25">
      <c r="E2389" s="22"/>
      <c r="F2389" s="22"/>
    </row>
    <row r="2390" spans="5:6" x14ac:dyDescent="0.25">
      <c r="E2390" s="22"/>
      <c r="F2390" s="22"/>
    </row>
    <row r="2391" spans="5:6" x14ac:dyDescent="0.25">
      <c r="E2391" s="22"/>
      <c r="F2391" s="22"/>
    </row>
    <row r="2392" spans="5:6" x14ac:dyDescent="0.25">
      <c r="E2392" s="22"/>
      <c r="F2392" s="22"/>
    </row>
    <row r="2393" spans="5:6" x14ac:dyDescent="0.25">
      <c r="E2393" s="22"/>
      <c r="F2393" s="22"/>
    </row>
    <row r="2394" spans="5:6" x14ac:dyDescent="0.25">
      <c r="E2394" s="22"/>
      <c r="F2394" s="22"/>
    </row>
    <row r="2395" spans="5:6" x14ac:dyDescent="0.25">
      <c r="E2395" s="22"/>
      <c r="F2395" s="22"/>
    </row>
    <row r="2396" spans="5:6" x14ac:dyDescent="0.25">
      <c r="E2396" s="22"/>
      <c r="F2396" s="22"/>
    </row>
    <row r="2397" spans="5:6" x14ac:dyDescent="0.25">
      <c r="E2397" s="22"/>
      <c r="F2397" s="22"/>
    </row>
    <row r="2398" spans="5:6" x14ac:dyDescent="0.25">
      <c r="E2398" s="22"/>
      <c r="F2398" s="22"/>
    </row>
    <row r="2399" spans="5:6" x14ac:dyDescent="0.25">
      <c r="E2399" s="22"/>
      <c r="F2399" s="22"/>
    </row>
    <row r="2400" spans="5:6" x14ac:dyDescent="0.25">
      <c r="E2400" s="22"/>
      <c r="F2400" s="22"/>
    </row>
    <row r="2401" spans="5:6" x14ac:dyDescent="0.25">
      <c r="E2401" s="22"/>
      <c r="F2401" s="22"/>
    </row>
    <row r="2402" spans="5:6" x14ac:dyDescent="0.25">
      <c r="E2402" s="22"/>
      <c r="F2402" s="22"/>
    </row>
    <row r="2403" spans="5:6" x14ac:dyDescent="0.25">
      <c r="E2403" s="22"/>
      <c r="F2403" s="22"/>
    </row>
    <row r="2404" spans="5:6" x14ac:dyDescent="0.25">
      <c r="E2404" s="22"/>
      <c r="F2404" s="22"/>
    </row>
    <row r="2405" spans="5:6" x14ac:dyDescent="0.25">
      <c r="E2405" s="22"/>
      <c r="F2405" s="22"/>
    </row>
    <row r="2406" spans="5:6" x14ac:dyDescent="0.25">
      <c r="E2406" s="22"/>
      <c r="F2406" s="22"/>
    </row>
    <row r="2407" spans="5:6" x14ac:dyDescent="0.25">
      <c r="E2407" s="22"/>
      <c r="F2407" s="22"/>
    </row>
    <row r="2408" spans="5:6" x14ac:dyDescent="0.25">
      <c r="E2408" s="22"/>
      <c r="F2408" s="22"/>
    </row>
    <row r="2409" spans="5:6" x14ac:dyDescent="0.25">
      <c r="E2409" s="22"/>
      <c r="F2409" s="22"/>
    </row>
    <row r="2410" spans="5:6" x14ac:dyDescent="0.25">
      <c r="E2410" s="22"/>
      <c r="F2410" s="22"/>
    </row>
    <row r="2411" spans="5:6" x14ac:dyDescent="0.25">
      <c r="E2411" s="22"/>
      <c r="F2411" s="22"/>
    </row>
    <row r="2412" spans="5:6" x14ac:dyDescent="0.25">
      <c r="E2412" s="22"/>
      <c r="F2412" s="22"/>
    </row>
    <row r="2413" spans="5:6" x14ac:dyDescent="0.25">
      <c r="E2413" s="22"/>
      <c r="F2413" s="22"/>
    </row>
    <row r="2414" spans="5:6" x14ac:dyDescent="0.25">
      <c r="E2414" s="22"/>
      <c r="F2414" s="22"/>
    </row>
    <row r="2415" spans="5:6" x14ac:dyDescent="0.25">
      <c r="E2415" s="22"/>
      <c r="F2415" s="22"/>
    </row>
    <row r="2416" spans="5:6" x14ac:dyDescent="0.25">
      <c r="E2416" s="22"/>
      <c r="F2416" s="22"/>
    </row>
    <row r="2417" spans="5:6" x14ac:dyDescent="0.25">
      <c r="E2417" s="22"/>
      <c r="F2417" s="22"/>
    </row>
    <row r="2418" spans="5:6" x14ac:dyDescent="0.25">
      <c r="E2418" s="22"/>
      <c r="F2418" s="22"/>
    </row>
    <row r="2419" spans="5:6" x14ac:dyDescent="0.25">
      <c r="E2419" s="22"/>
      <c r="F2419" s="22"/>
    </row>
    <row r="2420" spans="5:6" x14ac:dyDescent="0.25">
      <c r="E2420" s="22"/>
      <c r="F2420" s="22"/>
    </row>
    <row r="2421" spans="5:6" x14ac:dyDescent="0.25">
      <c r="E2421" s="22"/>
      <c r="F2421" s="22"/>
    </row>
    <row r="2422" spans="5:6" x14ac:dyDescent="0.25">
      <c r="E2422" s="22"/>
      <c r="F2422" s="22"/>
    </row>
    <row r="2423" spans="5:6" x14ac:dyDescent="0.25">
      <c r="E2423" s="22"/>
      <c r="F2423" s="22"/>
    </row>
    <row r="2424" spans="5:6" x14ac:dyDescent="0.25">
      <c r="E2424" s="22"/>
      <c r="F2424" s="22"/>
    </row>
    <row r="2425" spans="5:6" x14ac:dyDescent="0.25">
      <c r="E2425" s="22"/>
      <c r="F2425" s="22"/>
    </row>
    <row r="2426" spans="5:6" x14ac:dyDescent="0.25">
      <c r="E2426" s="22"/>
      <c r="F2426" s="22"/>
    </row>
    <row r="2427" spans="5:6" x14ac:dyDescent="0.25">
      <c r="E2427" s="22"/>
      <c r="F2427" s="22"/>
    </row>
    <row r="2428" spans="5:6" x14ac:dyDescent="0.25">
      <c r="E2428" s="22"/>
      <c r="F2428" s="22"/>
    </row>
    <row r="2429" spans="5:6" x14ac:dyDescent="0.25">
      <c r="E2429" s="22"/>
      <c r="F2429" s="22"/>
    </row>
    <row r="2430" spans="5:6" x14ac:dyDescent="0.25">
      <c r="E2430" s="22"/>
      <c r="F2430" s="22"/>
    </row>
    <row r="2431" spans="5:6" x14ac:dyDescent="0.25">
      <c r="E2431" s="22"/>
      <c r="F2431" s="22"/>
    </row>
    <row r="2432" spans="5:6" x14ac:dyDescent="0.25">
      <c r="E2432" s="22"/>
      <c r="F2432" s="22"/>
    </row>
    <row r="2433" spans="5:6" x14ac:dyDescent="0.25">
      <c r="E2433" s="22"/>
      <c r="F2433" s="22"/>
    </row>
    <row r="2434" spans="5:6" x14ac:dyDescent="0.25">
      <c r="E2434" s="22"/>
      <c r="F2434" s="22"/>
    </row>
    <row r="2435" spans="5:6" x14ac:dyDescent="0.25">
      <c r="E2435" s="22"/>
      <c r="F2435" s="22"/>
    </row>
    <row r="2436" spans="5:6" x14ac:dyDescent="0.25">
      <c r="E2436" s="22"/>
      <c r="F2436" s="22"/>
    </row>
    <row r="2437" spans="5:6" x14ac:dyDescent="0.25">
      <c r="E2437" s="22"/>
      <c r="F2437" s="22"/>
    </row>
    <row r="2438" spans="5:6" x14ac:dyDescent="0.25">
      <c r="E2438" s="22"/>
      <c r="F2438" s="22"/>
    </row>
    <row r="2439" spans="5:6" x14ac:dyDescent="0.25">
      <c r="E2439" s="22"/>
      <c r="F2439" s="22"/>
    </row>
    <row r="2440" spans="5:6" x14ac:dyDescent="0.25">
      <c r="E2440" s="22"/>
      <c r="F2440" s="22"/>
    </row>
    <row r="2441" spans="5:6" x14ac:dyDescent="0.25">
      <c r="E2441" s="22"/>
      <c r="F2441" s="22"/>
    </row>
    <row r="2442" spans="5:6" x14ac:dyDescent="0.25">
      <c r="E2442" s="22"/>
      <c r="F2442" s="22"/>
    </row>
    <row r="2443" spans="5:6" x14ac:dyDescent="0.25">
      <c r="E2443" s="22"/>
      <c r="F2443" s="22"/>
    </row>
    <row r="2444" spans="5:6" x14ac:dyDescent="0.25">
      <c r="E2444" s="22"/>
      <c r="F2444" s="22"/>
    </row>
    <row r="2445" spans="5:6" x14ac:dyDescent="0.25">
      <c r="E2445" s="22"/>
      <c r="F2445" s="22"/>
    </row>
    <row r="2446" spans="5:6" x14ac:dyDescent="0.25">
      <c r="E2446" s="22"/>
      <c r="F2446" s="22"/>
    </row>
    <row r="2447" spans="5:6" x14ac:dyDescent="0.25">
      <c r="E2447" s="22"/>
      <c r="F2447" s="22"/>
    </row>
    <row r="2448" spans="5:6" x14ac:dyDescent="0.25">
      <c r="E2448" s="22"/>
      <c r="F2448" s="22"/>
    </row>
    <row r="2449" spans="5:6" x14ac:dyDescent="0.25">
      <c r="E2449" s="22"/>
      <c r="F2449" s="22"/>
    </row>
    <row r="2450" spans="5:6" x14ac:dyDescent="0.25">
      <c r="E2450" s="22"/>
      <c r="F2450" s="22"/>
    </row>
    <row r="2451" spans="5:6" x14ac:dyDescent="0.25">
      <c r="E2451" s="22"/>
      <c r="F2451" s="22"/>
    </row>
    <row r="2452" spans="5:6" x14ac:dyDescent="0.25">
      <c r="E2452" s="22"/>
      <c r="F2452" s="22"/>
    </row>
    <row r="2453" spans="5:6" x14ac:dyDescent="0.25">
      <c r="E2453" s="22"/>
      <c r="F2453" s="22"/>
    </row>
    <row r="2454" spans="5:6" x14ac:dyDescent="0.25">
      <c r="E2454" s="22"/>
      <c r="F2454" s="22"/>
    </row>
    <row r="2455" spans="5:6" x14ac:dyDescent="0.25">
      <c r="E2455" s="22"/>
      <c r="F2455" s="22"/>
    </row>
    <row r="2456" spans="5:6" x14ac:dyDescent="0.25">
      <c r="E2456" s="22"/>
      <c r="F2456" s="22"/>
    </row>
    <row r="2457" spans="5:6" x14ac:dyDescent="0.25">
      <c r="E2457" s="22"/>
      <c r="F2457" s="22"/>
    </row>
    <row r="2458" spans="5:6" x14ac:dyDescent="0.25">
      <c r="E2458" s="22"/>
      <c r="F2458" s="22"/>
    </row>
    <row r="2459" spans="5:6" x14ac:dyDescent="0.25">
      <c r="E2459" s="22"/>
      <c r="F2459" s="22"/>
    </row>
    <row r="2460" spans="5:6" x14ac:dyDescent="0.25">
      <c r="E2460" s="22"/>
      <c r="F2460" s="22"/>
    </row>
    <row r="2461" spans="5:6" x14ac:dyDescent="0.25">
      <c r="E2461" s="22"/>
      <c r="F2461" s="22"/>
    </row>
    <row r="2462" spans="5:6" x14ac:dyDescent="0.25">
      <c r="E2462" s="22"/>
      <c r="F2462" s="22"/>
    </row>
    <row r="2463" spans="5:6" x14ac:dyDescent="0.25">
      <c r="E2463" s="22"/>
      <c r="F2463" s="22"/>
    </row>
    <row r="2464" spans="5:6" x14ac:dyDescent="0.25">
      <c r="E2464" s="22"/>
      <c r="F2464" s="22"/>
    </row>
    <row r="2465" spans="5:6" x14ac:dyDescent="0.25">
      <c r="E2465" s="22"/>
      <c r="F2465" s="22"/>
    </row>
    <row r="2466" spans="5:6" x14ac:dyDescent="0.25">
      <c r="E2466" s="22"/>
      <c r="F2466" s="22"/>
    </row>
    <row r="2467" spans="5:6" x14ac:dyDescent="0.25">
      <c r="E2467" s="22"/>
      <c r="F2467" s="22"/>
    </row>
    <row r="2468" spans="5:6" x14ac:dyDescent="0.25">
      <c r="E2468" s="22"/>
      <c r="F2468" s="22"/>
    </row>
    <row r="2469" spans="5:6" x14ac:dyDescent="0.25">
      <c r="E2469" s="22"/>
      <c r="F2469" s="22"/>
    </row>
    <row r="2470" spans="5:6" x14ac:dyDescent="0.25">
      <c r="E2470" s="22"/>
      <c r="F2470" s="22"/>
    </row>
    <row r="2471" spans="5:6" x14ac:dyDescent="0.25">
      <c r="E2471" s="22"/>
      <c r="F2471" s="22"/>
    </row>
    <row r="2472" spans="5:6" x14ac:dyDescent="0.25">
      <c r="E2472" s="22"/>
      <c r="F2472" s="22"/>
    </row>
    <row r="2473" spans="5:6" x14ac:dyDescent="0.25">
      <c r="E2473" s="22"/>
      <c r="F2473" s="22"/>
    </row>
    <row r="2474" spans="5:6" x14ac:dyDescent="0.25">
      <c r="E2474" s="22"/>
      <c r="F2474" s="22"/>
    </row>
    <row r="2475" spans="5:6" x14ac:dyDescent="0.25">
      <c r="E2475" s="22"/>
      <c r="F2475" s="22"/>
    </row>
    <row r="2476" spans="5:6" x14ac:dyDescent="0.25">
      <c r="E2476" s="22"/>
      <c r="F2476" s="22"/>
    </row>
    <row r="2477" spans="5:6" x14ac:dyDescent="0.25">
      <c r="E2477" s="22"/>
      <c r="F2477" s="22"/>
    </row>
    <row r="2478" spans="5:6" x14ac:dyDescent="0.25">
      <c r="E2478" s="22"/>
      <c r="F2478" s="22"/>
    </row>
    <row r="2479" spans="5:6" x14ac:dyDescent="0.25">
      <c r="E2479" s="22"/>
      <c r="F2479" s="22"/>
    </row>
    <row r="2480" spans="5:6" x14ac:dyDescent="0.25">
      <c r="E2480" s="22"/>
      <c r="F2480" s="22"/>
    </row>
    <row r="2481" spans="5:6" x14ac:dyDescent="0.25">
      <c r="E2481" s="22"/>
      <c r="F2481" s="22"/>
    </row>
    <row r="2482" spans="5:6" x14ac:dyDescent="0.25">
      <c r="E2482" s="22"/>
      <c r="F2482" s="22"/>
    </row>
    <row r="2483" spans="5:6" x14ac:dyDescent="0.25">
      <c r="E2483" s="22"/>
      <c r="F2483" s="22"/>
    </row>
    <row r="2484" spans="5:6" x14ac:dyDescent="0.25">
      <c r="E2484" s="22"/>
      <c r="F2484" s="22"/>
    </row>
    <row r="2485" spans="5:6" x14ac:dyDescent="0.25">
      <c r="E2485" s="22"/>
      <c r="F2485" s="22"/>
    </row>
    <row r="2486" spans="5:6" x14ac:dyDescent="0.25">
      <c r="E2486" s="22"/>
      <c r="F2486" s="22"/>
    </row>
    <row r="2487" spans="5:6" x14ac:dyDescent="0.25">
      <c r="E2487" s="22"/>
      <c r="F2487" s="22"/>
    </row>
    <row r="2488" spans="5:6" x14ac:dyDescent="0.25">
      <c r="E2488" s="22"/>
      <c r="F2488" s="22"/>
    </row>
    <row r="2489" spans="5:6" x14ac:dyDescent="0.25">
      <c r="E2489" s="22"/>
      <c r="F2489" s="22"/>
    </row>
    <row r="2490" spans="5:6" x14ac:dyDescent="0.25">
      <c r="E2490" s="22"/>
      <c r="F2490" s="22"/>
    </row>
    <row r="2491" spans="5:6" x14ac:dyDescent="0.25">
      <c r="E2491" s="22"/>
      <c r="F2491" s="22"/>
    </row>
    <row r="2492" spans="5:6" x14ac:dyDescent="0.25">
      <c r="E2492" s="22"/>
      <c r="F2492" s="22"/>
    </row>
    <row r="2493" spans="5:6" x14ac:dyDescent="0.25">
      <c r="E2493" s="22"/>
      <c r="F2493" s="22"/>
    </row>
    <row r="2494" spans="5:6" x14ac:dyDescent="0.25">
      <c r="E2494" s="22"/>
      <c r="F2494" s="22"/>
    </row>
    <row r="2495" spans="5:6" x14ac:dyDescent="0.25">
      <c r="E2495" s="22"/>
      <c r="F2495" s="22"/>
    </row>
    <row r="2496" spans="5:6" x14ac:dyDescent="0.25">
      <c r="E2496" s="22"/>
      <c r="F2496" s="22"/>
    </row>
    <row r="2497" spans="5:6" x14ac:dyDescent="0.25">
      <c r="E2497" s="22"/>
      <c r="F2497" s="22"/>
    </row>
    <row r="2498" spans="5:6" x14ac:dyDescent="0.25">
      <c r="E2498" s="22"/>
      <c r="F2498" s="22"/>
    </row>
    <row r="2499" spans="5:6" x14ac:dyDescent="0.25">
      <c r="E2499" s="22"/>
      <c r="F2499" s="22"/>
    </row>
    <row r="2500" spans="5:6" x14ac:dyDescent="0.25">
      <c r="E2500" s="22"/>
      <c r="F2500" s="22"/>
    </row>
    <row r="2501" spans="5:6" x14ac:dyDescent="0.25">
      <c r="E2501" s="22"/>
      <c r="F2501" s="22"/>
    </row>
    <row r="2502" spans="5:6" x14ac:dyDescent="0.25">
      <c r="E2502" s="22"/>
      <c r="F2502" s="22"/>
    </row>
    <row r="2503" spans="5:6" x14ac:dyDescent="0.25">
      <c r="E2503" s="22"/>
      <c r="F2503" s="22"/>
    </row>
    <row r="2504" spans="5:6" x14ac:dyDescent="0.25">
      <c r="E2504" s="22"/>
      <c r="F2504" s="22"/>
    </row>
    <row r="2505" spans="5:6" x14ac:dyDescent="0.25">
      <c r="E2505" s="22"/>
      <c r="F2505" s="22"/>
    </row>
    <row r="2506" spans="5:6" x14ac:dyDescent="0.25">
      <c r="E2506" s="22"/>
      <c r="F2506" s="22"/>
    </row>
    <row r="2507" spans="5:6" x14ac:dyDescent="0.25">
      <c r="E2507" s="22"/>
      <c r="F2507" s="22"/>
    </row>
    <row r="2508" spans="5:6" x14ac:dyDescent="0.25">
      <c r="E2508" s="22"/>
      <c r="F2508" s="22"/>
    </row>
    <row r="2509" spans="5:6" x14ac:dyDescent="0.25">
      <c r="E2509" s="22"/>
      <c r="F2509" s="22"/>
    </row>
    <row r="2510" spans="5:6" x14ac:dyDescent="0.25">
      <c r="E2510" s="22"/>
      <c r="F2510" s="22"/>
    </row>
    <row r="2511" spans="5:6" x14ac:dyDescent="0.25">
      <c r="E2511" s="22"/>
      <c r="F2511" s="22"/>
    </row>
    <row r="2512" spans="5:6" x14ac:dyDescent="0.25">
      <c r="E2512" s="22"/>
      <c r="F2512" s="22"/>
    </row>
    <row r="2513" spans="5:6" x14ac:dyDescent="0.25">
      <c r="E2513" s="22"/>
      <c r="F2513" s="22"/>
    </row>
    <row r="2514" spans="5:6" x14ac:dyDescent="0.25">
      <c r="E2514" s="22"/>
      <c r="F2514" s="22"/>
    </row>
    <row r="2515" spans="5:6" x14ac:dyDescent="0.25">
      <c r="E2515" s="22"/>
      <c r="F2515" s="22"/>
    </row>
    <row r="2516" spans="5:6" x14ac:dyDescent="0.25">
      <c r="E2516" s="22"/>
      <c r="F2516" s="22"/>
    </row>
    <row r="2517" spans="5:6" x14ac:dyDescent="0.25">
      <c r="E2517" s="22"/>
      <c r="F2517" s="22"/>
    </row>
    <row r="2518" spans="5:6" x14ac:dyDescent="0.25">
      <c r="E2518" s="22"/>
      <c r="F2518" s="22"/>
    </row>
    <row r="2519" spans="5:6" x14ac:dyDescent="0.25">
      <c r="E2519" s="22"/>
      <c r="F2519" s="22"/>
    </row>
    <row r="2520" spans="5:6" x14ac:dyDescent="0.25">
      <c r="E2520" s="22"/>
      <c r="F2520" s="22"/>
    </row>
    <row r="2521" spans="5:6" x14ac:dyDescent="0.25">
      <c r="E2521" s="22"/>
      <c r="F2521" s="22"/>
    </row>
    <row r="2522" spans="5:6" x14ac:dyDescent="0.25">
      <c r="E2522" s="22"/>
      <c r="F2522" s="22"/>
    </row>
    <row r="2523" spans="5:6" x14ac:dyDescent="0.25">
      <c r="E2523" s="22"/>
      <c r="F2523" s="22"/>
    </row>
    <row r="2524" spans="5:6" x14ac:dyDescent="0.25">
      <c r="E2524" s="22"/>
      <c r="F2524" s="22"/>
    </row>
    <row r="2525" spans="5:6" x14ac:dyDescent="0.25">
      <c r="E2525" s="22"/>
      <c r="F2525" s="22"/>
    </row>
    <row r="2526" spans="5:6" x14ac:dyDescent="0.25">
      <c r="E2526" s="22"/>
      <c r="F2526" s="22"/>
    </row>
    <row r="2527" spans="5:6" x14ac:dyDescent="0.25">
      <c r="E2527" s="22"/>
      <c r="F2527" s="22"/>
    </row>
    <row r="2528" spans="5:6" x14ac:dyDescent="0.25">
      <c r="E2528" s="22"/>
      <c r="F2528" s="22"/>
    </row>
    <row r="2529" spans="5:6" x14ac:dyDescent="0.25">
      <c r="E2529" s="22"/>
      <c r="F2529" s="22"/>
    </row>
    <row r="2530" spans="5:6" x14ac:dyDescent="0.25">
      <c r="E2530" s="22"/>
      <c r="F2530" s="22"/>
    </row>
    <row r="2531" spans="5:6" x14ac:dyDescent="0.25">
      <c r="E2531" s="22"/>
      <c r="F2531" s="22"/>
    </row>
    <row r="2532" spans="5:6" x14ac:dyDescent="0.25">
      <c r="E2532" s="22"/>
      <c r="F2532" s="22"/>
    </row>
    <row r="2533" spans="5:6" x14ac:dyDescent="0.25">
      <c r="E2533" s="22"/>
      <c r="F2533" s="22"/>
    </row>
    <row r="2534" spans="5:6" x14ac:dyDescent="0.25">
      <c r="E2534" s="22"/>
      <c r="F2534" s="22"/>
    </row>
    <row r="2535" spans="5:6" x14ac:dyDescent="0.25">
      <c r="E2535" s="22"/>
      <c r="F2535" s="22"/>
    </row>
    <row r="2536" spans="5:6" x14ac:dyDescent="0.25">
      <c r="E2536" s="22"/>
      <c r="F2536" s="22"/>
    </row>
    <row r="2537" spans="5:6" x14ac:dyDescent="0.25">
      <c r="E2537" s="22"/>
      <c r="F2537" s="22"/>
    </row>
    <row r="2538" spans="5:6" x14ac:dyDescent="0.25">
      <c r="E2538" s="22"/>
      <c r="F2538" s="22"/>
    </row>
    <row r="2539" spans="5:6" x14ac:dyDescent="0.25">
      <c r="E2539" s="22"/>
      <c r="F2539" s="22"/>
    </row>
    <row r="2540" spans="5:6" x14ac:dyDescent="0.25">
      <c r="E2540" s="22"/>
      <c r="F2540" s="22"/>
    </row>
    <row r="2541" spans="5:6" x14ac:dyDescent="0.25">
      <c r="E2541" s="22"/>
      <c r="F2541" s="22"/>
    </row>
    <row r="2542" spans="5:6" x14ac:dyDescent="0.25">
      <c r="E2542" s="22"/>
      <c r="F2542" s="22"/>
    </row>
    <row r="2543" spans="5:6" x14ac:dyDescent="0.25">
      <c r="E2543" s="22"/>
      <c r="F2543" s="22"/>
    </row>
    <row r="2544" spans="5:6" x14ac:dyDescent="0.25">
      <c r="E2544" s="22"/>
      <c r="F2544" s="22"/>
    </row>
    <row r="2545" spans="5:6" x14ac:dyDescent="0.25">
      <c r="E2545" s="22"/>
      <c r="F2545" s="22"/>
    </row>
    <row r="2546" spans="5:6" x14ac:dyDescent="0.25">
      <c r="E2546" s="22"/>
      <c r="F2546" s="22"/>
    </row>
    <row r="2547" spans="5:6" x14ac:dyDescent="0.25">
      <c r="E2547" s="22"/>
      <c r="F2547" s="22"/>
    </row>
    <row r="2548" spans="5:6" x14ac:dyDescent="0.25">
      <c r="E2548" s="22"/>
      <c r="F2548" s="22"/>
    </row>
    <row r="2549" spans="5:6" x14ac:dyDescent="0.25">
      <c r="E2549" s="22"/>
      <c r="F2549" s="22"/>
    </row>
    <row r="2550" spans="5:6" x14ac:dyDescent="0.25">
      <c r="E2550" s="22"/>
      <c r="F2550" s="22"/>
    </row>
    <row r="2551" spans="5:6" x14ac:dyDescent="0.25">
      <c r="E2551" s="22"/>
      <c r="F2551" s="22"/>
    </row>
    <row r="2552" spans="5:6" x14ac:dyDescent="0.25">
      <c r="E2552" s="22"/>
      <c r="F2552" s="22"/>
    </row>
    <row r="2553" spans="5:6" x14ac:dyDescent="0.25">
      <c r="E2553" s="22"/>
      <c r="F2553" s="22"/>
    </row>
    <row r="2554" spans="5:6" x14ac:dyDescent="0.25">
      <c r="E2554" s="22"/>
      <c r="F2554" s="22"/>
    </row>
    <row r="2555" spans="5:6" x14ac:dyDescent="0.25">
      <c r="E2555" s="22"/>
      <c r="F2555" s="22"/>
    </row>
    <row r="2556" spans="5:6" x14ac:dyDescent="0.25">
      <c r="E2556" s="22"/>
      <c r="F2556" s="22"/>
    </row>
    <row r="2557" spans="5:6" x14ac:dyDescent="0.25">
      <c r="E2557" s="22"/>
      <c r="F2557" s="22"/>
    </row>
    <row r="2558" spans="5:6" x14ac:dyDescent="0.25">
      <c r="E2558" s="22"/>
      <c r="F2558" s="22"/>
    </row>
    <row r="2559" spans="5:6" x14ac:dyDescent="0.25">
      <c r="E2559" s="22"/>
      <c r="F2559" s="22"/>
    </row>
    <row r="2560" spans="5:6" x14ac:dyDescent="0.25">
      <c r="E2560" s="22"/>
      <c r="F2560" s="22"/>
    </row>
    <row r="2561" spans="5:6" x14ac:dyDescent="0.25">
      <c r="E2561" s="22"/>
      <c r="F2561" s="22"/>
    </row>
    <row r="2562" spans="5:6" x14ac:dyDescent="0.25">
      <c r="E2562" s="22"/>
      <c r="F2562" s="22"/>
    </row>
    <row r="2563" spans="5:6" x14ac:dyDescent="0.25">
      <c r="E2563" s="22"/>
      <c r="F2563" s="22"/>
    </row>
    <row r="2564" spans="5:6" x14ac:dyDescent="0.25">
      <c r="E2564" s="22"/>
      <c r="F2564" s="22"/>
    </row>
    <row r="2565" spans="5:6" x14ac:dyDescent="0.25">
      <c r="E2565" s="22"/>
      <c r="F2565" s="22"/>
    </row>
    <row r="2566" spans="5:6" x14ac:dyDescent="0.25">
      <c r="E2566" s="22"/>
      <c r="F2566" s="22"/>
    </row>
    <row r="2567" spans="5:6" x14ac:dyDescent="0.25">
      <c r="E2567" s="22"/>
      <c r="F2567" s="22"/>
    </row>
    <row r="2568" spans="5:6" x14ac:dyDescent="0.25">
      <c r="E2568" s="22"/>
      <c r="F2568" s="22"/>
    </row>
    <row r="2569" spans="5:6" x14ac:dyDescent="0.25">
      <c r="E2569" s="22"/>
      <c r="F2569" s="22"/>
    </row>
    <row r="2570" spans="5:6" x14ac:dyDescent="0.25">
      <c r="E2570" s="22"/>
      <c r="F2570" s="22"/>
    </row>
    <row r="2571" spans="5:6" x14ac:dyDescent="0.25">
      <c r="E2571" s="22"/>
      <c r="F2571" s="22"/>
    </row>
    <row r="2572" spans="5:6" x14ac:dyDescent="0.25">
      <c r="E2572" s="22"/>
      <c r="F2572" s="22"/>
    </row>
    <row r="2573" spans="5:6" x14ac:dyDescent="0.25">
      <c r="E2573" s="22"/>
      <c r="F2573" s="22"/>
    </row>
    <row r="2574" spans="5:6" x14ac:dyDescent="0.25">
      <c r="E2574" s="22"/>
      <c r="F2574" s="22"/>
    </row>
    <row r="2575" spans="5:6" x14ac:dyDescent="0.25">
      <c r="E2575" s="22"/>
      <c r="F2575" s="22"/>
    </row>
    <row r="2576" spans="5:6" x14ac:dyDescent="0.25">
      <c r="E2576" s="22"/>
      <c r="F2576" s="22"/>
    </row>
    <row r="2577" spans="5:6" x14ac:dyDescent="0.25">
      <c r="E2577" s="22"/>
      <c r="F2577" s="22"/>
    </row>
    <row r="2578" spans="5:6" x14ac:dyDescent="0.25">
      <c r="E2578" s="22"/>
      <c r="F2578" s="22"/>
    </row>
    <row r="2579" spans="5:6" x14ac:dyDescent="0.25">
      <c r="E2579" s="22"/>
      <c r="F2579" s="22"/>
    </row>
    <row r="2580" spans="5:6" x14ac:dyDescent="0.25">
      <c r="E2580" s="22"/>
      <c r="F2580" s="22"/>
    </row>
    <row r="2581" spans="5:6" x14ac:dyDescent="0.25">
      <c r="E2581" s="22"/>
      <c r="F2581" s="22"/>
    </row>
    <row r="2582" spans="5:6" x14ac:dyDescent="0.25">
      <c r="E2582" s="22"/>
      <c r="F2582" s="22"/>
    </row>
    <row r="2583" spans="5:6" x14ac:dyDescent="0.25">
      <c r="E2583" s="22"/>
      <c r="F2583" s="22"/>
    </row>
    <row r="2584" spans="5:6" x14ac:dyDescent="0.25">
      <c r="E2584" s="22"/>
      <c r="F2584" s="22"/>
    </row>
    <row r="2585" spans="5:6" x14ac:dyDescent="0.25">
      <c r="E2585" s="22"/>
      <c r="F2585" s="22"/>
    </row>
    <row r="2586" spans="5:6" x14ac:dyDescent="0.25">
      <c r="E2586" s="22"/>
      <c r="F2586" s="22"/>
    </row>
    <row r="2587" spans="5:6" x14ac:dyDescent="0.25">
      <c r="E2587" s="22"/>
      <c r="F2587" s="22"/>
    </row>
    <row r="2588" spans="5:6" x14ac:dyDescent="0.25">
      <c r="E2588" s="22"/>
      <c r="F2588" s="22"/>
    </row>
    <row r="2589" spans="5:6" x14ac:dyDescent="0.25">
      <c r="E2589" s="22"/>
      <c r="F2589" s="22"/>
    </row>
    <row r="2590" spans="5:6" x14ac:dyDescent="0.25">
      <c r="E2590" s="22"/>
      <c r="F2590" s="22"/>
    </row>
    <row r="2591" spans="5:6" x14ac:dyDescent="0.25">
      <c r="E2591" s="22"/>
      <c r="F2591" s="22"/>
    </row>
    <row r="2592" spans="5:6" x14ac:dyDescent="0.25">
      <c r="E2592" s="22"/>
      <c r="F2592" s="22"/>
    </row>
    <row r="2593" spans="5:6" x14ac:dyDescent="0.25">
      <c r="E2593" s="22"/>
      <c r="F2593" s="22"/>
    </row>
    <row r="2594" spans="5:6" x14ac:dyDescent="0.25">
      <c r="E2594" s="22"/>
      <c r="F2594" s="22"/>
    </row>
    <row r="2595" spans="5:6" x14ac:dyDescent="0.25">
      <c r="E2595" s="22"/>
      <c r="F2595" s="22"/>
    </row>
    <row r="2596" spans="5:6" x14ac:dyDescent="0.25">
      <c r="E2596" s="22"/>
      <c r="F2596" s="22"/>
    </row>
    <row r="2597" spans="5:6" x14ac:dyDescent="0.25">
      <c r="E2597" s="22"/>
      <c r="F2597" s="22"/>
    </row>
    <row r="2598" spans="5:6" x14ac:dyDescent="0.25">
      <c r="E2598" s="22"/>
      <c r="F2598" s="22"/>
    </row>
    <row r="2599" spans="5:6" x14ac:dyDescent="0.25">
      <c r="E2599" s="22"/>
      <c r="F2599" s="22"/>
    </row>
    <row r="2600" spans="5:6" x14ac:dyDescent="0.25">
      <c r="E2600" s="22"/>
      <c r="F2600" s="22"/>
    </row>
    <row r="2601" spans="5:6" x14ac:dyDescent="0.25">
      <c r="E2601" s="22"/>
      <c r="F2601" s="22"/>
    </row>
    <row r="2602" spans="5:6" x14ac:dyDescent="0.25">
      <c r="E2602" s="22"/>
      <c r="F2602" s="22"/>
    </row>
    <row r="2603" spans="5:6" x14ac:dyDescent="0.25">
      <c r="E2603" s="22"/>
      <c r="F2603" s="22"/>
    </row>
    <row r="2604" spans="5:6" x14ac:dyDescent="0.25">
      <c r="E2604" s="22"/>
      <c r="F2604" s="22"/>
    </row>
    <row r="2605" spans="5:6" x14ac:dyDescent="0.25">
      <c r="E2605" s="22"/>
      <c r="F2605" s="22"/>
    </row>
    <row r="2606" spans="5:6" x14ac:dyDescent="0.25">
      <c r="E2606" s="22"/>
      <c r="F2606" s="22"/>
    </row>
    <row r="2607" spans="5:6" x14ac:dyDescent="0.25">
      <c r="E2607" s="22"/>
      <c r="F2607" s="22"/>
    </row>
    <row r="2608" spans="5:6" x14ac:dyDescent="0.25">
      <c r="E2608" s="22"/>
      <c r="F2608" s="22"/>
    </row>
    <row r="2609" spans="5:6" x14ac:dyDescent="0.25">
      <c r="E2609" s="22"/>
      <c r="F2609" s="22"/>
    </row>
    <row r="2610" spans="5:6" x14ac:dyDescent="0.25">
      <c r="E2610" s="22"/>
      <c r="F2610" s="22"/>
    </row>
    <row r="2611" spans="5:6" x14ac:dyDescent="0.25">
      <c r="E2611" s="22"/>
      <c r="F2611" s="22"/>
    </row>
    <row r="2612" spans="5:6" x14ac:dyDescent="0.25">
      <c r="E2612" s="22"/>
      <c r="F2612" s="22"/>
    </row>
    <row r="2613" spans="5:6" x14ac:dyDescent="0.25">
      <c r="E2613" s="22"/>
      <c r="F2613" s="22"/>
    </row>
    <row r="2614" spans="5:6" x14ac:dyDescent="0.25">
      <c r="E2614" s="22"/>
      <c r="F2614" s="22"/>
    </row>
    <row r="2615" spans="5:6" x14ac:dyDescent="0.25">
      <c r="E2615" s="22"/>
      <c r="F2615" s="22"/>
    </row>
    <row r="2616" spans="5:6" x14ac:dyDescent="0.25">
      <c r="E2616" s="22"/>
      <c r="F2616" s="22"/>
    </row>
    <row r="2617" spans="5:6" x14ac:dyDescent="0.25">
      <c r="E2617" s="22"/>
      <c r="F2617" s="22"/>
    </row>
    <row r="2618" spans="5:6" x14ac:dyDescent="0.25">
      <c r="E2618" s="22"/>
      <c r="F2618" s="22"/>
    </row>
    <row r="2619" spans="5:6" x14ac:dyDescent="0.25">
      <c r="E2619" s="22"/>
      <c r="F2619" s="22"/>
    </row>
    <row r="2620" spans="5:6" x14ac:dyDescent="0.25">
      <c r="E2620" s="22"/>
      <c r="F2620" s="22"/>
    </row>
    <row r="2621" spans="5:6" x14ac:dyDescent="0.25">
      <c r="E2621" s="22"/>
      <c r="F2621" s="22"/>
    </row>
    <row r="2622" spans="5:6" x14ac:dyDescent="0.25">
      <c r="E2622" s="22"/>
      <c r="F2622" s="22"/>
    </row>
    <row r="2623" spans="5:6" x14ac:dyDescent="0.25">
      <c r="E2623" s="22"/>
      <c r="F2623" s="22"/>
    </row>
    <row r="2624" spans="5:6" x14ac:dyDescent="0.25">
      <c r="E2624" s="22"/>
      <c r="F2624" s="22"/>
    </row>
    <row r="2625" spans="5:6" x14ac:dyDescent="0.25">
      <c r="E2625" s="22"/>
      <c r="F2625" s="22"/>
    </row>
    <row r="2626" spans="5:6" x14ac:dyDescent="0.25">
      <c r="E2626" s="22"/>
      <c r="F2626" s="22"/>
    </row>
    <row r="2627" spans="5:6" x14ac:dyDescent="0.25">
      <c r="E2627" s="22"/>
      <c r="F2627" s="22"/>
    </row>
    <row r="2628" spans="5:6" x14ac:dyDescent="0.25">
      <c r="E2628" s="22"/>
      <c r="F2628" s="22"/>
    </row>
    <row r="2629" spans="5:6" x14ac:dyDescent="0.25">
      <c r="E2629" s="22"/>
      <c r="F2629" s="22"/>
    </row>
    <row r="2630" spans="5:6" x14ac:dyDescent="0.25">
      <c r="E2630" s="22"/>
      <c r="F2630" s="22"/>
    </row>
    <row r="2631" spans="5:6" x14ac:dyDescent="0.25">
      <c r="E2631" s="22"/>
      <c r="F2631" s="22"/>
    </row>
    <row r="2632" spans="5:6" x14ac:dyDescent="0.25">
      <c r="E2632" s="22"/>
      <c r="F2632" s="22"/>
    </row>
    <row r="2633" spans="5:6" x14ac:dyDescent="0.25">
      <c r="E2633" s="22"/>
      <c r="F2633" s="22"/>
    </row>
    <row r="2634" spans="5:6" x14ac:dyDescent="0.25">
      <c r="E2634" s="22"/>
      <c r="F2634" s="22"/>
    </row>
    <row r="2635" spans="5:6" x14ac:dyDescent="0.25">
      <c r="E2635" s="22"/>
      <c r="F2635" s="22"/>
    </row>
    <row r="2636" spans="5:6" x14ac:dyDescent="0.25">
      <c r="E2636" s="22"/>
      <c r="F2636" s="22"/>
    </row>
    <row r="2637" spans="5:6" x14ac:dyDescent="0.25">
      <c r="E2637" s="22"/>
      <c r="F2637" s="22"/>
    </row>
    <row r="2638" spans="5:6" x14ac:dyDescent="0.25">
      <c r="E2638" s="22"/>
      <c r="F2638" s="22"/>
    </row>
    <row r="2639" spans="5:6" x14ac:dyDescent="0.25">
      <c r="E2639" s="22"/>
      <c r="F2639" s="22"/>
    </row>
    <row r="2640" spans="5:6" x14ac:dyDescent="0.25">
      <c r="E2640" s="22"/>
      <c r="F2640" s="22"/>
    </row>
    <row r="2641" spans="5:6" x14ac:dyDescent="0.25">
      <c r="E2641" s="22"/>
      <c r="F2641" s="22"/>
    </row>
    <row r="2642" spans="5:6" x14ac:dyDescent="0.25">
      <c r="E2642" s="22"/>
      <c r="F2642" s="22"/>
    </row>
    <row r="2643" spans="5:6" x14ac:dyDescent="0.25">
      <c r="E2643" s="22"/>
      <c r="F2643" s="22"/>
    </row>
    <row r="2644" spans="5:6" x14ac:dyDescent="0.25">
      <c r="E2644" s="22"/>
      <c r="F2644" s="22"/>
    </row>
    <row r="2645" spans="5:6" x14ac:dyDescent="0.25">
      <c r="E2645" s="22"/>
      <c r="F2645" s="22"/>
    </row>
    <row r="2646" spans="5:6" x14ac:dyDescent="0.25">
      <c r="E2646" s="22"/>
      <c r="F2646" s="22"/>
    </row>
    <row r="2647" spans="5:6" x14ac:dyDescent="0.25">
      <c r="E2647" s="22"/>
      <c r="F2647" s="22"/>
    </row>
    <row r="2648" spans="5:6" x14ac:dyDescent="0.25">
      <c r="E2648" s="22"/>
      <c r="F2648" s="22"/>
    </row>
    <row r="2649" spans="5:6" x14ac:dyDescent="0.25">
      <c r="E2649" s="22"/>
      <c r="F2649" s="22"/>
    </row>
    <row r="2650" spans="5:6" x14ac:dyDescent="0.25">
      <c r="E2650" s="22"/>
      <c r="F2650" s="22"/>
    </row>
    <row r="2651" spans="5:6" x14ac:dyDescent="0.25">
      <c r="E2651" s="22"/>
      <c r="F2651" s="22"/>
    </row>
    <row r="2652" spans="5:6" x14ac:dyDescent="0.25">
      <c r="E2652" s="22"/>
      <c r="F2652" s="22"/>
    </row>
    <row r="2653" spans="5:6" x14ac:dyDescent="0.25">
      <c r="E2653" s="22"/>
      <c r="F2653" s="22"/>
    </row>
    <row r="2654" spans="5:6" x14ac:dyDescent="0.25">
      <c r="E2654" s="22"/>
      <c r="F2654" s="22"/>
    </row>
    <row r="2655" spans="5:6" x14ac:dyDescent="0.25">
      <c r="E2655" s="22"/>
      <c r="F2655" s="22"/>
    </row>
    <row r="2656" spans="5:6" x14ac:dyDescent="0.25">
      <c r="E2656" s="22"/>
      <c r="F2656" s="22"/>
    </row>
    <row r="2657" spans="5:6" x14ac:dyDescent="0.25">
      <c r="E2657" s="22"/>
      <c r="F2657" s="22"/>
    </row>
    <row r="2658" spans="5:6" x14ac:dyDescent="0.25">
      <c r="E2658" s="22"/>
      <c r="F2658" s="22"/>
    </row>
    <row r="2659" spans="5:6" x14ac:dyDescent="0.25">
      <c r="E2659" s="22"/>
      <c r="F2659" s="22"/>
    </row>
    <row r="2660" spans="5:6" x14ac:dyDescent="0.25">
      <c r="E2660" s="22"/>
      <c r="F2660" s="22"/>
    </row>
    <row r="2661" spans="5:6" x14ac:dyDescent="0.25">
      <c r="E2661" s="22"/>
      <c r="F2661" s="22"/>
    </row>
    <row r="2662" spans="5:6" x14ac:dyDescent="0.25">
      <c r="E2662" s="22"/>
      <c r="F2662" s="22"/>
    </row>
    <row r="2663" spans="5:6" x14ac:dyDescent="0.25">
      <c r="E2663" s="22"/>
      <c r="F2663" s="22"/>
    </row>
    <row r="2664" spans="5:6" x14ac:dyDescent="0.25">
      <c r="E2664" s="22"/>
      <c r="F2664" s="22"/>
    </row>
    <row r="2665" spans="5:6" x14ac:dyDescent="0.25">
      <c r="E2665" s="22"/>
      <c r="F2665" s="22"/>
    </row>
    <row r="2666" spans="5:6" x14ac:dyDescent="0.25">
      <c r="E2666" s="22"/>
      <c r="F2666" s="22"/>
    </row>
    <row r="2667" spans="5:6" x14ac:dyDescent="0.25">
      <c r="E2667" s="22"/>
      <c r="F2667" s="22"/>
    </row>
    <row r="2668" spans="5:6" x14ac:dyDescent="0.25">
      <c r="E2668" s="22"/>
      <c r="F2668" s="22"/>
    </row>
    <row r="2669" spans="5:6" x14ac:dyDescent="0.25">
      <c r="E2669" s="22"/>
      <c r="F2669" s="22"/>
    </row>
    <row r="2670" spans="5:6" x14ac:dyDescent="0.25">
      <c r="E2670" s="22"/>
      <c r="F2670" s="22"/>
    </row>
    <row r="2671" spans="5:6" x14ac:dyDescent="0.25">
      <c r="E2671" s="22"/>
      <c r="F2671" s="22"/>
    </row>
    <row r="2672" spans="5:6" x14ac:dyDescent="0.25">
      <c r="E2672" s="22"/>
      <c r="F2672" s="22"/>
    </row>
    <row r="2673" spans="5:6" x14ac:dyDescent="0.25">
      <c r="E2673" s="22"/>
      <c r="F2673" s="22"/>
    </row>
    <row r="2674" spans="5:6" x14ac:dyDescent="0.25">
      <c r="E2674" s="22"/>
      <c r="F2674" s="22"/>
    </row>
    <row r="2675" spans="5:6" x14ac:dyDescent="0.25">
      <c r="E2675" s="22"/>
      <c r="F2675" s="22"/>
    </row>
    <row r="2676" spans="5:6" x14ac:dyDescent="0.25">
      <c r="E2676" s="22"/>
      <c r="F2676" s="22"/>
    </row>
    <row r="2677" spans="5:6" x14ac:dyDescent="0.25">
      <c r="E2677" s="22"/>
      <c r="F2677" s="22"/>
    </row>
    <row r="2678" spans="5:6" x14ac:dyDescent="0.25">
      <c r="E2678" s="22"/>
      <c r="F2678" s="22"/>
    </row>
    <row r="2679" spans="5:6" x14ac:dyDescent="0.25">
      <c r="E2679" s="22"/>
      <c r="F2679" s="22"/>
    </row>
    <row r="2680" spans="5:6" x14ac:dyDescent="0.25">
      <c r="E2680" s="22"/>
      <c r="F2680" s="22"/>
    </row>
    <row r="2681" spans="5:6" x14ac:dyDescent="0.25">
      <c r="E2681" s="22"/>
      <c r="F2681" s="22"/>
    </row>
    <row r="2682" spans="5:6" x14ac:dyDescent="0.25">
      <c r="E2682" s="22"/>
      <c r="F2682" s="22"/>
    </row>
    <row r="2683" spans="5:6" x14ac:dyDescent="0.25">
      <c r="E2683" s="22"/>
      <c r="F2683" s="22"/>
    </row>
    <row r="2684" spans="5:6" x14ac:dyDescent="0.25">
      <c r="E2684" s="22"/>
      <c r="F2684" s="22"/>
    </row>
    <row r="2685" spans="5:6" x14ac:dyDescent="0.25">
      <c r="E2685" s="22"/>
      <c r="F2685" s="22"/>
    </row>
    <row r="2686" spans="5:6" x14ac:dyDescent="0.25">
      <c r="E2686" s="22"/>
      <c r="F2686" s="22"/>
    </row>
    <row r="2687" spans="5:6" x14ac:dyDescent="0.25">
      <c r="E2687" s="22"/>
      <c r="F2687" s="22"/>
    </row>
    <row r="2688" spans="5:6" x14ac:dyDescent="0.25">
      <c r="E2688" s="22"/>
      <c r="F2688" s="22"/>
    </row>
    <row r="2689" spans="5:6" x14ac:dyDescent="0.25">
      <c r="E2689" s="22"/>
      <c r="F2689" s="22"/>
    </row>
    <row r="2690" spans="5:6" x14ac:dyDescent="0.25">
      <c r="E2690" s="22"/>
      <c r="F2690" s="22"/>
    </row>
    <row r="2691" spans="5:6" x14ac:dyDescent="0.25">
      <c r="E2691" s="22"/>
      <c r="F2691" s="22"/>
    </row>
    <row r="2692" spans="5:6" x14ac:dyDescent="0.25">
      <c r="E2692" s="22"/>
      <c r="F2692" s="22"/>
    </row>
    <row r="2693" spans="5:6" x14ac:dyDescent="0.25">
      <c r="E2693" s="22"/>
      <c r="F2693" s="22"/>
    </row>
    <row r="2694" spans="5:6" x14ac:dyDescent="0.25">
      <c r="E2694" s="22"/>
      <c r="F2694" s="22"/>
    </row>
    <row r="2695" spans="5:6" x14ac:dyDescent="0.25">
      <c r="E2695" s="22"/>
      <c r="F2695" s="22"/>
    </row>
    <row r="2696" spans="5:6" x14ac:dyDescent="0.25">
      <c r="E2696" s="22"/>
      <c r="F2696" s="22"/>
    </row>
    <row r="2697" spans="5:6" x14ac:dyDescent="0.25">
      <c r="E2697" s="22"/>
      <c r="F2697" s="22"/>
    </row>
    <row r="2698" spans="5:6" x14ac:dyDescent="0.25">
      <c r="E2698" s="22"/>
      <c r="F2698" s="22"/>
    </row>
    <row r="2699" spans="5:6" x14ac:dyDescent="0.25">
      <c r="E2699" s="22"/>
      <c r="F2699" s="22"/>
    </row>
    <row r="2700" spans="5:6" x14ac:dyDescent="0.25">
      <c r="E2700" s="22"/>
      <c r="F2700" s="22"/>
    </row>
    <row r="2701" spans="5:6" x14ac:dyDescent="0.25">
      <c r="E2701" s="22"/>
      <c r="F2701" s="22"/>
    </row>
    <row r="2702" spans="5:6" x14ac:dyDescent="0.25">
      <c r="E2702" s="22"/>
      <c r="F2702" s="22"/>
    </row>
    <row r="2703" spans="5:6" x14ac:dyDescent="0.25">
      <c r="E2703" s="22"/>
      <c r="F2703" s="22"/>
    </row>
    <row r="2704" spans="5:6" x14ac:dyDescent="0.25">
      <c r="E2704" s="22"/>
      <c r="F2704" s="22"/>
    </row>
    <row r="2705" spans="5:6" x14ac:dyDescent="0.25">
      <c r="E2705" s="22"/>
      <c r="F2705" s="22"/>
    </row>
    <row r="2706" spans="5:6" x14ac:dyDescent="0.25">
      <c r="E2706" s="22"/>
      <c r="F2706" s="22"/>
    </row>
    <row r="2707" spans="5:6" x14ac:dyDescent="0.25">
      <c r="E2707" s="22"/>
      <c r="F2707" s="22"/>
    </row>
    <row r="2708" spans="5:6" x14ac:dyDescent="0.25">
      <c r="E2708" s="22"/>
      <c r="F2708" s="22"/>
    </row>
    <row r="2709" spans="5:6" x14ac:dyDescent="0.25">
      <c r="E2709" s="22"/>
      <c r="F2709" s="22"/>
    </row>
    <row r="2710" spans="5:6" x14ac:dyDescent="0.25">
      <c r="E2710" s="22"/>
      <c r="F2710" s="22"/>
    </row>
    <row r="2711" spans="5:6" x14ac:dyDescent="0.25">
      <c r="E2711" s="22"/>
      <c r="F2711" s="22"/>
    </row>
    <row r="2712" spans="5:6" x14ac:dyDescent="0.25">
      <c r="E2712" s="22"/>
      <c r="F2712" s="22"/>
    </row>
    <row r="2713" spans="5:6" x14ac:dyDescent="0.25">
      <c r="E2713" s="22"/>
      <c r="F2713" s="22"/>
    </row>
    <row r="2714" spans="5:6" x14ac:dyDescent="0.25">
      <c r="E2714" s="22"/>
      <c r="F2714" s="22"/>
    </row>
    <row r="2715" spans="5:6" x14ac:dyDescent="0.25">
      <c r="E2715" s="22"/>
      <c r="F2715" s="22"/>
    </row>
    <row r="2716" spans="5:6" x14ac:dyDescent="0.25">
      <c r="E2716" s="22"/>
      <c r="F2716" s="22"/>
    </row>
    <row r="2717" spans="5:6" x14ac:dyDescent="0.25">
      <c r="E2717" s="22"/>
      <c r="F2717" s="22"/>
    </row>
    <row r="2718" spans="5:6" x14ac:dyDescent="0.25">
      <c r="E2718" s="22"/>
      <c r="F2718" s="22"/>
    </row>
    <row r="2719" spans="5:6" x14ac:dyDescent="0.25">
      <c r="E2719" s="22"/>
      <c r="F2719" s="22"/>
    </row>
    <row r="2720" spans="5:6" x14ac:dyDescent="0.25">
      <c r="E2720" s="22"/>
      <c r="F2720" s="22"/>
    </row>
    <row r="2721" spans="5:6" x14ac:dyDescent="0.25">
      <c r="E2721" s="22"/>
      <c r="F2721" s="22"/>
    </row>
    <row r="2722" spans="5:6" x14ac:dyDescent="0.25">
      <c r="E2722" s="22"/>
      <c r="F2722" s="22"/>
    </row>
    <row r="2723" spans="5:6" x14ac:dyDescent="0.25">
      <c r="E2723" s="22"/>
      <c r="F2723" s="22"/>
    </row>
    <row r="2724" spans="5:6" x14ac:dyDescent="0.25">
      <c r="E2724" s="22"/>
      <c r="F2724" s="22"/>
    </row>
    <row r="2725" spans="5:6" x14ac:dyDescent="0.25">
      <c r="E2725" s="22"/>
      <c r="F2725" s="22"/>
    </row>
    <row r="2726" spans="5:6" x14ac:dyDescent="0.25">
      <c r="E2726" s="22"/>
      <c r="F2726" s="22"/>
    </row>
    <row r="2727" spans="5:6" x14ac:dyDescent="0.25">
      <c r="E2727" s="22"/>
      <c r="F2727" s="22"/>
    </row>
    <row r="2728" spans="5:6" x14ac:dyDescent="0.25">
      <c r="E2728" s="22"/>
      <c r="F2728" s="22"/>
    </row>
    <row r="2729" spans="5:6" x14ac:dyDescent="0.25">
      <c r="E2729" s="22"/>
      <c r="F2729" s="22"/>
    </row>
    <row r="2730" spans="5:6" x14ac:dyDescent="0.25">
      <c r="E2730" s="22"/>
      <c r="F2730" s="22"/>
    </row>
    <row r="2731" spans="5:6" x14ac:dyDescent="0.25">
      <c r="E2731" s="22"/>
      <c r="F2731" s="22"/>
    </row>
    <row r="2732" spans="5:6" x14ac:dyDescent="0.25">
      <c r="E2732" s="22"/>
      <c r="F2732" s="22"/>
    </row>
    <row r="2733" spans="5:6" x14ac:dyDescent="0.25">
      <c r="E2733" s="22"/>
      <c r="F2733" s="22"/>
    </row>
    <row r="2734" spans="5:6" x14ac:dyDescent="0.25">
      <c r="E2734" s="22"/>
      <c r="F2734" s="22"/>
    </row>
    <row r="2735" spans="5:6" x14ac:dyDescent="0.25">
      <c r="E2735" s="22"/>
      <c r="F2735" s="22"/>
    </row>
    <row r="2736" spans="5:6" x14ac:dyDescent="0.25">
      <c r="E2736" s="22"/>
      <c r="F2736" s="22"/>
    </row>
    <row r="2737" spans="5:6" x14ac:dyDescent="0.25">
      <c r="E2737" s="22"/>
      <c r="F2737" s="22"/>
    </row>
    <row r="2738" spans="5:6" x14ac:dyDescent="0.25">
      <c r="E2738" s="22"/>
      <c r="F2738" s="22"/>
    </row>
    <row r="2739" spans="5:6" x14ac:dyDescent="0.25">
      <c r="E2739" s="22"/>
      <c r="F2739" s="22"/>
    </row>
    <row r="2740" spans="5:6" x14ac:dyDescent="0.25">
      <c r="E2740" s="22"/>
      <c r="F2740" s="22"/>
    </row>
    <row r="2741" spans="5:6" x14ac:dyDescent="0.25">
      <c r="E2741" s="22"/>
      <c r="F2741" s="22"/>
    </row>
    <row r="2742" spans="5:6" x14ac:dyDescent="0.25">
      <c r="E2742" s="22"/>
      <c r="F2742" s="22"/>
    </row>
    <row r="2743" spans="5:6" x14ac:dyDescent="0.25">
      <c r="E2743" s="22"/>
      <c r="F2743" s="22"/>
    </row>
    <row r="2744" spans="5:6" x14ac:dyDescent="0.25">
      <c r="E2744" s="22"/>
      <c r="F2744" s="22"/>
    </row>
    <row r="2745" spans="5:6" x14ac:dyDescent="0.25">
      <c r="E2745" s="22"/>
      <c r="F2745" s="22"/>
    </row>
    <row r="2746" spans="5:6" x14ac:dyDescent="0.25">
      <c r="E2746" s="22"/>
      <c r="F2746" s="22"/>
    </row>
    <row r="2747" spans="5:6" x14ac:dyDescent="0.25">
      <c r="E2747" s="22"/>
      <c r="F2747" s="22"/>
    </row>
    <row r="2748" spans="5:6" x14ac:dyDescent="0.25">
      <c r="E2748" s="22"/>
      <c r="F2748" s="22"/>
    </row>
    <row r="2749" spans="5:6" x14ac:dyDescent="0.25">
      <c r="E2749" s="22"/>
      <c r="F2749" s="22"/>
    </row>
    <row r="2750" spans="5:6" x14ac:dyDescent="0.25">
      <c r="E2750" s="22"/>
      <c r="F2750" s="22"/>
    </row>
    <row r="2751" spans="5:6" x14ac:dyDescent="0.25">
      <c r="E2751" s="22"/>
      <c r="F2751" s="22"/>
    </row>
    <row r="2752" spans="5:6" x14ac:dyDescent="0.25">
      <c r="E2752" s="22"/>
      <c r="F2752" s="22"/>
    </row>
    <row r="2753" spans="5:6" x14ac:dyDescent="0.25">
      <c r="E2753" s="22"/>
      <c r="F2753" s="22"/>
    </row>
    <row r="2754" spans="5:6" x14ac:dyDescent="0.25">
      <c r="E2754" s="22"/>
      <c r="F2754" s="22"/>
    </row>
    <row r="2755" spans="5:6" x14ac:dyDescent="0.25">
      <c r="E2755" s="22"/>
      <c r="F2755" s="22"/>
    </row>
    <row r="2756" spans="5:6" x14ac:dyDescent="0.25">
      <c r="E2756" s="22"/>
      <c r="F2756" s="22"/>
    </row>
    <row r="2757" spans="5:6" x14ac:dyDescent="0.25">
      <c r="E2757" s="22"/>
      <c r="F2757" s="22"/>
    </row>
    <row r="2758" spans="5:6" x14ac:dyDescent="0.25">
      <c r="E2758" s="22"/>
      <c r="F2758" s="22"/>
    </row>
    <row r="2759" spans="5:6" x14ac:dyDescent="0.25">
      <c r="E2759" s="22"/>
      <c r="F2759" s="22"/>
    </row>
    <row r="2760" spans="5:6" x14ac:dyDescent="0.25">
      <c r="E2760" s="22"/>
      <c r="F2760" s="22"/>
    </row>
    <row r="2761" spans="5:6" x14ac:dyDescent="0.25">
      <c r="E2761" s="22"/>
      <c r="F2761" s="22"/>
    </row>
    <row r="2762" spans="5:6" x14ac:dyDescent="0.25">
      <c r="E2762" s="22"/>
      <c r="F2762" s="22"/>
    </row>
    <row r="2763" spans="5:6" x14ac:dyDescent="0.25">
      <c r="E2763" s="22"/>
      <c r="F2763" s="22"/>
    </row>
    <row r="2764" spans="5:6" x14ac:dyDescent="0.25">
      <c r="E2764" s="22"/>
      <c r="F2764" s="22"/>
    </row>
    <row r="2765" spans="5:6" x14ac:dyDescent="0.25">
      <c r="E2765" s="22"/>
      <c r="F2765" s="22"/>
    </row>
    <row r="2766" spans="5:6" x14ac:dyDescent="0.25">
      <c r="E2766" s="22"/>
      <c r="F2766" s="22"/>
    </row>
    <row r="2767" spans="5:6" x14ac:dyDescent="0.25">
      <c r="E2767" s="22"/>
      <c r="F2767" s="22"/>
    </row>
    <row r="2768" spans="5:6" x14ac:dyDescent="0.25">
      <c r="E2768" s="22"/>
      <c r="F2768" s="22"/>
    </row>
    <row r="2769" spans="5:6" x14ac:dyDescent="0.25">
      <c r="E2769" s="22"/>
      <c r="F2769" s="22"/>
    </row>
    <row r="2770" spans="5:6" x14ac:dyDescent="0.25">
      <c r="E2770" s="22"/>
      <c r="F2770" s="22"/>
    </row>
    <row r="2771" spans="5:6" x14ac:dyDescent="0.25">
      <c r="E2771" s="22"/>
      <c r="F2771" s="22"/>
    </row>
    <row r="2772" spans="5:6" x14ac:dyDescent="0.25">
      <c r="E2772" s="22"/>
      <c r="F2772" s="22"/>
    </row>
    <row r="2773" spans="5:6" x14ac:dyDescent="0.25">
      <c r="E2773" s="22"/>
      <c r="F2773" s="22"/>
    </row>
    <row r="2774" spans="5:6" x14ac:dyDescent="0.25">
      <c r="E2774" s="22"/>
      <c r="F2774" s="22"/>
    </row>
    <row r="2775" spans="5:6" x14ac:dyDescent="0.25">
      <c r="E2775" s="22"/>
      <c r="F2775" s="22"/>
    </row>
    <row r="2776" spans="5:6" x14ac:dyDescent="0.25">
      <c r="E2776" s="22"/>
      <c r="F2776" s="22"/>
    </row>
    <row r="2777" spans="5:6" x14ac:dyDescent="0.25">
      <c r="E2777" s="22"/>
      <c r="F2777" s="22"/>
    </row>
    <row r="2778" spans="5:6" x14ac:dyDescent="0.25">
      <c r="E2778" s="22"/>
      <c r="F2778" s="22"/>
    </row>
    <row r="2779" spans="5:6" x14ac:dyDescent="0.25">
      <c r="E2779" s="22"/>
      <c r="F2779" s="22"/>
    </row>
    <row r="2780" spans="5:6" x14ac:dyDescent="0.25">
      <c r="E2780" s="22"/>
      <c r="F2780" s="22"/>
    </row>
    <row r="2781" spans="5:6" x14ac:dyDescent="0.25">
      <c r="E2781" s="22"/>
      <c r="F2781" s="22"/>
    </row>
    <row r="2782" spans="5:6" x14ac:dyDescent="0.25">
      <c r="E2782" s="22"/>
      <c r="F2782" s="22"/>
    </row>
    <row r="2783" spans="5:6" x14ac:dyDescent="0.25">
      <c r="E2783" s="22"/>
      <c r="F2783" s="22"/>
    </row>
    <row r="2784" spans="5:6" x14ac:dyDescent="0.25">
      <c r="E2784" s="22"/>
      <c r="F2784" s="22"/>
    </row>
    <row r="2785" spans="5:6" x14ac:dyDescent="0.25">
      <c r="E2785" s="22"/>
      <c r="F2785" s="22"/>
    </row>
    <row r="2786" spans="5:6" x14ac:dyDescent="0.25">
      <c r="E2786" s="22"/>
      <c r="F2786" s="22"/>
    </row>
    <row r="2787" spans="5:6" x14ac:dyDescent="0.25">
      <c r="E2787" s="22"/>
      <c r="F2787" s="22"/>
    </row>
    <row r="2788" spans="5:6" x14ac:dyDescent="0.25">
      <c r="E2788" s="22"/>
      <c r="F2788" s="22"/>
    </row>
    <row r="2789" spans="5:6" x14ac:dyDescent="0.25">
      <c r="E2789" s="22"/>
      <c r="F2789" s="22"/>
    </row>
    <row r="2790" spans="5:6" x14ac:dyDescent="0.25">
      <c r="E2790" s="22"/>
      <c r="F2790" s="22"/>
    </row>
    <row r="2791" spans="5:6" x14ac:dyDescent="0.25">
      <c r="E2791" s="22"/>
      <c r="F2791" s="22"/>
    </row>
    <row r="2792" spans="5:6" x14ac:dyDescent="0.25">
      <c r="E2792" s="22"/>
      <c r="F2792" s="22"/>
    </row>
    <row r="2793" spans="5:6" x14ac:dyDescent="0.25">
      <c r="E2793" s="22"/>
      <c r="F2793" s="22"/>
    </row>
    <row r="2794" spans="5:6" x14ac:dyDescent="0.25">
      <c r="E2794" s="22"/>
      <c r="F2794" s="22"/>
    </row>
    <row r="2795" spans="5:6" x14ac:dyDescent="0.25">
      <c r="E2795" s="22"/>
      <c r="F2795" s="22"/>
    </row>
    <row r="2796" spans="5:6" x14ac:dyDescent="0.25">
      <c r="E2796" s="22"/>
      <c r="F2796" s="22"/>
    </row>
    <row r="2797" spans="5:6" x14ac:dyDescent="0.25">
      <c r="E2797" s="22"/>
      <c r="F2797" s="22"/>
    </row>
    <row r="2798" spans="5:6" x14ac:dyDescent="0.25">
      <c r="E2798" s="22"/>
      <c r="F2798" s="22"/>
    </row>
    <row r="2799" spans="5:6" x14ac:dyDescent="0.25">
      <c r="E2799" s="22"/>
      <c r="F2799" s="22"/>
    </row>
    <row r="2800" spans="5:6" x14ac:dyDescent="0.25">
      <c r="E2800" s="22"/>
      <c r="F2800" s="22"/>
    </row>
    <row r="2801" spans="5:6" x14ac:dyDescent="0.25">
      <c r="E2801" s="22"/>
      <c r="F2801" s="22"/>
    </row>
    <row r="2802" spans="5:6" x14ac:dyDescent="0.25">
      <c r="E2802" s="22"/>
      <c r="F2802" s="22"/>
    </row>
    <row r="2803" spans="5:6" x14ac:dyDescent="0.25">
      <c r="E2803" s="22"/>
      <c r="F2803" s="22"/>
    </row>
    <row r="2804" spans="5:6" x14ac:dyDescent="0.25">
      <c r="E2804" s="22"/>
      <c r="F2804" s="22"/>
    </row>
    <row r="2805" spans="5:6" x14ac:dyDescent="0.25">
      <c r="E2805" s="22"/>
      <c r="F2805" s="22"/>
    </row>
    <row r="2806" spans="5:6" x14ac:dyDescent="0.25">
      <c r="E2806" s="22"/>
      <c r="F2806" s="22"/>
    </row>
    <row r="2807" spans="5:6" x14ac:dyDescent="0.25">
      <c r="E2807" s="22"/>
      <c r="F2807" s="22"/>
    </row>
    <row r="2808" spans="5:6" x14ac:dyDescent="0.25">
      <c r="E2808" s="22"/>
      <c r="F2808" s="22"/>
    </row>
    <row r="2809" spans="5:6" x14ac:dyDescent="0.25">
      <c r="E2809" s="22"/>
      <c r="F2809" s="22"/>
    </row>
    <row r="2810" spans="5:6" x14ac:dyDescent="0.25">
      <c r="E2810" s="22"/>
      <c r="F2810" s="22"/>
    </row>
    <row r="2811" spans="5:6" x14ac:dyDescent="0.25">
      <c r="E2811" s="22"/>
      <c r="F2811" s="22"/>
    </row>
    <row r="2812" spans="5:6" x14ac:dyDescent="0.25">
      <c r="E2812" s="22"/>
      <c r="F2812" s="22"/>
    </row>
    <row r="2813" spans="5:6" x14ac:dyDescent="0.25">
      <c r="E2813" s="22"/>
      <c r="F2813" s="22"/>
    </row>
    <row r="2814" spans="5:6" x14ac:dyDescent="0.25">
      <c r="E2814" s="22"/>
      <c r="F2814" s="22"/>
    </row>
    <row r="2815" spans="5:6" x14ac:dyDescent="0.25">
      <c r="E2815" s="22"/>
      <c r="F2815" s="22"/>
    </row>
    <row r="2816" spans="5:6" x14ac:dyDescent="0.25">
      <c r="E2816" s="22"/>
      <c r="F2816" s="22"/>
    </row>
    <row r="2817" spans="5:6" x14ac:dyDescent="0.25">
      <c r="E2817" s="22"/>
      <c r="F2817" s="22"/>
    </row>
    <row r="2818" spans="5:6" x14ac:dyDescent="0.25">
      <c r="E2818" s="22"/>
      <c r="F2818" s="22"/>
    </row>
    <row r="2819" spans="5:6" x14ac:dyDescent="0.25">
      <c r="E2819" s="22"/>
      <c r="F2819" s="22"/>
    </row>
    <row r="2820" spans="5:6" x14ac:dyDescent="0.25">
      <c r="E2820" s="22"/>
      <c r="F2820" s="22"/>
    </row>
    <row r="2821" spans="5:6" x14ac:dyDescent="0.25">
      <c r="E2821" s="22"/>
      <c r="F2821" s="22"/>
    </row>
    <row r="2822" spans="5:6" x14ac:dyDescent="0.25">
      <c r="E2822" s="22"/>
      <c r="F2822" s="22"/>
    </row>
    <row r="2823" spans="5:6" x14ac:dyDescent="0.25">
      <c r="E2823" s="22"/>
      <c r="F2823" s="22"/>
    </row>
    <row r="2824" spans="5:6" x14ac:dyDescent="0.25">
      <c r="E2824" s="22"/>
      <c r="F2824" s="22"/>
    </row>
    <row r="2825" spans="5:6" x14ac:dyDescent="0.25">
      <c r="E2825" s="22"/>
      <c r="F2825" s="22"/>
    </row>
    <row r="2826" spans="5:6" x14ac:dyDescent="0.25">
      <c r="E2826" s="22"/>
      <c r="F2826" s="22"/>
    </row>
    <row r="2827" spans="5:6" x14ac:dyDescent="0.25">
      <c r="E2827" s="22"/>
      <c r="F2827" s="22"/>
    </row>
    <row r="2828" spans="5:6" x14ac:dyDescent="0.25">
      <c r="E2828" s="22"/>
      <c r="F2828" s="22"/>
    </row>
    <row r="2829" spans="5:6" x14ac:dyDescent="0.25">
      <c r="E2829" s="22"/>
      <c r="F2829" s="22"/>
    </row>
    <row r="2830" spans="5:6" x14ac:dyDescent="0.25">
      <c r="E2830" s="22"/>
      <c r="F2830" s="22"/>
    </row>
    <row r="2831" spans="5:6" x14ac:dyDescent="0.25">
      <c r="E2831" s="22"/>
      <c r="F2831" s="22"/>
    </row>
    <row r="2832" spans="5:6" x14ac:dyDescent="0.25">
      <c r="E2832" s="22"/>
      <c r="F2832" s="22"/>
    </row>
    <row r="2833" spans="5:6" x14ac:dyDescent="0.25">
      <c r="E2833" s="22"/>
      <c r="F2833" s="22"/>
    </row>
    <row r="2834" spans="5:6" x14ac:dyDescent="0.25">
      <c r="E2834" s="22"/>
      <c r="F2834" s="22"/>
    </row>
    <row r="2835" spans="5:6" x14ac:dyDescent="0.25">
      <c r="E2835" s="22"/>
      <c r="F2835" s="22"/>
    </row>
    <row r="2836" spans="5:6" x14ac:dyDescent="0.25">
      <c r="E2836" s="22"/>
      <c r="F2836" s="22"/>
    </row>
    <row r="2837" spans="5:6" x14ac:dyDescent="0.25">
      <c r="E2837" s="22"/>
      <c r="F2837" s="22"/>
    </row>
    <row r="2838" spans="5:6" x14ac:dyDescent="0.25">
      <c r="E2838" s="22"/>
      <c r="F2838" s="22"/>
    </row>
    <row r="2839" spans="5:6" x14ac:dyDescent="0.25">
      <c r="E2839" s="22"/>
      <c r="F2839" s="22"/>
    </row>
    <row r="2840" spans="5:6" x14ac:dyDescent="0.25">
      <c r="E2840" s="22"/>
      <c r="F2840" s="22"/>
    </row>
    <row r="2841" spans="5:6" x14ac:dyDescent="0.25">
      <c r="E2841" s="22"/>
      <c r="F2841" s="22"/>
    </row>
    <row r="2842" spans="5:6" x14ac:dyDescent="0.25">
      <c r="E2842" s="22"/>
      <c r="F2842" s="22"/>
    </row>
    <row r="2843" spans="5:6" x14ac:dyDescent="0.25">
      <c r="E2843" s="22"/>
      <c r="F2843" s="22"/>
    </row>
    <row r="2844" spans="5:6" x14ac:dyDescent="0.25">
      <c r="E2844" s="22"/>
      <c r="F2844" s="22"/>
    </row>
    <row r="2845" spans="5:6" x14ac:dyDescent="0.25">
      <c r="E2845" s="22"/>
      <c r="F2845" s="22"/>
    </row>
    <row r="2846" spans="5:6" x14ac:dyDescent="0.25">
      <c r="E2846" s="22"/>
      <c r="F2846" s="22"/>
    </row>
    <row r="2847" spans="5:6" x14ac:dyDescent="0.25">
      <c r="E2847" s="22"/>
      <c r="F2847" s="22"/>
    </row>
    <row r="2848" spans="5:6" x14ac:dyDescent="0.25">
      <c r="E2848" s="22"/>
      <c r="F2848" s="22"/>
    </row>
    <row r="2849" spans="5:6" x14ac:dyDescent="0.25">
      <c r="E2849" s="22"/>
      <c r="F2849" s="22"/>
    </row>
    <row r="2850" spans="5:6" x14ac:dyDescent="0.25">
      <c r="E2850" s="22"/>
      <c r="F2850" s="22"/>
    </row>
    <row r="2851" spans="5:6" x14ac:dyDescent="0.25">
      <c r="E2851" s="22"/>
      <c r="F2851" s="22"/>
    </row>
    <row r="2852" spans="5:6" x14ac:dyDescent="0.25">
      <c r="E2852" s="22"/>
      <c r="F2852" s="22"/>
    </row>
    <row r="2853" spans="5:6" x14ac:dyDescent="0.25">
      <c r="E2853" s="22"/>
      <c r="F2853" s="22"/>
    </row>
    <row r="2854" spans="5:6" x14ac:dyDescent="0.25">
      <c r="E2854" s="22"/>
      <c r="F2854" s="22"/>
    </row>
    <row r="2855" spans="5:6" x14ac:dyDescent="0.25">
      <c r="E2855" s="22"/>
      <c r="F2855" s="22"/>
    </row>
    <row r="2856" spans="5:6" x14ac:dyDescent="0.25">
      <c r="E2856" s="22"/>
      <c r="F2856" s="22"/>
    </row>
    <row r="2857" spans="5:6" x14ac:dyDescent="0.25">
      <c r="E2857" s="22"/>
      <c r="F2857" s="22"/>
    </row>
    <row r="2858" spans="5:6" x14ac:dyDescent="0.25">
      <c r="E2858" s="22"/>
      <c r="F2858" s="22"/>
    </row>
    <row r="2859" spans="5:6" x14ac:dyDescent="0.25">
      <c r="E2859" s="22"/>
      <c r="F2859" s="22"/>
    </row>
    <row r="2860" spans="5:6" x14ac:dyDescent="0.25">
      <c r="E2860" s="22"/>
      <c r="F2860" s="22"/>
    </row>
    <row r="2861" spans="5:6" x14ac:dyDescent="0.25">
      <c r="E2861" s="22"/>
      <c r="F2861" s="22"/>
    </row>
    <row r="2862" spans="5:6" x14ac:dyDescent="0.25">
      <c r="E2862" s="22"/>
      <c r="F2862" s="22"/>
    </row>
    <row r="2863" spans="5:6" x14ac:dyDescent="0.25">
      <c r="E2863" s="22"/>
      <c r="F2863" s="22"/>
    </row>
    <row r="2864" spans="5:6" x14ac:dyDescent="0.25">
      <c r="E2864" s="22"/>
      <c r="F2864" s="22"/>
    </row>
    <row r="2865" spans="5:6" x14ac:dyDescent="0.25">
      <c r="E2865" s="22"/>
      <c r="F2865" s="22"/>
    </row>
    <row r="2866" spans="5:6" x14ac:dyDescent="0.25">
      <c r="E2866" s="22"/>
      <c r="F2866" s="22"/>
    </row>
    <row r="2867" spans="5:6" x14ac:dyDescent="0.25">
      <c r="E2867" s="22"/>
      <c r="F2867" s="22"/>
    </row>
    <row r="2868" spans="5:6" x14ac:dyDescent="0.25">
      <c r="E2868" s="22"/>
      <c r="F2868" s="22"/>
    </row>
    <row r="2869" spans="5:6" x14ac:dyDescent="0.25">
      <c r="E2869" s="22"/>
      <c r="F2869" s="22"/>
    </row>
    <row r="2870" spans="5:6" x14ac:dyDescent="0.25">
      <c r="E2870" s="22"/>
      <c r="F2870" s="22"/>
    </row>
    <row r="2871" spans="5:6" x14ac:dyDescent="0.25">
      <c r="E2871" s="22"/>
      <c r="F2871" s="22"/>
    </row>
    <row r="2872" spans="5:6" x14ac:dyDescent="0.25">
      <c r="E2872" s="22"/>
      <c r="F2872" s="22"/>
    </row>
    <row r="2873" spans="5:6" x14ac:dyDescent="0.25">
      <c r="E2873" s="22"/>
      <c r="F2873" s="22"/>
    </row>
    <row r="2874" spans="5:6" x14ac:dyDescent="0.25">
      <c r="E2874" s="22"/>
      <c r="F2874" s="22"/>
    </row>
    <row r="2875" spans="5:6" x14ac:dyDescent="0.25">
      <c r="E2875" s="22"/>
      <c r="F2875" s="22"/>
    </row>
    <row r="2876" spans="5:6" x14ac:dyDescent="0.25">
      <c r="E2876" s="22"/>
      <c r="F2876" s="22"/>
    </row>
    <row r="2877" spans="5:6" x14ac:dyDescent="0.25">
      <c r="E2877" s="22"/>
      <c r="F2877" s="22"/>
    </row>
    <row r="2878" spans="5:6" x14ac:dyDescent="0.25">
      <c r="E2878" s="22"/>
      <c r="F2878" s="22"/>
    </row>
    <row r="2879" spans="5:6" x14ac:dyDescent="0.25">
      <c r="E2879" s="22"/>
      <c r="F2879" s="22"/>
    </row>
    <row r="2880" spans="5:6" x14ac:dyDescent="0.25">
      <c r="E2880" s="22"/>
      <c r="F2880" s="22"/>
    </row>
    <row r="2881" spans="5:6" x14ac:dyDescent="0.25">
      <c r="E2881" s="22"/>
      <c r="F2881" s="22"/>
    </row>
    <row r="2882" spans="5:6" x14ac:dyDescent="0.25">
      <c r="E2882" s="22"/>
      <c r="F2882" s="22"/>
    </row>
    <row r="2883" spans="5:6" x14ac:dyDescent="0.25">
      <c r="E2883" s="22"/>
      <c r="F2883" s="22"/>
    </row>
    <row r="2884" spans="5:6" x14ac:dyDescent="0.25">
      <c r="E2884" s="22"/>
      <c r="F2884" s="22"/>
    </row>
    <row r="2885" spans="5:6" x14ac:dyDescent="0.25">
      <c r="E2885" s="22"/>
      <c r="F2885" s="22"/>
    </row>
    <row r="2886" spans="5:6" x14ac:dyDescent="0.25">
      <c r="E2886" s="22"/>
      <c r="F2886" s="22"/>
    </row>
    <row r="2887" spans="5:6" x14ac:dyDescent="0.25">
      <c r="E2887" s="22"/>
      <c r="F2887" s="22"/>
    </row>
    <row r="2888" spans="5:6" x14ac:dyDescent="0.25">
      <c r="E2888" s="22"/>
      <c r="F2888" s="22"/>
    </row>
    <row r="2889" spans="5:6" x14ac:dyDescent="0.25">
      <c r="E2889" s="22"/>
      <c r="F2889" s="22"/>
    </row>
    <row r="2890" spans="5:6" x14ac:dyDescent="0.25">
      <c r="E2890" s="22"/>
      <c r="F2890" s="22"/>
    </row>
    <row r="2891" spans="5:6" x14ac:dyDescent="0.25">
      <c r="E2891" s="22"/>
      <c r="F2891" s="22"/>
    </row>
    <row r="2892" spans="5:6" x14ac:dyDescent="0.25">
      <c r="E2892" s="22"/>
      <c r="F2892" s="22"/>
    </row>
    <row r="2893" spans="5:6" x14ac:dyDescent="0.25">
      <c r="E2893" s="22"/>
      <c r="F2893" s="22"/>
    </row>
    <row r="2894" spans="5:6" x14ac:dyDescent="0.25">
      <c r="E2894" s="22"/>
      <c r="F2894" s="22"/>
    </row>
    <row r="2895" spans="5:6" x14ac:dyDescent="0.25">
      <c r="E2895" s="22"/>
      <c r="F2895" s="22"/>
    </row>
    <row r="2896" spans="5:6" x14ac:dyDescent="0.25">
      <c r="E2896" s="22"/>
      <c r="F2896" s="22"/>
    </row>
    <row r="2897" spans="5:6" x14ac:dyDescent="0.25">
      <c r="E2897" s="22"/>
      <c r="F2897" s="22"/>
    </row>
    <row r="2898" spans="5:6" x14ac:dyDescent="0.25">
      <c r="E2898" s="22"/>
      <c r="F2898" s="22"/>
    </row>
    <row r="2899" spans="5:6" x14ac:dyDescent="0.25">
      <c r="E2899" s="22"/>
      <c r="F2899" s="22"/>
    </row>
    <row r="2900" spans="5:6" x14ac:dyDescent="0.25">
      <c r="E2900" s="22"/>
      <c r="F2900" s="22"/>
    </row>
    <row r="2901" spans="5:6" x14ac:dyDescent="0.25">
      <c r="E2901" s="22"/>
      <c r="F2901" s="22"/>
    </row>
    <row r="2902" spans="5:6" x14ac:dyDescent="0.25">
      <c r="E2902" s="22"/>
      <c r="F2902" s="22"/>
    </row>
    <row r="2903" spans="5:6" x14ac:dyDescent="0.25">
      <c r="E2903" s="22"/>
      <c r="F2903" s="22"/>
    </row>
    <row r="2904" spans="5:6" x14ac:dyDescent="0.25">
      <c r="E2904" s="22"/>
      <c r="F2904" s="22"/>
    </row>
    <row r="2905" spans="5:6" x14ac:dyDescent="0.25">
      <c r="E2905" s="22"/>
      <c r="F2905" s="22"/>
    </row>
    <row r="2906" spans="5:6" x14ac:dyDescent="0.25">
      <c r="E2906" s="22"/>
      <c r="F2906" s="22"/>
    </row>
    <row r="2907" spans="5:6" x14ac:dyDescent="0.25">
      <c r="E2907" s="22"/>
      <c r="F2907" s="22"/>
    </row>
    <row r="2908" spans="5:6" x14ac:dyDescent="0.25">
      <c r="E2908" s="22"/>
      <c r="F2908" s="22"/>
    </row>
    <row r="2909" spans="5:6" x14ac:dyDescent="0.25">
      <c r="E2909" s="22"/>
      <c r="F2909" s="22"/>
    </row>
    <row r="2910" spans="5:6" x14ac:dyDescent="0.25">
      <c r="E2910" s="22"/>
      <c r="F2910" s="22"/>
    </row>
    <row r="2911" spans="5:6" x14ac:dyDescent="0.25">
      <c r="E2911" s="22"/>
      <c r="F2911" s="22"/>
    </row>
    <row r="2912" spans="5:6" x14ac:dyDescent="0.25">
      <c r="E2912" s="22"/>
      <c r="F2912" s="22"/>
    </row>
    <row r="2913" spans="5:6" x14ac:dyDescent="0.25">
      <c r="E2913" s="22"/>
      <c r="F2913" s="22"/>
    </row>
    <row r="2914" spans="5:6" x14ac:dyDescent="0.25">
      <c r="E2914" s="22"/>
      <c r="F2914" s="22"/>
    </row>
    <row r="2915" spans="5:6" x14ac:dyDescent="0.25">
      <c r="E2915" s="22"/>
      <c r="F2915" s="22"/>
    </row>
    <row r="2916" spans="5:6" x14ac:dyDescent="0.25">
      <c r="E2916" s="22"/>
      <c r="F2916" s="22"/>
    </row>
    <row r="2917" spans="5:6" x14ac:dyDescent="0.25">
      <c r="E2917" s="22"/>
      <c r="F2917" s="22"/>
    </row>
    <row r="2918" spans="5:6" x14ac:dyDescent="0.25">
      <c r="E2918" s="22"/>
      <c r="F2918" s="22"/>
    </row>
    <row r="2919" spans="5:6" x14ac:dyDescent="0.25">
      <c r="E2919" s="22"/>
      <c r="F2919" s="22"/>
    </row>
    <row r="2920" spans="5:6" x14ac:dyDescent="0.25">
      <c r="E2920" s="22"/>
      <c r="F2920" s="22"/>
    </row>
    <row r="2921" spans="5:6" x14ac:dyDescent="0.25">
      <c r="E2921" s="22"/>
      <c r="F2921" s="22"/>
    </row>
    <row r="2922" spans="5:6" x14ac:dyDescent="0.25">
      <c r="E2922" s="22"/>
      <c r="F2922" s="22"/>
    </row>
    <row r="2923" spans="5:6" x14ac:dyDescent="0.25">
      <c r="E2923" s="22"/>
      <c r="F2923" s="22"/>
    </row>
    <row r="2924" spans="5:6" x14ac:dyDescent="0.25">
      <c r="E2924" s="22"/>
      <c r="F2924" s="22"/>
    </row>
    <row r="2925" spans="5:6" x14ac:dyDescent="0.25">
      <c r="E2925" s="22"/>
      <c r="F2925" s="22"/>
    </row>
    <row r="2926" spans="5:6" x14ac:dyDescent="0.25">
      <c r="E2926" s="22"/>
      <c r="F2926" s="22"/>
    </row>
    <row r="2927" spans="5:6" x14ac:dyDescent="0.25">
      <c r="E2927" s="22"/>
      <c r="F2927" s="22"/>
    </row>
    <row r="2928" spans="5:6" x14ac:dyDescent="0.25">
      <c r="E2928" s="22"/>
      <c r="F2928" s="22"/>
    </row>
    <row r="2929" spans="5:6" x14ac:dyDescent="0.25">
      <c r="E2929" s="22"/>
      <c r="F2929" s="22"/>
    </row>
    <row r="2930" spans="5:6" x14ac:dyDescent="0.25">
      <c r="E2930" s="22"/>
      <c r="F2930" s="22"/>
    </row>
    <row r="2931" spans="5:6" x14ac:dyDescent="0.25">
      <c r="E2931" s="22"/>
      <c r="F2931" s="22"/>
    </row>
    <row r="2932" spans="5:6" x14ac:dyDescent="0.25">
      <c r="E2932" s="22"/>
      <c r="F2932" s="22"/>
    </row>
    <row r="2933" spans="5:6" x14ac:dyDescent="0.25">
      <c r="E2933" s="22"/>
      <c r="F2933" s="22"/>
    </row>
    <row r="2934" spans="5:6" x14ac:dyDescent="0.25">
      <c r="E2934" s="22"/>
      <c r="F2934" s="22"/>
    </row>
    <row r="2935" spans="5:6" x14ac:dyDescent="0.25">
      <c r="E2935" s="22"/>
      <c r="F2935" s="22"/>
    </row>
    <row r="2936" spans="5:6" x14ac:dyDescent="0.25">
      <c r="E2936" s="22"/>
      <c r="F2936" s="22"/>
    </row>
    <row r="2937" spans="5:6" x14ac:dyDescent="0.25">
      <c r="E2937" s="22"/>
      <c r="F2937" s="22"/>
    </row>
    <row r="2938" spans="5:6" x14ac:dyDescent="0.25">
      <c r="E2938" s="22"/>
      <c r="F2938" s="22"/>
    </row>
    <row r="2939" spans="5:6" x14ac:dyDescent="0.25">
      <c r="E2939" s="22"/>
      <c r="F2939" s="22"/>
    </row>
    <row r="2940" spans="5:6" x14ac:dyDescent="0.25">
      <c r="E2940" s="22"/>
      <c r="F2940" s="22"/>
    </row>
    <row r="2941" spans="5:6" x14ac:dyDescent="0.25">
      <c r="E2941" s="22"/>
      <c r="F2941" s="22"/>
    </row>
    <row r="2942" spans="5:6" x14ac:dyDescent="0.25">
      <c r="E2942" s="22"/>
      <c r="F2942" s="22"/>
    </row>
    <row r="2943" spans="5:6" x14ac:dyDescent="0.25">
      <c r="E2943" s="22"/>
      <c r="F2943" s="22"/>
    </row>
    <row r="2944" spans="5:6" x14ac:dyDescent="0.25">
      <c r="E2944" s="22"/>
      <c r="F2944" s="22"/>
    </row>
    <row r="2945" spans="5:6" x14ac:dyDescent="0.25">
      <c r="E2945" s="22"/>
      <c r="F2945" s="22"/>
    </row>
    <row r="2946" spans="5:6" x14ac:dyDescent="0.25">
      <c r="E2946" s="22"/>
      <c r="F2946" s="22"/>
    </row>
    <row r="2947" spans="5:6" x14ac:dyDescent="0.25">
      <c r="E2947" s="22"/>
      <c r="F2947" s="22"/>
    </row>
    <row r="2948" spans="5:6" x14ac:dyDescent="0.25">
      <c r="E2948" s="22"/>
      <c r="F2948" s="22"/>
    </row>
    <row r="2949" spans="5:6" x14ac:dyDescent="0.25">
      <c r="E2949" s="22"/>
      <c r="F2949" s="22"/>
    </row>
    <row r="2950" spans="5:6" x14ac:dyDescent="0.25">
      <c r="E2950" s="22"/>
      <c r="F2950" s="22"/>
    </row>
    <row r="2951" spans="5:6" x14ac:dyDescent="0.25">
      <c r="E2951" s="22"/>
      <c r="F2951" s="22"/>
    </row>
    <row r="2952" spans="5:6" x14ac:dyDescent="0.25">
      <c r="E2952" s="22"/>
      <c r="F2952" s="22"/>
    </row>
    <row r="2953" spans="5:6" x14ac:dyDescent="0.25">
      <c r="E2953" s="22"/>
      <c r="F2953" s="22"/>
    </row>
    <row r="2954" spans="5:6" x14ac:dyDescent="0.25">
      <c r="E2954" s="22"/>
      <c r="F2954" s="22"/>
    </row>
    <row r="2955" spans="5:6" x14ac:dyDescent="0.25">
      <c r="E2955" s="22"/>
      <c r="F2955" s="22"/>
    </row>
    <row r="2956" spans="5:6" x14ac:dyDescent="0.25">
      <c r="E2956" s="22"/>
      <c r="F2956" s="22"/>
    </row>
    <row r="2957" spans="5:6" x14ac:dyDescent="0.25">
      <c r="E2957" s="22"/>
      <c r="F2957" s="22"/>
    </row>
    <row r="2958" spans="5:6" x14ac:dyDescent="0.25">
      <c r="E2958" s="22"/>
      <c r="F2958" s="22"/>
    </row>
    <row r="2959" spans="5:6" x14ac:dyDescent="0.25">
      <c r="E2959" s="22"/>
      <c r="F2959" s="22"/>
    </row>
    <row r="2960" spans="5:6" x14ac:dyDescent="0.25">
      <c r="E2960" s="22"/>
      <c r="F2960" s="22"/>
    </row>
    <row r="2961" spans="5:6" x14ac:dyDescent="0.25">
      <c r="E2961" s="22"/>
      <c r="F2961" s="22"/>
    </row>
    <row r="2962" spans="5:6" x14ac:dyDescent="0.25">
      <c r="E2962" s="22"/>
      <c r="F2962" s="22"/>
    </row>
    <row r="2963" spans="5:6" x14ac:dyDescent="0.25">
      <c r="E2963" s="22"/>
      <c r="F2963" s="22"/>
    </row>
    <row r="2964" spans="5:6" x14ac:dyDescent="0.25">
      <c r="E2964" s="22"/>
      <c r="F2964" s="22"/>
    </row>
    <row r="2965" spans="5:6" x14ac:dyDescent="0.25">
      <c r="E2965" s="22"/>
      <c r="F2965" s="22"/>
    </row>
    <row r="2966" spans="5:6" x14ac:dyDescent="0.25">
      <c r="E2966" s="22"/>
      <c r="F2966" s="22"/>
    </row>
    <row r="2967" spans="5:6" x14ac:dyDescent="0.25">
      <c r="E2967" s="22"/>
      <c r="F2967" s="22"/>
    </row>
    <row r="2968" spans="5:6" x14ac:dyDescent="0.25">
      <c r="E2968" s="22"/>
      <c r="F2968" s="22"/>
    </row>
    <row r="2969" spans="5:6" x14ac:dyDescent="0.25">
      <c r="E2969" s="22"/>
      <c r="F2969" s="22"/>
    </row>
    <row r="2970" spans="5:6" x14ac:dyDescent="0.25">
      <c r="E2970" s="22"/>
      <c r="F2970" s="22"/>
    </row>
    <row r="2971" spans="5:6" x14ac:dyDescent="0.25">
      <c r="E2971" s="22"/>
      <c r="F2971" s="22"/>
    </row>
    <row r="2972" spans="5:6" x14ac:dyDescent="0.25">
      <c r="E2972" s="22"/>
      <c r="F2972" s="22"/>
    </row>
    <row r="2973" spans="5:6" x14ac:dyDescent="0.25">
      <c r="E2973" s="22"/>
      <c r="F2973" s="22"/>
    </row>
    <row r="2974" spans="5:6" x14ac:dyDescent="0.25">
      <c r="E2974" s="22"/>
      <c r="F2974" s="22"/>
    </row>
    <row r="2975" spans="5:6" x14ac:dyDescent="0.25">
      <c r="E2975" s="22"/>
      <c r="F2975" s="22"/>
    </row>
    <row r="2976" spans="5:6" x14ac:dyDescent="0.25">
      <c r="E2976" s="22"/>
      <c r="F2976" s="22"/>
    </row>
    <row r="2977" spans="5:6" x14ac:dyDescent="0.25">
      <c r="E2977" s="22"/>
      <c r="F2977" s="22"/>
    </row>
    <row r="2978" spans="5:6" x14ac:dyDescent="0.25">
      <c r="E2978" s="22"/>
      <c r="F2978" s="22"/>
    </row>
    <row r="2979" spans="5:6" x14ac:dyDescent="0.25">
      <c r="E2979" s="22"/>
      <c r="F2979" s="22"/>
    </row>
    <row r="2980" spans="5:6" x14ac:dyDescent="0.25">
      <c r="E2980" s="22"/>
      <c r="F2980" s="22"/>
    </row>
    <row r="2981" spans="5:6" x14ac:dyDescent="0.25">
      <c r="E2981" s="22"/>
      <c r="F2981" s="22"/>
    </row>
    <row r="2982" spans="5:6" x14ac:dyDescent="0.25">
      <c r="E2982" s="22"/>
      <c r="F2982" s="22"/>
    </row>
    <row r="2983" spans="5:6" x14ac:dyDescent="0.25">
      <c r="E2983" s="22"/>
      <c r="F2983" s="22"/>
    </row>
    <row r="2984" spans="5:6" x14ac:dyDescent="0.25">
      <c r="E2984" s="22"/>
      <c r="F2984" s="22"/>
    </row>
    <row r="2985" spans="5:6" x14ac:dyDescent="0.25">
      <c r="E2985" s="22"/>
      <c r="F2985" s="22"/>
    </row>
    <row r="2986" spans="5:6" x14ac:dyDescent="0.25">
      <c r="E2986" s="22"/>
      <c r="F2986" s="22"/>
    </row>
    <row r="2987" spans="5:6" x14ac:dyDescent="0.25">
      <c r="E2987" s="22"/>
      <c r="F2987" s="22"/>
    </row>
    <row r="2988" spans="5:6" x14ac:dyDescent="0.25">
      <c r="E2988" s="22"/>
      <c r="F2988" s="22"/>
    </row>
    <row r="2989" spans="5:6" x14ac:dyDescent="0.25">
      <c r="E2989" s="22"/>
      <c r="F2989" s="22"/>
    </row>
    <row r="2990" spans="5:6" x14ac:dyDescent="0.25">
      <c r="E2990" s="22"/>
      <c r="F2990" s="22"/>
    </row>
    <row r="2991" spans="5:6" x14ac:dyDescent="0.25">
      <c r="E2991" s="22"/>
      <c r="F2991" s="22"/>
    </row>
    <row r="2992" spans="5:6" x14ac:dyDescent="0.25">
      <c r="E2992" s="22"/>
      <c r="F2992" s="22"/>
    </row>
    <row r="2993" spans="5:6" x14ac:dyDescent="0.25">
      <c r="E2993" s="22"/>
      <c r="F2993" s="22"/>
    </row>
    <row r="2994" spans="5:6" x14ac:dyDescent="0.25">
      <c r="E2994" s="22"/>
      <c r="F2994" s="22"/>
    </row>
    <row r="2995" spans="5:6" x14ac:dyDescent="0.25">
      <c r="E2995" s="22"/>
      <c r="F2995" s="22"/>
    </row>
    <row r="2996" spans="5:6" x14ac:dyDescent="0.25">
      <c r="E2996" s="22"/>
      <c r="F2996" s="22"/>
    </row>
    <row r="2997" spans="5:6" x14ac:dyDescent="0.25">
      <c r="E2997" s="22"/>
      <c r="F2997" s="22"/>
    </row>
    <row r="2998" spans="5:6" x14ac:dyDescent="0.25">
      <c r="E2998" s="22"/>
      <c r="F2998" s="22"/>
    </row>
    <row r="2999" spans="5:6" x14ac:dyDescent="0.25">
      <c r="E2999" s="22"/>
      <c r="F2999" s="22"/>
    </row>
    <row r="3000" spans="5:6" x14ac:dyDescent="0.25">
      <c r="E3000" s="22"/>
      <c r="F3000" s="22"/>
    </row>
    <row r="3001" spans="5:6" x14ac:dyDescent="0.25">
      <c r="E3001" s="22"/>
      <c r="F3001" s="22"/>
    </row>
    <row r="3002" spans="5:6" x14ac:dyDescent="0.25">
      <c r="E3002" s="22"/>
      <c r="F3002" s="22"/>
    </row>
    <row r="3003" spans="5:6" x14ac:dyDescent="0.25">
      <c r="E3003" s="22"/>
      <c r="F3003" s="22"/>
    </row>
    <row r="3004" spans="5:6" x14ac:dyDescent="0.25">
      <c r="E3004" s="22"/>
      <c r="F3004" s="22"/>
    </row>
    <row r="3005" spans="5:6" x14ac:dyDescent="0.25">
      <c r="E3005" s="22"/>
      <c r="F3005" s="22"/>
    </row>
    <row r="3006" spans="5:6" x14ac:dyDescent="0.25">
      <c r="E3006" s="22"/>
      <c r="F3006" s="22"/>
    </row>
    <row r="3007" spans="5:6" x14ac:dyDescent="0.25">
      <c r="E3007" s="22"/>
      <c r="F3007" s="22"/>
    </row>
    <row r="3008" spans="5:6" x14ac:dyDescent="0.25">
      <c r="E3008" s="22"/>
      <c r="F3008" s="22"/>
    </row>
    <row r="3009" spans="5:6" x14ac:dyDescent="0.25">
      <c r="E3009" s="22"/>
      <c r="F3009" s="22"/>
    </row>
    <row r="3010" spans="5:6" x14ac:dyDescent="0.25">
      <c r="E3010" s="22"/>
      <c r="F3010" s="22"/>
    </row>
    <row r="3011" spans="5:6" x14ac:dyDescent="0.25">
      <c r="E3011" s="22"/>
      <c r="F3011" s="22"/>
    </row>
    <row r="3012" spans="5:6" x14ac:dyDescent="0.25">
      <c r="E3012" s="22"/>
      <c r="F3012" s="22"/>
    </row>
    <row r="3013" spans="5:6" x14ac:dyDescent="0.25">
      <c r="E3013" s="22"/>
      <c r="F3013" s="22"/>
    </row>
    <row r="3014" spans="5:6" x14ac:dyDescent="0.25">
      <c r="E3014" s="22"/>
      <c r="F3014" s="22"/>
    </row>
    <row r="3015" spans="5:6" x14ac:dyDescent="0.25">
      <c r="E3015" s="22"/>
      <c r="F3015" s="22"/>
    </row>
    <row r="3016" spans="5:6" x14ac:dyDescent="0.25">
      <c r="E3016" s="22"/>
      <c r="F3016" s="22"/>
    </row>
    <row r="3017" spans="5:6" x14ac:dyDescent="0.25">
      <c r="E3017" s="22"/>
      <c r="F3017" s="22"/>
    </row>
    <row r="3018" spans="5:6" x14ac:dyDescent="0.25">
      <c r="E3018" s="22"/>
      <c r="F3018" s="22"/>
    </row>
    <row r="3019" spans="5:6" x14ac:dyDescent="0.25">
      <c r="E3019" s="22"/>
      <c r="F3019" s="22"/>
    </row>
    <row r="3020" spans="5:6" x14ac:dyDescent="0.25">
      <c r="E3020" s="22"/>
      <c r="F3020" s="22"/>
    </row>
    <row r="3021" spans="5:6" x14ac:dyDescent="0.25">
      <c r="E3021" s="22"/>
      <c r="F3021" s="22"/>
    </row>
    <row r="3022" spans="5:6" x14ac:dyDescent="0.25">
      <c r="E3022" s="22"/>
      <c r="F3022" s="22"/>
    </row>
    <row r="3023" spans="5:6" x14ac:dyDescent="0.25">
      <c r="E3023" s="22"/>
      <c r="F3023" s="22"/>
    </row>
    <row r="3024" spans="5:6" x14ac:dyDescent="0.25">
      <c r="E3024" s="22"/>
      <c r="F3024" s="22"/>
    </row>
    <row r="3025" spans="5:6" x14ac:dyDescent="0.25">
      <c r="E3025" s="22"/>
      <c r="F3025" s="22"/>
    </row>
    <row r="3026" spans="5:6" x14ac:dyDescent="0.25">
      <c r="E3026" s="22"/>
      <c r="F3026" s="22"/>
    </row>
    <row r="3027" spans="5:6" x14ac:dyDescent="0.25">
      <c r="E3027" s="22"/>
      <c r="F3027" s="22"/>
    </row>
    <row r="3028" spans="5:6" x14ac:dyDescent="0.25">
      <c r="E3028" s="22"/>
      <c r="F3028" s="22"/>
    </row>
    <row r="3029" spans="5:6" x14ac:dyDescent="0.25">
      <c r="E3029" s="22"/>
      <c r="F3029" s="22"/>
    </row>
    <row r="3030" spans="5:6" x14ac:dyDescent="0.25">
      <c r="E3030" s="22"/>
      <c r="F3030" s="22"/>
    </row>
    <row r="3031" spans="5:6" x14ac:dyDescent="0.25">
      <c r="E3031" s="22"/>
      <c r="F3031" s="22"/>
    </row>
    <row r="3032" spans="5:6" x14ac:dyDescent="0.25">
      <c r="E3032" s="22"/>
      <c r="F3032" s="22"/>
    </row>
    <row r="3033" spans="5:6" x14ac:dyDescent="0.25">
      <c r="E3033" s="22"/>
      <c r="F3033" s="22"/>
    </row>
    <row r="3034" spans="5:6" x14ac:dyDescent="0.25">
      <c r="E3034" s="22"/>
      <c r="F3034" s="22"/>
    </row>
    <row r="3035" spans="5:6" x14ac:dyDescent="0.25">
      <c r="E3035" s="22"/>
      <c r="F3035" s="22"/>
    </row>
    <row r="3036" spans="5:6" x14ac:dyDescent="0.25">
      <c r="E3036" s="22"/>
      <c r="F3036" s="22"/>
    </row>
    <row r="3037" spans="5:6" x14ac:dyDescent="0.25">
      <c r="E3037" s="22"/>
      <c r="F3037" s="22"/>
    </row>
    <row r="3038" spans="5:6" x14ac:dyDescent="0.25">
      <c r="E3038" s="22"/>
      <c r="F3038" s="22"/>
    </row>
    <row r="3039" spans="5:6" x14ac:dyDescent="0.25">
      <c r="E3039" s="22"/>
      <c r="F3039" s="22"/>
    </row>
    <row r="3040" spans="5:6" x14ac:dyDescent="0.25">
      <c r="E3040" s="22"/>
      <c r="F3040" s="22"/>
    </row>
    <row r="3041" spans="5:6" x14ac:dyDescent="0.25">
      <c r="E3041" s="22"/>
      <c r="F3041" s="22"/>
    </row>
    <row r="3042" spans="5:6" x14ac:dyDescent="0.25">
      <c r="E3042" s="22"/>
      <c r="F3042" s="22"/>
    </row>
    <row r="3043" spans="5:6" x14ac:dyDescent="0.25">
      <c r="E3043" s="22"/>
      <c r="F3043" s="22"/>
    </row>
    <row r="3044" spans="5:6" x14ac:dyDescent="0.25">
      <c r="E3044" s="22"/>
      <c r="F3044" s="22"/>
    </row>
    <row r="3045" spans="5:6" x14ac:dyDescent="0.25">
      <c r="E3045" s="22"/>
      <c r="F3045" s="22"/>
    </row>
    <row r="3046" spans="5:6" x14ac:dyDescent="0.25">
      <c r="E3046" s="22"/>
      <c r="F3046" s="22"/>
    </row>
    <row r="3047" spans="5:6" x14ac:dyDescent="0.25">
      <c r="E3047" s="22"/>
      <c r="F3047" s="22"/>
    </row>
    <row r="3048" spans="5:6" x14ac:dyDescent="0.25">
      <c r="E3048" s="22"/>
      <c r="F3048" s="22"/>
    </row>
    <row r="3049" spans="5:6" x14ac:dyDescent="0.25">
      <c r="E3049" s="22"/>
      <c r="F3049" s="22"/>
    </row>
    <row r="3050" spans="5:6" x14ac:dyDescent="0.25">
      <c r="E3050" s="22"/>
      <c r="F3050" s="22"/>
    </row>
    <row r="3051" spans="5:6" x14ac:dyDescent="0.25">
      <c r="E3051" s="22"/>
      <c r="F3051" s="22"/>
    </row>
    <row r="3052" spans="5:6" x14ac:dyDescent="0.25">
      <c r="E3052" s="22"/>
      <c r="F3052" s="22"/>
    </row>
    <row r="3053" spans="5:6" x14ac:dyDescent="0.25">
      <c r="E3053" s="22"/>
      <c r="F3053" s="22"/>
    </row>
    <row r="3054" spans="5:6" x14ac:dyDescent="0.25">
      <c r="E3054" s="22"/>
      <c r="F3054" s="22"/>
    </row>
    <row r="3055" spans="5:6" x14ac:dyDescent="0.25">
      <c r="E3055" s="22"/>
      <c r="F3055" s="22"/>
    </row>
    <row r="3056" spans="5:6" x14ac:dyDescent="0.25">
      <c r="E3056" s="22"/>
      <c r="F3056" s="22"/>
    </row>
    <row r="3057" spans="5:6" x14ac:dyDescent="0.25">
      <c r="E3057" s="22"/>
      <c r="F3057" s="22"/>
    </row>
    <row r="3058" spans="5:6" x14ac:dyDescent="0.25">
      <c r="E3058" s="22"/>
      <c r="F3058" s="22"/>
    </row>
    <row r="3059" spans="5:6" x14ac:dyDescent="0.25">
      <c r="E3059" s="22"/>
      <c r="F3059" s="22"/>
    </row>
    <row r="3060" spans="5:6" x14ac:dyDescent="0.25">
      <c r="E3060" s="22"/>
      <c r="F3060" s="22"/>
    </row>
    <row r="3061" spans="5:6" x14ac:dyDescent="0.25">
      <c r="E3061" s="22"/>
      <c r="F3061" s="22"/>
    </row>
    <row r="3062" spans="5:6" x14ac:dyDescent="0.25">
      <c r="E3062" s="22"/>
      <c r="F3062" s="22"/>
    </row>
    <row r="3063" spans="5:6" x14ac:dyDescent="0.25">
      <c r="E3063" s="22"/>
      <c r="F3063" s="22"/>
    </row>
    <row r="3064" spans="5:6" x14ac:dyDescent="0.25">
      <c r="E3064" s="22"/>
      <c r="F3064" s="22"/>
    </row>
    <row r="3065" spans="5:6" x14ac:dyDescent="0.25">
      <c r="E3065" s="22"/>
      <c r="F3065" s="22"/>
    </row>
    <row r="3066" spans="5:6" x14ac:dyDescent="0.25">
      <c r="E3066" s="22"/>
      <c r="F3066" s="22"/>
    </row>
    <row r="3067" spans="5:6" x14ac:dyDescent="0.25">
      <c r="E3067" s="22"/>
      <c r="F3067" s="22"/>
    </row>
    <row r="3068" spans="5:6" x14ac:dyDescent="0.25">
      <c r="E3068" s="22"/>
      <c r="F3068" s="22"/>
    </row>
    <row r="3069" spans="5:6" x14ac:dyDescent="0.25">
      <c r="E3069" s="22"/>
      <c r="F3069" s="22"/>
    </row>
    <row r="3070" spans="5:6" x14ac:dyDescent="0.25">
      <c r="E3070" s="22"/>
      <c r="F3070" s="22"/>
    </row>
    <row r="3071" spans="5:6" x14ac:dyDescent="0.25">
      <c r="E3071" s="22"/>
      <c r="F3071" s="22"/>
    </row>
    <row r="3072" spans="5:6" x14ac:dyDescent="0.25">
      <c r="E3072" s="22"/>
      <c r="F3072" s="22"/>
    </row>
    <row r="3073" spans="5:6" x14ac:dyDescent="0.25">
      <c r="E3073" s="22"/>
      <c r="F3073" s="22"/>
    </row>
    <row r="3074" spans="5:6" x14ac:dyDescent="0.25">
      <c r="E3074" s="22"/>
      <c r="F3074" s="22"/>
    </row>
    <row r="3075" spans="5:6" x14ac:dyDescent="0.25">
      <c r="E3075" s="22"/>
      <c r="F3075" s="22"/>
    </row>
    <row r="3076" spans="5:6" x14ac:dyDescent="0.25">
      <c r="E3076" s="22"/>
      <c r="F3076" s="22"/>
    </row>
    <row r="3077" spans="5:6" x14ac:dyDescent="0.25">
      <c r="E3077" s="22"/>
      <c r="F3077" s="22"/>
    </row>
    <row r="3078" spans="5:6" x14ac:dyDescent="0.25">
      <c r="E3078" s="22"/>
      <c r="F3078" s="22"/>
    </row>
    <row r="3079" spans="5:6" x14ac:dyDescent="0.25">
      <c r="E3079" s="22"/>
      <c r="F3079" s="22"/>
    </row>
    <row r="3080" spans="5:6" x14ac:dyDescent="0.25">
      <c r="E3080" s="22"/>
      <c r="F3080" s="22"/>
    </row>
    <row r="3081" spans="5:6" x14ac:dyDescent="0.25">
      <c r="E3081" s="22"/>
      <c r="F3081" s="22"/>
    </row>
    <row r="3082" spans="5:6" x14ac:dyDescent="0.25">
      <c r="E3082" s="22"/>
      <c r="F3082" s="22"/>
    </row>
    <row r="3083" spans="5:6" x14ac:dyDescent="0.25">
      <c r="E3083" s="22"/>
      <c r="F3083" s="22"/>
    </row>
    <row r="3084" spans="5:6" x14ac:dyDescent="0.25">
      <c r="E3084" s="22"/>
      <c r="F3084" s="22"/>
    </row>
    <row r="3085" spans="5:6" x14ac:dyDescent="0.25">
      <c r="E3085" s="22"/>
      <c r="F3085" s="22"/>
    </row>
    <row r="3086" spans="5:6" x14ac:dyDescent="0.25">
      <c r="E3086" s="22"/>
      <c r="F3086" s="22"/>
    </row>
    <row r="3087" spans="5:6" x14ac:dyDescent="0.25">
      <c r="E3087" s="22"/>
      <c r="F3087" s="22"/>
    </row>
    <row r="3088" spans="5:6" x14ac:dyDescent="0.25">
      <c r="E3088" s="22"/>
      <c r="F3088" s="22"/>
    </row>
    <row r="3089" spans="5:6" x14ac:dyDescent="0.25">
      <c r="E3089" s="22"/>
      <c r="F3089" s="22"/>
    </row>
    <row r="3090" spans="5:6" x14ac:dyDescent="0.25">
      <c r="E3090" s="22"/>
      <c r="F3090" s="22"/>
    </row>
    <row r="3091" spans="5:6" x14ac:dyDescent="0.25">
      <c r="E3091" s="22"/>
      <c r="F3091" s="22"/>
    </row>
    <row r="3092" spans="5:6" x14ac:dyDescent="0.25">
      <c r="E3092" s="22"/>
      <c r="F3092" s="22"/>
    </row>
    <row r="3093" spans="5:6" x14ac:dyDescent="0.25">
      <c r="E3093" s="22"/>
      <c r="F3093" s="22"/>
    </row>
    <row r="3094" spans="5:6" x14ac:dyDescent="0.25">
      <c r="E3094" s="22"/>
      <c r="F3094" s="22"/>
    </row>
    <row r="3095" spans="5:6" x14ac:dyDescent="0.25">
      <c r="E3095" s="22"/>
      <c r="F3095" s="22"/>
    </row>
    <row r="3096" spans="5:6" x14ac:dyDescent="0.25">
      <c r="E3096" s="22"/>
      <c r="F3096" s="22"/>
    </row>
    <row r="3097" spans="5:6" x14ac:dyDescent="0.25">
      <c r="E3097" s="22"/>
      <c r="F3097" s="22"/>
    </row>
    <row r="3098" spans="5:6" x14ac:dyDescent="0.25">
      <c r="E3098" s="22"/>
      <c r="F3098" s="22"/>
    </row>
    <row r="3099" spans="5:6" x14ac:dyDescent="0.25">
      <c r="E3099" s="22"/>
      <c r="F3099" s="22"/>
    </row>
    <row r="3100" spans="5:6" x14ac:dyDescent="0.25">
      <c r="E3100" s="22"/>
      <c r="F3100" s="22"/>
    </row>
    <row r="3101" spans="5:6" x14ac:dyDescent="0.25">
      <c r="E3101" s="22"/>
      <c r="F3101" s="22"/>
    </row>
    <row r="3102" spans="5:6" x14ac:dyDescent="0.25">
      <c r="E3102" s="22"/>
      <c r="F3102" s="22"/>
    </row>
    <row r="3103" spans="5:6" x14ac:dyDescent="0.25">
      <c r="E3103" s="22"/>
      <c r="F3103" s="22"/>
    </row>
    <row r="3104" spans="5:6" x14ac:dyDescent="0.25">
      <c r="E3104" s="22"/>
      <c r="F3104" s="22"/>
    </row>
    <row r="3105" spans="5:6" x14ac:dyDescent="0.25">
      <c r="E3105" s="22"/>
      <c r="F3105" s="22"/>
    </row>
    <row r="3106" spans="5:6" x14ac:dyDescent="0.25">
      <c r="E3106" s="22"/>
      <c r="F3106" s="22"/>
    </row>
    <row r="3107" spans="5:6" x14ac:dyDescent="0.25">
      <c r="E3107" s="22"/>
      <c r="F3107" s="22"/>
    </row>
    <row r="3108" spans="5:6" x14ac:dyDescent="0.25">
      <c r="E3108" s="22"/>
      <c r="F3108" s="22"/>
    </row>
    <row r="3109" spans="5:6" x14ac:dyDescent="0.25">
      <c r="E3109" s="22"/>
      <c r="F3109" s="22"/>
    </row>
    <row r="3110" spans="5:6" x14ac:dyDescent="0.25">
      <c r="E3110" s="22"/>
      <c r="F3110" s="22"/>
    </row>
    <row r="3111" spans="5:6" x14ac:dyDescent="0.25">
      <c r="E3111" s="22"/>
      <c r="F3111" s="22"/>
    </row>
    <row r="3112" spans="5:6" x14ac:dyDescent="0.25">
      <c r="E3112" s="22"/>
      <c r="F3112" s="22"/>
    </row>
    <row r="3113" spans="5:6" x14ac:dyDescent="0.25">
      <c r="E3113" s="22"/>
      <c r="F3113" s="22"/>
    </row>
    <row r="3114" spans="5:6" x14ac:dyDescent="0.25">
      <c r="E3114" s="22"/>
      <c r="F3114" s="22"/>
    </row>
    <row r="3115" spans="5:6" x14ac:dyDescent="0.25">
      <c r="E3115" s="22"/>
      <c r="F3115" s="22"/>
    </row>
    <row r="3116" spans="5:6" x14ac:dyDescent="0.25">
      <c r="E3116" s="22"/>
      <c r="F3116" s="22"/>
    </row>
    <row r="3117" spans="5:6" x14ac:dyDescent="0.25">
      <c r="E3117" s="22"/>
      <c r="F3117" s="22"/>
    </row>
    <row r="3118" spans="5:6" x14ac:dyDescent="0.25">
      <c r="E3118" s="22"/>
      <c r="F3118" s="22"/>
    </row>
    <row r="3119" spans="5:6" x14ac:dyDescent="0.25">
      <c r="E3119" s="22"/>
      <c r="F3119" s="22"/>
    </row>
    <row r="3120" spans="5:6" x14ac:dyDescent="0.25">
      <c r="E3120" s="22"/>
      <c r="F3120" s="22"/>
    </row>
    <row r="3121" spans="5:6" x14ac:dyDescent="0.25">
      <c r="E3121" s="22"/>
      <c r="F3121" s="22"/>
    </row>
    <row r="3122" spans="5:6" x14ac:dyDescent="0.25">
      <c r="E3122" s="22"/>
      <c r="F3122" s="22"/>
    </row>
    <row r="3123" spans="5:6" x14ac:dyDescent="0.25">
      <c r="E3123" s="22"/>
      <c r="F3123" s="22"/>
    </row>
    <row r="3124" spans="5:6" x14ac:dyDescent="0.25">
      <c r="E3124" s="22"/>
      <c r="F3124" s="22"/>
    </row>
    <row r="3125" spans="5:6" x14ac:dyDescent="0.25">
      <c r="E3125" s="22"/>
      <c r="F3125" s="22"/>
    </row>
    <row r="3126" spans="5:6" x14ac:dyDescent="0.25">
      <c r="E3126" s="22"/>
      <c r="F3126" s="22"/>
    </row>
    <row r="3127" spans="5:6" x14ac:dyDescent="0.25">
      <c r="E3127" s="22"/>
      <c r="F3127" s="22"/>
    </row>
    <row r="3128" spans="5:6" x14ac:dyDescent="0.25">
      <c r="E3128" s="22"/>
      <c r="F3128" s="22"/>
    </row>
    <row r="3129" spans="5:6" x14ac:dyDescent="0.25">
      <c r="E3129" s="22"/>
      <c r="F3129" s="22"/>
    </row>
    <row r="3130" spans="5:6" x14ac:dyDescent="0.25">
      <c r="E3130" s="22"/>
      <c r="F3130" s="22"/>
    </row>
    <row r="3131" spans="5:6" x14ac:dyDescent="0.25">
      <c r="E3131" s="22"/>
      <c r="F3131" s="22"/>
    </row>
    <row r="3132" spans="5:6" x14ac:dyDescent="0.25">
      <c r="E3132" s="22"/>
      <c r="F3132" s="22"/>
    </row>
    <row r="3133" spans="5:6" x14ac:dyDescent="0.25">
      <c r="E3133" s="22"/>
      <c r="F3133" s="22"/>
    </row>
    <row r="3134" spans="5:6" x14ac:dyDescent="0.25">
      <c r="E3134" s="22"/>
      <c r="F3134" s="22"/>
    </row>
    <row r="3135" spans="5:6" x14ac:dyDescent="0.25">
      <c r="E3135" s="22"/>
      <c r="F3135" s="22"/>
    </row>
    <row r="3136" spans="5:6" x14ac:dyDescent="0.25">
      <c r="E3136" s="22"/>
      <c r="F3136" s="22"/>
    </row>
    <row r="3137" spans="5:6" x14ac:dyDescent="0.25">
      <c r="E3137" s="22"/>
      <c r="F3137" s="22"/>
    </row>
    <row r="3138" spans="5:6" x14ac:dyDescent="0.25">
      <c r="E3138" s="22"/>
      <c r="F3138" s="22"/>
    </row>
    <row r="3139" spans="5:6" x14ac:dyDescent="0.25">
      <c r="E3139" s="22"/>
      <c r="F3139" s="22"/>
    </row>
    <row r="3140" spans="5:6" x14ac:dyDescent="0.25">
      <c r="E3140" s="22"/>
      <c r="F3140" s="22"/>
    </row>
    <row r="3141" spans="5:6" x14ac:dyDescent="0.25">
      <c r="E3141" s="22"/>
      <c r="F3141" s="22"/>
    </row>
    <row r="3142" spans="5:6" x14ac:dyDescent="0.25">
      <c r="E3142" s="22"/>
      <c r="F3142" s="22"/>
    </row>
    <row r="3143" spans="5:6" x14ac:dyDescent="0.25">
      <c r="E3143" s="22"/>
      <c r="F3143" s="22"/>
    </row>
    <row r="3144" spans="5:6" x14ac:dyDescent="0.25">
      <c r="E3144" s="22"/>
      <c r="F3144" s="22"/>
    </row>
    <row r="3145" spans="5:6" x14ac:dyDescent="0.25">
      <c r="E3145" s="22"/>
      <c r="F3145" s="22"/>
    </row>
    <row r="3146" spans="5:6" x14ac:dyDescent="0.25">
      <c r="E3146" s="22"/>
      <c r="F3146" s="22"/>
    </row>
    <row r="3147" spans="5:6" x14ac:dyDescent="0.25">
      <c r="E3147" s="22"/>
      <c r="F3147" s="22"/>
    </row>
    <row r="3148" spans="5:6" x14ac:dyDescent="0.25">
      <c r="E3148" s="22"/>
      <c r="F3148" s="22"/>
    </row>
    <row r="3149" spans="5:6" x14ac:dyDescent="0.25">
      <c r="E3149" s="22"/>
      <c r="F3149" s="22"/>
    </row>
    <row r="3150" spans="5:6" x14ac:dyDescent="0.25">
      <c r="E3150" s="22"/>
      <c r="F3150" s="22"/>
    </row>
    <row r="3151" spans="5:6" x14ac:dyDescent="0.25">
      <c r="E3151" s="22"/>
      <c r="F3151" s="22"/>
    </row>
    <row r="3152" spans="5:6" x14ac:dyDescent="0.25">
      <c r="E3152" s="22"/>
      <c r="F3152" s="22"/>
    </row>
    <row r="3153" spans="5:6" x14ac:dyDescent="0.25">
      <c r="E3153" s="22"/>
      <c r="F3153" s="22"/>
    </row>
    <row r="3154" spans="5:6" x14ac:dyDescent="0.25">
      <c r="E3154" s="22"/>
      <c r="F3154" s="22"/>
    </row>
    <row r="3155" spans="5:6" x14ac:dyDescent="0.25">
      <c r="E3155" s="22"/>
      <c r="F3155" s="22"/>
    </row>
    <row r="3156" spans="5:6" x14ac:dyDescent="0.25">
      <c r="E3156" s="22"/>
      <c r="F3156" s="22"/>
    </row>
    <row r="3157" spans="5:6" x14ac:dyDescent="0.25">
      <c r="E3157" s="22"/>
      <c r="F3157" s="22"/>
    </row>
    <row r="3158" spans="5:6" x14ac:dyDescent="0.25">
      <c r="E3158" s="22"/>
      <c r="F3158" s="22"/>
    </row>
    <row r="3159" spans="5:6" x14ac:dyDescent="0.25">
      <c r="E3159" s="22"/>
      <c r="F3159" s="22"/>
    </row>
    <row r="3160" spans="5:6" x14ac:dyDescent="0.25">
      <c r="E3160" s="22"/>
      <c r="F3160" s="22"/>
    </row>
    <row r="3161" spans="5:6" x14ac:dyDescent="0.25">
      <c r="E3161" s="22"/>
      <c r="F3161" s="22"/>
    </row>
    <row r="3162" spans="5:6" x14ac:dyDescent="0.25">
      <c r="E3162" s="22"/>
      <c r="F3162" s="22"/>
    </row>
    <row r="3163" spans="5:6" x14ac:dyDescent="0.25">
      <c r="E3163" s="22"/>
      <c r="F3163" s="22"/>
    </row>
    <row r="3164" spans="5:6" x14ac:dyDescent="0.25">
      <c r="E3164" s="22"/>
      <c r="F3164" s="22"/>
    </row>
    <row r="3165" spans="5:6" x14ac:dyDescent="0.25">
      <c r="E3165" s="22"/>
      <c r="F3165" s="22"/>
    </row>
    <row r="3166" spans="5:6" x14ac:dyDescent="0.25">
      <c r="E3166" s="22"/>
      <c r="F3166" s="22"/>
    </row>
    <row r="3167" spans="5:6" x14ac:dyDescent="0.25">
      <c r="E3167" s="22"/>
      <c r="F3167" s="22"/>
    </row>
    <row r="3168" spans="5:6" x14ac:dyDescent="0.25">
      <c r="E3168" s="22"/>
      <c r="F3168" s="22"/>
    </row>
    <row r="3169" spans="5:6" x14ac:dyDescent="0.25">
      <c r="E3169" s="22"/>
      <c r="F3169" s="22"/>
    </row>
    <row r="3170" spans="5:6" x14ac:dyDescent="0.25">
      <c r="E3170" s="22"/>
      <c r="F3170" s="22"/>
    </row>
    <row r="3171" spans="5:6" x14ac:dyDescent="0.25">
      <c r="E3171" s="22"/>
      <c r="F3171" s="22"/>
    </row>
    <row r="3172" spans="5:6" x14ac:dyDescent="0.25">
      <c r="E3172" s="22"/>
      <c r="F3172" s="22"/>
    </row>
    <row r="3173" spans="5:6" x14ac:dyDescent="0.25">
      <c r="E3173" s="22"/>
      <c r="F3173" s="22"/>
    </row>
    <row r="3174" spans="5:6" x14ac:dyDescent="0.25">
      <c r="E3174" s="22"/>
      <c r="F3174" s="22"/>
    </row>
    <row r="3175" spans="5:6" x14ac:dyDescent="0.25">
      <c r="E3175" s="22"/>
      <c r="F3175" s="22"/>
    </row>
    <row r="3176" spans="5:6" x14ac:dyDescent="0.25">
      <c r="E3176" s="22"/>
      <c r="F3176" s="22"/>
    </row>
    <row r="3177" spans="5:6" x14ac:dyDescent="0.25">
      <c r="E3177" s="22"/>
      <c r="F3177" s="22"/>
    </row>
    <row r="3178" spans="5:6" x14ac:dyDescent="0.25">
      <c r="E3178" s="22"/>
      <c r="F3178" s="22"/>
    </row>
    <row r="3179" spans="5:6" x14ac:dyDescent="0.25">
      <c r="E3179" s="22"/>
      <c r="F3179" s="22"/>
    </row>
    <row r="3180" spans="5:6" x14ac:dyDescent="0.25">
      <c r="E3180" s="22"/>
      <c r="F3180" s="22"/>
    </row>
    <row r="3181" spans="5:6" x14ac:dyDescent="0.25">
      <c r="E3181" s="22"/>
      <c r="F3181" s="22"/>
    </row>
    <row r="3182" spans="5:6" x14ac:dyDescent="0.25">
      <c r="E3182" s="22"/>
      <c r="F3182" s="22"/>
    </row>
    <row r="3183" spans="5:6" x14ac:dyDescent="0.25">
      <c r="E3183" s="22"/>
      <c r="F3183" s="22"/>
    </row>
    <row r="3184" spans="5:6" x14ac:dyDescent="0.25">
      <c r="E3184" s="22"/>
      <c r="F3184" s="22"/>
    </row>
    <row r="3185" spans="5:6" x14ac:dyDescent="0.25">
      <c r="E3185" s="22"/>
      <c r="F3185" s="22"/>
    </row>
    <row r="3186" spans="5:6" x14ac:dyDescent="0.25">
      <c r="E3186" s="22"/>
      <c r="F3186" s="22"/>
    </row>
    <row r="3187" spans="5:6" x14ac:dyDescent="0.25">
      <c r="E3187" s="22"/>
      <c r="F3187" s="22"/>
    </row>
    <row r="3188" spans="5:6" x14ac:dyDescent="0.25">
      <c r="E3188" s="22"/>
      <c r="F3188" s="22"/>
    </row>
    <row r="3189" spans="5:6" x14ac:dyDescent="0.25">
      <c r="E3189" s="22"/>
      <c r="F3189" s="22"/>
    </row>
    <row r="3190" spans="5:6" x14ac:dyDescent="0.25">
      <c r="E3190" s="22"/>
      <c r="F3190" s="22"/>
    </row>
    <row r="3191" spans="5:6" x14ac:dyDescent="0.25">
      <c r="E3191" s="22"/>
      <c r="F3191" s="22"/>
    </row>
    <row r="3192" spans="5:6" x14ac:dyDescent="0.25">
      <c r="E3192" s="22"/>
      <c r="F3192" s="22"/>
    </row>
    <row r="3193" spans="5:6" x14ac:dyDescent="0.25">
      <c r="E3193" s="22"/>
      <c r="F3193" s="22"/>
    </row>
    <row r="3194" spans="5:6" x14ac:dyDescent="0.25">
      <c r="E3194" s="22"/>
      <c r="F3194" s="22"/>
    </row>
    <row r="3195" spans="5:6" x14ac:dyDescent="0.25">
      <c r="E3195" s="22"/>
      <c r="F3195" s="22"/>
    </row>
    <row r="3196" spans="5:6" x14ac:dyDescent="0.25">
      <c r="E3196" s="22"/>
      <c r="F3196" s="22"/>
    </row>
    <row r="3197" spans="5:6" x14ac:dyDescent="0.25">
      <c r="E3197" s="22"/>
      <c r="F3197" s="22"/>
    </row>
    <row r="3198" spans="5:6" x14ac:dyDescent="0.25">
      <c r="E3198" s="22"/>
      <c r="F3198" s="22"/>
    </row>
    <row r="3199" spans="5:6" x14ac:dyDescent="0.25">
      <c r="E3199" s="22"/>
      <c r="F3199" s="22"/>
    </row>
    <row r="3200" spans="5:6" x14ac:dyDescent="0.25">
      <c r="E3200" s="22"/>
      <c r="F3200" s="22"/>
    </row>
    <row r="3201" spans="5:6" x14ac:dyDescent="0.25">
      <c r="E3201" s="22"/>
      <c r="F3201" s="22"/>
    </row>
    <row r="3202" spans="5:6" x14ac:dyDescent="0.25">
      <c r="E3202" s="22"/>
      <c r="F3202" s="22"/>
    </row>
    <row r="3203" spans="5:6" x14ac:dyDescent="0.25">
      <c r="E3203" s="22"/>
      <c r="F3203" s="22"/>
    </row>
    <row r="3204" spans="5:6" x14ac:dyDescent="0.25">
      <c r="E3204" s="22"/>
      <c r="F3204" s="22"/>
    </row>
    <row r="3205" spans="5:6" x14ac:dyDescent="0.25">
      <c r="E3205" s="22"/>
      <c r="F3205" s="22"/>
    </row>
    <row r="3206" spans="5:6" x14ac:dyDescent="0.25">
      <c r="E3206" s="22"/>
      <c r="F3206" s="22"/>
    </row>
    <row r="3207" spans="5:6" x14ac:dyDescent="0.25">
      <c r="E3207" s="22"/>
      <c r="F3207" s="22"/>
    </row>
    <row r="3208" spans="5:6" x14ac:dyDescent="0.25">
      <c r="E3208" s="22"/>
      <c r="F3208" s="22"/>
    </row>
    <row r="3209" spans="5:6" x14ac:dyDescent="0.25">
      <c r="E3209" s="22"/>
      <c r="F3209" s="22"/>
    </row>
    <row r="3210" spans="5:6" x14ac:dyDescent="0.25">
      <c r="E3210" s="22"/>
      <c r="F3210" s="22"/>
    </row>
    <row r="3211" spans="5:6" x14ac:dyDescent="0.25">
      <c r="E3211" s="22"/>
      <c r="F3211" s="22"/>
    </row>
    <row r="3212" spans="5:6" x14ac:dyDescent="0.25">
      <c r="E3212" s="22"/>
      <c r="F3212" s="22"/>
    </row>
    <row r="3213" spans="5:6" x14ac:dyDescent="0.25">
      <c r="E3213" s="22"/>
      <c r="F3213" s="22"/>
    </row>
    <row r="3214" spans="5:6" x14ac:dyDescent="0.25">
      <c r="E3214" s="22"/>
      <c r="F3214" s="22"/>
    </row>
    <row r="3215" spans="5:6" x14ac:dyDescent="0.25">
      <c r="E3215" s="22"/>
      <c r="F3215" s="22"/>
    </row>
    <row r="3216" spans="5:6" x14ac:dyDescent="0.25">
      <c r="E3216" s="22"/>
      <c r="F3216" s="22"/>
    </row>
    <row r="3217" spans="5:6" x14ac:dyDescent="0.25">
      <c r="E3217" s="22"/>
      <c r="F3217" s="22"/>
    </row>
    <row r="3218" spans="5:6" x14ac:dyDescent="0.25">
      <c r="E3218" s="22"/>
      <c r="F3218" s="22"/>
    </row>
    <row r="3219" spans="5:6" x14ac:dyDescent="0.25">
      <c r="E3219" s="22"/>
      <c r="F3219" s="22"/>
    </row>
    <row r="3220" spans="5:6" x14ac:dyDescent="0.25">
      <c r="E3220" s="22"/>
      <c r="F3220" s="22"/>
    </row>
    <row r="3221" spans="5:6" x14ac:dyDescent="0.25">
      <c r="E3221" s="22"/>
      <c r="F3221" s="22"/>
    </row>
    <row r="3222" spans="5:6" x14ac:dyDescent="0.25">
      <c r="E3222" s="22"/>
      <c r="F3222" s="22"/>
    </row>
    <row r="3223" spans="5:6" x14ac:dyDescent="0.25">
      <c r="E3223" s="22"/>
      <c r="F3223" s="22"/>
    </row>
    <row r="3224" spans="5:6" x14ac:dyDescent="0.25">
      <c r="E3224" s="22"/>
      <c r="F3224" s="22"/>
    </row>
    <row r="3225" spans="5:6" x14ac:dyDescent="0.25">
      <c r="E3225" s="22"/>
      <c r="F3225" s="22"/>
    </row>
    <row r="3226" spans="5:6" x14ac:dyDescent="0.25">
      <c r="E3226" s="22"/>
      <c r="F3226" s="22"/>
    </row>
    <row r="3227" spans="5:6" x14ac:dyDescent="0.25">
      <c r="E3227" s="22"/>
      <c r="F3227" s="22"/>
    </row>
    <row r="3228" spans="5:6" x14ac:dyDescent="0.25">
      <c r="E3228" s="22"/>
      <c r="F3228" s="22"/>
    </row>
    <row r="3229" spans="5:6" x14ac:dyDescent="0.25">
      <c r="E3229" s="22"/>
      <c r="F3229" s="22"/>
    </row>
    <row r="3230" spans="5:6" x14ac:dyDescent="0.25">
      <c r="E3230" s="22"/>
      <c r="F3230" s="22"/>
    </row>
    <row r="3231" spans="5:6" x14ac:dyDescent="0.25">
      <c r="E3231" s="22"/>
      <c r="F3231" s="22"/>
    </row>
    <row r="3232" spans="5:6" x14ac:dyDescent="0.25">
      <c r="E3232" s="22"/>
      <c r="F3232" s="22"/>
    </row>
    <row r="3233" spans="5:6" x14ac:dyDescent="0.25">
      <c r="E3233" s="22"/>
      <c r="F3233" s="22"/>
    </row>
    <row r="3234" spans="5:6" x14ac:dyDescent="0.25">
      <c r="E3234" s="22"/>
      <c r="F3234" s="22"/>
    </row>
    <row r="3235" spans="5:6" x14ac:dyDescent="0.25">
      <c r="E3235" s="22"/>
      <c r="F3235" s="22"/>
    </row>
    <row r="3236" spans="5:6" x14ac:dyDescent="0.25">
      <c r="E3236" s="22"/>
      <c r="F3236" s="22"/>
    </row>
    <row r="3237" spans="5:6" x14ac:dyDescent="0.25">
      <c r="E3237" s="22"/>
      <c r="F3237" s="22"/>
    </row>
    <row r="3238" spans="5:6" x14ac:dyDescent="0.25">
      <c r="E3238" s="22"/>
      <c r="F3238" s="22"/>
    </row>
    <row r="3239" spans="5:6" x14ac:dyDescent="0.25">
      <c r="E3239" s="22"/>
      <c r="F3239" s="22"/>
    </row>
    <row r="3240" spans="5:6" x14ac:dyDescent="0.25">
      <c r="E3240" s="22"/>
      <c r="F3240" s="22"/>
    </row>
    <row r="3241" spans="5:6" x14ac:dyDescent="0.25">
      <c r="E3241" s="22"/>
      <c r="F3241" s="22"/>
    </row>
    <row r="3242" spans="5:6" x14ac:dyDescent="0.25">
      <c r="E3242" s="22"/>
      <c r="F3242" s="22"/>
    </row>
    <row r="3243" spans="5:6" x14ac:dyDescent="0.25">
      <c r="E3243" s="22"/>
      <c r="F3243" s="22"/>
    </row>
    <row r="3244" spans="5:6" x14ac:dyDescent="0.25">
      <c r="E3244" s="22"/>
      <c r="F3244" s="22"/>
    </row>
    <row r="3245" spans="5:6" x14ac:dyDescent="0.25">
      <c r="E3245" s="22"/>
      <c r="F3245" s="22"/>
    </row>
    <row r="3246" spans="5:6" x14ac:dyDescent="0.25">
      <c r="E3246" s="22"/>
      <c r="F3246" s="22"/>
    </row>
    <row r="3247" spans="5:6" x14ac:dyDescent="0.25">
      <c r="E3247" s="22"/>
      <c r="F3247" s="22"/>
    </row>
    <row r="3248" spans="5:6" x14ac:dyDescent="0.25">
      <c r="E3248" s="22"/>
      <c r="F3248" s="22"/>
    </row>
    <row r="3249" spans="5:6" x14ac:dyDescent="0.25">
      <c r="E3249" s="22"/>
      <c r="F3249" s="22"/>
    </row>
    <row r="3250" spans="5:6" x14ac:dyDescent="0.25">
      <c r="E3250" s="22"/>
      <c r="F3250" s="22"/>
    </row>
    <row r="3251" spans="5:6" x14ac:dyDescent="0.25">
      <c r="E3251" s="22"/>
      <c r="F3251" s="22"/>
    </row>
    <row r="3252" spans="5:6" x14ac:dyDescent="0.25">
      <c r="E3252" s="22"/>
      <c r="F3252" s="22"/>
    </row>
    <row r="3253" spans="5:6" x14ac:dyDescent="0.25">
      <c r="E3253" s="22"/>
      <c r="F3253" s="22"/>
    </row>
    <row r="3254" spans="5:6" x14ac:dyDescent="0.25">
      <c r="E3254" s="22"/>
      <c r="F3254" s="22"/>
    </row>
    <row r="3255" spans="5:6" x14ac:dyDescent="0.25">
      <c r="E3255" s="22"/>
      <c r="F3255" s="22"/>
    </row>
    <row r="3256" spans="5:6" x14ac:dyDescent="0.25">
      <c r="E3256" s="22"/>
      <c r="F3256" s="22"/>
    </row>
    <row r="3257" spans="5:6" x14ac:dyDescent="0.25">
      <c r="E3257" s="22"/>
      <c r="F3257" s="22"/>
    </row>
    <row r="3258" spans="5:6" x14ac:dyDescent="0.25">
      <c r="E3258" s="22"/>
      <c r="F3258" s="22"/>
    </row>
    <row r="3259" spans="5:6" x14ac:dyDescent="0.25">
      <c r="E3259" s="22"/>
      <c r="F3259" s="22"/>
    </row>
    <row r="3260" spans="5:6" x14ac:dyDescent="0.25">
      <c r="E3260" s="22"/>
      <c r="F3260" s="22"/>
    </row>
    <row r="3261" spans="5:6" x14ac:dyDescent="0.25">
      <c r="E3261" s="22"/>
      <c r="F3261" s="22"/>
    </row>
    <row r="3262" spans="5:6" x14ac:dyDescent="0.25">
      <c r="E3262" s="22"/>
      <c r="F3262" s="22"/>
    </row>
    <row r="3263" spans="5:6" x14ac:dyDescent="0.25">
      <c r="E3263" s="22"/>
      <c r="F3263" s="22"/>
    </row>
    <row r="3264" spans="5:6" x14ac:dyDescent="0.25">
      <c r="E3264" s="22"/>
      <c r="F3264" s="22"/>
    </row>
    <row r="3265" spans="5:6" x14ac:dyDescent="0.25">
      <c r="E3265" s="22"/>
      <c r="F3265" s="22"/>
    </row>
    <row r="3266" spans="5:6" x14ac:dyDescent="0.25">
      <c r="E3266" s="22"/>
      <c r="F3266" s="22"/>
    </row>
    <row r="3267" spans="5:6" x14ac:dyDescent="0.25">
      <c r="E3267" s="22"/>
      <c r="F3267" s="22"/>
    </row>
    <row r="3268" spans="5:6" x14ac:dyDescent="0.25">
      <c r="E3268" s="22"/>
      <c r="F3268" s="22"/>
    </row>
    <row r="3269" spans="5:6" x14ac:dyDescent="0.25">
      <c r="E3269" s="22"/>
      <c r="F3269" s="22"/>
    </row>
    <row r="3270" spans="5:6" x14ac:dyDescent="0.25">
      <c r="E3270" s="22"/>
      <c r="F3270" s="22"/>
    </row>
    <row r="3271" spans="5:6" x14ac:dyDescent="0.25">
      <c r="E3271" s="22"/>
      <c r="F3271" s="22"/>
    </row>
    <row r="3272" spans="5:6" x14ac:dyDescent="0.25">
      <c r="E3272" s="22"/>
      <c r="F3272" s="22"/>
    </row>
    <row r="3273" spans="5:6" x14ac:dyDescent="0.25">
      <c r="E3273" s="22"/>
      <c r="F3273" s="22"/>
    </row>
    <row r="3274" spans="5:6" x14ac:dyDescent="0.25">
      <c r="E3274" s="22"/>
      <c r="F3274" s="22"/>
    </row>
    <row r="3275" spans="5:6" x14ac:dyDescent="0.25">
      <c r="E3275" s="22"/>
      <c r="F3275" s="22"/>
    </row>
    <row r="3276" spans="5:6" x14ac:dyDescent="0.25">
      <c r="E3276" s="22"/>
      <c r="F3276" s="22"/>
    </row>
    <row r="3277" spans="5:6" x14ac:dyDescent="0.25">
      <c r="E3277" s="22"/>
      <c r="F3277" s="22"/>
    </row>
    <row r="3278" spans="5:6" x14ac:dyDescent="0.25">
      <c r="E3278" s="22"/>
      <c r="F3278" s="22"/>
    </row>
    <row r="3279" spans="5:6" x14ac:dyDescent="0.25">
      <c r="E3279" s="22"/>
      <c r="F3279" s="22"/>
    </row>
    <row r="3280" spans="5:6" x14ac:dyDescent="0.25">
      <c r="E3280" s="22"/>
      <c r="F3280" s="22"/>
    </row>
    <row r="3281" spans="5:6" x14ac:dyDescent="0.25">
      <c r="E3281" s="22"/>
      <c r="F3281" s="22"/>
    </row>
    <row r="3282" spans="5:6" x14ac:dyDescent="0.25">
      <c r="E3282" s="22"/>
      <c r="F3282" s="22"/>
    </row>
    <row r="3283" spans="5:6" x14ac:dyDescent="0.25">
      <c r="E3283" s="22"/>
      <c r="F3283" s="22"/>
    </row>
    <row r="3284" spans="5:6" x14ac:dyDescent="0.25">
      <c r="E3284" s="22"/>
      <c r="F3284" s="22"/>
    </row>
    <row r="3285" spans="5:6" x14ac:dyDescent="0.25">
      <c r="E3285" s="22"/>
      <c r="F3285" s="22"/>
    </row>
    <row r="3286" spans="5:6" x14ac:dyDescent="0.25">
      <c r="E3286" s="22"/>
      <c r="F3286" s="22"/>
    </row>
    <row r="3287" spans="5:6" x14ac:dyDescent="0.25">
      <c r="E3287" s="22"/>
      <c r="F3287" s="22"/>
    </row>
    <row r="3288" spans="5:6" x14ac:dyDescent="0.25">
      <c r="E3288" s="22"/>
      <c r="F3288" s="22"/>
    </row>
    <row r="3289" spans="5:6" x14ac:dyDescent="0.25">
      <c r="E3289" s="22"/>
      <c r="F3289" s="22"/>
    </row>
    <row r="3290" spans="5:6" x14ac:dyDescent="0.25">
      <c r="E3290" s="22"/>
      <c r="F3290" s="22"/>
    </row>
    <row r="3291" spans="5:6" x14ac:dyDescent="0.25">
      <c r="E3291" s="22"/>
      <c r="F3291" s="22"/>
    </row>
    <row r="3292" spans="5:6" x14ac:dyDescent="0.25">
      <c r="E3292" s="22"/>
      <c r="F3292" s="22"/>
    </row>
    <row r="3293" spans="5:6" x14ac:dyDescent="0.25">
      <c r="E3293" s="22"/>
      <c r="F3293" s="22"/>
    </row>
    <row r="3294" spans="5:6" x14ac:dyDescent="0.25">
      <c r="E3294" s="22"/>
      <c r="F3294" s="22"/>
    </row>
    <row r="3295" spans="5:6" x14ac:dyDescent="0.25">
      <c r="E3295" s="22"/>
      <c r="F3295" s="22"/>
    </row>
    <row r="3296" spans="5:6" x14ac:dyDescent="0.25">
      <c r="E3296" s="22"/>
      <c r="F3296" s="22"/>
    </row>
    <row r="3297" spans="5:6" x14ac:dyDescent="0.25">
      <c r="E3297" s="22"/>
      <c r="F3297" s="22"/>
    </row>
    <row r="3298" spans="5:6" x14ac:dyDescent="0.25">
      <c r="E3298" s="22"/>
      <c r="F3298" s="22"/>
    </row>
    <row r="3299" spans="5:6" x14ac:dyDescent="0.25">
      <c r="E3299" s="22"/>
      <c r="F3299" s="22"/>
    </row>
    <row r="3300" spans="5:6" x14ac:dyDescent="0.25">
      <c r="E3300" s="22"/>
      <c r="F3300" s="22"/>
    </row>
    <row r="3301" spans="5:6" x14ac:dyDescent="0.25">
      <c r="E3301" s="22"/>
      <c r="F3301" s="22"/>
    </row>
    <row r="3302" spans="5:6" x14ac:dyDescent="0.25">
      <c r="E3302" s="22"/>
      <c r="F3302" s="22"/>
    </row>
    <row r="3303" spans="5:6" x14ac:dyDescent="0.25">
      <c r="E3303" s="22"/>
      <c r="F3303" s="22"/>
    </row>
    <row r="3304" spans="5:6" x14ac:dyDescent="0.25">
      <c r="E3304" s="22"/>
      <c r="F3304" s="22"/>
    </row>
    <row r="3305" spans="5:6" x14ac:dyDescent="0.25">
      <c r="E3305" s="22"/>
      <c r="F3305" s="22"/>
    </row>
    <row r="3306" spans="5:6" x14ac:dyDescent="0.25">
      <c r="E3306" s="22"/>
      <c r="F3306" s="22"/>
    </row>
    <row r="3307" spans="5:6" x14ac:dyDescent="0.25">
      <c r="E3307" s="22"/>
      <c r="F3307" s="22"/>
    </row>
    <row r="3308" spans="5:6" x14ac:dyDescent="0.25">
      <c r="E3308" s="22"/>
      <c r="F3308" s="22"/>
    </row>
    <row r="3309" spans="5:6" x14ac:dyDescent="0.25">
      <c r="E3309" s="22"/>
      <c r="F3309" s="22"/>
    </row>
    <row r="3310" spans="5:6" x14ac:dyDescent="0.25">
      <c r="E3310" s="22"/>
      <c r="F3310" s="22"/>
    </row>
    <row r="3311" spans="5:6" x14ac:dyDescent="0.25">
      <c r="E3311" s="22"/>
      <c r="F3311" s="22"/>
    </row>
    <row r="3312" spans="5:6" x14ac:dyDescent="0.25">
      <c r="E3312" s="22"/>
      <c r="F3312" s="22"/>
    </row>
    <row r="3313" spans="5:6" x14ac:dyDescent="0.25">
      <c r="E3313" s="22"/>
      <c r="F3313" s="22"/>
    </row>
    <row r="3314" spans="5:6" x14ac:dyDescent="0.25">
      <c r="E3314" s="22"/>
      <c r="F3314" s="22"/>
    </row>
    <row r="3315" spans="5:6" x14ac:dyDescent="0.25">
      <c r="E3315" s="22"/>
      <c r="F3315" s="22"/>
    </row>
    <row r="3316" spans="5:6" x14ac:dyDescent="0.25">
      <c r="E3316" s="22"/>
      <c r="F3316" s="22"/>
    </row>
    <row r="3317" spans="5:6" x14ac:dyDescent="0.25">
      <c r="E3317" s="22"/>
      <c r="F3317" s="22"/>
    </row>
    <row r="3318" spans="5:6" x14ac:dyDescent="0.25">
      <c r="E3318" s="22"/>
      <c r="F3318" s="22"/>
    </row>
    <row r="3319" spans="5:6" x14ac:dyDescent="0.25">
      <c r="E3319" s="22"/>
      <c r="F3319" s="22"/>
    </row>
    <row r="3320" spans="5:6" x14ac:dyDescent="0.25">
      <c r="E3320" s="22"/>
      <c r="F3320" s="22"/>
    </row>
    <row r="3321" spans="5:6" x14ac:dyDescent="0.25">
      <c r="E3321" s="22"/>
      <c r="F3321" s="22"/>
    </row>
    <row r="3322" spans="5:6" x14ac:dyDescent="0.25">
      <c r="E3322" s="22"/>
      <c r="F3322" s="22"/>
    </row>
    <row r="3323" spans="5:6" x14ac:dyDescent="0.25">
      <c r="E3323" s="22"/>
      <c r="F3323" s="22"/>
    </row>
    <row r="3324" spans="5:6" x14ac:dyDescent="0.25">
      <c r="E3324" s="22"/>
      <c r="F3324" s="22"/>
    </row>
    <row r="3325" spans="5:6" x14ac:dyDescent="0.25">
      <c r="E3325" s="22"/>
      <c r="F3325" s="22"/>
    </row>
    <row r="3326" spans="5:6" x14ac:dyDescent="0.25">
      <c r="E3326" s="22"/>
      <c r="F3326" s="22"/>
    </row>
    <row r="3327" spans="5:6" x14ac:dyDescent="0.25">
      <c r="E3327" s="22"/>
      <c r="F3327" s="22"/>
    </row>
    <row r="3328" spans="5:6" x14ac:dyDescent="0.25">
      <c r="E3328" s="22"/>
      <c r="F3328" s="22"/>
    </row>
    <row r="3329" spans="5:6" x14ac:dyDescent="0.25">
      <c r="E3329" s="22"/>
      <c r="F3329" s="22"/>
    </row>
    <row r="3330" spans="5:6" x14ac:dyDescent="0.25">
      <c r="E3330" s="22"/>
      <c r="F3330" s="22"/>
    </row>
    <row r="3331" spans="5:6" x14ac:dyDescent="0.25">
      <c r="E3331" s="22"/>
      <c r="F3331" s="22"/>
    </row>
    <row r="3332" spans="5:6" x14ac:dyDescent="0.25">
      <c r="E3332" s="22"/>
      <c r="F3332" s="22"/>
    </row>
    <row r="3333" spans="5:6" x14ac:dyDescent="0.25">
      <c r="E3333" s="22"/>
      <c r="F3333" s="22"/>
    </row>
    <row r="3334" spans="5:6" x14ac:dyDescent="0.25">
      <c r="E3334" s="22"/>
      <c r="F3334" s="22"/>
    </row>
    <row r="3335" spans="5:6" x14ac:dyDescent="0.25">
      <c r="E3335" s="22"/>
      <c r="F3335" s="22"/>
    </row>
    <row r="3336" spans="5:6" x14ac:dyDescent="0.25">
      <c r="E3336" s="22"/>
      <c r="F3336" s="22"/>
    </row>
    <row r="3337" spans="5:6" x14ac:dyDescent="0.25">
      <c r="E3337" s="22"/>
      <c r="F3337" s="22"/>
    </row>
    <row r="3338" spans="5:6" x14ac:dyDescent="0.25">
      <c r="E3338" s="22"/>
      <c r="F3338" s="22"/>
    </row>
    <row r="3339" spans="5:6" x14ac:dyDescent="0.25">
      <c r="E3339" s="22"/>
      <c r="F3339" s="22"/>
    </row>
    <row r="3340" spans="5:6" x14ac:dyDescent="0.25">
      <c r="E3340" s="22"/>
      <c r="F3340" s="22"/>
    </row>
    <row r="3341" spans="5:6" x14ac:dyDescent="0.25">
      <c r="E3341" s="22"/>
      <c r="F3341" s="22"/>
    </row>
    <row r="3342" spans="5:6" x14ac:dyDescent="0.25">
      <c r="E3342" s="22"/>
      <c r="F3342" s="22"/>
    </row>
    <row r="3343" spans="5:6" x14ac:dyDescent="0.25">
      <c r="E3343" s="22"/>
      <c r="F3343" s="22"/>
    </row>
    <row r="3344" spans="5:6" x14ac:dyDescent="0.25">
      <c r="E3344" s="22"/>
      <c r="F3344" s="22"/>
    </row>
    <row r="3345" spans="5:6" x14ac:dyDescent="0.25">
      <c r="E3345" s="22"/>
      <c r="F3345" s="22"/>
    </row>
    <row r="3346" spans="5:6" x14ac:dyDescent="0.25">
      <c r="E3346" s="22"/>
      <c r="F3346" s="22"/>
    </row>
    <row r="3347" spans="5:6" x14ac:dyDescent="0.25">
      <c r="E3347" s="22"/>
      <c r="F3347" s="22"/>
    </row>
    <row r="3348" spans="5:6" x14ac:dyDescent="0.25">
      <c r="E3348" s="22"/>
      <c r="F3348" s="22"/>
    </row>
    <row r="3349" spans="5:6" x14ac:dyDescent="0.25">
      <c r="E3349" s="22"/>
      <c r="F3349" s="22"/>
    </row>
    <row r="3350" spans="5:6" x14ac:dyDescent="0.25">
      <c r="E3350" s="22"/>
      <c r="F3350" s="22"/>
    </row>
    <row r="3351" spans="5:6" x14ac:dyDescent="0.25">
      <c r="E3351" s="22"/>
      <c r="F3351" s="22"/>
    </row>
    <row r="3352" spans="5:6" x14ac:dyDescent="0.25">
      <c r="E3352" s="22"/>
      <c r="F3352" s="22"/>
    </row>
    <row r="3353" spans="5:6" x14ac:dyDescent="0.25">
      <c r="E3353" s="22"/>
      <c r="F3353" s="22"/>
    </row>
    <row r="3354" spans="5:6" x14ac:dyDescent="0.25">
      <c r="E3354" s="22"/>
      <c r="F3354" s="22"/>
    </row>
    <row r="3355" spans="5:6" x14ac:dyDescent="0.25">
      <c r="E3355" s="22"/>
      <c r="F3355" s="22"/>
    </row>
    <row r="3356" spans="5:6" x14ac:dyDescent="0.25">
      <c r="E3356" s="22"/>
      <c r="F3356" s="22"/>
    </row>
    <row r="3357" spans="5:6" x14ac:dyDescent="0.25">
      <c r="E3357" s="22"/>
      <c r="F3357" s="22"/>
    </row>
    <row r="3358" spans="5:6" x14ac:dyDescent="0.25">
      <c r="E3358" s="22"/>
      <c r="F3358" s="22"/>
    </row>
    <row r="3359" spans="5:6" x14ac:dyDescent="0.25">
      <c r="E3359" s="22"/>
      <c r="F3359" s="22"/>
    </row>
    <row r="3360" spans="5:6" x14ac:dyDescent="0.25">
      <c r="E3360" s="22"/>
      <c r="F3360" s="22"/>
    </row>
    <row r="3361" spans="5:6" x14ac:dyDescent="0.25">
      <c r="E3361" s="22"/>
      <c r="F3361" s="22"/>
    </row>
    <row r="3362" spans="5:6" x14ac:dyDescent="0.25">
      <c r="E3362" s="22"/>
      <c r="F3362" s="22"/>
    </row>
    <row r="3363" spans="5:6" x14ac:dyDescent="0.25">
      <c r="E3363" s="22"/>
      <c r="F3363" s="22"/>
    </row>
    <row r="3364" spans="5:6" x14ac:dyDescent="0.25">
      <c r="E3364" s="22"/>
      <c r="F3364" s="22"/>
    </row>
    <row r="3365" spans="5:6" x14ac:dyDescent="0.25">
      <c r="E3365" s="22"/>
      <c r="F3365" s="22"/>
    </row>
    <row r="3366" spans="5:6" x14ac:dyDescent="0.25">
      <c r="E3366" s="22"/>
      <c r="F3366" s="22"/>
    </row>
    <row r="3367" spans="5:6" x14ac:dyDescent="0.25">
      <c r="E3367" s="22"/>
      <c r="F3367" s="22"/>
    </row>
    <row r="3368" spans="5:6" x14ac:dyDescent="0.25">
      <c r="E3368" s="22"/>
      <c r="F3368" s="22"/>
    </row>
    <row r="3369" spans="5:6" x14ac:dyDescent="0.25">
      <c r="E3369" s="22"/>
      <c r="F3369" s="22"/>
    </row>
    <row r="3370" spans="5:6" x14ac:dyDescent="0.25">
      <c r="E3370" s="22"/>
      <c r="F3370" s="22"/>
    </row>
    <row r="3371" spans="5:6" x14ac:dyDescent="0.25">
      <c r="E3371" s="22"/>
      <c r="F3371" s="22"/>
    </row>
    <row r="3372" spans="5:6" x14ac:dyDescent="0.25">
      <c r="E3372" s="22"/>
      <c r="F3372" s="22"/>
    </row>
    <row r="3373" spans="5:6" x14ac:dyDescent="0.25">
      <c r="E3373" s="22"/>
      <c r="F3373" s="22"/>
    </row>
    <row r="3374" spans="5:6" x14ac:dyDescent="0.25">
      <c r="E3374" s="22"/>
      <c r="F3374" s="22"/>
    </row>
    <row r="3375" spans="5:6" x14ac:dyDescent="0.25">
      <c r="E3375" s="22"/>
      <c r="F3375" s="22"/>
    </row>
    <row r="3376" spans="5:6" x14ac:dyDescent="0.25">
      <c r="E3376" s="22"/>
      <c r="F3376" s="22"/>
    </row>
    <row r="3377" spans="5:6" x14ac:dyDescent="0.25">
      <c r="E3377" s="22"/>
      <c r="F3377" s="22"/>
    </row>
    <row r="3378" spans="5:6" x14ac:dyDescent="0.25">
      <c r="E3378" s="22"/>
      <c r="F3378" s="22"/>
    </row>
    <row r="3379" spans="5:6" x14ac:dyDescent="0.25">
      <c r="E3379" s="22"/>
      <c r="F3379" s="22"/>
    </row>
    <row r="3380" spans="5:6" x14ac:dyDescent="0.25">
      <c r="E3380" s="22"/>
      <c r="F3380" s="22"/>
    </row>
    <row r="3381" spans="5:6" x14ac:dyDescent="0.25">
      <c r="E3381" s="22"/>
      <c r="F3381" s="22"/>
    </row>
    <row r="3382" spans="5:6" x14ac:dyDescent="0.25">
      <c r="E3382" s="22"/>
      <c r="F3382" s="22"/>
    </row>
    <row r="3383" spans="5:6" x14ac:dyDescent="0.25">
      <c r="E3383" s="22"/>
      <c r="F3383" s="22"/>
    </row>
    <row r="3384" spans="5:6" x14ac:dyDescent="0.25">
      <c r="E3384" s="22"/>
      <c r="F3384" s="22"/>
    </row>
    <row r="3385" spans="5:6" x14ac:dyDescent="0.25">
      <c r="E3385" s="22"/>
      <c r="F3385" s="22"/>
    </row>
    <row r="3386" spans="5:6" x14ac:dyDescent="0.25">
      <c r="E3386" s="22"/>
      <c r="F3386" s="22"/>
    </row>
    <row r="3387" spans="5:6" x14ac:dyDescent="0.25">
      <c r="E3387" s="22"/>
      <c r="F3387" s="22"/>
    </row>
    <row r="3388" spans="5:6" x14ac:dyDescent="0.25">
      <c r="E3388" s="22"/>
      <c r="F3388" s="22"/>
    </row>
    <row r="3389" spans="5:6" x14ac:dyDescent="0.25">
      <c r="E3389" s="22"/>
      <c r="F3389" s="22"/>
    </row>
    <row r="3390" spans="5:6" x14ac:dyDescent="0.25">
      <c r="E3390" s="22"/>
      <c r="F3390" s="22"/>
    </row>
    <row r="3391" spans="5:6" x14ac:dyDescent="0.25">
      <c r="E3391" s="22"/>
      <c r="F3391" s="22"/>
    </row>
    <row r="3392" spans="5:6" x14ac:dyDescent="0.25">
      <c r="E3392" s="22"/>
      <c r="F3392" s="22"/>
    </row>
    <row r="3393" spans="5:6" x14ac:dyDescent="0.25">
      <c r="E3393" s="22"/>
      <c r="F3393" s="22"/>
    </row>
    <row r="3394" spans="5:6" x14ac:dyDescent="0.25">
      <c r="E3394" s="22"/>
      <c r="F3394" s="22"/>
    </row>
    <row r="3395" spans="5:6" x14ac:dyDescent="0.25">
      <c r="E3395" s="22"/>
      <c r="F3395" s="22"/>
    </row>
    <row r="3396" spans="5:6" x14ac:dyDescent="0.25">
      <c r="E3396" s="22"/>
      <c r="F3396" s="22"/>
    </row>
    <row r="3397" spans="5:6" x14ac:dyDescent="0.25">
      <c r="E3397" s="22"/>
      <c r="F3397" s="22"/>
    </row>
    <row r="3398" spans="5:6" x14ac:dyDescent="0.25">
      <c r="E3398" s="22"/>
      <c r="F3398" s="22"/>
    </row>
    <row r="3399" spans="5:6" x14ac:dyDescent="0.25">
      <c r="E3399" s="22"/>
      <c r="F3399" s="22"/>
    </row>
    <row r="3400" spans="5:6" x14ac:dyDescent="0.25">
      <c r="E3400" s="22"/>
      <c r="F3400" s="22"/>
    </row>
    <row r="3401" spans="5:6" x14ac:dyDescent="0.25">
      <c r="E3401" s="22"/>
      <c r="F3401" s="22"/>
    </row>
    <row r="3402" spans="5:6" x14ac:dyDescent="0.25">
      <c r="E3402" s="22"/>
      <c r="F3402" s="22"/>
    </row>
    <row r="3403" spans="5:6" x14ac:dyDescent="0.25">
      <c r="E3403" s="22"/>
      <c r="F3403" s="22"/>
    </row>
    <row r="3404" spans="5:6" x14ac:dyDescent="0.25">
      <c r="E3404" s="22"/>
      <c r="F3404" s="22"/>
    </row>
    <row r="3405" spans="5:6" x14ac:dyDescent="0.25">
      <c r="E3405" s="22"/>
      <c r="F3405" s="22"/>
    </row>
    <row r="3406" spans="5:6" x14ac:dyDescent="0.25">
      <c r="E3406" s="22"/>
      <c r="F3406" s="22"/>
    </row>
    <row r="3407" spans="5:6" x14ac:dyDescent="0.25">
      <c r="E3407" s="22"/>
      <c r="F3407" s="22"/>
    </row>
    <row r="3408" spans="5:6" x14ac:dyDescent="0.25">
      <c r="E3408" s="22"/>
      <c r="F3408" s="22"/>
    </row>
    <row r="3409" spans="5:6" x14ac:dyDescent="0.25">
      <c r="E3409" s="22"/>
      <c r="F3409" s="22"/>
    </row>
    <row r="3410" spans="5:6" x14ac:dyDescent="0.25">
      <c r="E3410" s="22"/>
      <c r="F3410" s="22"/>
    </row>
    <row r="3411" spans="5:6" x14ac:dyDescent="0.25">
      <c r="E3411" s="22"/>
      <c r="F3411" s="22"/>
    </row>
    <row r="3412" spans="5:6" x14ac:dyDescent="0.25">
      <c r="E3412" s="22"/>
      <c r="F3412" s="22"/>
    </row>
    <row r="3413" spans="5:6" x14ac:dyDescent="0.25">
      <c r="E3413" s="22"/>
      <c r="F3413" s="22"/>
    </row>
    <row r="3414" spans="5:6" x14ac:dyDescent="0.25">
      <c r="E3414" s="22"/>
      <c r="F3414" s="22"/>
    </row>
    <row r="3415" spans="5:6" x14ac:dyDescent="0.25">
      <c r="E3415" s="22"/>
      <c r="F3415" s="22"/>
    </row>
    <row r="3416" spans="5:6" x14ac:dyDescent="0.25">
      <c r="E3416" s="22"/>
      <c r="F3416" s="22"/>
    </row>
    <row r="3417" spans="5:6" x14ac:dyDescent="0.25">
      <c r="E3417" s="22"/>
      <c r="F3417" s="22"/>
    </row>
    <row r="3418" spans="5:6" x14ac:dyDescent="0.25">
      <c r="E3418" s="22"/>
      <c r="F3418" s="22"/>
    </row>
    <row r="3419" spans="5:6" x14ac:dyDescent="0.25">
      <c r="E3419" s="22"/>
      <c r="F3419" s="22"/>
    </row>
    <row r="3420" spans="5:6" x14ac:dyDescent="0.25">
      <c r="E3420" s="22"/>
      <c r="F3420" s="22"/>
    </row>
    <row r="3421" spans="5:6" x14ac:dyDescent="0.25">
      <c r="E3421" s="22"/>
      <c r="F3421" s="22"/>
    </row>
    <row r="3422" spans="5:6" x14ac:dyDescent="0.25">
      <c r="E3422" s="22"/>
      <c r="F3422" s="22"/>
    </row>
    <row r="3423" spans="5:6" x14ac:dyDescent="0.25">
      <c r="E3423" s="22"/>
      <c r="F3423" s="22"/>
    </row>
    <row r="3424" spans="5:6" x14ac:dyDescent="0.25">
      <c r="E3424" s="22"/>
      <c r="F3424" s="22"/>
    </row>
    <row r="3425" spans="5:6" x14ac:dyDescent="0.25">
      <c r="E3425" s="22"/>
      <c r="F3425" s="22"/>
    </row>
    <row r="3426" spans="5:6" x14ac:dyDescent="0.25">
      <c r="E3426" s="22"/>
      <c r="F3426" s="22"/>
    </row>
    <row r="3427" spans="5:6" x14ac:dyDescent="0.25">
      <c r="E3427" s="22"/>
      <c r="F3427" s="22"/>
    </row>
    <row r="3428" spans="5:6" x14ac:dyDescent="0.25">
      <c r="E3428" s="22"/>
      <c r="F3428" s="22"/>
    </row>
    <row r="3429" spans="5:6" x14ac:dyDescent="0.25">
      <c r="E3429" s="22"/>
      <c r="F3429" s="22"/>
    </row>
    <row r="3430" spans="5:6" x14ac:dyDescent="0.25">
      <c r="E3430" s="22"/>
      <c r="F3430" s="22"/>
    </row>
    <row r="3431" spans="5:6" x14ac:dyDescent="0.25">
      <c r="E3431" s="22"/>
      <c r="F3431" s="22"/>
    </row>
    <row r="3432" spans="5:6" x14ac:dyDescent="0.25">
      <c r="E3432" s="22"/>
      <c r="F3432" s="22"/>
    </row>
    <row r="3433" spans="5:6" x14ac:dyDescent="0.25">
      <c r="E3433" s="22"/>
      <c r="F3433" s="22"/>
    </row>
    <row r="3434" spans="5:6" x14ac:dyDescent="0.25">
      <c r="E3434" s="22"/>
      <c r="F3434" s="22"/>
    </row>
    <row r="3435" spans="5:6" x14ac:dyDescent="0.25">
      <c r="E3435" s="22"/>
      <c r="F3435" s="22"/>
    </row>
    <row r="3436" spans="5:6" x14ac:dyDescent="0.25">
      <c r="E3436" s="22"/>
      <c r="F3436" s="22"/>
    </row>
    <row r="3437" spans="5:6" x14ac:dyDescent="0.25">
      <c r="E3437" s="22"/>
      <c r="F3437" s="22"/>
    </row>
    <row r="3438" spans="5:6" x14ac:dyDescent="0.25">
      <c r="E3438" s="22"/>
      <c r="F3438" s="22"/>
    </row>
    <row r="3439" spans="5:6" x14ac:dyDescent="0.25">
      <c r="E3439" s="22"/>
      <c r="F3439" s="22"/>
    </row>
    <row r="3440" spans="5:6" x14ac:dyDescent="0.25">
      <c r="E3440" s="22"/>
      <c r="F3440" s="22"/>
    </row>
    <row r="3441" spans="5:6" x14ac:dyDescent="0.25">
      <c r="E3441" s="22"/>
      <c r="F3441" s="22"/>
    </row>
    <row r="3442" spans="5:6" x14ac:dyDescent="0.25">
      <c r="E3442" s="22"/>
      <c r="F3442" s="22"/>
    </row>
    <row r="3443" spans="5:6" x14ac:dyDescent="0.25">
      <c r="E3443" s="22"/>
      <c r="F3443" s="22"/>
    </row>
    <row r="3444" spans="5:6" x14ac:dyDescent="0.25">
      <c r="E3444" s="22"/>
      <c r="F3444" s="22"/>
    </row>
    <row r="3445" spans="5:6" x14ac:dyDescent="0.25">
      <c r="E3445" s="22"/>
      <c r="F3445" s="22"/>
    </row>
    <row r="3446" spans="5:6" x14ac:dyDescent="0.25">
      <c r="E3446" s="22"/>
      <c r="F3446" s="22"/>
    </row>
    <row r="3447" spans="5:6" x14ac:dyDescent="0.25">
      <c r="E3447" s="22"/>
      <c r="F3447" s="22"/>
    </row>
    <row r="3448" spans="5:6" x14ac:dyDescent="0.25">
      <c r="E3448" s="22"/>
      <c r="F3448" s="22"/>
    </row>
    <row r="3449" spans="5:6" x14ac:dyDescent="0.25">
      <c r="E3449" s="22"/>
      <c r="F3449" s="22"/>
    </row>
    <row r="3450" spans="5:6" x14ac:dyDescent="0.25">
      <c r="E3450" s="22"/>
      <c r="F3450" s="22"/>
    </row>
    <row r="3451" spans="5:6" x14ac:dyDescent="0.25">
      <c r="E3451" s="22"/>
      <c r="F3451" s="22"/>
    </row>
    <row r="3452" spans="5:6" x14ac:dyDescent="0.25">
      <c r="E3452" s="22"/>
      <c r="F3452" s="22"/>
    </row>
    <row r="3453" spans="5:6" x14ac:dyDescent="0.25">
      <c r="E3453" s="22"/>
      <c r="F3453" s="22"/>
    </row>
    <row r="3454" spans="5:6" x14ac:dyDescent="0.25">
      <c r="E3454" s="22"/>
      <c r="F3454" s="22"/>
    </row>
    <row r="3455" spans="5:6" x14ac:dyDescent="0.25">
      <c r="E3455" s="22"/>
      <c r="F3455" s="22"/>
    </row>
    <row r="3456" spans="5:6" x14ac:dyDescent="0.25">
      <c r="E3456" s="22"/>
      <c r="F3456" s="22"/>
    </row>
    <row r="3457" spans="5:6" x14ac:dyDescent="0.25">
      <c r="E3457" s="22"/>
      <c r="F3457" s="22"/>
    </row>
    <row r="3458" spans="5:6" x14ac:dyDescent="0.25">
      <c r="E3458" s="22"/>
      <c r="F3458" s="22"/>
    </row>
    <row r="3459" spans="5:6" x14ac:dyDescent="0.25">
      <c r="E3459" s="22"/>
      <c r="F3459" s="22"/>
    </row>
    <row r="3460" spans="5:6" x14ac:dyDescent="0.25">
      <c r="E3460" s="22"/>
      <c r="F3460" s="22"/>
    </row>
    <row r="3461" spans="5:6" x14ac:dyDescent="0.25">
      <c r="E3461" s="22"/>
      <c r="F3461" s="22"/>
    </row>
    <row r="3462" spans="5:6" x14ac:dyDescent="0.25">
      <c r="E3462" s="22"/>
      <c r="F3462" s="22"/>
    </row>
    <row r="3463" spans="5:6" x14ac:dyDescent="0.25">
      <c r="E3463" s="22"/>
      <c r="F3463" s="22"/>
    </row>
    <row r="3464" spans="5:6" x14ac:dyDescent="0.25">
      <c r="E3464" s="22"/>
      <c r="F3464" s="22"/>
    </row>
    <row r="3465" spans="5:6" x14ac:dyDescent="0.25">
      <c r="E3465" s="22"/>
      <c r="F3465" s="22"/>
    </row>
    <row r="3466" spans="5:6" x14ac:dyDescent="0.25">
      <c r="E3466" s="22"/>
      <c r="F3466" s="22"/>
    </row>
    <row r="3467" spans="5:6" x14ac:dyDescent="0.25">
      <c r="E3467" s="22"/>
      <c r="F3467" s="22"/>
    </row>
    <row r="3468" spans="5:6" x14ac:dyDescent="0.25">
      <c r="E3468" s="22"/>
      <c r="F3468" s="22"/>
    </row>
    <row r="3469" spans="5:6" x14ac:dyDescent="0.25">
      <c r="E3469" s="22"/>
      <c r="F3469" s="22"/>
    </row>
    <row r="3470" spans="5:6" x14ac:dyDescent="0.25">
      <c r="E3470" s="22"/>
      <c r="F3470" s="22"/>
    </row>
    <row r="3471" spans="5:6" x14ac:dyDescent="0.25">
      <c r="E3471" s="22"/>
      <c r="F3471" s="22"/>
    </row>
    <row r="3472" spans="5:6" x14ac:dyDescent="0.25">
      <c r="E3472" s="22"/>
      <c r="F3472" s="22"/>
    </row>
    <row r="3473" spans="5:6" x14ac:dyDescent="0.25">
      <c r="E3473" s="22"/>
      <c r="F3473" s="22"/>
    </row>
    <row r="3474" spans="5:6" x14ac:dyDescent="0.25">
      <c r="E3474" s="22"/>
      <c r="F3474" s="22"/>
    </row>
    <row r="3475" spans="5:6" x14ac:dyDescent="0.25">
      <c r="E3475" s="22"/>
      <c r="F3475" s="22"/>
    </row>
    <row r="3476" spans="5:6" x14ac:dyDescent="0.25">
      <c r="E3476" s="22"/>
      <c r="F3476" s="22"/>
    </row>
    <row r="3477" spans="5:6" x14ac:dyDescent="0.25">
      <c r="E3477" s="22"/>
      <c r="F3477" s="22"/>
    </row>
    <row r="3478" spans="5:6" x14ac:dyDescent="0.25">
      <c r="E3478" s="22"/>
      <c r="F3478" s="22"/>
    </row>
    <row r="3479" spans="5:6" x14ac:dyDescent="0.25">
      <c r="E3479" s="22"/>
      <c r="F3479" s="22"/>
    </row>
    <row r="3480" spans="5:6" x14ac:dyDescent="0.25">
      <c r="E3480" s="22"/>
      <c r="F3480" s="22"/>
    </row>
    <row r="3481" spans="5:6" x14ac:dyDescent="0.25">
      <c r="E3481" s="22"/>
      <c r="F3481" s="22"/>
    </row>
    <row r="3482" spans="5:6" x14ac:dyDescent="0.25">
      <c r="E3482" s="22"/>
      <c r="F3482" s="22"/>
    </row>
    <row r="3483" spans="5:6" x14ac:dyDescent="0.25">
      <c r="E3483" s="22"/>
      <c r="F3483" s="22"/>
    </row>
    <row r="3484" spans="5:6" x14ac:dyDescent="0.25">
      <c r="E3484" s="22"/>
      <c r="F3484" s="22"/>
    </row>
    <row r="3485" spans="5:6" x14ac:dyDescent="0.25">
      <c r="E3485" s="22"/>
      <c r="F3485" s="22"/>
    </row>
    <row r="3486" spans="5:6" x14ac:dyDescent="0.25">
      <c r="E3486" s="22"/>
      <c r="F3486" s="22"/>
    </row>
    <row r="3487" spans="5:6" x14ac:dyDescent="0.25">
      <c r="E3487" s="22"/>
      <c r="F3487" s="22"/>
    </row>
    <row r="3488" spans="5:6" x14ac:dyDescent="0.25">
      <c r="E3488" s="22"/>
      <c r="F3488" s="22"/>
    </row>
    <row r="3489" spans="5:6" x14ac:dyDescent="0.25">
      <c r="E3489" s="22"/>
      <c r="F3489" s="22"/>
    </row>
    <row r="3490" spans="5:6" x14ac:dyDescent="0.25">
      <c r="E3490" s="22"/>
      <c r="F3490" s="22"/>
    </row>
    <row r="3491" spans="5:6" x14ac:dyDescent="0.25">
      <c r="E3491" s="22"/>
      <c r="F3491" s="22"/>
    </row>
    <row r="3492" spans="5:6" x14ac:dyDescent="0.25">
      <c r="E3492" s="22"/>
      <c r="F3492" s="22"/>
    </row>
    <row r="3493" spans="5:6" x14ac:dyDescent="0.25">
      <c r="E3493" s="22"/>
      <c r="F3493" s="22"/>
    </row>
    <row r="3494" spans="5:6" x14ac:dyDescent="0.25">
      <c r="E3494" s="22"/>
      <c r="F3494" s="22"/>
    </row>
    <row r="3495" spans="5:6" x14ac:dyDescent="0.25">
      <c r="E3495" s="22"/>
      <c r="F3495" s="22"/>
    </row>
    <row r="3496" spans="5:6" x14ac:dyDescent="0.25">
      <c r="E3496" s="22"/>
      <c r="F3496" s="22"/>
    </row>
    <row r="3497" spans="5:6" x14ac:dyDescent="0.25">
      <c r="E3497" s="22"/>
      <c r="F3497" s="22"/>
    </row>
    <row r="3498" spans="5:6" x14ac:dyDescent="0.25">
      <c r="E3498" s="22"/>
      <c r="F3498" s="22"/>
    </row>
    <row r="3499" spans="5:6" x14ac:dyDescent="0.25">
      <c r="E3499" s="22"/>
      <c r="F3499" s="22"/>
    </row>
    <row r="3500" spans="5:6" x14ac:dyDescent="0.25">
      <c r="E3500" s="22"/>
      <c r="F3500" s="22"/>
    </row>
    <row r="3501" spans="5:6" x14ac:dyDescent="0.25">
      <c r="E3501" s="22"/>
      <c r="F3501" s="22"/>
    </row>
    <row r="3502" spans="5:6" x14ac:dyDescent="0.25">
      <c r="E3502" s="22"/>
      <c r="F3502" s="22"/>
    </row>
    <row r="3503" spans="5:6" x14ac:dyDescent="0.25">
      <c r="E3503" s="22"/>
      <c r="F3503" s="22"/>
    </row>
    <row r="3504" spans="5:6" x14ac:dyDescent="0.25">
      <c r="E3504" s="22"/>
      <c r="F3504" s="22"/>
    </row>
    <row r="3505" spans="5:6" x14ac:dyDescent="0.25">
      <c r="E3505" s="22"/>
      <c r="F3505" s="22"/>
    </row>
    <row r="3506" spans="5:6" x14ac:dyDescent="0.25">
      <c r="E3506" s="22"/>
      <c r="F3506" s="22"/>
    </row>
    <row r="3507" spans="5:6" x14ac:dyDescent="0.25">
      <c r="E3507" s="22"/>
      <c r="F3507" s="22"/>
    </row>
    <row r="3508" spans="5:6" x14ac:dyDescent="0.25">
      <c r="E3508" s="22"/>
      <c r="F3508" s="22"/>
    </row>
    <row r="3509" spans="5:6" x14ac:dyDescent="0.25">
      <c r="E3509" s="22"/>
      <c r="F3509" s="22"/>
    </row>
    <row r="3510" spans="5:6" x14ac:dyDescent="0.25">
      <c r="E3510" s="22"/>
      <c r="F3510" s="22"/>
    </row>
    <row r="3511" spans="5:6" x14ac:dyDescent="0.25">
      <c r="E3511" s="22"/>
      <c r="F3511" s="22"/>
    </row>
    <row r="3512" spans="5:6" x14ac:dyDescent="0.25">
      <c r="E3512" s="22"/>
      <c r="F3512" s="22"/>
    </row>
    <row r="3513" spans="5:6" x14ac:dyDescent="0.25">
      <c r="E3513" s="22"/>
      <c r="F3513" s="22"/>
    </row>
    <row r="3514" spans="5:6" x14ac:dyDescent="0.25">
      <c r="E3514" s="22"/>
      <c r="F3514" s="22"/>
    </row>
    <row r="3515" spans="5:6" x14ac:dyDescent="0.25">
      <c r="E3515" s="22"/>
      <c r="F3515" s="22"/>
    </row>
    <row r="3516" spans="5:6" x14ac:dyDescent="0.25">
      <c r="E3516" s="22"/>
      <c r="F3516" s="22"/>
    </row>
    <row r="3517" spans="5:6" x14ac:dyDescent="0.25">
      <c r="E3517" s="22"/>
      <c r="F3517" s="22"/>
    </row>
    <row r="3518" spans="5:6" x14ac:dyDescent="0.25">
      <c r="E3518" s="22"/>
      <c r="F3518" s="22"/>
    </row>
    <row r="3519" spans="5:6" x14ac:dyDescent="0.25">
      <c r="E3519" s="22"/>
      <c r="F3519" s="22"/>
    </row>
    <row r="3520" spans="5:6" x14ac:dyDescent="0.25">
      <c r="E3520" s="22"/>
      <c r="F3520" s="22"/>
    </row>
    <row r="3521" spans="5:6" x14ac:dyDescent="0.25">
      <c r="E3521" s="22"/>
      <c r="F3521" s="22"/>
    </row>
    <row r="3522" spans="5:6" x14ac:dyDescent="0.25">
      <c r="E3522" s="22"/>
      <c r="F3522" s="22"/>
    </row>
    <row r="3523" spans="5:6" x14ac:dyDescent="0.25">
      <c r="E3523" s="22"/>
      <c r="F3523" s="22"/>
    </row>
    <row r="3524" spans="5:6" x14ac:dyDescent="0.25">
      <c r="E3524" s="22"/>
      <c r="F3524" s="22"/>
    </row>
    <row r="3525" spans="5:6" x14ac:dyDescent="0.25">
      <c r="E3525" s="22"/>
      <c r="F3525" s="22"/>
    </row>
    <row r="3526" spans="5:6" x14ac:dyDescent="0.25">
      <c r="E3526" s="22"/>
      <c r="F3526" s="22"/>
    </row>
    <row r="3527" spans="5:6" x14ac:dyDescent="0.25">
      <c r="E3527" s="22"/>
      <c r="F3527" s="22"/>
    </row>
    <row r="3528" spans="5:6" x14ac:dyDescent="0.25">
      <c r="E3528" s="22"/>
      <c r="F3528" s="22"/>
    </row>
    <row r="3529" spans="5:6" x14ac:dyDescent="0.25">
      <c r="E3529" s="22"/>
      <c r="F3529" s="22"/>
    </row>
    <row r="3530" spans="5:6" x14ac:dyDescent="0.25">
      <c r="E3530" s="22"/>
      <c r="F3530" s="22"/>
    </row>
    <row r="3531" spans="5:6" x14ac:dyDescent="0.25">
      <c r="E3531" s="22"/>
      <c r="F3531" s="22"/>
    </row>
    <row r="3532" spans="5:6" x14ac:dyDescent="0.25">
      <c r="E3532" s="22"/>
      <c r="F3532" s="22"/>
    </row>
    <row r="3533" spans="5:6" x14ac:dyDescent="0.25">
      <c r="E3533" s="22"/>
      <c r="F3533" s="22"/>
    </row>
    <row r="3534" spans="5:6" x14ac:dyDescent="0.25">
      <c r="E3534" s="22"/>
      <c r="F3534" s="22"/>
    </row>
    <row r="3535" spans="5:6" x14ac:dyDescent="0.25">
      <c r="E3535" s="22"/>
      <c r="F3535" s="22"/>
    </row>
    <row r="3536" spans="5:6" x14ac:dyDescent="0.25">
      <c r="E3536" s="22"/>
      <c r="F3536" s="22"/>
    </row>
    <row r="3537" spans="5:6" x14ac:dyDescent="0.25">
      <c r="E3537" s="22"/>
      <c r="F3537" s="22"/>
    </row>
    <row r="3538" spans="5:6" x14ac:dyDescent="0.25">
      <c r="E3538" s="22"/>
      <c r="F3538" s="22"/>
    </row>
    <row r="3539" spans="5:6" x14ac:dyDescent="0.25">
      <c r="E3539" s="22"/>
      <c r="F3539" s="22"/>
    </row>
    <row r="3540" spans="5:6" x14ac:dyDescent="0.25">
      <c r="E3540" s="22"/>
      <c r="F3540" s="22"/>
    </row>
    <row r="3541" spans="5:6" x14ac:dyDescent="0.25">
      <c r="E3541" s="22"/>
      <c r="F3541" s="22"/>
    </row>
    <row r="3542" spans="5:6" x14ac:dyDescent="0.25">
      <c r="E3542" s="22"/>
      <c r="F3542" s="22"/>
    </row>
    <row r="3543" spans="5:6" x14ac:dyDescent="0.25">
      <c r="E3543" s="22"/>
      <c r="F3543" s="22"/>
    </row>
    <row r="3544" spans="5:6" x14ac:dyDescent="0.25">
      <c r="E3544" s="22"/>
      <c r="F3544" s="22"/>
    </row>
    <row r="3545" spans="5:6" x14ac:dyDescent="0.25">
      <c r="E3545" s="22"/>
      <c r="F3545" s="22"/>
    </row>
    <row r="3546" spans="5:6" x14ac:dyDescent="0.25">
      <c r="E3546" s="22"/>
      <c r="F3546" s="22"/>
    </row>
    <row r="3547" spans="5:6" x14ac:dyDescent="0.25">
      <c r="E3547" s="22"/>
      <c r="F3547" s="22"/>
    </row>
    <row r="3548" spans="5:6" x14ac:dyDescent="0.25">
      <c r="E3548" s="22"/>
      <c r="F3548" s="22"/>
    </row>
    <row r="3549" spans="5:6" x14ac:dyDescent="0.25">
      <c r="E3549" s="22"/>
      <c r="F3549" s="22"/>
    </row>
    <row r="3550" spans="5:6" x14ac:dyDescent="0.25">
      <c r="E3550" s="22"/>
      <c r="F3550" s="22"/>
    </row>
    <row r="3551" spans="5:6" x14ac:dyDescent="0.25">
      <c r="E3551" s="22"/>
      <c r="F3551" s="22"/>
    </row>
    <row r="3552" spans="5:6" x14ac:dyDescent="0.25">
      <c r="E3552" s="22"/>
      <c r="F3552" s="22"/>
    </row>
    <row r="3553" spans="5:6" x14ac:dyDescent="0.25">
      <c r="E3553" s="22"/>
      <c r="F3553" s="22"/>
    </row>
    <row r="3554" spans="5:6" x14ac:dyDescent="0.25">
      <c r="E3554" s="22"/>
      <c r="F3554" s="22"/>
    </row>
    <row r="3555" spans="5:6" x14ac:dyDescent="0.25">
      <c r="E3555" s="22"/>
      <c r="F3555" s="22"/>
    </row>
    <row r="3556" spans="5:6" x14ac:dyDescent="0.25">
      <c r="E3556" s="22"/>
      <c r="F3556" s="22"/>
    </row>
    <row r="3557" spans="5:6" x14ac:dyDescent="0.25">
      <c r="E3557" s="22"/>
      <c r="F3557" s="22"/>
    </row>
    <row r="3558" spans="5:6" x14ac:dyDescent="0.25">
      <c r="E3558" s="22"/>
      <c r="F3558" s="22"/>
    </row>
    <row r="3559" spans="5:6" x14ac:dyDescent="0.25">
      <c r="E3559" s="22"/>
      <c r="F3559" s="22"/>
    </row>
    <row r="3560" spans="5:6" x14ac:dyDescent="0.25">
      <c r="E3560" s="22"/>
      <c r="F3560" s="22"/>
    </row>
    <row r="3561" spans="5:6" x14ac:dyDescent="0.25">
      <c r="E3561" s="22"/>
      <c r="F3561" s="22"/>
    </row>
    <row r="3562" spans="5:6" x14ac:dyDescent="0.25">
      <c r="E3562" s="22"/>
      <c r="F3562" s="22"/>
    </row>
    <row r="3563" spans="5:6" x14ac:dyDescent="0.25">
      <c r="E3563" s="22"/>
      <c r="F3563" s="22"/>
    </row>
    <row r="3564" spans="5:6" x14ac:dyDescent="0.25">
      <c r="E3564" s="22"/>
      <c r="F3564" s="22"/>
    </row>
    <row r="3565" spans="5:6" x14ac:dyDescent="0.25">
      <c r="E3565" s="22"/>
      <c r="F3565" s="22"/>
    </row>
    <row r="3566" spans="5:6" x14ac:dyDescent="0.25">
      <c r="E3566" s="22"/>
      <c r="F3566" s="22"/>
    </row>
    <row r="3567" spans="5:6" x14ac:dyDescent="0.25">
      <c r="E3567" s="22"/>
      <c r="F3567" s="22"/>
    </row>
    <row r="3568" spans="5:6" x14ac:dyDescent="0.25">
      <c r="E3568" s="22"/>
      <c r="F3568" s="22"/>
    </row>
    <row r="3569" spans="5:6" x14ac:dyDescent="0.25">
      <c r="E3569" s="22"/>
      <c r="F3569" s="22"/>
    </row>
    <row r="3570" spans="5:6" x14ac:dyDescent="0.25">
      <c r="E3570" s="22"/>
      <c r="F3570" s="22"/>
    </row>
    <row r="3571" spans="5:6" x14ac:dyDescent="0.25">
      <c r="E3571" s="22"/>
      <c r="F3571" s="22"/>
    </row>
    <row r="3572" spans="5:6" x14ac:dyDescent="0.25">
      <c r="E3572" s="22"/>
      <c r="F3572" s="22"/>
    </row>
    <row r="3573" spans="5:6" x14ac:dyDescent="0.25">
      <c r="E3573" s="22"/>
      <c r="F3573" s="22"/>
    </row>
    <row r="3574" spans="5:6" x14ac:dyDescent="0.25">
      <c r="E3574" s="22"/>
      <c r="F3574" s="22"/>
    </row>
    <row r="3575" spans="5:6" x14ac:dyDescent="0.25">
      <c r="E3575" s="22"/>
      <c r="F3575" s="22"/>
    </row>
    <row r="3576" spans="5:6" x14ac:dyDescent="0.25">
      <c r="E3576" s="22"/>
      <c r="F3576" s="22"/>
    </row>
    <row r="3577" spans="5:6" x14ac:dyDescent="0.25">
      <c r="E3577" s="22"/>
      <c r="F3577" s="22"/>
    </row>
    <row r="3578" spans="5:6" x14ac:dyDescent="0.25">
      <c r="E3578" s="22"/>
      <c r="F3578" s="22"/>
    </row>
    <row r="3579" spans="5:6" x14ac:dyDescent="0.25">
      <c r="E3579" s="22"/>
      <c r="F3579" s="22"/>
    </row>
    <row r="3580" spans="5:6" x14ac:dyDescent="0.25">
      <c r="E3580" s="22"/>
      <c r="F3580" s="22"/>
    </row>
    <row r="3581" spans="5:6" x14ac:dyDescent="0.25">
      <c r="E3581" s="22"/>
      <c r="F3581" s="22"/>
    </row>
    <row r="3582" spans="5:6" x14ac:dyDescent="0.25">
      <c r="E3582" s="22"/>
      <c r="F3582" s="22"/>
    </row>
    <row r="3583" spans="5:6" x14ac:dyDescent="0.25">
      <c r="E3583" s="22"/>
      <c r="F3583" s="22"/>
    </row>
    <row r="3584" spans="5:6" x14ac:dyDescent="0.25">
      <c r="E3584" s="22"/>
      <c r="F3584" s="22"/>
    </row>
    <row r="3585" spans="5:6" x14ac:dyDescent="0.25">
      <c r="E3585" s="22"/>
      <c r="F3585" s="22"/>
    </row>
    <row r="3586" spans="5:6" x14ac:dyDescent="0.25">
      <c r="E3586" s="22"/>
      <c r="F3586" s="22"/>
    </row>
    <row r="3587" spans="5:6" x14ac:dyDescent="0.25">
      <c r="E3587" s="22"/>
      <c r="F3587" s="22"/>
    </row>
    <row r="3588" spans="5:6" x14ac:dyDescent="0.25">
      <c r="E3588" s="22"/>
      <c r="F3588" s="22"/>
    </row>
    <row r="3589" spans="5:6" x14ac:dyDescent="0.25">
      <c r="E3589" s="22"/>
      <c r="F3589" s="22"/>
    </row>
    <row r="3590" spans="5:6" x14ac:dyDescent="0.25">
      <c r="E3590" s="22"/>
      <c r="F3590" s="22"/>
    </row>
    <row r="3591" spans="5:6" x14ac:dyDescent="0.25">
      <c r="E3591" s="22"/>
      <c r="F3591" s="22"/>
    </row>
    <row r="3592" spans="5:6" x14ac:dyDescent="0.25">
      <c r="E3592" s="22"/>
      <c r="F3592" s="22"/>
    </row>
    <row r="3593" spans="5:6" x14ac:dyDescent="0.25">
      <c r="E3593" s="22"/>
      <c r="F3593" s="22"/>
    </row>
    <row r="3594" spans="5:6" x14ac:dyDescent="0.25">
      <c r="E3594" s="22"/>
      <c r="F3594" s="22"/>
    </row>
    <row r="3595" spans="5:6" x14ac:dyDescent="0.25">
      <c r="E3595" s="22"/>
      <c r="F3595" s="22"/>
    </row>
    <row r="3596" spans="5:6" x14ac:dyDescent="0.25">
      <c r="E3596" s="22"/>
      <c r="F3596" s="22"/>
    </row>
    <row r="3597" spans="5:6" x14ac:dyDescent="0.25">
      <c r="E3597" s="22"/>
      <c r="F3597" s="22"/>
    </row>
    <row r="3598" spans="5:6" x14ac:dyDescent="0.25">
      <c r="E3598" s="22"/>
      <c r="F3598" s="22"/>
    </row>
    <row r="3599" spans="5:6" x14ac:dyDescent="0.25">
      <c r="E3599" s="22"/>
      <c r="F3599" s="22"/>
    </row>
    <row r="3600" spans="5:6" x14ac:dyDescent="0.25">
      <c r="E3600" s="22"/>
      <c r="F3600" s="22"/>
    </row>
    <row r="3601" spans="5:6" x14ac:dyDescent="0.25">
      <c r="E3601" s="22"/>
      <c r="F3601" s="22"/>
    </row>
    <row r="3602" spans="5:6" x14ac:dyDescent="0.25">
      <c r="E3602" s="22"/>
      <c r="F3602" s="22"/>
    </row>
    <row r="3603" spans="5:6" x14ac:dyDescent="0.25">
      <c r="E3603" s="22"/>
      <c r="F3603" s="22"/>
    </row>
    <row r="3604" spans="5:6" x14ac:dyDescent="0.25">
      <c r="E3604" s="22"/>
      <c r="F3604" s="22"/>
    </row>
    <row r="3605" spans="5:6" x14ac:dyDescent="0.25">
      <c r="E3605" s="22"/>
      <c r="F3605" s="22"/>
    </row>
    <row r="3606" spans="5:6" x14ac:dyDescent="0.25">
      <c r="E3606" s="22"/>
      <c r="F3606" s="22"/>
    </row>
    <row r="3607" spans="5:6" x14ac:dyDescent="0.25">
      <c r="E3607" s="22"/>
      <c r="F3607" s="22"/>
    </row>
    <row r="3608" spans="5:6" x14ac:dyDescent="0.25">
      <c r="E3608" s="22"/>
      <c r="F3608" s="22"/>
    </row>
    <row r="3609" spans="5:6" x14ac:dyDescent="0.25">
      <c r="E3609" s="22"/>
      <c r="F3609" s="22"/>
    </row>
    <row r="3610" spans="5:6" x14ac:dyDescent="0.25">
      <c r="E3610" s="22"/>
      <c r="F3610" s="22"/>
    </row>
    <row r="3611" spans="5:6" x14ac:dyDescent="0.25">
      <c r="E3611" s="22"/>
      <c r="F3611" s="22"/>
    </row>
    <row r="3612" spans="5:6" x14ac:dyDescent="0.25">
      <c r="E3612" s="22"/>
      <c r="F3612" s="22"/>
    </row>
    <row r="3613" spans="5:6" x14ac:dyDescent="0.25">
      <c r="E3613" s="22"/>
      <c r="F3613" s="22"/>
    </row>
    <row r="3614" spans="5:6" x14ac:dyDescent="0.25">
      <c r="E3614" s="22"/>
      <c r="F3614" s="22"/>
    </row>
    <row r="3615" spans="5:6" x14ac:dyDescent="0.25">
      <c r="E3615" s="22"/>
      <c r="F3615" s="22"/>
    </row>
    <row r="3616" spans="5:6" x14ac:dyDescent="0.25">
      <c r="E3616" s="22"/>
      <c r="F3616" s="22"/>
    </row>
    <row r="3617" spans="5:6" x14ac:dyDescent="0.25">
      <c r="E3617" s="22"/>
      <c r="F3617" s="22"/>
    </row>
    <row r="3618" spans="5:6" x14ac:dyDescent="0.25">
      <c r="E3618" s="22"/>
      <c r="F3618" s="22"/>
    </row>
    <row r="3619" spans="5:6" x14ac:dyDescent="0.25">
      <c r="E3619" s="22"/>
      <c r="F3619" s="22"/>
    </row>
    <row r="3620" spans="5:6" x14ac:dyDescent="0.25">
      <c r="E3620" s="22"/>
      <c r="F3620" s="22"/>
    </row>
    <row r="3621" spans="5:6" x14ac:dyDescent="0.25">
      <c r="E3621" s="22"/>
      <c r="F3621" s="22"/>
    </row>
    <row r="3622" spans="5:6" x14ac:dyDescent="0.25">
      <c r="E3622" s="22"/>
      <c r="F3622" s="22"/>
    </row>
    <row r="3623" spans="5:6" x14ac:dyDescent="0.25">
      <c r="E3623" s="22"/>
      <c r="F3623" s="22"/>
    </row>
    <row r="3624" spans="5:6" x14ac:dyDescent="0.25">
      <c r="E3624" s="22"/>
      <c r="F3624" s="22"/>
    </row>
    <row r="3625" spans="5:6" x14ac:dyDescent="0.25">
      <c r="E3625" s="22"/>
      <c r="F3625" s="22"/>
    </row>
    <row r="3626" spans="5:6" x14ac:dyDescent="0.25">
      <c r="E3626" s="22"/>
      <c r="F3626" s="22"/>
    </row>
    <row r="3627" spans="5:6" x14ac:dyDescent="0.25">
      <c r="E3627" s="22"/>
      <c r="F3627" s="22"/>
    </row>
    <row r="3628" spans="5:6" x14ac:dyDescent="0.25">
      <c r="E3628" s="22"/>
      <c r="F3628" s="22"/>
    </row>
    <row r="3629" spans="5:6" x14ac:dyDescent="0.25">
      <c r="E3629" s="22"/>
      <c r="F3629" s="22"/>
    </row>
    <row r="3630" spans="5:6" x14ac:dyDescent="0.25">
      <c r="E3630" s="22"/>
      <c r="F3630" s="22"/>
    </row>
    <row r="3631" spans="5:6" x14ac:dyDescent="0.25">
      <c r="E3631" s="22"/>
      <c r="F3631" s="22"/>
    </row>
    <row r="3632" spans="5:6" x14ac:dyDescent="0.25">
      <c r="E3632" s="22"/>
      <c r="F3632" s="22"/>
    </row>
    <row r="3633" spans="5:6" x14ac:dyDescent="0.25">
      <c r="E3633" s="22"/>
      <c r="F3633" s="22"/>
    </row>
    <row r="3634" spans="5:6" x14ac:dyDescent="0.25">
      <c r="E3634" s="22"/>
      <c r="F3634" s="22"/>
    </row>
    <row r="3635" spans="5:6" x14ac:dyDescent="0.25">
      <c r="E3635" s="22"/>
      <c r="F3635" s="22"/>
    </row>
    <row r="3636" spans="5:6" x14ac:dyDescent="0.25">
      <c r="E3636" s="22"/>
      <c r="F3636" s="22"/>
    </row>
    <row r="3637" spans="5:6" x14ac:dyDescent="0.25">
      <c r="E3637" s="22"/>
      <c r="F3637" s="22"/>
    </row>
    <row r="3638" spans="5:6" x14ac:dyDescent="0.25">
      <c r="E3638" s="22"/>
      <c r="F3638" s="22"/>
    </row>
    <row r="3639" spans="5:6" x14ac:dyDescent="0.25">
      <c r="E3639" s="22"/>
      <c r="F3639" s="22"/>
    </row>
    <row r="3640" spans="5:6" x14ac:dyDescent="0.25">
      <c r="E3640" s="22"/>
      <c r="F3640" s="22"/>
    </row>
    <row r="3641" spans="5:6" x14ac:dyDescent="0.25">
      <c r="E3641" s="22"/>
      <c r="F3641" s="22"/>
    </row>
    <row r="3642" spans="5:6" x14ac:dyDescent="0.25">
      <c r="E3642" s="22"/>
      <c r="F3642" s="22"/>
    </row>
    <row r="3643" spans="5:6" x14ac:dyDescent="0.25">
      <c r="E3643" s="22"/>
      <c r="F3643" s="22"/>
    </row>
    <row r="3644" spans="5:6" x14ac:dyDescent="0.25">
      <c r="E3644" s="22"/>
      <c r="F3644" s="22"/>
    </row>
    <row r="3645" spans="5:6" x14ac:dyDescent="0.25">
      <c r="E3645" s="22"/>
      <c r="F3645" s="22"/>
    </row>
    <row r="3646" spans="5:6" x14ac:dyDescent="0.25">
      <c r="E3646" s="22"/>
      <c r="F3646" s="22"/>
    </row>
    <row r="3647" spans="5:6" x14ac:dyDescent="0.25">
      <c r="E3647" s="22"/>
      <c r="F3647" s="22"/>
    </row>
    <row r="3648" spans="5:6" x14ac:dyDescent="0.25">
      <c r="E3648" s="22"/>
      <c r="F3648" s="22"/>
    </row>
    <row r="3649" spans="5:6" x14ac:dyDescent="0.25">
      <c r="E3649" s="22"/>
      <c r="F3649" s="22"/>
    </row>
    <row r="3650" spans="5:6" x14ac:dyDescent="0.25">
      <c r="E3650" s="22"/>
      <c r="F3650" s="22"/>
    </row>
    <row r="3651" spans="5:6" x14ac:dyDescent="0.25">
      <c r="E3651" s="22"/>
      <c r="F3651" s="22"/>
    </row>
    <row r="3652" spans="5:6" x14ac:dyDescent="0.25">
      <c r="E3652" s="22"/>
      <c r="F3652" s="22"/>
    </row>
    <row r="3653" spans="5:6" x14ac:dyDescent="0.25">
      <c r="E3653" s="22"/>
      <c r="F3653" s="22"/>
    </row>
    <row r="3654" spans="5:6" x14ac:dyDescent="0.25">
      <c r="E3654" s="22"/>
      <c r="F3654" s="22"/>
    </row>
    <row r="3655" spans="5:6" x14ac:dyDescent="0.25">
      <c r="E3655" s="22"/>
      <c r="F3655" s="22"/>
    </row>
    <row r="3656" spans="5:6" x14ac:dyDescent="0.25">
      <c r="E3656" s="22"/>
      <c r="F3656" s="22"/>
    </row>
    <row r="3657" spans="5:6" x14ac:dyDescent="0.25">
      <c r="E3657" s="22"/>
      <c r="F3657" s="22"/>
    </row>
    <row r="3658" spans="5:6" x14ac:dyDescent="0.25">
      <c r="E3658" s="22"/>
      <c r="F3658" s="22"/>
    </row>
    <row r="3659" spans="5:6" x14ac:dyDescent="0.25">
      <c r="E3659" s="22"/>
      <c r="F3659" s="22"/>
    </row>
    <row r="3660" spans="5:6" x14ac:dyDescent="0.25">
      <c r="E3660" s="22"/>
      <c r="F3660" s="22"/>
    </row>
    <row r="3661" spans="5:6" x14ac:dyDescent="0.25">
      <c r="E3661" s="22"/>
      <c r="F3661" s="22"/>
    </row>
    <row r="3662" spans="5:6" x14ac:dyDescent="0.25">
      <c r="E3662" s="22"/>
      <c r="F3662" s="22"/>
    </row>
    <row r="3663" spans="5:6" x14ac:dyDescent="0.25">
      <c r="E3663" s="22"/>
      <c r="F3663" s="22"/>
    </row>
    <row r="3664" spans="5:6" x14ac:dyDescent="0.25">
      <c r="E3664" s="22"/>
      <c r="F3664" s="22"/>
    </row>
    <row r="3665" spans="5:6" x14ac:dyDescent="0.25">
      <c r="E3665" s="22"/>
      <c r="F3665" s="22"/>
    </row>
    <row r="3666" spans="5:6" x14ac:dyDescent="0.25">
      <c r="E3666" s="22"/>
      <c r="F3666" s="22"/>
    </row>
    <row r="3667" spans="5:6" x14ac:dyDescent="0.25">
      <c r="E3667" s="22"/>
      <c r="F3667" s="22"/>
    </row>
    <row r="3668" spans="5:6" x14ac:dyDescent="0.25">
      <c r="E3668" s="22"/>
      <c r="F3668" s="22"/>
    </row>
    <row r="3669" spans="5:6" x14ac:dyDescent="0.25">
      <c r="E3669" s="22"/>
      <c r="F3669" s="22"/>
    </row>
    <row r="3670" spans="5:6" x14ac:dyDescent="0.25">
      <c r="E3670" s="22"/>
      <c r="F3670" s="22"/>
    </row>
    <row r="3671" spans="5:6" x14ac:dyDescent="0.25">
      <c r="E3671" s="22"/>
      <c r="F3671" s="22"/>
    </row>
    <row r="3672" spans="5:6" x14ac:dyDescent="0.25">
      <c r="E3672" s="22"/>
      <c r="F3672" s="22"/>
    </row>
    <row r="3673" spans="5:6" x14ac:dyDescent="0.25">
      <c r="E3673" s="22"/>
      <c r="F3673" s="22"/>
    </row>
    <row r="3674" spans="5:6" x14ac:dyDescent="0.25">
      <c r="E3674" s="22"/>
      <c r="F3674" s="22"/>
    </row>
    <row r="3675" spans="5:6" x14ac:dyDescent="0.25">
      <c r="E3675" s="22"/>
      <c r="F3675" s="22"/>
    </row>
    <row r="3676" spans="5:6" x14ac:dyDescent="0.25">
      <c r="E3676" s="22"/>
      <c r="F3676" s="22"/>
    </row>
    <row r="3677" spans="5:6" x14ac:dyDescent="0.25">
      <c r="E3677" s="22"/>
      <c r="F3677" s="22"/>
    </row>
    <row r="3678" spans="5:6" x14ac:dyDescent="0.25">
      <c r="E3678" s="22"/>
      <c r="F3678" s="22"/>
    </row>
    <row r="3679" spans="5:6" x14ac:dyDescent="0.25">
      <c r="E3679" s="22"/>
      <c r="F3679" s="22"/>
    </row>
    <row r="3680" spans="5:6" x14ac:dyDescent="0.25">
      <c r="E3680" s="22"/>
      <c r="F3680" s="22"/>
    </row>
    <row r="3681" spans="5:6" x14ac:dyDescent="0.25">
      <c r="E3681" s="22"/>
      <c r="F3681" s="22"/>
    </row>
    <row r="3682" spans="5:6" x14ac:dyDescent="0.25">
      <c r="E3682" s="22"/>
      <c r="F3682" s="22"/>
    </row>
    <row r="3683" spans="5:6" x14ac:dyDescent="0.25">
      <c r="E3683" s="22"/>
      <c r="F3683" s="22"/>
    </row>
    <row r="3684" spans="5:6" x14ac:dyDescent="0.25">
      <c r="E3684" s="22"/>
      <c r="F3684" s="22"/>
    </row>
    <row r="3685" spans="5:6" x14ac:dyDescent="0.25">
      <c r="E3685" s="22"/>
      <c r="F3685" s="22"/>
    </row>
    <row r="3686" spans="5:6" x14ac:dyDescent="0.25">
      <c r="E3686" s="22"/>
      <c r="F3686" s="22"/>
    </row>
    <row r="3687" spans="5:6" x14ac:dyDescent="0.25">
      <c r="E3687" s="22"/>
      <c r="F3687" s="22"/>
    </row>
    <row r="3688" spans="5:6" x14ac:dyDescent="0.25">
      <c r="E3688" s="22"/>
      <c r="F3688" s="22"/>
    </row>
    <row r="3689" spans="5:6" x14ac:dyDescent="0.25">
      <c r="E3689" s="22"/>
      <c r="F3689" s="22"/>
    </row>
    <row r="3690" spans="5:6" x14ac:dyDescent="0.25">
      <c r="E3690" s="22"/>
      <c r="F3690" s="22"/>
    </row>
    <row r="3691" spans="5:6" x14ac:dyDescent="0.25">
      <c r="E3691" s="22"/>
      <c r="F3691" s="22"/>
    </row>
    <row r="3692" spans="5:6" x14ac:dyDescent="0.25">
      <c r="E3692" s="22"/>
      <c r="F3692" s="22"/>
    </row>
    <row r="3693" spans="5:6" x14ac:dyDescent="0.25">
      <c r="E3693" s="22"/>
      <c r="F3693" s="22"/>
    </row>
    <row r="3694" spans="5:6" x14ac:dyDescent="0.25">
      <c r="E3694" s="22"/>
      <c r="F3694" s="22"/>
    </row>
    <row r="3695" spans="5:6" x14ac:dyDescent="0.25">
      <c r="E3695" s="22"/>
      <c r="F3695" s="22"/>
    </row>
    <row r="3696" spans="5:6" x14ac:dyDescent="0.25">
      <c r="E3696" s="22"/>
      <c r="F3696" s="22"/>
    </row>
    <row r="3697" spans="5:6" x14ac:dyDescent="0.25">
      <c r="E3697" s="22"/>
      <c r="F3697" s="22"/>
    </row>
    <row r="3698" spans="5:6" x14ac:dyDescent="0.25">
      <c r="E3698" s="22"/>
      <c r="F3698" s="22"/>
    </row>
    <row r="3699" spans="5:6" x14ac:dyDescent="0.25">
      <c r="E3699" s="22"/>
      <c r="F3699" s="22"/>
    </row>
    <row r="3700" spans="5:6" x14ac:dyDescent="0.25">
      <c r="E3700" s="22"/>
      <c r="F3700" s="22"/>
    </row>
    <row r="3701" spans="5:6" x14ac:dyDescent="0.25">
      <c r="E3701" s="22"/>
      <c r="F3701" s="22"/>
    </row>
    <row r="3702" spans="5:6" x14ac:dyDescent="0.25">
      <c r="E3702" s="22"/>
      <c r="F3702" s="22"/>
    </row>
    <row r="3703" spans="5:6" x14ac:dyDescent="0.25">
      <c r="E3703" s="22"/>
      <c r="F3703" s="22"/>
    </row>
    <row r="3704" spans="5:6" x14ac:dyDescent="0.25">
      <c r="E3704" s="22"/>
      <c r="F3704" s="22"/>
    </row>
    <row r="3705" spans="5:6" x14ac:dyDescent="0.25">
      <c r="E3705" s="22"/>
      <c r="F3705" s="22"/>
    </row>
    <row r="3706" spans="5:6" x14ac:dyDescent="0.25">
      <c r="E3706" s="22"/>
      <c r="F3706" s="22"/>
    </row>
    <row r="3707" spans="5:6" x14ac:dyDescent="0.25">
      <c r="E3707" s="22"/>
      <c r="F3707" s="22"/>
    </row>
    <row r="3708" spans="5:6" x14ac:dyDescent="0.25">
      <c r="E3708" s="22"/>
      <c r="F3708" s="22"/>
    </row>
    <row r="3709" spans="5:6" x14ac:dyDescent="0.25">
      <c r="E3709" s="22"/>
      <c r="F3709" s="22"/>
    </row>
    <row r="3710" spans="5:6" x14ac:dyDescent="0.25">
      <c r="E3710" s="22"/>
      <c r="F3710" s="22"/>
    </row>
    <row r="3711" spans="5:6" x14ac:dyDescent="0.25">
      <c r="E3711" s="22"/>
      <c r="F3711" s="22"/>
    </row>
    <row r="3712" spans="5:6" x14ac:dyDescent="0.25">
      <c r="E3712" s="22"/>
      <c r="F3712" s="22"/>
    </row>
    <row r="3713" spans="5:6" x14ac:dyDescent="0.25">
      <c r="E3713" s="22"/>
      <c r="F3713" s="22"/>
    </row>
    <row r="3714" spans="5:6" x14ac:dyDescent="0.25">
      <c r="E3714" s="22"/>
      <c r="F3714" s="22"/>
    </row>
    <row r="3715" spans="5:6" x14ac:dyDescent="0.25">
      <c r="E3715" s="22"/>
      <c r="F3715" s="22"/>
    </row>
    <row r="3716" spans="5:6" x14ac:dyDescent="0.25">
      <c r="E3716" s="22"/>
      <c r="F3716" s="22"/>
    </row>
    <row r="3717" spans="5:6" x14ac:dyDescent="0.25">
      <c r="E3717" s="22"/>
      <c r="F3717" s="22"/>
    </row>
    <row r="3718" spans="5:6" x14ac:dyDescent="0.25">
      <c r="E3718" s="22"/>
      <c r="F3718" s="22"/>
    </row>
    <row r="3719" spans="5:6" x14ac:dyDescent="0.25">
      <c r="E3719" s="22"/>
      <c r="F3719" s="22"/>
    </row>
    <row r="3720" spans="5:6" x14ac:dyDescent="0.25">
      <c r="E3720" s="22"/>
      <c r="F3720" s="22"/>
    </row>
    <row r="3721" spans="5:6" x14ac:dyDescent="0.25">
      <c r="E3721" s="22"/>
      <c r="F3721" s="22"/>
    </row>
    <row r="3722" spans="5:6" x14ac:dyDescent="0.25">
      <c r="E3722" s="22"/>
      <c r="F3722" s="22"/>
    </row>
    <row r="3723" spans="5:6" x14ac:dyDescent="0.25">
      <c r="E3723" s="22"/>
      <c r="F3723" s="22"/>
    </row>
    <row r="3724" spans="5:6" x14ac:dyDescent="0.25">
      <c r="E3724" s="22"/>
      <c r="F3724" s="22"/>
    </row>
    <row r="3725" spans="5:6" x14ac:dyDescent="0.25">
      <c r="E3725" s="22"/>
      <c r="F3725" s="22"/>
    </row>
    <row r="3726" spans="5:6" x14ac:dyDescent="0.25">
      <c r="E3726" s="22"/>
      <c r="F3726" s="22"/>
    </row>
    <row r="3727" spans="5:6" x14ac:dyDescent="0.25">
      <c r="E3727" s="22"/>
      <c r="F3727" s="22"/>
    </row>
    <row r="3728" spans="5:6" x14ac:dyDescent="0.25">
      <c r="E3728" s="22"/>
      <c r="F3728" s="22"/>
    </row>
    <row r="3729" spans="5:6" x14ac:dyDescent="0.25">
      <c r="E3729" s="22"/>
      <c r="F3729" s="22"/>
    </row>
    <row r="3730" spans="5:6" x14ac:dyDescent="0.25">
      <c r="E3730" s="22"/>
      <c r="F3730" s="22"/>
    </row>
    <row r="3731" spans="5:6" x14ac:dyDescent="0.25">
      <c r="E3731" s="22"/>
      <c r="F3731" s="22"/>
    </row>
    <row r="3732" spans="5:6" x14ac:dyDescent="0.25">
      <c r="E3732" s="22"/>
      <c r="F3732" s="22"/>
    </row>
    <row r="3733" spans="5:6" x14ac:dyDescent="0.25">
      <c r="E3733" s="22"/>
      <c r="F3733" s="22"/>
    </row>
    <row r="3734" spans="5:6" x14ac:dyDescent="0.25">
      <c r="E3734" s="22"/>
      <c r="F3734" s="22"/>
    </row>
    <row r="3735" spans="5:6" x14ac:dyDescent="0.25">
      <c r="E3735" s="22"/>
      <c r="F3735" s="22"/>
    </row>
    <row r="3736" spans="5:6" x14ac:dyDescent="0.25">
      <c r="E3736" s="22"/>
      <c r="F3736" s="22"/>
    </row>
    <row r="3737" spans="5:6" x14ac:dyDescent="0.25">
      <c r="E3737" s="22"/>
      <c r="F3737" s="22"/>
    </row>
    <row r="3738" spans="5:6" x14ac:dyDescent="0.25">
      <c r="E3738" s="22"/>
      <c r="F3738" s="22"/>
    </row>
    <row r="3739" spans="5:6" x14ac:dyDescent="0.25">
      <c r="E3739" s="22"/>
      <c r="F3739" s="22"/>
    </row>
    <row r="3740" spans="5:6" x14ac:dyDescent="0.25">
      <c r="E3740" s="22"/>
      <c r="F3740" s="22"/>
    </row>
    <row r="3741" spans="5:6" x14ac:dyDescent="0.25">
      <c r="E3741" s="22"/>
      <c r="F3741" s="22"/>
    </row>
    <row r="3742" spans="5:6" x14ac:dyDescent="0.25">
      <c r="E3742" s="22"/>
      <c r="F3742" s="22"/>
    </row>
    <row r="3743" spans="5:6" x14ac:dyDescent="0.25">
      <c r="E3743" s="22"/>
      <c r="F3743" s="22"/>
    </row>
    <row r="3744" spans="5:6" x14ac:dyDescent="0.25">
      <c r="E3744" s="22"/>
      <c r="F3744" s="22"/>
    </row>
    <row r="3745" spans="5:6" x14ac:dyDescent="0.25">
      <c r="E3745" s="22"/>
      <c r="F3745" s="22"/>
    </row>
    <row r="3746" spans="5:6" x14ac:dyDescent="0.25">
      <c r="E3746" s="22"/>
      <c r="F3746" s="22"/>
    </row>
    <row r="3747" spans="5:6" x14ac:dyDescent="0.25">
      <c r="E3747" s="22"/>
      <c r="F3747" s="22"/>
    </row>
    <row r="3748" spans="5:6" x14ac:dyDescent="0.25">
      <c r="E3748" s="22"/>
      <c r="F3748" s="22"/>
    </row>
    <row r="3749" spans="5:6" x14ac:dyDescent="0.25">
      <c r="E3749" s="22"/>
      <c r="F3749" s="22"/>
    </row>
    <row r="3750" spans="5:6" x14ac:dyDescent="0.25">
      <c r="E3750" s="22"/>
      <c r="F3750" s="22"/>
    </row>
    <row r="3751" spans="5:6" x14ac:dyDescent="0.25">
      <c r="E3751" s="22"/>
      <c r="F3751" s="22"/>
    </row>
    <row r="3752" spans="5:6" x14ac:dyDescent="0.25">
      <c r="E3752" s="22"/>
      <c r="F3752" s="22"/>
    </row>
    <row r="3753" spans="5:6" x14ac:dyDescent="0.25">
      <c r="E3753" s="22"/>
      <c r="F3753" s="22"/>
    </row>
    <row r="3754" spans="5:6" x14ac:dyDescent="0.25">
      <c r="E3754" s="22"/>
      <c r="F3754" s="22"/>
    </row>
    <row r="3755" spans="5:6" x14ac:dyDescent="0.25">
      <c r="E3755" s="22"/>
      <c r="F3755" s="22"/>
    </row>
    <row r="3756" spans="5:6" x14ac:dyDescent="0.25">
      <c r="E3756" s="22"/>
      <c r="F3756" s="22"/>
    </row>
    <row r="3757" spans="5:6" x14ac:dyDescent="0.25">
      <c r="E3757" s="22"/>
      <c r="F3757" s="22"/>
    </row>
    <row r="3758" spans="5:6" x14ac:dyDescent="0.25">
      <c r="E3758" s="22"/>
      <c r="F3758" s="22"/>
    </row>
    <row r="3759" spans="5:6" x14ac:dyDescent="0.25">
      <c r="E3759" s="22"/>
      <c r="F3759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HESSO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Thebti Mohamed Bechir</dc:creator>
  <cp:lastModifiedBy>Thebti Mohamed Bechir</cp:lastModifiedBy>
  <dcterms:created xsi:type="dcterms:W3CDTF">2020-01-29T09:58:31Z</dcterms:created>
  <dcterms:modified xsi:type="dcterms:W3CDTF">2020-02-12T10:31:31Z</dcterms:modified>
</cp:coreProperties>
</file>