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5600" activeTab="1"/>
  </bookViews>
  <sheets>
    <sheet name="Token costs" sheetId="1" r:id="rId1"/>
    <sheet name="Token allocatio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" l="1"/>
  <c r="F18" i="2"/>
  <c r="F19" i="2"/>
  <c r="N20" i="2"/>
  <c r="N19" i="2"/>
  <c r="N4" i="1"/>
  <c r="N5" i="1"/>
  <c r="N6" i="1"/>
  <c r="N7" i="1"/>
  <c r="N8" i="1"/>
  <c r="N9" i="1"/>
  <c r="N10" i="1"/>
  <c r="N11" i="1"/>
  <c r="N12" i="1"/>
  <c r="N17" i="1" s="1"/>
  <c r="N13" i="1"/>
  <c r="N14" i="1"/>
  <c r="N15" i="1"/>
  <c r="N3" i="1"/>
  <c r="F17" i="2"/>
  <c r="M17" i="1"/>
  <c r="M15" i="1"/>
  <c r="M4" i="1"/>
  <c r="M5" i="1"/>
  <c r="M6" i="1"/>
  <c r="M7" i="1"/>
  <c r="M8" i="1"/>
  <c r="M9" i="1"/>
  <c r="M10" i="1"/>
  <c r="M11" i="1"/>
  <c r="M12" i="1"/>
  <c r="M13" i="1"/>
  <c r="M14" i="1"/>
  <c r="M3" i="1"/>
  <c r="L4" i="1"/>
  <c r="L5" i="1"/>
  <c r="L6" i="1"/>
  <c r="L7" i="1"/>
  <c r="L8" i="1"/>
  <c r="L9" i="1"/>
  <c r="L10" i="1"/>
  <c r="L11" i="1"/>
  <c r="L12" i="1"/>
  <c r="L17" i="1" s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K17" i="1" s="1"/>
  <c r="K13" i="1"/>
  <c r="K14" i="1"/>
  <c r="K1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N12" i="2" l="1"/>
  <c r="N10" i="2"/>
  <c r="N8" i="2"/>
  <c r="N6" i="2"/>
  <c r="N4" i="2"/>
  <c r="N15" i="2" l="1"/>
  <c r="N17" i="2" s="1"/>
  <c r="F12" i="2"/>
  <c r="F10" i="2"/>
  <c r="F8" i="2"/>
  <c r="F6" i="2"/>
  <c r="F15" i="2" s="1"/>
  <c r="F4" i="2"/>
  <c r="N18" i="2" l="1"/>
  <c r="J17" i="1"/>
</calcChain>
</file>

<file path=xl/sharedStrings.xml><?xml version="1.0" encoding="utf-8"?>
<sst xmlns="http://schemas.openxmlformats.org/spreadsheetml/2006/main" count="91" uniqueCount="58">
  <si>
    <t>Locomotion</t>
  </si>
  <si>
    <t>RailAdapter</t>
  </si>
  <si>
    <t>BarrelExtension</t>
  </si>
  <si>
    <t>Firearm</t>
  </si>
  <si>
    <t>MuzzleBrake</t>
  </si>
  <si>
    <t>Suppressor</t>
  </si>
  <si>
    <t>Equipment</t>
  </si>
  <si>
    <t>ReflexSight</t>
  </si>
  <si>
    <t>AttachableStock</t>
  </si>
  <si>
    <t>Consumable</t>
  </si>
  <si>
    <t>Laser</t>
  </si>
  <si>
    <t>Foregrip</t>
  </si>
  <si>
    <t>Storage</t>
  </si>
  <si>
    <t>Health</t>
  </si>
  <si>
    <t>Start</t>
  </si>
  <si>
    <t>Hold 1</t>
  </si>
  <si>
    <t>Hold 2</t>
  </si>
  <si>
    <t>Hold 3</t>
  </si>
  <si>
    <t>Hold 4</t>
  </si>
  <si>
    <t>Hold 5</t>
  </si>
  <si>
    <t>Group</t>
  </si>
  <si>
    <t>Item</t>
  </si>
  <si>
    <t>Cost</t>
  </si>
  <si>
    <t>Basic magazines</t>
  </si>
  <si>
    <t>Magazine upgrades</t>
  </si>
  <si>
    <t>TOTAL</t>
  </si>
  <si>
    <t>Supply points</t>
  </si>
  <si>
    <t>Level</t>
  </si>
  <si>
    <t>MinTotal</t>
  </si>
  <si>
    <t>Median</t>
  </si>
  <si>
    <t>Progress</t>
  </si>
  <si>
    <t>Drops per point</t>
  </si>
  <si>
    <t>Tokens per level</t>
  </si>
  <si>
    <t>(Hunt)</t>
  </si>
  <si>
    <t>(End)</t>
  </si>
  <si>
    <t>Shield</t>
  </si>
  <si>
    <t>Bayonet</t>
  </si>
  <si>
    <t>Minimalist</t>
  </si>
  <si>
    <t>MachinePistol</t>
  </si>
  <si>
    <t>Spending as little as possible. You get a muzzle brake and a laser to improve your shooting, and your capacity improves as the guns improve.</t>
  </si>
  <si>
    <t>Machine pistol</t>
  </si>
  <si>
    <t>You save up in the early game so that you can get a great machine pistol at the end.</t>
  </si>
  <si>
    <t>Minimalist Healing</t>
  </si>
  <si>
    <t>Machine pistol Healing</t>
  </si>
  <si>
    <t>Above, but healing once.</t>
  </si>
  <si>
    <t>MaPi Healing</t>
  </si>
  <si>
    <t>Min Healing</t>
  </si>
  <si>
    <t>MinHe Total</t>
  </si>
  <si>
    <t>MaPi Total</t>
  </si>
  <si>
    <t>MaPiHe Total</t>
  </si>
  <si>
    <t>Token value</t>
  </si>
  <si>
    <t>Base price (3)</t>
  </si>
  <si>
    <t>Health price (6)</t>
  </si>
  <si>
    <t>Ideal</t>
  </si>
  <si>
    <t>Base price (1)</t>
  </si>
  <si>
    <t>Shield price (4)</t>
  </si>
  <si>
    <t>Health price (3)</t>
  </si>
  <si>
    <t>Shield price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</si>
</sst>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0"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opLeftCell="B1" zoomScale="160" zoomScaleNormal="160" workbookViewId="0">
      <selection activeCell="E18" sqref="E18"/>
    </sheetView>
  </sheetViews>
  <sheetFormatPr defaultRowHeight="15" x14ac:dyDescent="0.25"/>
  <cols>
    <col min="2" max="2" width="18.28515625" bestFit="1" customWidth="1"/>
    <col min="3" max="3" width="15.42578125" bestFit="1" customWidth="1"/>
    <col min="4" max="4" width="7.28515625" bestFit="1" customWidth="1"/>
    <col min="5" max="5" width="10.42578125" bestFit="1" customWidth="1"/>
    <col min="6" max="6" width="11.5703125" customWidth="1"/>
    <col min="7" max="7" width="13.7109375" bestFit="1" customWidth="1"/>
    <col min="8" max="9" width="12.5703125" customWidth="1"/>
    <col min="10" max="10" width="8.85546875" bestFit="1" customWidth="1"/>
    <col min="11" max="11" width="14.5703125" style="11" bestFit="1" customWidth="1"/>
    <col min="12" max="12" width="15.28515625" bestFit="1" customWidth="1"/>
  </cols>
  <sheetData>
    <row r="2" spans="2:14" x14ac:dyDescent="0.25">
      <c r="B2" t="s">
        <v>20</v>
      </c>
      <c r="C2" t="s">
        <v>21</v>
      </c>
      <c r="D2" s="11" t="s">
        <v>22</v>
      </c>
      <c r="E2" s="11" t="s">
        <v>37</v>
      </c>
      <c r="F2" s="11" t="s">
        <v>46</v>
      </c>
      <c r="G2" s="11" t="s">
        <v>38</v>
      </c>
      <c r="H2" s="11" t="s">
        <v>45</v>
      </c>
      <c r="I2" s="11" t="s">
        <v>53</v>
      </c>
      <c r="J2" s="11" t="s">
        <v>28</v>
      </c>
      <c r="K2" s="11" t="s">
        <v>47</v>
      </c>
      <c r="L2" s="11" t="s">
        <v>48</v>
      </c>
      <c r="M2" s="11" t="s">
        <v>49</v>
      </c>
      <c r="N2" s="11" t="s">
        <v>53</v>
      </c>
    </row>
    <row r="3" spans="2:14" x14ac:dyDescent="0.25">
      <c r="B3" s="1" t="s">
        <v>0</v>
      </c>
      <c r="C3" s="1" t="s">
        <v>1</v>
      </c>
      <c r="D3" s="6">
        <v>1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2">
        <f>D3*E3</f>
        <v>0</v>
      </c>
      <c r="K3" s="12">
        <f>F3*D3</f>
        <v>0</v>
      </c>
      <c r="L3" s="12">
        <f>G3*D3</f>
        <v>0</v>
      </c>
      <c r="M3" s="12">
        <f>H3*D3</f>
        <v>0</v>
      </c>
      <c r="N3" s="11">
        <f>I3*D3</f>
        <v>0</v>
      </c>
    </row>
    <row r="4" spans="2:14" x14ac:dyDescent="0.25">
      <c r="B4" s="1" t="s">
        <v>0</v>
      </c>
      <c r="C4" s="1" t="s">
        <v>2</v>
      </c>
      <c r="D4" s="6">
        <v>1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f t="shared" ref="J4:J15" si="0">D4*E4</f>
        <v>0</v>
      </c>
      <c r="K4" s="12">
        <f t="shared" ref="K4:K15" si="1">F4*D4</f>
        <v>0</v>
      </c>
      <c r="L4" s="12">
        <f t="shared" ref="L4:L15" si="2">G4*D4</f>
        <v>0</v>
      </c>
      <c r="M4" s="12">
        <f t="shared" ref="M4:M14" si="3">H4*D4</f>
        <v>0</v>
      </c>
      <c r="N4" s="11">
        <f t="shared" ref="N4:N15" si="4">I4*D4</f>
        <v>1</v>
      </c>
    </row>
    <row r="5" spans="2:14" x14ac:dyDescent="0.25">
      <c r="B5" s="2" t="s">
        <v>3</v>
      </c>
      <c r="C5" s="2" t="s">
        <v>4</v>
      </c>
      <c r="D5" s="7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2">
        <f t="shared" si="0"/>
        <v>1</v>
      </c>
      <c r="K5" s="12">
        <f t="shared" si="1"/>
        <v>1</v>
      </c>
      <c r="L5" s="12">
        <f t="shared" si="2"/>
        <v>1</v>
      </c>
      <c r="M5" s="12">
        <f t="shared" si="3"/>
        <v>1</v>
      </c>
      <c r="N5" s="11">
        <f t="shared" si="4"/>
        <v>1</v>
      </c>
    </row>
    <row r="6" spans="2:14" x14ac:dyDescent="0.25">
      <c r="B6" s="2" t="s">
        <v>3</v>
      </c>
      <c r="C6" s="2" t="s">
        <v>5</v>
      </c>
      <c r="D6" s="7">
        <v>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2">
        <f t="shared" si="0"/>
        <v>0</v>
      </c>
      <c r="K6" s="12">
        <f t="shared" si="1"/>
        <v>0</v>
      </c>
      <c r="L6" s="12">
        <f t="shared" si="2"/>
        <v>0</v>
      </c>
      <c r="M6" s="12">
        <f t="shared" si="3"/>
        <v>0</v>
      </c>
      <c r="N6" s="11">
        <f t="shared" si="4"/>
        <v>0</v>
      </c>
    </row>
    <row r="7" spans="2:14" x14ac:dyDescent="0.25">
      <c r="B7" s="2" t="s">
        <v>3</v>
      </c>
      <c r="C7" s="2" t="s">
        <v>36</v>
      </c>
      <c r="D7" s="7">
        <v>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2">
        <f t="shared" si="0"/>
        <v>0</v>
      </c>
      <c r="K7" s="12">
        <f t="shared" si="1"/>
        <v>0</v>
      </c>
      <c r="L7" s="12">
        <f t="shared" si="2"/>
        <v>0</v>
      </c>
      <c r="M7" s="12">
        <f t="shared" si="3"/>
        <v>0</v>
      </c>
      <c r="N7" s="11">
        <f t="shared" si="4"/>
        <v>0</v>
      </c>
    </row>
    <row r="8" spans="2:14" x14ac:dyDescent="0.25">
      <c r="B8" s="3" t="s">
        <v>6</v>
      </c>
      <c r="C8" s="3" t="s">
        <v>7</v>
      </c>
      <c r="D8" s="8">
        <v>1</v>
      </c>
      <c r="E8" s="11">
        <v>0</v>
      </c>
      <c r="F8" s="11">
        <v>0</v>
      </c>
      <c r="G8" s="11">
        <v>1</v>
      </c>
      <c r="H8" s="11">
        <v>1</v>
      </c>
      <c r="I8" s="11">
        <v>1</v>
      </c>
      <c r="J8" s="12">
        <f t="shared" si="0"/>
        <v>0</v>
      </c>
      <c r="K8" s="12">
        <f t="shared" si="1"/>
        <v>0</v>
      </c>
      <c r="L8" s="12">
        <f t="shared" si="2"/>
        <v>1</v>
      </c>
      <c r="M8" s="12">
        <f t="shared" si="3"/>
        <v>1</v>
      </c>
      <c r="N8" s="11">
        <f t="shared" si="4"/>
        <v>1</v>
      </c>
    </row>
    <row r="9" spans="2:14" x14ac:dyDescent="0.25">
      <c r="B9" s="3" t="s">
        <v>6</v>
      </c>
      <c r="C9" s="3" t="s">
        <v>8</v>
      </c>
      <c r="D9" s="8">
        <v>1</v>
      </c>
      <c r="E9" s="11">
        <v>0</v>
      </c>
      <c r="F9" s="11">
        <v>0</v>
      </c>
      <c r="G9" s="11">
        <v>1</v>
      </c>
      <c r="H9" s="11">
        <v>1</v>
      </c>
      <c r="I9" s="11">
        <v>1</v>
      </c>
      <c r="J9" s="12">
        <f t="shared" si="0"/>
        <v>0</v>
      </c>
      <c r="K9" s="12">
        <f t="shared" si="1"/>
        <v>0</v>
      </c>
      <c r="L9" s="12">
        <f t="shared" si="2"/>
        <v>1</v>
      </c>
      <c r="M9" s="12">
        <f t="shared" si="3"/>
        <v>1</v>
      </c>
      <c r="N9" s="11">
        <f t="shared" si="4"/>
        <v>1</v>
      </c>
    </row>
    <row r="10" spans="2:14" x14ac:dyDescent="0.25">
      <c r="B10" s="4" t="s">
        <v>9</v>
      </c>
      <c r="C10" s="4" t="s">
        <v>10</v>
      </c>
      <c r="D10" s="9">
        <v>1</v>
      </c>
      <c r="E10" s="11">
        <v>1</v>
      </c>
      <c r="F10" s="11">
        <v>1</v>
      </c>
      <c r="G10" s="11">
        <v>0</v>
      </c>
      <c r="H10" s="11">
        <v>0</v>
      </c>
      <c r="I10" s="11">
        <v>1</v>
      </c>
      <c r="J10" s="12">
        <f t="shared" si="0"/>
        <v>1</v>
      </c>
      <c r="K10" s="12">
        <f t="shared" si="1"/>
        <v>1</v>
      </c>
      <c r="L10" s="12">
        <f t="shared" si="2"/>
        <v>0</v>
      </c>
      <c r="M10" s="12">
        <f t="shared" si="3"/>
        <v>0</v>
      </c>
      <c r="N10" s="11">
        <f t="shared" si="4"/>
        <v>1</v>
      </c>
    </row>
    <row r="11" spans="2:14" x14ac:dyDescent="0.25">
      <c r="B11" s="4" t="s">
        <v>9</v>
      </c>
      <c r="C11" s="4" t="s">
        <v>11</v>
      </c>
      <c r="D11" s="9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2">
        <f t="shared" si="0"/>
        <v>0</v>
      </c>
      <c r="K11" s="12">
        <f t="shared" si="1"/>
        <v>0</v>
      </c>
      <c r="L11" s="12">
        <f t="shared" si="2"/>
        <v>0</v>
      </c>
      <c r="M11" s="12">
        <f t="shared" si="3"/>
        <v>0</v>
      </c>
      <c r="N11" s="11">
        <f t="shared" si="4"/>
        <v>0</v>
      </c>
    </row>
    <row r="12" spans="2:14" x14ac:dyDescent="0.25">
      <c r="B12" s="5" t="s">
        <v>12</v>
      </c>
      <c r="C12" s="5" t="s">
        <v>13</v>
      </c>
      <c r="D12" s="10">
        <v>3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2">
        <f t="shared" si="0"/>
        <v>0</v>
      </c>
      <c r="K12" s="12">
        <f t="shared" si="1"/>
        <v>3</v>
      </c>
      <c r="L12" s="12">
        <f t="shared" si="2"/>
        <v>0</v>
      </c>
      <c r="M12" s="12">
        <f t="shared" si="3"/>
        <v>3</v>
      </c>
      <c r="N12" s="11">
        <f t="shared" si="4"/>
        <v>0</v>
      </c>
    </row>
    <row r="13" spans="2:14" x14ac:dyDescent="0.25">
      <c r="B13" s="5" t="s">
        <v>12</v>
      </c>
      <c r="C13" s="5" t="s">
        <v>35</v>
      </c>
      <c r="D13" s="10">
        <v>4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2">
        <f t="shared" si="0"/>
        <v>0</v>
      </c>
      <c r="K13" s="12">
        <f t="shared" si="1"/>
        <v>0</v>
      </c>
      <c r="L13" s="12">
        <f t="shared" si="2"/>
        <v>0</v>
      </c>
      <c r="M13" s="12">
        <f t="shared" si="3"/>
        <v>0</v>
      </c>
      <c r="N13" s="11">
        <f t="shared" si="4"/>
        <v>0</v>
      </c>
    </row>
    <row r="14" spans="2:14" x14ac:dyDescent="0.25">
      <c r="B14" t="s">
        <v>23</v>
      </c>
      <c r="D14" s="11">
        <v>2</v>
      </c>
      <c r="E14" s="11">
        <v>5</v>
      </c>
      <c r="F14" s="11">
        <v>5</v>
      </c>
      <c r="G14" s="11">
        <v>4</v>
      </c>
      <c r="H14" s="11">
        <v>4</v>
      </c>
      <c r="I14" s="11">
        <v>4</v>
      </c>
      <c r="J14" s="12">
        <f t="shared" si="0"/>
        <v>10</v>
      </c>
      <c r="K14" s="12">
        <f t="shared" si="1"/>
        <v>10</v>
      </c>
      <c r="L14" s="12">
        <f t="shared" si="2"/>
        <v>8</v>
      </c>
      <c r="M14" s="12">
        <f t="shared" si="3"/>
        <v>8</v>
      </c>
      <c r="N14" s="11">
        <f t="shared" si="4"/>
        <v>8</v>
      </c>
    </row>
    <row r="15" spans="2:14" x14ac:dyDescent="0.25">
      <c r="B15" t="s">
        <v>24</v>
      </c>
      <c r="D15" s="11">
        <v>3</v>
      </c>
      <c r="E15" s="11">
        <v>0</v>
      </c>
      <c r="F15" s="11">
        <v>0</v>
      </c>
      <c r="G15" s="11">
        <v>3</v>
      </c>
      <c r="H15" s="11">
        <v>3</v>
      </c>
      <c r="I15" s="11">
        <v>3</v>
      </c>
      <c r="J15" s="12">
        <f t="shared" si="0"/>
        <v>0</v>
      </c>
      <c r="K15" s="12">
        <f t="shared" si="1"/>
        <v>0</v>
      </c>
      <c r="L15" s="12">
        <f t="shared" si="2"/>
        <v>9</v>
      </c>
      <c r="M15" s="12">
        <f>H15*D15</f>
        <v>9</v>
      </c>
      <c r="N15" s="11">
        <f t="shared" si="4"/>
        <v>9</v>
      </c>
    </row>
    <row r="17" spans="2:14" x14ac:dyDescent="0.25">
      <c r="D17" t="s">
        <v>25</v>
      </c>
      <c r="J17" s="11">
        <f>SUM(J3:J15)</f>
        <v>12</v>
      </c>
      <c r="K17" s="11">
        <f t="shared" ref="K17:N17" si="5">SUM(K3:K15)</f>
        <v>15</v>
      </c>
      <c r="L17" s="11">
        <f t="shared" si="5"/>
        <v>20</v>
      </c>
      <c r="M17" s="11">
        <f t="shared" si="5"/>
        <v>23</v>
      </c>
      <c r="N17" s="11">
        <f t="shared" si="5"/>
        <v>22</v>
      </c>
    </row>
    <row r="19" spans="2:14" x14ac:dyDescent="0.25">
      <c r="D19" t="s">
        <v>29</v>
      </c>
    </row>
    <row r="21" spans="2:14" x14ac:dyDescent="0.25">
      <c r="B21" t="s">
        <v>37</v>
      </c>
      <c r="C21" t="s">
        <v>39</v>
      </c>
    </row>
    <row r="22" spans="2:14" x14ac:dyDescent="0.25">
      <c r="B22" t="s">
        <v>40</v>
      </c>
      <c r="C22" t="s">
        <v>41</v>
      </c>
    </row>
    <row r="23" spans="2:14" x14ac:dyDescent="0.25">
      <c r="B23" t="s">
        <v>42</v>
      </c>
      <c r="C23" t="s">
        <v>44</v>
      </c>
    </row>
    <row r="24" spans="2:14" x14ac:dyDescent="0.25">
      <c r="B24" t="s">
        <v>43</v>
      </c>
      <c r="C24" t="s">
        <v>44</v>
      </c>
    </row>
  </sheetData>
  <conditionalFormatting sqref="E3:N15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F14" sqref="F14"/>
    </sheetView>
  </sheetViews>
  <sheetFormatPr defaultRowHeight="15" x14ac:dyDescent="0.25"/>
  <cols>
    <col min="3" max="3" width="5.7109375" bestFit="1" customWidth="1"/>
    <col min="4" max="4" width="13.140625" bestFit="1" customWidth="1"/>
    <col min="5" max="5" width="14.85546875" bestFit="1" customWidth="1"/>
    <col min="6" max="6" width="15.7109375" bestFit="1" customWidth="1"/>
    <col min="10" max="10" width="8.5703125" bestFit="1" customWidth="1"/>
    <col min="11" max="11" width="5.7109375" bestFit="1" customWidth="1"/>
    <col min="12" max="12" width="13.140625" bestFit="1" customWidth="1"/>
    <col min="13" max="13" width="14.85546875" bestFit="1" customWidth="1"/>
    <col min="14" max="14" width="15.7109375" bestFit="1" customWidth="1"/>
  </cols>
  <sheetData>
    <row r="2" spans="2:14" x14ac:dyDescent="0.25">
      <c r="B2" s="13" t="s">
        <v>30</v>
      </c>
      <c r="C2" s="14" t="s">
        <v>27</v>
      </c>
      <c r="D2" s="14" t="s">
        <v>26</v>
      </c>
      <c r="E2" s="14" t="s">
        <v>31</v>
      </c>
      <c r="F2" s="14" t="s">
        <v>32</v>
      </c>
      <c r="J2" s="13" t="s">
        <v>30</v>
      </c>
      <c r="K2" s="14" t="s">
        <v>27</v>
      </c>
      <c r="L2" s="14" t="s">
        <v>26</v>
      </c>
      <c r="M2" s="14" t="s">
        <v>31</v>
      </c>
      <c r="N2" s="14" t="s">
        <v>32</v>
      </c>
    </row>
    <row r="3" spans="2:14" x14ac:dyDescent="0.25">
      <c r="B3" s="13" t="s">
        <v>14</v>
      </c>
      <c r="C3" s="11"/>
      <c r="D3" s="11"/>
      <c r="E3" s="11"/>
      <c r="F3" s="11"/>
      <c r="J3" s="13" t="s">
        <v>14</v>
      </c>
      <c r="K3" s="11"/>
      <c r="L3" s="11"/>
      <c r="M3" s="11"/>
      <c r="N3" s="11"/>
    </row>
    <row r="4" spans="2:14" x14ac:dyDescent="0.25">
      <c r="B4" s="15" t="s">
        <v>33</v>
      </c>
      <c r="C4" s="11">
        <v>0</v>
      </c>
      <c r="D4" s="11">
        <v>2</v>
      </c>
      <c r="E4" s="11">
        <v>3</v>
      </c>
      <c r="F4" s="11">
        <f>E4*D4</f>
        <v>6</v>
      </c>
      <c r="J4" s="15" t="s">
        <v>33</v>
      </c>
      <c r="K4" s="11">
        <v>0</v>
      </c>
      <c r="L4" s="11">
        <v>2</v>
      </c>
      <c r="M4" s="11">
        <v>2</v>
      </c>
      <c r="N4" s="11">
        <f>M4*L4</f>
        <v>4</v>
      </c>
    </row>
    <row r="5" spans="2:14" x14ac:dyDescent="0.25">
      <c r="B5" s="13" t="s">
        <v>15</v>
      </c>
      <c r="C5" s="11"/>
      <c r="D5" s="11"/>
      <c r="E5" s="11"/>
      <c r="F5" s="11"/>
      <c r="J5" s="13" t="s">
        <v>15</v>
      </c>
      <c r="K5" s="11"/>
      <c r="L5" s="11"/>
      <c r="M5" s="11"/>
      <c r="N5" s="11"/>
    </row>
    <row r="6" spans="2:14" x14ac:dyDescent="0.25">
      <c r="B6" s="15" t="s">
        <v>33</v>
      </c>
      <c r="C6" s="11">
        <v>1</v>
      </c>
      <c r="D6" s="11">
        <v>2</v>
      </c>
      <c r="E6" s="11">
        <v>3</v>
      </c>
      <c r="F6" s="11">
        <f>E6*D6</f>
        <v>6</v>
      </c>
      <c r="J6" s="15" t="s">
        <v>33</v>
      </c>
      <c r="K6" s="11">
        <v>1</v>
      </c>
      <c r="L6" s="11">
        <v>2</v>
      </c>
      <c r="M6" s="11">
        <v>2</v>
      </c>
      <c r="N6" s="11">
        <f>M6*L6</f>
        <v>4</v>
      </c>
    </row>
    <row r="7" spans="2:14" x14ac:dyDescent="0.25">
      <c r="B7" s="13" t="s">
        <v>16</v>
      </c>
      <c r="C7" s="11"/>
      <c r="D7" s="11"/>
      <c r="E7" s="11"/>
      <c r="F7" s="11"/>
      <c r="J7" s="13" t="s">
        <v>16</v>
      </c>
      <c r="K7" s="11"/>
      <c r="L7" s="11"/>
      <c r="M7" s="11"/>
      <c r="N7" s="11"/>
    </row>
    <row r="8" spans="2:14" x14ac:dyDescent="0.25">
      <c r="B8" s="15" t="s">
        <v>33</v>
      </c>
      <c r="C8" s="11">
        <v>2</v>
      </c>
      <c r="D8" s="11">
        <v>3</v>
      </c>
      <c r="E8" s="11">
        <v>3</v>
      </c>
      <c r="F8" s="11">
        <f>E8*D8</f>
        <v>9</v>
      </c>
      <c r="J8" s="15" t="s">
        <v>33</v>
      </c>
      <c r="K8" s="11">
        <v>2</v>
      </c>
      <c r="L8" s="11">
        <v>2</v>
      </c>
      <c r="M8" s="11">
        <v>2</v>
      </c>
      <c r="N8" s="11">
        <f>M8*L8</f>
        <v>4</v>
      </c>
    </row>
    <row r="9" spans="2:14" x14ac:dyDescent="0.25">
      <c r="B9" s="13" t="s">
        <v>17</v>
      </c>
      <c r="C9" s="11"/>
      <c r="D9" s="11"/>
      <c r="E9" s="11"/>
      <c r="F9" s="11"/>
      <c r="J9" s="13" t="s">
        <v>17</v>
      </c>
      <c r="K9" s="11"/>
      <c r="L9" s="11"/>
      <c r="M9" s="11"/>
      <c r="N9" s="11"/>
    </row>
    <row r="10" spans="2:14" x14ac:dyDescent="0.25">
      <c r="B10" s="15" t="s">
        <v>33</v>
      </c>
      <c r="C10" s="11">
        <v>3</v>
      </c>
      <c r="D10" s="11">
        <v>3</v>
      </c>
      <c r="E10" s="11">
        <v>3</v>
      </c>
      <c r="F10" s="11">
        <f>E10*D10</f>
        <v>9</v>
      </c>
      <c r="J10" s="15" t="s">
        <v>33</v>
      </c>
      <c r="K10" s="11">
        <v>3</v>
      </c>
      <c r="L10" s="11">
        <v>2</v>
      </c>
      <c r="M10" s="11">
        <v>2</v>
      </c>
      <c r="N10" s="11">
        <f>M10*L10</f>
        <v>4</v>
      </c>
    </row>
    <row r="11" spans="2:14" x14ac:dyDescent="0.25">
      <c r="B11" s="13" t="s">
        <v>18</v>
      </c>
      <c r="C11" s="11"/>
      <c r="D11" s="11"/>
      <c r="E11" s="11"/>
      <c r="F11" s="11"/>
      <c r="J11" s="13" t="s">
        <v>18</v>
      </c>
      <c r="K11" s="11"/>
      <c r="L11" s="11"/>
      <c r="M11" s="11"/>
      <c r="N11" s="11"/>
    </row>
    <row r="12" spans="2:14" x14ac:dyDescent="0.25">
      <c r="B12" s="15" t="s">
        <v>33</v>
      </c>
      <c r="C12" s="11">
        <v>4</v>
      </c>
      <c r="D12" s="11">
        <v>3</v>
      </c>
      <c r="E12" s="11">
        <v>3</v>
      </c>
      <c r="F12" s="11">
        <f>E12*D12</f>
        <v>9</v>
      </c>
      <c r="J12" s="15" t="s">
        <v>33</v>
      </c>
      <c r="K12" s="11">
        <v>4</v>
      </c>
      <c r="L12" s="11">
        <v>2</v>
      </c>
      <c r="M12" s="11">
        <v>2</v>
      </c>
      <c r="N12" s="11">
        <f>M12*L12</f>
        <v>4</v>
      </c>
    </row>
    <row r="13" spans="2:14" x14ac:dyDescent="0.25">
      <c r="B13" s="13" t="s">
        <v>19</v>
      </c>
      <c r="J13" s="13" t="s">
        <v>19</v>
      </c>
    </row>
    <row r="14" spans="2:14" x14ac:dyDescent="0.25">
      <c r="B14" s="15" t="s">
        <v>34</v>
      </c>
      <c r="J14" s="15" t="s">
        <v>34</v>
      </c>
    </row>
    <row r="15" spans="2:14" x14ac:dyDescent="0.25">
      <c r="E15" s="14" t="s">
        <v>25</v>
      </c>
      <c r="F15" s="14">
        <f>SUM(F4:F12)</f>
        <v>39</v>
      </c>
      <c r="M15" s="14" t="s">
        <v>25</v>
      </c>
      <c r="N15" s="14">
        <f>SUM(N4:N12)</f>
        <v>20</v>
      </c>
    </row>
    <row r="17" spans="5:14" x14ac:dyDescent="0.25">
      <c r="E17" t="s">
        <v>50</v>
      </c>
      <c r="F17">
        <f>(1/F15)</f>
        <v>2.564102564102564E-2</v>
      </c>
      <c r="M17" t="s">
        <v>50</v>
      </c>
      <c r="N17">
        <f>(1/N15)</f>
        <v>0.05</v>
      </c>
    </row>
    <row r="18" spans="5:14" x14ac:dyDescent="0.25">
      <c r="E18" t="s">
        <v>51</v>
      </c>
      <c r="F18">
        <f>F17*3</f>
        <v>7.6923076923076927E-2</v>
      </c>
      <c r="M18" t="s">
        <v>54</v>
      </c>
      <c r="N18">
        <f>N17*1</f>
        <v>0.05</v>
      </c>
    </row>
    <row r="19" spans="5:14" x14ac:dyDescent="0.25">
      <c r="E19" t="s">
        <v>52</v>
      </c>
      <c r="F19">
        <f>F17*6</f>
        <v>0.15384615384615385</v>
      </c>
      <c r="M19" t="s">
        <v>56</v>
      </c>
      <c r="N19">
        <f>N17*3</f>
        <v>0.15000000000000002</v>
      </c>
    </row>
    <row r="20" spans="5:14" x14ac:dyDescent="0.25">
      <c r="E20" t="s">
        <v>57</v>
      </c>
      <c r="F20">
        <f>F17*9</f>
        <v>0.23076923076923075</v>
      </c>
      <c r="M20" t="s">
        <v>55</v>
      </c>
      <c r="N20">
        <f>N17*4</f>
        <v>0.2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1ABD2-CAE9-4115-A52D-68A80B13C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 costs</vt:lpstr>
      <vt:lpstr>Token allocation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2022-03-07T03:18:25Z</dcterms:created>
  <dcterms:modified xsi:type="dcterms:W3CDTF">2022-04-05T02:15:08Z</dcterms:modified>
</cp:coreProperties>
</file>