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ropbox\Projects\Gamedev - SR Sosiggun Soren\"/>
    </mc:Choice>
  </mc:AlternateContent>
  <xr:revisionPtr revIDLastSave="0" documentId="13_ncr:1_{B2C3A850-5FD3-4F46-894C-020ECAE13B58}" xr6:coauthVersionLast="47" xr6:coauthVersionMax="47" xr10:uidLastSave="{00000000-0000-0000-0000-000000000000}"/>
  <bookViews>
    <workbookView xWindow="-120" yWindow="-120" windowWidth="29040" windowHeight="15840" activeTab="3" xr2:uid="{7310D13B-FF44-461A-9DD2-8B991C400D59}"/>
  </bookViews>
  <sheets>
    <sheet name="All sosigguns 2024-01-03" sheetId="1" r:id="rId1"/>
    <sheet name="Sosigguns to use" sheetId="2" r:id="rId2"/>
    <sheet name="Weapon preferences" sheetId="11" r:id="rId3"/>
    <sheet name="Probabilities Simplified" sheetId="15" r:id="rId4"/>
    <sheet name="Costs" sheetId="13" r:id="rId5"/>
    <sheet name="CSPR array values" sheetId="4" r:id="rId6"/>
    <sheet name="Firearms tags" sheetId="5" r:id="rId7"/>
    <sheet name="Ammo tags" sheetId="6" r:id="rId8"/>
    <sheet name="Attachments tags" sheetId="7" r:id="rId9"/>
    <sheet name="Melee tags" sheetId="8" r:id="rId10"/>
  </sheets>
  <definedNames>
    <definedName name="agnesi_a">#REF!</definedName>
    <definedName name="Decrement">#REF!</definedName>
    <definedName name="Max_chance">#REF!</definedName>
    <definedName name="Min_chan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F6" i="15"/>
  <c r="F7" i="15"/>
  <c r="F5" i="15"/>
  <c r="E7" i="15"/>
  <c r="E12" i="15" s="1"/>
  <c r="E4" i="15"/>
  <c r="E6" i="15"/>
  <c r="E5" i="15"/>
  <c r="E11" i="15" s="1"/>
  <c r="E13" i="15" l="1"/>
  <c r="E9" i="15"/>
  <c r="E10" i="15" s="1"/>
</calcChain>
</file>

<file path=xl/sharedStrings.xml><?xml version="1.0" encoding="utf-8"?>
<sst xmlns="http://schemas.openxmlformats.org/spreadsheetml/2006/main" count="1675" uniqueCount="692">
  <si>
    <t>Wild West Sosiguns</t>
  </si>
  <si>
    <t>Name</t>
  </si>
  <si>
    <t>Parent Firearm</t>
  </si>
  <si>
    <t>Type</t>
  </si>
  <si>
    <t>Ammo Count</t>
  </si>
  <si>
    <t>Image</t>
  </si>
  <si>
    <t>Revolver</t>
  </si>
  <si>
    <t>Derringer</t>
  </si>
  <si>
    <t>Shotgun</t>
  </si>
  <si>
    <t>Lever Action Rifle</t>
  </si>
  <si>
    <t>Breech-Loading Rifle</t>
  </si>
  <si>
    <t>Machinegun</t>
  </si>
  <si>
    <t>Set</t>
  </si>
  <si>
    <t>WWII Sosiguns</t>
  </si>
  <si>
    <t>Pistol</t>
  </si>
  <si>
    <t>SMG</t>
  </si>
  <si>
    <t>Carbine</t>
  </si>
  <si>
    <t>Battle Rifle</t>
  </si>
  <si>
    <t>M1917 Browning</t>
  </si>
  <si>
    <t>Rocket Launcher</t>
  </si>
  <si>
    <t>M2 Flamethrower</t>
  </si>
  <si>
    <t>Flamethrower</t>
  </si>
  <si>
    <t>9 seconds</t>
  </si>
  <si>
    <t>Frag Grenade</t>
  </si>
  <si>
    <t>N/A</t>
  </si>
  <si>
    <t>PAC Sosiguns</t>
  </si>
  <si>
    <t>Sosiggun_Pacification_GlockSuppressed</t>
  </si>
  <si>
    <t>Sosiggun_Pacification_MP5SD</t>
  </si>
  <si>
    <t>Sosiggun_Pacification_M16</t>
  </si>
  <si>
    <t>Assault Rifle</t>
  </si>
  <si>
    <t>Sosiggun_Pacification_Scout</t>
  </si>
  <si>
    <t>Bolt-Action Rifle</t>
  </si>
  <si>
    <t>Set order</t>
  </si>
  <si>
    <t>SIG M17</t>
  </si>
  <si>
    <t>Generic Revolver</t>
  </si>
  <si>
    <t>Modern set</t>
  </si>
  <si>
    <t>DP12</t>
  </si>
  <si>
    <t>ASh-12</t>
  </si>
  <si>
    <t>SIG MCX Rattler</t>
  </si>
  <si>
    <t>F2000</t>
  </si>
  <si>
    <t>Mk 14 EBR</t>
  </si>
  <si>
    <t>MK47 Mutant</t>
  </si>
  <si>
    <t>XM7 Rifle</t>
  </si>
  <si>
    <t>200?</t>
  </si>
  <si>
    <t>PKM</t>
  </si>
  <si>
    <t>XM250</t>
  </si>
  <si>
    <t>Incendiary Grenade</t>
  </si>
  <si>
    <t>Grenade</t>
  </si>
  <si>
    <t>SosigMelee_Katana</t>
  </si>
  <si>
    <t>Melee</t>
  </si>
  <si>
    <t>Gladiator</t>
  </si>
  <si>
    <t>Shield</t>
  </si>
  <si>
    <t>Futuristic Sosigguns</t>
  </si>
  <si>
    <t>Ordnance</t>
  </si>
  <si>
    <t>ItemSpawner Icon Sosiggun NinjaGun</t>
  </si>
  <si>
    <t>ItemSpawner Icon Sosiggun AR2</t>
  </si>
  <si>
    <t>ItemSpawner Icon Sosiggun PocketToaster</t>
  </si>
  <si>
    <t>ItemSpawner Icon Sosiggun DesertVulture</t>
  </si>
  <si>
    <t>ItemSpawner Icon Sosiggun Nachtigal</t>
  </si>
  <si>
    <t>ItemSpawner Icon Sosiggun Bullpov</t>
  </si>
  <si>
    <t>ItemSpawner Icon Sosiggun MeatleStorm</t>
  </si>
  <si>
    <t>Spawns Meathacks</t>
  </si>
  <si>
    <t>Spawns Breadcrabs</t>
  </si>
  <si>
    <t>Rotwiener Sosiguns</t>
  </si>
  <si>
    <t>Shoots a blast of acidic vomit</t>
  </si>
  <si>
    <t>Invisible</t>
  </si>
  <si>
    <t>Shoots fire, similar to flamethrower</t>
  </si>
  <si>
    <t>Fires grenades</t>
  </si>
  <si>
    <t>Fires darts</t>
  </si>
  <si>
    <t>Shoots bright green scattershot of relish</t>
  </si>
  <si>
    <t>Breakable Melee</t>
  </si>
  <si>
    <t>Notes</t>
  </si>
  <si>
    <t>Breakable Melee, Throwable</t>
  </si>
  <si>
    <t>C1851 Conversion (https://h3vr.fandom.com/wiki/C1851_Conversion)</t>
  </si>
  <si>
    <t>(https://static.wikia.nocookie.net/h3vr/images/a/a1/ItemSpawner_Icon_Sosiggun_CNavy.png/revision/latest?cb=20221001131300)</t>
  </si>
  <si>
    <t>Single Action Army (https://h3vr.fandom.com/wiki/Single_Action_Army)</t>
  </si>
  <si>
    <t>(https://static.wikia.nocookie.net/h3vr/images/2/27/ItemSpawner_Icon_Sosiggun_CArmy.png/revision/latest?cb=20221001131300)</t>
  </si>
  <si>
    <t>Model 95 (https://h3vr.fandom.com/wiki/Model_95)</t>
  </si>
  <si>
    <t>(https://static.wikia.nocookie.net/h3vr/images/4/42/ItemSpawner_Icon_Sosiggun_Derringer.png/revision/latest?cb=20221001131300)</t>
  </si>
  <si>
    <t>Break Action Shorty (https://h3vr.fandom.com/wiki/Break_Action_Shorty)</t>
  </si>
  <si>
    <t>(https://static.wikia.nocookie.net/h3vr/images/5/5b/ItemSpawner_Icon_Sosiggun_BreakShotgun.png/revision/latest?cb=20221001131300)</t>
  </si>
  <si>
    <t>1887 Lever Action (https://h3vr.fandom.com/wiki/1887_Lever_Action)</t>
  </si>
  <si>
    <t>(https://static.wikia.nocookie.net/h3vr/images/5/59/ItemSpawner_Icon_Sosiggun_1887.png/revision/latest?cb=20221001131258)</t>
  </si>
  <si>
    <t>1860 Lever Action (https://h3vr.fandom.com/wiki/1860_Lever_Action)</t>
  </si>
  <si>
    <t>(https://static.wikia.nocookie.net/h3vr/images/b/b6/ItemSpawner_Icon_Sosiggun_LeveractionRifle.png/revision/latest?cb=20221001131300)</t>
  </si>
  <si>
    <t>Sharps 1874 (https://h3vr.fandom.com/wiki/Sharps_1874)</t>
  </si>
  <si>
    <t>(https://static.wikia.nocookie.net/h3vr/images/f/ff/ItemSpawner_Icon_Sosiggun_Sharps.png/revision/latest?cb=20221001131301)</t>
  </si>
  <si>
    <t>Gatling Gun (https://h3vr.fandom.com/wiki/Hand_Crank_Frank)</t>
  </si>
  <si>
    <t>(https://static.wikia.nocookie.net/h3vr/images/9/91/ItemSpawner_Icon_Sosiggun_GatlingGun.png/revision/latest?cb=20221001131302)</t>
  </si>
  <si>
    <t>(https://static.wikia.nocookie.net/h3vr/images/b/b0/ItemSpawner_Icon_Sosiggun_C1903.png/revision/latest?cb=20221001131300)</t>
  </si>
  <si>
    <t>M1911A1 (https://h3vr.fandom.com/wiki/M1911A1)</t>
  </si>
  <si>
    <t>(https://static.wikia.nocookie.net/h3vr/images/6/60/ItemSpawner_Icon_Sosiggun_1911.png/revision/latest?cb=20221001131258)</t>
  </si>
  <si>
    <t>(https://static.wikia.nocookie.net/h3vr/images/8/86/ItemSpawner_Icon_Sosiggun_1911_suppressed.png/revision/latest?cb=20221001131259)</t>
  </si>
  <si>
    <t>M1A1 Thompson (https://h3vr.fandom.com/wiki/M1A1_Thompson)</t>
  </si>
  <si>
    <t>(https://static.wikia.nocookie.net/h3vr/images/5/5c/ItemSpawner_Icon_Sosiggun_Thompson.png/revision/latest?cb=20221001131302)</t>
  </si>
  <si>
    <t>M1897 Trench (https://h3vr.fandom.com/wiki/M1897_Trench)</t>
  </si>
  <si>
    <t>(https://static.wikia.nocookie.net/h3vr/images/a/a0/ItemSpawner_Icon_Sosiggun_1897.png/revision/latest?cb=20221001131259)</t>
  </si>
  <si>
    <t>M1 Carbine (https://h3vr.fandom.com/wiki/M1_Carbine)</t>
  </si>
  <si>
    <t>(https://static.wikia.nocookie.net/h3vr/images/b/ba/ItemSpawner_Icon_Sosiggun_M1Carbine.png/revision/latest?cb=20221001131301)</t>
  </si>
  <si>
    <t>M1 Garand (https://h3vr.fandom.com/wiki/M1_Garand)</t>
  </si>
  <si>
    <t>(https://static.wikia.nocookie.net/h3vr/images/6/6f/ItemSpawner_Icon_Sosiggun_M1Garand.png/revision/latest?cb=20221001131300)</t>
  </si>
  <si>
    <t>M1918 BAR (https://h3vr.fandom.com/wiki/M1918_BAR)</t>
  </si>
  <si>
    <t>(https://static.wikia.nocookie.net/h3vr/images/4/43/ItemSpawner_Icon_Sosiggun_Bar.png/revision/latest?cb=20221001131301)</t>
  </si>
  <si>
    <t>(https://static.wikia.nocookie.net/h3vr/images/4/40/ItemSpawner_Icon_Sosiggun_1917.png/revision/latest?cb=20221001131300)</t>
  </si>
  <si>
    <t>M1A1 Bazooka (https://h3vr.fandom.com/wiki/M1A1_Bazooka)</t>
  </si>
  <si>
    <t>(https://static.wikia.nocookie.net/h3vr/images/2/23/ItemSpawner_Icon_Sosiggun_Bazooka.png/revision/latest?cb=20221001131301)</t>
  </si>
  <si>
    <t>(https://static.wikia.nocookie.net/h3vr/images/7/7c/ItemSpawner_Icon_Sosiggun_Flamethrower.png/revision/latest?cb=20221001131301)</t>
  </si>
  <si>
    <t>Mk.2 Hand Grenade (https://h3vr.fandom.com/wiki/Mk.2_Hand_Grenade)</t>
  </si>
  <si>
    <t>G17 (https://h3vr.fandom.com/wiki/G17)</t>
  </si>
  <si>
    <t>(https://static.wikia.nocookie.net/h3vr/images/7/7e/ItemSpawner_Icon_Sosiggun_Glock_suppressed.png/revision/latest?cb=20221001131302)</t>
  </si>
  <si>
    <t>MP5SD (https://h3vr.fandom.com/wiki/MP5SD)</t>
  </si>
  <si>
    <t>(https://static.wikia.nocookie.net/h3vr/images/0/0e/ItemSpawner_Icon_Sosiggun_MP5SD.png/revision/latest?cb=20221001131302)</t>
  </si>
  <si>
    <t>M16A1 (https://h3vr.fandom.com/wiki/M16A1)</t>
  </si>
  <si>
    <t>(https://static.wikia.nocookie.net/h3vr/images/4/47/ItemSpawner_Icon_Sosiggun_M16_suppressed.png/revision/latest?cb=20221001131302)</t>
  </si>
  <si>
    <t>Scout (https://h3vr.fandom.com/wiki/Scout_(Rifle))</t>
  </si>
  <si>
    <t>(https://static.wikia.nocookie.net/h3vr/images/5/51/ItemSpawner_Icon_Sosiggun_Scout_suppressed.png/revision/latest?cb=20221001131301)</t>
  </si>
  <si>
    <t>Desert Eagle (https://h3vr.fandom.com/wiki/Desert_Eagle)</t>
  </si>
  <si>
    <t>(https://static.wikia.nocookie.net/h3vr/images/9/9d/ItemSpawner_Icon_Sosiggun_Deagle.png/revision/latest?cb=20221001131300)</t>
  </si>
  <si>
    <t>(https://static.wikia.nocookie.net/h3vr/images/8/8f/ItemSpawner_Icon_Sosiggun_Glock.png/revision/latest?cb=20221001131301)</t>
  </si>
  <si>
    <t>M9 (https://h3vr.fandom.com/wiki/M9)</t>
  </si>
  <si>
    <t>(https://static.wikia.nocookie.net/h3vr/images/2/24/ItemSpawner_Icon_Sosiggun_M9.png/revision/latest?cb=20221001131301)</t>
  </si>
  <si>
    <t>(https://static.wikia.nocookie.net/h3vr/images/d/dc/ItemSpawner_Icon_Sosiggun_M9_suppressed.png/revision/latest?cb=20221001131301)</t>
  </si>
  <si>
    <t>Makarov (https://h3vr.fandom.com/wiki/Makarov)</t>
  </si>
  <si>
    <t>(https://static.wikia.nocookie.net/h3vr/images/f/f6/ItemSpawner_Icon_Sosiggun_Makarov.png/revision/latest?cb=20221001131302)</t>
  </si>
  <si>
    <t>(https://static.wikia.nocookie.net/h3vr/images/5/5e/ItemSpawner_Icon_Sosiggun_Peacemaker.png/revision/latest?cb=20221001131302)</t>
  </si>
  <si>
    <t>USP Match (https://h3vr.fandom.com/wiki/USP_Match)</t>
  </si>
  <si>
    <t>(https://static.wikia.nocookie.net/h3vr/images/5/5a/ItemSpawner_Icon_Sosiggun_USP45.png/revision/latest?cb=20221001131302)</t>
  </si>
  <si>
    <t>(https://static.wikia.nocookie.net/h3vr/images/d/db/ItemSpawner_Icon_Sosiggun_Revolver.png/revision/latest?cb=20221001131302)</t>
  </si>
  <si>
    <t>(https://static.wikia.nocookie.net/h3vr/images/2/2e/ItemSpawner_Icon_Sosiggun_Revolver_suppressed.png/revision/latest?cb=20221001131302)</t>
  </si>
  <si>
    <t>Rhino 40DS (https://h3vr.fandom.com/wiki/Rhino)</t>
  </si>
  <si>
    <t>MB500 Chopped (https://h3vr.fandom.com/wiki/MB500)</t>
  </si>
  <si>
    <t>(https://static.wikia.nocookie.net/h3vr/images/5/54/ItemSpawner_Icon_Sosiggun_870.png/revision/latest?cb=20221001131257)</t>
  </si>
  <si>
    <t>(https://static.wikia.nocookie.net/h3vr/images/b/b8/ItemSpawner_Icon_Sosiggun_870_suppressed.png/revision/latest?cb=20221001131258)</t>
  </si>
  <si>
    <t>AA12 (https://h3vr.fandom.com/wiki/AA12)</t>
  </si>
  <si>
    <t>(https://static.wikia.nocookie.net/h3vr/images/c/c3/ItemSpawner_Icon_Sosiggun_AA12.png/revision/latest?cb=20221001131301)</t>
  </si>
  <si>
    <t>(https://static.wikia.nocookie.net/h3vr/images/9/9b/ItemSpawner_Icon_Sosiggun_DP12.png/revision/latest?cb=20221001131302)</t>
  </si>
  <si>
    <t>DT11 (https://h3vr.fandom.com/wiki/DT11)</t>
  </si>
  <si>
    <t>M1014 (https://h3vr.fandom.com/wiki/M1014)</t>
  </si>
  <si>
    <t>SPAS-12 (https://h3vr.fandom.com/wiki/SPAS-12)</t>
  </si>
  <si>
    <t>(https://static.wikia.nocookie.net/h3vr/images/b/bb/ItemSpawner_Icon_Sosiggun_SPAS12.png/revision/latest?cb=20221001131302)</t>
  </si>
  <si>
    <t>TOZ-106 (https://h3vr.fandom.com/wiki/TOZ-106)</t>
  </si>
  <si>
    <t>(https://static.wikia.nocookie.net/h3vr/images/9/99/ItemSpawner_Icon_Sosiggun_Toz106.png/revision/latest?cb=20221001131302)</t>
  </si>
  <si>
    <t>MAC-11 (https://h3vr.fandom.com/wiki/MAC-11)</t>
  </si>
  <si>
    <t>(https://static.wikia.nocookie.net/h3vr/images/3/39/ItemSpawner_Icon_Sosiggun_Mac11.png/revision/latest?cb=20221001131301)</t>
  </si>
  <si>
    <t>(https://static.wikia.nocookie.net/h3vr/images/1/16/ItemSpawner_Icon_Sosiggun_Mac11_suppressed.png/revision/latest?cb=20221001131301)</t>
  </si>
  <si>
    <t>MP7A1 (https://h3vr.fandom.com/wiki/MP7A1)</t>
  </si>
  <si>
    <t>(https://static.wikia.nocookie.net/h3vr/images/9/9d/ItemSpawner_Icon_Sosiggun_MP7.png/revision/latest?cb=20221001131301)</t>
  </si>
  <si>
    <t>(https://static.wikia.nocookie.net/h3vr/images/9/90/ItemSpawner_Icon_Sosiggun_MP7_suppressed.png/revision/latest?cb=20221001131302)</t>
  </si>
  <si>
    <t>PP91 KEDR (https://h3vr.fandom.com/wiki/PP91_KEDR)</t>
  </si>
  <si>
    <t>(https://static.wikia.nocookie.net/h3vr/images/8/8e/ItemSpawner_Icon_Sosiggun_KEDR.png/revision/latest?cb=20221001131302)</t>
  </si>
  <si>
    <t>P90 (https://h3vr.fandom.com/wiki/P90)</t>
  </si>
  <si>
    <t>(https://static.wikia.nocookie.net/h3vr/images/7/70/ItemSpawner_Icon_Sosiggun_P90.png/revision/latest?cb=20221001131302)</t>
  </si>
  <si>
    <t>(https://static.wikia.nocookie.net/h3vr/images/a/a1/ItemSpawner_Icon_Sosiggun_P90_suppressed.png/revision/latest?cb=20221001131302)</t>
  </si>
  <si>
    <t>Uzi (https://h3vr.fandom.com/wiki/Uzi)</t>
  </si>
  <si>
    <t>(https://static.wikia.nocookie.net/h3vr/images/4/4b/ItemSpawner_Icon_Sosiggun_Uzi45.png/revision/latest?cb=20221001131302)</t>
  </si>
  <si>
    <t>(https://static.wikia.nocookie.net/h3vr/images/0/04/ItemSpawner_Icon_Sosiggun_Uzi45_suppressed.png/revision/latest?cb=20221001131302)</t>
  </si>
  <si>
    <t>AKM (https://h3vr.fandom.com/wiki/AKM)</t>
  </si>
  <si>
    <t>(https://static.wikia.nocookie.net/h3vr/images/9/9b/ItemSpawner_Icon_Sosiggun_AKM.png/revision/latest?cb=20221001131259)</t>
  </si>
  <si>
    <t>(https://static.wikia.nocookie.net/h3vr/images/3/3d/ItemSpawner_Icon_Sosiggun_AKM_suppressed.png/revision/latest?cb=20221001131259)</t>
  </si>
  <si>
    <t>(https://static.wikia.nocookie.net/h3vr/images/a/a7/ItemSpawner_Icon_Sosiggun_Ash12.png/revision/latest?cb=20221001131302)</t>
  </si>
  <si>
    <t>Dragunov SVD (https://h3vr.fandom.com/wiki/Dragunov_SVD)</t>
  </si>
  <si>
    <t>(https://static.wikia.nocookie.net/h3vr/images/f/f2/ItemSpawner_Icon_Sosiggun_SVDS.png/revision/latest?cb=20221001131302)</t>
  </si>
  <si>
    <t>(https://static.wikia.nocookie.net/h3vr/images/1/1a/ItemSpawner_Icon_Sosiggun_F2000.png/revision/latest?cb=20221001131302)</t>
  </si>
  <si>
    <t>(https://static.wikia.nocookie.net/h3vr/images/8/8b/ItemSpawner_Icon_Sosiggun_F2000_suppressed.png/revision/latest?cb=20221001131302)</t>
  </si>
  <si>
    <t>FAMAS F1 (https://h3vr.fandom.com/wiki/FAMAS_F1)</t>
  </si>
  <si>
    <t>(https://static.wikia.nocookie.net/h3vr/images/2/29/ItemSpawner_Icon_Sosiggun_Famas.png/revision/latest?cb=20221001131302)</t>
  </si>
  <si>
    <t>(https://static.wikia.nocookie.net/h3vr/images/2/29/ItemSpawner_Icon_Sosiggun_M16.png/revision/latest?cb=20221001131302)</t>
  </si>
  <si>
    <t>(https://static.wikia.nocookie.net/h3vr/images/0/00/ItemSpawner_Icon_Sosiggun_M14.png/revision/latest?cb=20221001131301)</t>
  </si>
  <si>
    <t>(https://static.wikia.nocookie.net/h3vr/images/5/58/ItemSpawner_Icon_Sosiggun_M14_suppressed.png/revision/latest?cb=20221001131301)</t>
  </si>
  <si>
    <t>PSG1 (https://h3vr.fandom.com/wiki/PSG1)</t>
  </si>
  <si>
    <t>(https://static.wikia.nocookie.net/h3vr/images/0/04/ItemSpawner_Icon_Sosiggun_PSG1.png/revision/latest?cb=20221001131302)</t>
  </si>
  <si>
    <t>(https://static.wikia.nocookie.net/h3vr/images/1/1c/ItemSpawner_Icon_Sosiggun_PSG1_suppressed.png/revision/latest?cb=20221001131302)</t>
  </si>
  <si>
    <t>R1022 Classic (https://h3vr.fandom.com/wiki/R1022_Classic)</t>
  </si>
  <si>
    <t>Scout (Rifle) (https://h3vr.fandom.com/wiki/Scout_(Rifle))</t>
  </si>
  <si>
    <t>(https://static.wikia.nocookie.net/h3vr/images/1/1a/ItemSpawner_Icon_Sosiggun_Scout.png/revision/latest?cb=20221001131301)</t>
  </si>
  <si>
    <t>M60 (https://h3vr.fandom.com/wiki/M60)</t>
  </si>
  <si>
    <t>(https://static.wikia.nocookie.net/h3vr/images/4/49/ItemSpawner_Icon_Sosiggun_M60.png/revision/latest?cb=20221001131302)</t>
  </si>
  <si>
    <t>M134 Portable Minigun (https://h3vr.fandom.com/wiki/M134_Portable_Minigun)</t>
  </si>
  <si>
    <t>(https://static.wikia.nocookie.net/h3vr/images/7/70/ItemSpawner_Icon_Sosiggun_Minigun.png/revision/latest?cb=20221001131302)</t>
  </si>
  <si>
    <t>M79 Thumper (https://h3vr.fandom.com/wiki/M79_Thumper)</t>
  </si>
  <si>
    <t>(https://static.wikia.nocookie.net/h3vr/images/a/a0/ItemSpawner_Icon_Sosiggun_M79.png/revision/latest?cb=20221001131302)</t>
  </si>
  <si>
    <t>(https://static.wikia.nocookie.net/h3vr/images/2/25/ItemSpawner_Icon_Sosiggun_PKM.png/revision/latest?cb=20221001131302)</t>
  </si>
  <si>
    <t>RG6 (https://h3vr.fandom.com/wiki/RG6)</t>
  </si>
  <si>
    <t>(https://static.wikia.nocookie.net/h3vr/images/b/b6/ItemSpawner_Icon_Sosiggun_RG6.png/revision/latest?cb=20221001131302)</t>
  </si>
  <si>
    <t>RPG-7 (https://h3vr.fandom.com/wiki/RPG-7)</t>
  </si>
  <si>
    <t>(https://static.wikia.nocookie.net/h3vr/images/8/86/ItemSpawner_Icon_Sosiggun_RPG7.png/revision/latest?cb=20221001131303)</t>
  </si>
  <si>
    <t>M18 Smoke Grenade (https://h3vr.fandom.com/wiki/M18_Smoke_Grenade)</t>
  </si>
  <si>
    <t>M67 (https://h3vr.fandom.com/wiki/M67)</t>
  </si>
  <si>
    <t>XM84 Stun Grenade (https://h3vr.fandom.com/wiki/XM84_Stun_Grenade)</t>
  </si>
  <si>
    <t>Maybe use Model 10?</t>
  </si>
  <si>
    <t>Maybe use Webley Mk6?</t>
  </si>
  <si>
    <t>Crowbar (https://h3vr.fandom.com/wiki/Improvised_Melee_Weapons)</t>
  </si>
  <si>
    <t>Katana (https://h3vr.fandom.com/wiki/Medieval_Melee_Weapons)</t>
  </si>
  <si>
    <t>Tanto (https://h3vr.fandom.com/wiki/Tactical_Melee_Weapons)</t>
  </si>
  <si>
    <t>Tomahawk (https://h3vr.fandom.com/wiki/Tactical_Melee_Weapons)</t>
  </si>
  <si>
    <t>Riot Shield (https://h3vr.fandom.com/wiki/Shield)</t>
  </si>
  <si>
    <t>Gladius (https://h3vr.fandom.com/wiki/Medieval_Melee_Weapons)</t>
  </si>
  <si>
    <t>Meat Fortress Sosiguns</t>
  </si>
  <si>
    <t>Sosiggun_MF_RV</t>
  </si>
  <si>
    <t>Revolver (https://h3vr.fandom.com/wiki/Revolver_(Meat_Fortress))</t>
  </si>
  <si>
    <t>(https://static.wikia.nocookie.net/h3vr/images/a/a1/ItemSpawner_Icon_Sosiggun_mf2_revolver.png/revision/latest?cb=20221001131301)</t>
  </si>
  <si>
    <t>Sosiggun_MF_Scattergun</t>
  </si>
  <si>
    <t>Scattergun (https://h3vr.fandom.com/wiki/Scattergun)</t>
  </si>
  <si>
    <t>(https://static.wikia.nocookie.net/h3vr/images/e/e9/ItemSpawner_Icon_Sosiggun_mf2_scattergun.png/revision/latest?cb=20221001131302)</t>
  </si>
  <si>
    <t>Sosiggun_MF_Shotgun</t>
  </si>
  <si>
    <t>Shotgun (https://h3vr.fandom.com/wiki/Shotgun_(Meat_Fortress))</t>
  </si>
  <si>
    <t>(https://static.wikia.nocookie.net/h3vr/images/0/08/ItemSpawner_Icon_Sosiggun_mf2_pumpshotgun.png/revision/latest?cb=20221001131302)</t>
  </si>
  <si>
    <t>Sosiggun_MF_SyringeGun</t>
  </si>
  <si>
    <t>Syringe Gun (https://h3vr.fandom.com/wiki/Syringe_Gun)</t>
  </si>
  <si>
    <t>(https://static.wikia.nocookie.net/h3vr/images/2/28/ItemSpawner_Icon_Sosiggun_mf2_syringegun.png/revision/latest?cb=20221001131302)</t>
  </si>
  <si>
    <t>Sosiggun_MF_SniperRifle</t>
  </si>
  <si>
    <t>Sniper Rifle (https://h3vr.fandom.com/wiki/Sniper_Rifle_(Meat_Fortress))</t>
  </si>
  <si>
    <t>(https://static.wikia.nocookie.net/h3vr/images/a/ac/ItemSpawner_Icon_Sosiggun_mf2_sniperrifle.png/revision/latest?cb=20221001131302)</t>
  </si>
  <si>
    <t>Sosiggun_MF_MG</t>
  </si>
  <si>
    <t>Minigun (https://h3vr.fandom.com/wiki/Minigun_(Meat_Fortress))</t>
  </si>
  <si>
    <t>(https://static.wikia.nocookie.net/h3vr/images/f/f3/ItemSpawner_Icon_Sosiggun_mf2_minigun.png/revision/latest?cb=20221001131302)</t>
  </si>
  <si>
    <t>Sosiggun_MF_GrenadeLauncher</t>
  </si>
  <si>
    <t>Grenade Launcher (https://h3vr.fandom.com/wiki/Grenade_Launcher_(Meat_Fortress))</t>
  </si>
  <si>
    <t>Grenade Laucher</t>
  </si>
  <si>
    <t>(https://static.wikia.nocookie.net/h3vr/images/4/47/ItemSpawner_Icon_Sosiggun_mf2_grenadelauncher.png/revision/latest?cb=20221001131302)</t>
  </si>
  <si>
    <t>Sosiggun_MF_RocketLauncher</t>
  </si>
  <si>
    <t>Rocket Launcher (https://h3vr.fandom.com/wiki/Rocket_Launcher_(Meat_Fortress))</t>
  </si>
  <si>
    <t>(https://static.wikia.nocookie.net/h3vr/images/1/18/ItemSpawner_Icon_Sosiggun_mf2_rocketlauncher.png/revision/latest?cb=20221001131302)</t>
  </si>
  <si>
    <t>Sosiggun_MF_Flamethrower</t>
  </si>
  <si>
    <t>Flamethrower (https://h3vr.fandom.com/wiki/Flamethrower)</t>
  </si>
  <si>
    <t>(https://static.wikia.nocookie.net/h3vr/images/9/99/ItemSpawner_Icon_Sosiggun_mf2_flamethrower.png/revision/latest?cb=20221001131302)</t>
  </si>
  <si>
    <t>Maybe use M1Shorty16?</t>
  </si>
  <si>
    <t>Use https://h3vr.fandom.com/wiki/Pocket_Hammer_1903 or https://h3vr.fandom.com/wiki/TT33</t>
  </si>
  <si>
    <t>Maybe use GSh-18</t>
  </si>
  <si>
    <t>Maybe use Owen SMG?</t>
  </si>
  <si>
    <t>Maybe use DP28?</t>
  </si>
  <si>
    <t>Marksman Rifle</t>
  </si>
  <si>
    <t>SosiggunFutureBullpov</t>
  </si>
  <si>
    <t>SosiggunFutureDesertVulture</t>
  </si>
  <si>
    <t>SosiggunFutureMeatleStorm</t>
  </si>
  <si>
    <t>SosiggunFutureNachtigal</t>
  </si>
  <si>
    <t>SosiggunFuturePocketToaster</t>
  </si>
  <si>
    <t>SosiggunPulseRifle</t>
  </si>
  <si>
    <t>Sosiggrenade_HLHE</t>
  </si>
  <si>
    <t>Sosiggrenade_Meathack</t>
  </si>
  <si>
    <t>SosiggrenadePoisonBreadCrap</t>
  </si>
  <si>
    <t>SosigMelee_Parazonium</t>
  </si>
  <si>
    <t>SosigMelee_Gladius</t>
  </si>
  <si>
    <t>SosigMelee_SpikedCLub</t>
  </si>
  <si>
    <t>SosigMelee_Warclub</t>
  </si>
  <si>
    <t>SosigMelee_Rusty_FishingSpear</t>
  </si>
  <si>
    <t>SosigMelee_Shield_Roman2</t>
  </si>
  <si>
    <t>SosigMelee_Crowbar</t>
  </si>
  <si>
    <t>SosigMelee_Tanto</t>
  </si>
  <si>
    <t>SosigMelee_Tomahawk</t>
  </si>
  <si>
    <t>SosigMelee_Shield_Riot</t>
  </si>
  <si>
    <t>Sosiggrenade_Incendiary</t>
  </si>
  <si>
    <t>Sosiggrenade_Smoke</t>
  </si>
  <si>
    <t>Sosiggrenade_Frag</t>
  </si>
  <si>
    <t>Sosiggrenade_Flash</t>
  </si>
  <si>
    <t>Sosiggun_AKM</t>
  </si>
  <si>
    <t>SosiggunAKMSuppressed</t>
  </si>
  <si>
    <t>Sosiggun_ColtArmy</t>
  </si>
  <si>
    <t>Sosiggun_ColtNavy</t>
  </si>
  <si>
    <t>Sosiggun_Derringer</t>
  </si>
  <si>
    <t>Sosiggun_DoubleBarrel</t>
  </si>
  <si>
    <t>Sosiggun_W1887</t>
  </si>
  <si>
    <t>Sosiggun_LeverAction</t>
  </si>
  <si>
    <t>Sosiggun_Trapdoor</t>
  </si>
  <si>
    <t>Sosiggun_Gatling</t>
  </si>
  <si>
    <t>Sosiggun_Famas</t>
  </si>
  <si>
    <t>Sosiggun_Glock</t>
  </si>
  <si>
    <t>SosiggunGlockSuppressed</t>
  </si>
  <si>
    <t>SosiggunKedr</t>
  </si>
  <si>
    <t>SosiggunMk14EBR</t>
  </si>
  <si>
    <t>SosiggunM14EBRSuppressed</t>
  </si>
  <si>
    <t>SosiggunM17</t>
  </si>
  <si>
    <t>SosiggunM17Suppressed</t>
  </si>
  <si>
    <t>SosiggunMGBlaster</t>
  </si>
  <si>
    <t>Sosiggun_MG_ColtArmy</t>
  </si>
  <si>
    <t>SosiggunMK47</t>
  </si>
  <si>
    <t>SosiggunPP19</t>
  </si>
  <si>
    <t>PP-19 Bizon (https://h3vr.fandom.com/wiki/PP_Bizon)</t>
  </si>
  <si>
    <t>SosiggunSpas12</t>
  </si>
  <si>
    <t>Sosiggun_Uzi</t>
  </si>
  <si>
    <t>SosiggunUzi45Suppressed</t>
  </si>
  <si>
    <t>Sosiggun_C1903</t>
  </si>
  <si>
    <t>SosiggunFlamethrower</t>
  </si>
  <si>
    <t>SosiggunM1911Suppressed</t>
  </si>
  <si>
    <t>Sosiggun_M1911</t>
  </si>
  <si>
    <t>Sosiggun_Tommy</t>
  </si>
  <si>
    <t>Sosiggun_W1897</t>
  </si>
  <si>
    <t>Sosiggun_M1Carbine</t>
  </si>
  <si>
    <t>Sosiggun_Garand</t>
  </si>
  <si>
    <t>Sosiggun_BAR</t>
  </si>
  <si>
    <t>Sosiggun_M1917</t>
  </si>
  <si>
    <t>SosiggunBazooka</t>
  </si>
  <si>
    <t>SosiggrenadeFragWW2</t>
  </si>
  <si>
    <t>Sosiggun_Deagle</t>
  </si>
  <si>
    <t>Sosiggun_M9</t>
  </si>
  <si>
    <t>SosiggunM9Suppressed</t>
  </si>
  <si>
    <t>SosiggunRevolverSuppressed</t>
  </si>
  <si>
    <t>Sosiggun870Suppressed</t>
  </si>
  <si>
    <t>SosiggunMac11Suppressed</t>
  </si>
  <si>
    <t>SosiggunMP7Suppressed</t>
  </si>
  <si>
    <t>SosiggunP90Suppressed</t>
  </si>
  <si>
    <t>Sosiggun_Makarov</t>
  </si>
  <si>
    <t>SosiggunUSPMatch</t>
  </si>
  <si>
    <t>Sosiggun_Revolver</t>
  </si>
  <si>
    <t>SosiggunRhino40DS</t>
  </si>
  <si>
    <t>Sosiggun_870</t>
  </si>
  <si>
    <t>Sosiggun_AA12</t>
  </si>
  <si>
    <t>SosiggunDP12</t>
  </si>
  <si>
    <t>SosiggunDT11</t>
  </si>
  <si>
    <t>SosiggunM1014</t>
  </si>
  <si>
    <t>SosiggunToz106</t>
  </si>
  <si>
    <t>Sosiggun_Mac11</t>
  </si>
  <si>
    <t>Sosiggun_MP5SD</t>
  </si>
  <si>
    <t>SosiggunMP7</t>
  </si>
  <si>
    <t>SosiggunP90</t>
  </si>
  <si>
    <t>SosiggunAsh12</t>
  </si>
  <si>
    <t>Sosiggun_BlackMamba</t>
  </si>
  <si>
    <t>SosiggunSVDS</t>
  </si>
  <si>
    <t>SosiggunF2000Suppressed</t>
  </si>
  <si>
    <t>SosiggunM16Suppressed</t>
  </si>
  <si>
    <t>SosiggunPSG1Suppressed</t>
  </si>
  <si>
    <t>SosiggunScoutSuppressed</t>
  </si>
  <si>
    <t>SosiggunF2000</t>
  </si>
  <si>
    <t>Sosiggun_M16</t>
  </si>
  <si>
    <t>Sosiggun_PSG1</t>
  </si>
  <si>
    <t>SosiggunR1022</t>
  </si>
  <si>
    <t>Sosiggun_Scout</t>
  </si>
  <si>
    <t>SosiggunXM5</t>
  </si>
  <si>
    <t>SosiggunXM250</t>
  </si>
  <si>
    <t>Sosiggun_PKM</t>
  </si>
  <si>
    <t>Sosiggun_Minigun</t>
  </si>
  <si>
    <t>Sosiggun_M60</t>
  </si>
  <si>
    <t>SosiggunM79</t>
  </si>
  <si>
    <t>SosiggunRG6</t>
  </si>
  <si>
    <t>SosiggunRPG7</t>
  </si>
  <si>
    <t>Colt 1903 Pocket Hammerless (https://h3vr.fandom.com/wiki/Pocket_Hammer_1903)</t>
  </si>
  <si>
    <t>Sosiggun_Barfer</t>
  </si>
  <si>
    <t>Sosiggun_Flamer</t>
  </si>
  <si>
    <t>Sosiggun_FungusMortar</t>
  </si>
  <si>
    <t>Sosiggun_Prick</t>
  </si>
  <si>
    <t>Sosiggun_RelishSquirter</t>
  </si>
  <si>
    <t>SosigMelee_Rusty_Hatchet</t>
  </si>
  <si>
    <t>SosigMelee_Rusty_Hatchet_Large</t>
  </si>
  <si>
    <t>SosigMelee_Rusty_Paddle</t>
  </si>
  <si>
    <t>SosigMelee_Rusty_Jackhammer</t>
  </si>
  <si>
    <t>SosigMelee_Rusty_Pickaxe</t>
  </si>
  <si>
    <t>SosigMelee_Rusty_Pitchfork</t>
  </si>
  <si>
    <t>SosigMelee_Rusty_Spade</t>
  </si>
  <si>
    <t>SosigMelee_Rusty_Baton</t>
  </si>
  <si>
    <t>SosigMelee_Rusty_Sword</t>
  </si>
  <si>
    <t>SosigMelee_Rusty_Torch</t>
  </si>
  <si>
    <t>Maybe use RPD? https://h3vr.fandom.com/wiki/RPD</t>
  </si>
  <si>
    <t>Maybe use M1Shorty16? https://h3vr.fandom.com/wiki/M1Shorty16</t>
  </si>
  <si>
    <t>Maybe use VT13 Shorty? https://h3vr.fandom.com/wiki/VT13_Shorty</t>
  </si>
  <si>
    <t>Attachments panel</t>
  </si>
  <si>
    <t>Iron sights</t>
  </si>
  <si>
    <t>Laser</t>
  </si>
  <si>
    <t>Foregrip</t>
  </si>
  <si>
    <t>Barrel extension</t>
  </si>
  <si>
    <t>Bayonet</t>
  </si>
  <si>
    <t>Unknown (not in panel)</t>
  </si>
  <si>
    <t>Index</t>
  </si>
  <si>
    <t>Standard</t>
  </si>
  <si>
    <t>HollowPoint</t>
  </si>
  <si>
    <t>AP</t>
  </si>
  <si>
    <t>API</t>
  </si>
  <si>
    <t>Incendiary</t>
  </si>
  <si>
    <t>Tracer</t>
  </si>
  <si>
    <t>Subsonic_FMJ</t>
  </si>
  <si>
    <t>Subsonic_AP</t>
  </si>
  <si>
    <t>Subsonic_JHP</t>
  </si>
  <si>
    <t>PlusP_FMJ</t>
  </si>
  <si>
    <t>PlusP_JHP</t>
  </si>
  <si>
    <t>PlusP_API</t>
  </si>
  <si>
    <t>Buckshot</t>
  </si>
  <si>
    <t>Slug</t>
  </si>
  <si>
    <t>TripleHit</t>
  </si>
  <si>
    <t>Flechette</t>
  </si>
  <si>
    <t>ShellHE</t>
  </si>
  <si>
    <t>GrenadeHE</t>
  </si>
  <si>
    <t>GrenadeSmoke</t>
  </si>
  <si>
    <t>GrenadeBuckshot</t>
  </si>
  <si>
    <t>Practice</t>
  </si>
  <si>
    <t>Flare</t>
  </si>
  <si>
    <t>Flash</t>
  </si>
  <si>
    <t>Explosive</t>
  </si>
  <si>
    <t>Firework</t>
  </si>
  <si>
    <t>DragonsBreath</t>
  </si>
  <si>
    <t>Random</t>
  </si>
  <si>
    <t>Special</t>
  </si>
  <si>
    <t>Ammo panel</t>
  </si>
  <si>
    <t>Default cost</t>
  </si>
  <si>
    <t>Magnification</t>
  </si>
  <si>
    <t>Reflex</t>
  </si>
  <si>
    <t>Suppression</t>
  </si>
  <si>
    <t>Stock</t>
  </si>
  <si>
    <t>Illumination</t>
  </si>
  <si>
    <t>Grip</t>
  </si>
  <si>
    <t>Gun Hats/Flags</t>
  </si>
  <si>
    <t>Recoil mitigation</t>
  </si>
  <si>
    <t>Rail adapter</t>
  </si>
  <si>
    <t>Underbarrel weapon</t>
  </si>
  <si>
    <t>Bipod</t>
  </si>
  <si>
    <t>Category</t>
  </si>
  <si>
    <t>MeatFortress</t>
  </si>
  <si>
    <t>SubCategory</t>
  </si>
  <si>
    <t>GroundedFictional</t>
  </si>
  <si>
    <t>Meme</t>
  </si>
  <si>
    <t>Real</t>
  </si>
  <si>
    <t>SciFiFictional</t>
  </si>
  <si>
    <t>Size</t>
  </si>
  <si>
    <t>Bulky</t>
  </si>
  <si>
    <t>Compact</t>
  </si>
  <si>
    <t>FullSize</t>
  </si>
  <si>
    <t>Oversize</t>
  </si>
  <si>
    <t>Pocket</t>
  </si>
  <si>
    <t>Era</t>
  </si>
  <si>
    <t>Colonial</t>
  </si>
  <si>
    <t>Futuristic</t>
  </si>
  <si>
    <t>Modern</t>
  </si>
  <si>
    <t>PostWar</t>
  </si>
  <si>
    <t>TurnOfTheCentury</t>
  </si>
  <si>
    <t>WW1</t>
  </si>
  <si>
    <t>WW2</t>
  </si>
  <si>
    <t>WildWest</t>
  </si>
  <si>
    <t>Action</t>
  </si>
  <si>
    <t>Automatic</t>
  </si>
  <si>
    <t>BoltAction</t>
  </si>
  <si>
    <t>BreakAction</t>
  </si>
  <si>
    <t>LeverAction</t>
  </si>
  <si>
    <t>None</t>
  </si>
  <si>
    <t>OpenBreach</t>
  </si>
  <si>
    <t>Preloaded</t>
  </si>
  <si>
    <t>PumpAction</t>
  </si>
  <si>
    <t>RollingBlock</t>
  </si>
  <si>
    <t>SingleActionRevolver</t>
  </si>
  <si>
    <t>AntiMaterial</t>
  </si>
  <si>
    <t>Exotic</t>
  </si>
  <si>
    <t>Fire</t>
  </si>
  <si>
    <t>FullPower</t>
  </si>
  <si>
    <t>Intermediate</t>
  </si>
  <si>
    <t>Tiny</t>
  </si>
  <si>
    <t>FiringMode</t>
  </si>
  <si>
    <t>Burst</t>
  </si>
  <si>
    <t>SemiAuto</t>
  </si>
  <si>
    <t>SingleFire</t>
  </si>
  <si>
    <t>FeedOption</t>
  </si>
  <si>
    <t>BoxMag</t>
  </si>
  <si>
    <t>BreachLoad</t>
  </si>
  <si>
    <t>InternalMag</t>
  </si>
  <si>
    <t>StripperClip</t>
  </si>
  <si>
    <t>AttachmentMount</t>
  </si>
  <si>
    <t>Bespoke</t>
  </si>
  <si>
    <t>Muzzle</t>
  </si>
  <si>
    <t>Picatinny</t>
  </si>
  <si>
    <t>Russian</t>
  </si>
  <si>
    <t>Cartridge</t>
  </si>
  <si>
    <t>Clip</t>
  </si>
  <si>
    <t>Magazine</t>
  </si>
  <si>
    <t>Speedloader</t>
  </si>
  <si>
    <t>NonCombat</t>
  </si>
  <si>
    <t>Bipods</t>
  </si>
  <si>
    <t>Decorative</t>
  </si>
  <si>
    <t>IronSight</t>
  </si>
  <si>
    <t>Laser_Light</t>
  </si>
  <si>
    <t>Magnifier_Scope</t>
  </si>
  <si>
    <t>MF_Generic</t>
  </si>
  <si>
    <t>MuzzleAdapters</t>
  </si>
  <si>
    <t>MuzzleBrakes</t>
  </si>
  <si>
    <t>RailAdapter</t>
  </si>
  <si>
    <t>ReflexSight</t>
  </si>
  <si>
    <t>Suppressor</t>
  </si>
  <si>
    <t>UnderBarrelWeapon</t>
  </si>
  <si>
    <t>AttachmentFeature</t>
  </si>
  <si>
    <t>Adapter</t>
  </si>
  <si>
    <t>BarrelExtension</t>
  </si>
  <si>
    <t>Decoration</t>
  </si>
  <si>
    <t>ProjectileWeapon</t>
  </si>
  <si>
    <t>RecoilMitigation</t>
  </si>
  <si>
    <t>FarmTools</t>
  </si>
  <si>
    <t>Garage</t>
  </si>
  <si>
    <t>GoofyMelee</t>
  </si>
  <si>
    <t>Improvised</t>
  </si>
  <si>
    <t>Medieval</t>
  </si>
  <si>
    <t>MF_Demo</t>
  </si>
  <si>
    <t>MF_Engineer</t>
  </si>
  <si>
    <t>MF_Medic</t>
  </si>
  <si>
    <t>MF_Pyro</t>
  </si>
  <si>
    <t>MF_Scout</t>
  </si>
  <si>
    <t>MF_Sniper</t>
  </si>
  <si>
    <t>MF_Soldier</t>
  </si>
  <si>
    <t>MF_Spy</t>
  </si>
  <si>
    <t>PowerTools</t>
  </si>
  <si>
    <t>Shields</t>
  </si>
  <si>
    <t>Tactical</t>
  </si>
  <si>
    <t>Thrown</t>
  </si>
  <si>
    <t>FullAuto</t>
  </si>
  <si>
    <t>Set/SubCategory</t>
  </si>
  <si>
    <t>RoundPower/RoundClass</t>
  </si>
  <si>
    <t>EnblocClip</t>
  </si>
  <si>
    <t>FirearmMounts</t>
  </si>
  <si>
    <t>Firearm</t>
  </si>
  <si>
    <t>Done by hand, by comparing MetaRipper's dumped object IDs to the numeric values from H3VR's streaming assets files (via AssetsView .NET).</t>
  </si>
  <si>
    <t>Rifle</t>
  </si>
  <si>
    <t>Maybe use SKS Modern?</t>
  </si>
  <si>
    <t>Ease of use</t>
  </si>
  <si>
    <t>Droptable</t>
  </si>
  <si>
    <t>Slow Guns</t>
  </si>
  <si>
    <t>Grenade Frag</t>
  </si>
  <si>
    <t>Use M9A3 so it's moddable.</t>
  </si>
  <si>
    <t>Use G18C (machine pistol).</t>
  </si>
  <si>
    <t>Use M1911Gold (glow in dark sights).</t>
  </si>
  <si>
    <t>Use PPM (laser sight, higher capacity).</t>
  </si>
  <si>
    <t>Machineguns</t>
  </si>
  <si>
    <t>Rifle Marksman</t>
  </si>
  <si>
    <t>Use M2 Carbine (moddable)</t>
  </si>
  <si>
    <t>Use M4A1_Block2_CQBR</t>
  </si>
  <si>
    <t>Rifle Combat</t>
  </si>
  <si>
    <t>Use DT11Shorty (the break-action shorty has no stock, this one does)</t>
  </si>
  <si>
    <t>Use https://h3vr.fandom.com/wiki/Mini-14 (moddable with adapter)</t>
  </si>
  <si>
    <t>Use SPAS12Tactical (another short option)</t>
  </si>
  <si>
    <t>Use MP5WoodFuniture so that there's a loud stocked MP5 option.</t>
  </si>
  <si>
    <t>Use MP5SD6 for folding stock.</t>
  </si>
  <si>
    <t>Use ThompsonM1928 (I find it easier to use and it looks cooler)</t>
  </si>
  <si>
    <t>Maybe use M1911 Dillinger?</t>
  </si>
  <si>
    <t>Submachine Gun</t>
  </si>
  <si>
    <t>Rare Gun</t>
  </si>
  <si>
    <t>Use M1911 Dillinger (sosiggun was a PDW)</t>
  </si>
  <si>
    <t>Use DP28 (sosiggun had round magazine)</t>
  </si>
  <si>
    <t>Use Owen SMG (sosiggun had offset sights and top mag. Also could have used Bren)</t>
  </si>
  <si>
    <t>Soren cost</t>
  </si>
  <si>
    <t>Use 1894Rifle (tried Rio Big Bore, but no ammo box for it)</t>
  </si>
  <si>
    <t>Use S9R (Mode6XL has no ammo box).</t>
  </si>
  <si>
    <t>Use TT33 (Colt Pocket Hammer has no ammo box)</t>
  </si>
  <si>
    <t>Bull454</t>
  </si>
  <si>
    <t>Use M40A1 (has both an ammo box and is single-shot).</t>
  </si>
  <si>
    <t>FA83</t>
  </si>
  <si>
    <t>Detective Special 38</t>
  </si>
  <si>
    <t>Singles</t>
  </si>
  <si>
    <t>Grenade Support</t>
  </si>
  <si>
    <t>Use FA83 (gated singles reload, has ammo box, doesn't spawn unwanted ammo).</t>
  </si>
  <si>
    <t>Use Bull454 (singles reload, has ammo box, doesn't spawn unwanted ammo).</t>
  </si>
  <si>
    <t>I wanted to use the MX410 Tactical instead (has pic rails), but no .410 boxes)</t>
  </si>
  <si>
    <t>Gun</t>
  </si>
  <si>
    <t>Feed</t>
  </si>
  <si>
    <t>S9R</t>
  </si>
  <si>
    <t>Semiauto</t>
  </si>
  <si>
    <t>Manual</t>
  </si>
  <si>
    <t>Toz106</t>
  </si>
  <si>
    <t>Box</t>
  </si>
  <si>
    <t>TT33</t>
  </si>
  <si>
    <t>DesertEagle50Classic</t>
  </si>
  <si>
    <t>M1911Gold</t>
  </si>
  <si>
    <t>PMM</t>
  </si>
  <si>
    <t>USPMatch</t>
  </si>
  <si>
    <t>M9A3</t>
  </si>
  <si>
    <t>G18C</t>
  </si>
  <si>
    <t>Rhino 40</t>
  </si>
  <si>
    <t>Auto</t>
  </si>
  <si>
    <t>Handgun</t>
  </si>
  <si>
    <t>Group</t>
  </si>
  <si>
    <t>Bolt</t>
  </si>
  <si>
    <t>1887FullLength</t>
  </si>
  <si>
    <t>M1897Trench</t>
  </si>
  <si>
    <t>MB500Shorty</t>
  </si>
  <si>
    <t>M1014</t>
  </si>
  <si>
    <t>SPAS12Tactical</t>
  </si>
  <si>
    <t>AA12</t>
  </si>
  <si>
    <t>VT13Shorty</t>
  </si>
  <si>
    <t>BreakActionShorty</t>
  </si>
  <si>
    <t>DT11Shorty</t>
  </si>
  <si>
    <t>Length</t>
  </si>
  <si>
    <t>Short</t>
  </si>
  <si>
    <t>Long</t>
  </si>
  <si>
    <t>Lever</t>
  </si>
  <si>
    <t>Pump</t>
  </si>
  <si>
    <t>Break</t>
  </si>
  <si>
    <t>M40A1</t>
  </si>
  <si>
    <t>1894Rifle</t>
  </si>
  <si>
    <t>R1022_Classic</t>
  </si>
  <si>
    <t>Scout</t>
  </si>
  <si>
    <t>Dragonuv</t>
  </si>
  <si>
    <t>PSG1</t>
  </si>
  <si>
    <t>Mini14Classic</t>
  </si>
  <si>
    <t>Marksman</t>
  </si>
  <si>
    <t>Medium</t>
  </si>
  <si>
    <t>MP5WoodFurniture</t>
  </si>
  <si>
    <t>MP5SD6</t>
  </si>
  <si>
    <t>Uzi_Compact</t>
  </si>
  <si>
    <t>PP91Kedr</t>
  </si>
  <si>
    <t>Mac11</t>
  </si>
  <si>
    <t>Mp7a1</t>
  </si>
  <si>
    <t>P90</t>
  </si>
  <si>
    <t>ThompsonM1A1</t>
  </si>
  <si>
    <t>M1Shorty16</t>
  </si>
  <si>
    <t>M2Carbine</t>
  </si>
  <si>
    <t>M4A1Block2CQBR</t>
  </si>
  <si>
    <t>FamasG2</t>
  </si>
  <si>
    <t>M16A1</t>
  </si>
  <si>
    <t>AKM</t>
  </si>
  <si>
    <t>SKSModern</t>
  </si>
  <si>
    <t>Combat</t>
  </si>
  <si>
    <t>M79GrenadeLauncher</t>
  </si>
  <si>
    <t>RPG7</t>
  </si>
  <si>
    <t>M1A1Bazooka</t>
  </si>
  <si>
    <t>RG6</t>
  </si>
  <si>
    <t>M1918BAR</t>
  </si>
  <si>
    <t>HandCrankFrank</t>
  </si>
  <si>
    <t>M60E4</t>
  </si>
  <si>
    <t>RPD</t>
  </si>
  <si>
    <t>M134Minigun</t>
  </si>
  <si>
    <t>Belt</t>
  </si>
  <si>
    <t>sort_group</t>
  </si>
  <si>
    <t>sort_feed</t>
  </si>
  <si>
    <t>sort_length</t>
  </si>
  <si>
    <t>sort_type</t>
  </si>
  <si>
    <t>sort_action</t>
  </si>
  <si>
    <t>pref_group</t>
  </si>
  <si>
    <t>Power</t>
  </si>
  <si>
    <t>High</t>
  </si>
  <si>
    <t>Mid</t>
  </si>
  <si>
    <t>Low</t>
  </si>
  <si>
    <t>sort_power</t>
  </si>
  <si>
    <t>order_group</t>
  </si>
  <si>
    <t>order_power_group</t>
  </si>
  <si>
    <t>commonality</t>
  </si>
  <si>
    <t>sort_commonality</t>
  </si>
  <si>
    <t>manual_rarity_order</t>
  </si>
  <si>
    <t>manual_rarity_curve</t>
  </si>
  <si>
    <t>Rarity</t>
  </si>
  <si>
    <t>Frag</t>
  </si>
  <si>
    <t>Loot entry</t>
  </si>
  <si>
    <t xml:space="preserve">Use MP412Rex (speedloader). </t>
  </si>
  <si>
    <t>Item</t>
  </si>
  <si>
    <t>Guns</t>
  </si>
  <si>
    <t>Cost (Picatinny Pierre)</t>
  </si>
  <si>
    <t>Buff</t>
  </si>
  <si>
    <t>Wallet</t>
  </si>
  <si>
    <t>Point</t>
  </si>
  <si>
    <t>$1</t>
  </si>
  <si>
    <t>$5</t>
  </si>
  <si>
    <t>$10</t>
  </si>
  <si>
    <t>$25</t>
  </si>
  <si>
    <t>$100</t>
  </si>
  <si>
    <t>$1000</t>
  </si>
  <si>
    <t>Health (full)</t>
  </si>
  <si>
    <t>Frag grenade</t>
  </si>
  <si>
    <t>Stun grenade</t>
  </si>
  <si>
    <t>Smoke grenade</t>
  </si>
  <si>
    <t>Tools</t>
  </si>
  <si>
    <t>Rangefinder</t>
  </si>
  <si>
    <t>Grappling hook</t>
  </si>
  <si>
    <t>Backpack</t>
  </si>
  <si>
    <t>Melee weapon</t>
  </si>
  <si>
    <t>Attachment</t>
  </si>
  <si>
    <t>Scope</t>
  </si>
  <si>
    <t>Silencer</t>
  </si>
  <si>
    <t>Flashlight</t>
  </si>
  <si>
    <t>Compensator</t>
  </si>
  <si>
    <t>Underbarrel</t>
  </si>
  <si>
    <t>Cost (Safehouse Saffron)</t>
  </si>
  <si>
    <t>Cost (Extraction Eddie)</t>
  </si>
  <si>
    <t>Sum</t>
  </si>
  <si>
    <t>Mean</t>
  </si>
  <si>
    <t>Range</t>
  </si>
  <si>
    <t>IQR</t>
  </si>
  <si>
    <t>2,3,4,6,7,8,2,7,2,6,7,8</t>
  </si>
  <si>
    <t>2 - 8</t>
  </si>
  <si>
    <t>2.75 - 7</t>
  </si>
  <si>
    <t>10,15,20,35,40,10,35,30,35,40</t>
  </si>
  <si>
    <t>10 - 40</t>
  </si>
  <si>
    <t>16.25 - 35</t>
  </si>
  <si>
    <t>2,6,12,20,20,16</t>
  </si>
  <si>
    <t>2 - 20</t>
  </si>
  <si>
    <t>7.5 - 19</t>
  </si>
  <si>
    <t>Health (low)</t>
  </si>
  <si>
    <t>Health (mid)</t>
  </si>
  <si>
    <t>Rig</t>
  </si>
  <si>
    <t>Cost (Sosiggun Soren)</t>
  </si>
  <si>
    <t>Small Case</t>
  </si>
  <si>
    <t>2,3,6,8,10,12,14,16,20</t>
  </si>
  <si>
    <t>6.5 - 13.5</t>
  </si>
  <si>
    <t>Spawn anything</t>
  </si>
  <si>
    <t>Spawn health</t>
  </si>
  <si>
    <t>Spawn gun</t>
  </si>
  <si>
    <t>Spawn non-gun</t>
  </si>
  <si>
    <t>Prob happen</t>
  </si>
  <si>
    <t>Prob not happen</t>
  </si>
  <si>
    <t>Spawn nothing</t>
  </si>
  <si>
    <t>Super Rare</t>
  </si>
  <si>
    <t>Decimal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</si>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</sst>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000"/>
    <numFmt numFmtId="165" formatCode="0.000000"/>
    <numFmt numFmtId="166" formatCode="0.000000%"/>
    <numFmt numFmtId="167" formatCode="0.000%"/>
    <numFmt numFmtId="168" formatCode="0.0E+00"/>
    <numFmt numFmtId="169" formatCode="0.000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10" borderId="0" xfId="0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Table Style 1" pivot="0" count="0" xr9:uid="{AA2034E9-C215-43BC-B881-65E493B8AE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7BC25-2FE8-4726-ACE7-9869D1FF2830}" name="Table1" displayName="Table1" ref="A1:H64" totalsRowShown="0" dataDxfId="8">
  <autoFilter ref="A1:H64" xr:uid="{CF67BC25-2FE8-4726-ACE7-9869D1FF2830}"/>
  <sortState xmlns:xlrd2="http://schemas.microsoft.com/office/spreadsheetml/2017/richdata2" ref="A2:H64">
    <sortCondition ref="B2:B64"/>
    <sortCondition ref="E2:E64"/>
    <sortCondition ref="F2:F64"/>
    <sortCondition ref="G2:G64"/>
  </sortState>
  <tableColumns count="8">
    <tableColumn id="2" xr3:uid="{740F59A3-966A-4873-ABC9-F9B720501A82}" name="Set" dataDxfId="7"/>
    <tableColumn id="9" xr3:uid="{A2ED50F1-8BE3-420D-A45D-CFEFBDE37B1D}" name="Droptable" dataDxfId="6"/>
    <tableColumn id="3" xr3:uid="{12B12B97-6CAB-43F4-B43F-E288DDA01D4A}" name="Name" dataDxfId="5"/>
    <tableColumn id="4" xr3:uid="{1BD5D794-7575-4923-BEAC-7ABC0CBF90C8}" name="Parent Firearm" dataDxfId="4"/>
    <tableColumn id="5" xr3:uid="{BB176F8E-50B4-4A79-8EA3-7651FAD1C9E1}" name="Type" dataDxfId="3"/>
    <tableColumn id="8" xr3:uid="{D4F6CE71-33DE-4B03-BE90-AA33D07886AC}" name="Ease of use" dataDxfId="2"/>
    <tableColumn id="6" xr3:uid="{85FC8143-C7FC-4F3B-85D9-5495945A305F}" name="Ammo Count" dataDxfId="1"/>
    <tableColumn id="7" xr3:uid="{4E4890F6-56DA-4C00-9077-ACCC612167E1}" name="Not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F687-B4AA-451B-B3B5-C8EA69F17DB7}">
  <dimension ref="A1:H132"/>
  <sheetViews>
    <sheetView topLeftCell="B1" zoomScale="70" zoomScaleNormal="70" workbookViewId="0">
      <pane ySplit="1" topLeftCell="A47" activePane="bottomLeft" state="frozen"/>
      <selection pane="bottomLeft" activeCell="J72" sqref="J72"/>
    </sheetView>
  </sheetViews>
  <sheetFormatPr defaultRowHeight="15" x14ac:dyDescent="0.25"/>
  <cols>
    <col min="1" max="1" width="8.85546875" bestFit="1" customWidth="1"/>
    <col min="2" max="2" width="18.5703125" bestFit="1" customWidth="1"/>
    <col min="3" max="3" width="38" bestFit="1" customWidth="1"/>
    <col min="4" max="4" width="52.7109375" customWidth="1"/>
    <col min="5" max="5" width="19.42578125" bestFit="1" customWidth="1"/>
    <col min="6" max="6" width="15.42578125" bestFit="1" customWidth="1"/>
    <col min="7" max="7" width="45" bestFit="1" customWidth="1"/>
  </cols>
  <sheetData>
    <row r="1" spans="1:8" x14ac:dyDescent="0.25">
      <c r="A1" t="s">
        <v>32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71</v>
      </c>
    </row>
    <row r="2" spans="1:8" s="1" customFormat="1" x14ac:dyDescent="0.25">
      <c r="A2" s="1">
        <v>1</v>
      </c>
      <c r="B2" s="1" t="s">
        <v>0</v>
      </c>
      <c r="C2" s="1" t="s">
        <v>258</v>
      </c>
      <c r="D2" s="1" t="s">
        <v>73</v>
      </c>
      <c r="E2" s="1" t="s">
        <v>6</v>
      </c>
      <c r="F2" s="1">
        <v>6</v>
      </c>
      <c r="G2" s="1" t="s">
        <v>74</v>
      </c>
    </row>
    <row r="3" spans="1:8" s="1" customFormat="1" x14ac:dyDescent="0.25">
      <c r="A3" s="1">
        <v>1</v>
      </c>
      <c r="B3" s="1" t="s">
        <v>0</v>
      </c>
      <c r="C3" s="1" t="s">
        <v>257</v>
      </c>
      <c r="D3" s="1" t="s">
        <v>75</v>
      </c>
      <c r="E3" s="1" t="s">
        <v>6</v>
      </c>
      <c r="F3" s="1">
        <v>6</v>
      </c>
      <c r="G3" s="1" t="s">
        <v>76</v>
      </c>
    </row>
    <row r="4" spans="1:8" s="1" customFormat="1" x14ac:dyDescent="0.25">
      <c r="A4" s="1">
        <v>1</v>
      </c>
      <c r="B4" s="1" t="s">
        <v>0</v>
      </c>
      <c r="C4" s="1" t="s">
        <v>259</v>
      </c>
      <c r="D4" s="1" t="s">
        <v>77</v>
      </c>
      <c r="E4" s="1" t="s">
        <v>7</v>
      </c>
      <c r="F4" s="1">
        <v>2</v>
      </c>
      <c r="G4" s="1" t="s">
        <v>78</v>
      </c>
    </row>
    <row r="5" spans="1:8" s="1" customFormat="1" x14ac:dyDescent="0.25">
      <c r="A5" s="1">
        <v>1</v>
      </c>
      <c r="B5" s="1" t="s">
        <v>0</v>
      </c>
      <c r="C5" s="1" t="s">
        <v>260</v>
      </c>
      <c r="D5" s="1" t="s">
        <v>79</v>
      </c>
      <c r="E5" s="1" t="s">
        <v>8</v>
      </c>
      <c r="F5" s="1">
        <v>2</v>
      </c>
      <c r="G5" s="1" t="s">
        <v>80</v>
      </c>
    </row>
    <row r="6" spans="1:8" s="1" customFormat="1" x14ac:dyDescent="0.25">
      <c r="A6" s="1">
        <v>1</v>
      </c>
      <c r="B6" s="1" t="s">
        <v>0</v>
      </c>
      <c r="C6" s="1" t="s">
        <v>261</v>
      </c>
      <c r="D6" s="1" t="s">
        <v>81</v>
      </c>
      <c r="E6" s="1" t="s">
        <v>8</v>
      </c>
      <c r="F6" s="1">
        <v>4</v>
      </c>
      <c r="G6" s="1" t="s">
        <v>82</v>
      </c>
    </row>
    <row r="7" spans="1:8" s="1" customFormat="1" x14ac:dyDescent="0.25">
      <c r="A7" s="1">
        <v>1</v>
      </c>
      <c r="B7" s="1" t="s">
        <v>0</v>
      </c>
      <c r="C7" s="1" t="s">
        <v>262</v>
      </c>
      <c r="D7" s="1" t="s">
        <v>83</v>
      </c>
      <c r="E7" s="1" t="s">
        <v>9</v>
      </c>
      <c r="F7" s="1">
        <v>6</v>
      </c>
      <c r="G7" s="1" t="s">
        <v>84</v>
      </c>
    </row>
    <row r="8" spans="1:8" s="1" customFormat="1" x14ac:dyDescent="0.25">
      <c r="A8" s="1">
        <v>1</v>
      </c>
      <c r="B8" s="1" t="s">
        <v>0</v>
      </c>
      <c r="C8" s="1" t="s">
        <v>263</v>
      </c>
      <c r="D8" s="1" t="s">
        <v>85</v>
      </c>
      <c r="E8" s="1" t="s">
        <v>10</v>
      </c>
      <c r="F8" s="1">
        <v>1</v>
      </c>
      <c r="G8" s="1" t="s">
        <v>86</v>
      </c>
    </row>
    <row r="9" spans="1:8" s="1" customFormat="1" x14ac:dyDescent="0.25">
      <c r="A9" s="1">
        <v>1</v>
      </c>
      <c r="B9" s="1" t="s">
        <v>0</v>
      </c>
      <c r="C9" s="1" t="s">
        <v>264</v>
      </c>
      <c r="D9" s="1" t="s">
        <v>87</v>
      </c>
      <c r="E9" s="1" t="s">
        <v>11</v>
      </c>
      <c r="F9" s="1">
        <v>24</v>
      </c>
      <c r="G9" s="1" t="s">
        <v>88</v>
      </c>
    </row>
    <row r="10" spans="1:8" s="2" customFormat="1" x14ac:dyDescent="0.25">
      <c r="A10" s="2">
        <v>2</v>
      </c>
      <c r="B10" s="2" t="s">
        <v>13</v>
      </c>
      <c r="C10" s="2" t="s">
        <v>281</v>
      </c>
      <c r="D10" s="2" t="s">
        <v>335</v>
      </c>
      <c r="E10" s="2" t="s">
        <v>14</v>
      </c>
      <c r="F10" s="2">
        <v>8</v>
      </c>
      <c r="G10" s="2" t="s">
        <v>89</v>
      </c>
      <c r="H10" s="2" t="s">
        <v>227</v>
      </c>
    </row>
    <row r="11" spans="1:8" s="2" customFormat="1" x14ac:dyDescent="0.25">
      <c r="A11" s="2">
        <v>2</v>
      </c>
      <c r="B11" s="2" t="s">
        <v>13</v>
      </c>
      <c r="C11" s="2" t="s">
        <v>284</v>
      </c>
      <c r="D11" s="2" t="s">
        <v>90</v>
      </c>
      <c r="E11" s="2" t="s">
        <v>14</v>
      </c>
      <c r="F11" s="2">
        <v>7</v>
      </c>
      <c r="G11" s="2" t="s">
        <v>91</v>
      </c>
    </row>
    <row r="12" spans="1:8" s="2" customFormat="1" x14ac:dyDescent="0.25">
      <c r="A12" s="2">
        <v>2</v>
      </c>
      <c r="B12" s="2" t="s">
        <v>13</v>
      </c>
      <c r="C12" s="2" t="s">
        <v>283</v>
      </c>
      <c r="D12" s="2" t="s">
        <v>90</v>
      </c>
      <c r="E12" s="2" t="s">
        <v>14</v>
      </c>
      <c r="F12" s="2">
        <v>7</v>
      </c>
      <c r="G12" s="2" t="s">
        <v>92</v>
      </c>
    </row>
    <row r="13" spans="1:8" s="2" customFormat="1" x14ac:dyDescent="0.25">
      <c r="A13" s="2">
        <v>2</v>
      </c>
      <c r="B13" s="2" t="s">
        <v>13</v>
      </c>
      <c r="C13" s="2" t="s">
        <v>285</v>
      </c>
      <c r="D13" s="2" t="s">
        <v>93</v>
      </c>
      <c r="E13" s="2" t="s">
        <v>15</v>
      </c>
      <c r="F13" s="2">
        <v>32</v>
      </c>
      <c r="G13" s="2" t="s">
        <v>94</v>
      </c>
    </row>
    <row r="14" spans="1:8" s="2" customFormat="1" x14ac:dyDescent="0.25">
      <c r="A14" s="2">
        <v>2</v>
      </c>
      <c r="B14" s="2" t="s">
        <v>13</v>
      </c>
      <c r="C14" s="2" t="s">
        <v>286</v>
      </c>
      <c r="D14" s="2" t="s">
        <v>95</v>
      </c>
      <c r="E14" s="2" t="s">
        <v>8</v>
      </c>
      <c r="F14" s="2">
        <v>6</v>
      </c>
      <c r="G14" s="2" t="s">
        <v>96</v>
      </c>
    </row>
    <row r="15" spans="1:8" s="2" customFormat="1" x14ac:dyDescent="0.25">
      <c r="A15" s="2">
        <v>2</v>
      </c>
      <c r="B15" s="2" t="s">
        <v>13</v>
      </c>
      <c r="C15" s="2" t="s">
        <v>287</v>
      </c>
      <c r="D15" s="2" t="s">
        <v>97</v>
      </c>
      <c r="E15" s="2" t="s">
        <v>16</v>
      </c>
      <c r="F15" s="2">
        <v>20</v>
      </c>
      <c r="G15" s="2" t="s">
        <v>98</v>
      </c>
    </row>
    <row r="16" spans="1:8" s="2" customFormat="1" x14ac:dyDescent="0.25">
      <c r="A16" s="2">
        <v>2</v>
      </c>
      <c r="B16" s="2" t="s">
        <v>13</v>
      </c>
      <c r="C16" s="2" t="s">
        <v>288</v>
      </c>
      <c r="D16" s="2" t="s">
        <v>99</v>
      </c>
      <c r="E16" s="2" t="s">
        <v>17</v>
      </c>
      <c r="F16" s="2">
        <v>8</v>
      </c>
      <c r="G16" s="2" t="s">
        <v>100</v>
      </c>
    </row>
    <row r="17" spans="1:8" s="2" customFormat="1" x14ac:dyDescent="0.25">
      <c r="A17" s="2">
        <v>2</v>
      </c>
      <c r="B17" s="2" t="s">
        <v>13</v>
      </c>
      <c r="C17" s="2" t="s">
        <v>289</v>
      </c>
      <c r="D17" s="2" t="s">
        <v>101</v>
      </c>
      <c r="E17" s="2" t="s">
        <v>11</v>
      </c>
      <c r="F17" s="2">
        <v>20</v>
      </c>
      <c r="G17" s="2" t="s">
        <v>102</v>
      </c>
    </row>
    <row r="18" spans="1:8" s="2" customFormat="1" x14ac:dyDescent="0.25">
      <c r="A18" s="2">
        <v>2</v>
      </c>
      <c r="B18" s="2" t="s">
        <v>13</v>
      </c>
      <c r="C18" s="2" t="s">
        <v>290</v>
      </c>
      <c r="D18" s="2" t="s">
        <v>18</v>
      </c>
      <c r="E18" s="2" t="s">
        <v>11</v>
      </c>
      <c r="F18" s="2">
        <v>50</v>
      </c>
      <c r="G18" s="2" t="s">
        <v>103</v>
      </c>
    </row>
    <row r="19" spans="1:8" s="2" customFormat="1" x14ac:dyDescent="0.25">
      <c r="A19" s="2">
        <v>2</v>
      </c>
      <c r="B19" s="2" t="s">
        <v>13</v>
      </c>
      <c r="C19" s="2" t="s">
        <v>291</v>
      </c>
      <c r="D19" s="2" t="s">
        <v>104</v>
      </c>
      <c r="E19" s="2" t="s">
        <v>19</v>
      </c>
      <c r="F19" s="2">
        <v>4</v>
      </c>
      <c r="G19" s="2" t="s">
        <v>105</v>
      </c>
    </row>
    <row r="20" spans="1:8" s="2" customFormat="1" x14ac:dyDescent="0.25">
      <c r="A20" s="2">
        <v>2</v>
      </c>
      <c r="B20" s="2" t="s">
        <v>13</v>
      </c>
      <c r="C20" s="2" t="s">
        <v>282</v>
      </c>
      <c r="D20" s="2" t="s">
        <v>20</v>
      </c>
      <c r="E20" s="2" t="s">
        <v>21</v>
      </c>
      <c r="F20" s="2" t="s">
        <v>22</v>
      </c>
      <c r="G20" s="2" t="s">
        <v>106</v>
      </c>
    </row>
    <row r="21" spans="1:8" s="2" customFormat="1" x14ac:dyDescent="0.25">
      <c r="A21" s="2">
        <v>2</v>
      </c>
      <c r="B21" s="2" t="s">
        <v>13</v>
      </c>
      <c r="C21" s="2" t="s">
        <v>292</v>
      </c>
      <c r="D21" s="2" t="s">
        <v>107</v>
      </c>
      <c r="E21" s="2" t="s">
        <v>23</v>
      </c>
      <c r="F21" s="2" t="s">
        <v>24</v>
      </c>
    </row>
    <row r="22" spans="1:8" s="3" customFormat="1" x14ac:dyDescent="0.25">
      <c r="A22" s="3">
        <v>3</v>
      </c>
      <c r="B22" s="3" t="s">
        <v>25</v>
      </c>
      <c r="C22" s="3" t="s">
        <v>26</v>
      </c>
      <c r="D22" s="3" t="s">
        <v>108</v>
      </c>
      <c r="E22" s="3" t="s">
        <v>14</v>
      </c>
      <c r="F22" s="3">
        <v>20</v>
      </c>
      <c r="G22" s="3" t="s">
        <v>109</v>
      </c>
    </row>
    <row r="23" spans="1:8" s="3" customFormat="1" x14ac:dyDescent="0.25">
      <c r="A23" s="3">
        <v>3</v>
      </c>
      <c r="B23" s="3" t="s">
        <v>25</v>
      </c>
      <c r="C23" s="3" t="s">
        <v>27</v>
      </c>
      <c r="D23" s="3" t="s">
        <v>110</v>
      </c>
      <c r="E23" s="3" t="s">
        <v>15</v>
      </c>
      <c r="F23" s="3">
        <v>20</v>
      </c>
      <c r="G23" s="3" t="s">
        <v>111</v>
      </c>
    </row>
    <row r="24" spans="1:8" s="3" customFormat="1" x14ac:dyDescent="0.25">
      <c r="A24" s="3">
        <v>3</v>
      </c>
      <c r="B24" s="3" t="s">
        <v>25</v>
      </c>
      <c r="C24" s="3" t="s">
        <v>28</v>
      </c>
      <c r="D24" s="3" t="s">
        <v>112</v>
      </c>
      <c r="E24" s="3" t="s">
        <v>29</v>
      </c>
      <c r="F24" s="3">
        <v>20</v>
      </c>
      <c r="G24" s="3" t="s">
        <v>113</v>
      </c>
    </row>
    <row r="25" spans="1:8" s="3" customFormat="1" x14ac:dyDescent="0.25">
      <c r="A25" s="3">
        <v>3</v>
      </c>
      <c r="B25" s="3" t="s">
        <v>25</v>
      </c>
      <c r="C25" s="3" t="s">
        <v>30</v>
      </c>
      <c r="D25" s="3" t="s">
        <v>114</v>
      </c>
      <c r="E25" s="3" t="s">
        <v>31</v>
      </c>
      <c r="F25" s="3">
        <v>10</v>
      </c>
      <c r="G25" s="3" t="s">
        <v>115</v>
      </c>
    </row>
    <row r="26" spans="1:8" s="4" customFormat="1" x14ac:dyDescent="0.25">
      <c r="A26" s="4">
        <v>4</v>
      </c>
      <c r="B26" s="4" t="s">
        <v>35</v>
      </c>
      <c r="C26" s="4" t="s">
        <v>293</v>
      </c>
      <c r="D26" s="4" t="s">
        <v>116</v>
      </c>
      <c r="E26" s="4" t="s">
        <v>14</v>
      </c>
      <c r="F26" s="4">
        <v>7</v>
      </c>
      <c r="G26" s="4" t="s">
        <v>117</v>
      </c>
    </row>
    <row r="27" spans="1:8" s="4" customFormat="1" x14ac:dyDescent="0.25">
      <c r="A27" s="4">
        <v>4</v>
      </c>
      <c r="B27" s="4" t="s">
        <v>35</v>
      </c>
      <c r="C27" s="4" t="s">
        <v>266</v>
      </c>
      <c r="D27" s="4" t="s">
        <v>108</v>
      </c>
      <c r="E27" s="4" t="s">
        <v>14</v>
      </c>
      <c r="F27" s="4">
        <v>20</v>
      </c>
      <c r="G27" s="4" t="s">
        <v>118</v>
      </c>
    </row>
    <row r="28" spans="1:8" s="4" customFormat="1" x14ac:dyDescent="0.25">
      <c r="A28" s="4">
        <v>4</v>
      </c>
      <c r="B28" s="4" t="s">
        <v>35</v>
      </c>
      <c r="C28" s="4" t="s">
        <v>267</v>
      </c>
      <c r="D28" s="4" t="s">
        <v>108</v>
      </c>
      <c r="E28" s="4" t="s">
        <v>14</v>
      </c>
      <c r="F28" s="4">
        <v>20</v>
      </c>
      <c r="G28" s="4" t="s">
        <v>109</v>
      </c>
    </row>
    <row r="29" spans="1:8" s="4" customFormat="1" x14ac:dyDescent="0.25">
      <c r="A29" s="4">
        <v>4</v>
      </c>
      <c r="B29" s="4" t="s">
        <v>35</v>
      </c>
      <c r="C29" s="4" t="s">
        <v>294</v>
      </c>
      <c r="D29" s="4" t="s">
        <v>119</v>
      </c>
      <c r="E29" s="4" t="s">
        <v>14</v>
      </c>
      <c r="F29" s="4">
        <v>15</v>
      </c>
      <c r="G29" s="4" t="s">
        <v>120</v>
      </c>
    </row>
    <row r="30" spans="1:8" s="4" customFormat="1" x14ac:dyDescent="0.25">
      <c r="A30" s="4">
        <v>4</v>
      </c>
      <c r="B30" s="4" t="s">
        <v>35</v>
      </c>
      <c r="C30" s="4" t="s">
        <v>295</v>
      </c>
      <c r="D30" s="4" t="s">
        <v>119</v>
      </c>
      <c r="E30" s="4" t="s">
        <v>14</v>
      </c>
      <c r="F30" s="4">
        <v>15</v>
      </c>
      <c r="G30" s="4" t="s">
        <v>121</v>
      </c>
    </row>
    <row r="31" spans="1:8" s="4" customFormat="1" x14ac:dyDescent="0.25">
      <c r="A31" s="4">
        <v>4</v>
      </c>
      <c r="B31" s="4" t="s">
        <v>35</v>
      </c>
      <c r="C31" s="4" t="s">
        <v>271</v>
      </c>
      <c r="D31" s="4" t="s">
        <v>33</v>
      </c>
      <c r="E31" s="4" t="s">
        <v>14</v>
      </c>
      <c r="H31" s="4" t="s">
        <v>228</v>
      </c>
    </row>
    <row r="32" spans="1:8" s="4" customFormat="1" x14ac:dyDescent="0.25">
      <c r="A32" s="4">
        <v>4</v>
      </c>
      <c r="B32" s="4" t="s">
        <v>35</v>
      </c>
      <c r="C32" s="4" t="s">
        <v>272</v>
      </c>
      <c r="D32" s="4" t="s">
        <v>33</v>
      </c>
      <c r="E32" s="4" t="s">
        <v>14</v>
      </c>
      <c r="H32" s="4" t="s">
        <v>228</v>
      </c>
    </row>
    <row r="33" spans="1:8" s="4" customFormat="1" x14ac:dyDescent="0.25">
      <c r="A33" s="4">
        <v>4</v>
      </c>
      <c r="B33" s="4" t="s">
        <v>35</v>
      </c>
      <c r="C33" s="4" t="s">
        <v>301</v>
      </c>
      <c r="D33" s="4" t="s">
        <v>122</v>
      </c>
      <c r="E33" s="4" t="s">
        <v>14</v>
      </c>
      <c r="F33" s="4">
        <v>8</v>
      </c>
      <c r="G33" s="4" t="s">
        <v>123</v>
      </c>
    </row>
    <row r="34" spans="1:8" s="4" customFormat="1" x14ac:dyDescent="0.25">
      <c r="A34" s="4">
        <v>4</v>
      </c>
      <c r="B34" s="4" t="s">
        <v>35</v>
      </c>
      <c r="C34" s="4" t="s">
        <v>274</v>
      </c>
      <c r="D34" s="4" t="s">
        <v>75</v>
      </c>
      <c r="E34" s="4" t="s">
        <v>6</v>
      </c>
      <c r="F34" s="4">
        <v>6</v>
      </c>
      <c r="G34" s="4" t="s">
        <v>124</v>
      </c>
    </row>
    <row r="35" spans="1:8" s="4" customFormat="1" x14ac:dyDescent="0.25">
      <c r="A35" s="4">
        <v>4</v>
      </c>
      <c r="B35" s="4" t="s">
        <v>35</v>
      </c>
      <c r="C35" s="4" t="s">
        <v>302</v>
      </c>
      <c r="D35" s="4" t="s">
        <v>125</v>
      </c>
      <c r="E35" s="4" t="s">
        <v>14</v>
      </c>
      <c r="F35" s="4">
        <v>13</v>
      </c>
      <c r="G35" s="4" t="s">
        <v>126</v>
      </c>
    </row>
    <row r="36" spans="1:8" s="4" customFormat="1" x14ac:dyDescent="0.25">
      <c r="A36" s="4">
        <v>4</v>
      </c>
      <c r="B36" s="4" t="s">
        <v>35</v>
      </c>
      <c r="C36" s="4" t="s">
        <v>303</v>
      </c>
      <c r="D36" s="4" t="s">
        <v>34</v>
      </c>
      <c r="E36" s="4" t="s">
        <v>6</v>
      </c>
      <c r="F36" s="4">
        <v>6</v>
      </c>
      <c r="G36" s="4" t="s">
        <v>127</v>
      </c>
      <c r="H36" s="4" t="s">
        <v>189</v>
      </c>
    </row>
    <row r="37" spans="1:8" s="4" customFormat="1" x14ac:dyDescent="0.25">
      <c r="A37" s="4">
        <v>4</v>
      </c>
      <c r="B37" s="4" t="s">
        <v>35</v>
      </c>
      <c r="C37" s="4" t="s">
        <v>296</v>
      </c>
      <c r="D37" s="4" t="s">
        <v>34</v>
      </c>
      <c r="E37" s="4" t="s">
        <v>6</v>
      </c>
      <c r="F37" s="4">
        <v>6</v>
      </c>
      <c r="G37" s="4" t="s">
        <v>128</v>
      </c>
      <c r="H37" s="4" t="s">
        <v>190</v>
      </c>
    </row>
    <row r="38" spans="1:8" s="4" customFormat="1" x14ac:dyDescent="0.25">
      <c r="A38" s="4">
        <v>4</v>
      </c>
      <c r="B38" s="4" t="s">
        <v>35</v>
      </c>
      <c r="C38" s="4" t="s">
        <v>304</v>
      </c>
      <c r="D38" s="4" t="s">
        <v>129</v>
      </c>
      <c r="E38" s="4" t="s">
        <v>6</v>
      </c>
      <c r="F38" s="4">
        <v>6</v>
      </c>
    </row>
    <row r="39" spans="1:8" s="4" customFormat="1" x14ac:dyDescent="0.25">
      <c r="A39" s="4">
        <v>4</v>
      </c>
      <c r="B39" s="4" t="s">
        <v>35</v>
      </c>
      <c r="C39" s="4" t="s">
        <v>305</v>
      </c>
      <c r="D39" s="4" t="s">
        <v>130</v>
      </c>
      <c r="E39" s="4" t="s">
        <v>8</v>
      </c>
      <c r="F39" s="4">
        <v>6</v>
      </c>
      <c r="G39" s="4" t="s">
        <v>131</v>
      </c>
    </row>
    <row r="40" spans="1:8" s="4" customFormat="1" x14ac:dyDescent="0.25">
      <c r="A40" s="4">
        <v>4</v>
      </c>
      <c r="B40" s="4" t="s">
        <v>35</v>
      </c>
      <c r="C40" s="4" t="s">
        <v>297</v>
      </c>
      <c r="D40" s="4" t="s">
        <v>130</v>
      </c>
      <c r="E40" s="4" t="s">
        <v>8</v>
      </c>
      <c r="F40" s="4">
        <v>6</v>
      </c>
      <c r="G40" s="4" t="s">
        <v>132</v>
      </c>
    </row>
    <row r="41" spans="1:8" s="4" customFormat="1" x14ac:dyDescent="0.25">
      <c r="A41" s="4">
        <v>4</v>
      </c>
      <c r="B41" s="4" t="s">
        <v>35</v>
      </c>
      <c r="C41" s="4" t="s">
        <v>306</v>
      </c>
      <c r="D41" s="4" t="s">
        <v>133</v>
      </c>
      <c r="E41" s="4" t="s">
        <v>8</v>
      </c>
      <c r="F41" s="4">
        <v>12</v>
      </c>
      <c r="G41" s="4" t="s">
        <v>134</v>
      </c>
    </row>
    <row r="42" spans="1:8" s="4" customFormat="1" x14ac:dyDescent="0.25">
      <c r="A42" s="4">
        <v>4</v>
      </c>
      <c r="B42" s="4" t="s">
        <v>35</v>
      </c>
      <c r="C42" s="4" t="s">
        <v>307</v>
      </c>
      <c r="D42" s="4" t="s">
        <v>36</v>
      </c>
      <c r="E42" s="4" t="s">
        <v>8</v>
      </c>
      <c r="F42" s="4">
        <v>14</v>
      </c>
      <c r="G42" s="4" t="s">
        <v>135</v>
      </c>
    </row>
    <row r="43" spans="1:8" s="4" customFormat="1" x14ac:dyDescent="0.25">
      <c r="A43" s="4">
        <v>4</v>
      </c>
      <c r="B43" s="4" t="s">
        <v>35</v>
      </c>
      <c r="C43" s="4" t="s">
        <v>308</v>
      </c>
      <c r="D43" s="4" t="s">
        <v>136</v>
      </c>
      <c r="E43" s="4" t="s">
        <v>8</v>
      </c>
      <c r="F43" s="4">
        <v>2</v>
      </c>
    </row>
    <row r="44" spans="1:8" s="4" customFormat="1" x14ac:dyDescent="0.25">
      <c r="A44" s="4">
        <v>4</v>
      </c>
      <c r="B44" s="4" t="s">
        <v>35</v>
      </c>
      <c r="C44" s="4" t="s">
        <v>309</v>
      </c>
      <c r="D44" s="4" t="s">
        <v>137</v>
      </c>
      <c r="E44" s="4" t="s">
        <v>8</v>
      </c>
      <c r="F44" s="4">
        <v>7</v>
      </c>
    </row>
    <row r="45" spans="1:8" s="4" customFormat="1" x14ac:dyDescent="0.25">
      <c r="A45" s="4">
        <v>4</v>
      </c>
      <c r="B45" s="4" t="s">
        <v>35</v>
      </c>
      <c r="C45" s="4" t="s">
        <v>278</v>
      </c>
      <c r="D45" s="4" t="s">
        <v>138</v>
      </c>
      <c r="E45" s="4" t="s">
        <v>8</v>
      </c>
      <c r="F45" s="4">
        <v>7</v>
      </c>
      <c r="G45" s="4" t="s">
        <v>139</v>
      </c>
    </row>
    <row r="46" spans="1:8" s="4" customFormat="1" x14ac:dyDescent="0.25">
      <c r="A46" s="4">
        <v>4</v>
      </c>
      <c r="B46" s="4" t="s">
        <v>35</v>
      </c>
      <c r="C46" s="4" t="s">
        <v>310</v>
      </c>
      <c r="D46" s="4" t="s">
        <v>140</v>
      </c>
      <c r="E46" s="4" t="s">
        <v>8</v>
      </c>
      <c r="F46" s="4">
        <v>10</v>
      </c>
      <c r="G46" s="4" t="s">
        <v>141</v>
      </c>
    </row>
    <row r="47" spans="1:8" s="4" customFormat="1" x14ac:dyDescent="0.25">
      <c r="A47" s="4">
        <v>4</v>
      </c>
      <c r="B47" s="4" t="s">
        <v>35</v>
      </c>
      <c r="C47" s="4" t="s">
        <v>311</v>
      </c>
      <c r="D47" s="4" t="s">
        <v>142</v>
      </c>
      <c r="E47" s="4" t="s">
        <v>15</v>
      </c>
      <c r="F47" s="4">
        <v>32</v>
      </c>
      <c r="G47" s="4" t="s">
        <v>143</v>
      </c>
    </row>
    <row r="48" spans="1:8" s="4" customFormat="1" x14ac:dyDescent="0.25">
      <c r="A48" s="4">
        <v>4</v>
      </c>
      <c r="B48" s="4" t="s">
        <v>35</v>
      </c>
      <c r="C48" s="4" t="s">
        <v>298</v>
      </c>
      <c r="D48" s="4" t="s">
        <v>142</v>
      </c>
      <c r="E48" s="4" t="s">
        <v>15</v>
      </c>
      <c r="F48" s="4">
        <v>32</v>
      </c>
      <c r="G48" s="4" t="s">
        <v>144</v>
      </c>
    </row>
    <row r="49" spans="1:7" s="4" customFormat="1" x14ac:dyDescent="0.25">
      <c r="A49" s="4">
        <v>4</v>
      </c>
      <c r="B49" s="4" t="s">
        <v>35</v>
      </c>
      <c r="C49" s="4" t="s">
        <v>312</v>
      </c>
      <c r="D49" s="4" t="s">
        <v>110</v>
      </c>
      <c r="E49" s="4" t="s">
        <v>15</v>
      </c>
      <c r="F49" s="4">
        <v>20</v>
      </c>
      <c r="G49" s="4" t="s">
        <v>111</v>
      </c>
    </row>
    <row r="50" spans="1:7" s="4" customFormat="1" x14ac:dyDescent="0.25">
      <c r="A50" s="4">
        <v>4</v>
      </c>
      <c r="B50" s="4" t="s">
        <v>35</v>
      </c>
      <c r="C50" s="4" t="s">
        <v>313</v>
      </c>
      <c r="D50" s="4" t="s">
        <v>145</v>
      </c>
      <c r="E50" s="4" t="s">
        <v>15</v>
      </c>
      <c r="F50" s="4">
        <v>40</v>
      </c>
      <c r="G50" s="4" t="s">
        <v>146</v>
      </c>
    </row>
    <row r="51" spans="1:7" s="4" customFormat="1" x14ac:dyDescent="0.25">
      <c r="A51" s="4">
        <v>4</v>
      </c>
      <c r="B51" s="4" t="s">
        <v>35</v>
      </c>
      <c r="C51" s="4" t="s">
        <v>299</v>
      </c>
      <c r="D51" s="4" t="s">
        <v>145</v>
      </c>
      <c r="E51" s="4" t="s">
        <v>15</v>
      </c>
      <c r="F51" s="4">
        <v>40</v>
      </c>
      <c r="G51" s="4" t="s">
        <v>147</v>
      </c>
    </row>
    <row r="52" spans="1:7" s="4" customFormat="1" x14ac:dyDescent="0.25">
      <c r="A52" s="4">
        <v>4</v>
      </c>
      <c r="B52" s="4" t="s">
        <v>35</v>
      </c>
      <c r="C52" s="4" t="s">
        <v>268</v>
      </c>
      <c r="D52" s="4" t="s">
        <v>148</v>
      </c>
      <c r="E52" s="4" t="s">
        <v>15</v>
      </c>
      <c r="F52" s="4">
        <v>30</v>
      </c>
      <c r="G52" s="4" t="s">
        <v>149</v>
      </c>
    </row>
    <row r="53" spans="1:7" s="4" customFormat="1" x14ac:dyDescent="0.25">
      <c r="A53" s="4">
        <v>4</v>
      </c>
      <c r="B53" s="4" t="s">
        <v>35</v>
      </c>
      <c r="C53" s="4" t="s">
        <v>314</v>
      </c>
      <c r="D53" s="4" t="s">
        <v>150</v>
      </c>
      <c r="E53" s="4" t="s">
        <v>15</v>
      </c>
      <c r="F53" s="4">
        <v>50</v>
      </c>
      <c r="G53" s="4" t="s">
        <v>151</v>
      </c>
    </row>
    <row r="54" spans="1:7" s="4" customFormat="1" x14ac:dyDescent="0.25">
      <c r="A54" s="4">
        <v>4</v>
      </c>
      <c r="B54" s="4" t="s">
        <v>35</v>
      </c>
      <c r="C54" s="4" t="s">
        <v>300</v>
      </c>
      <c r="D54" s="4" t="s">
        <v>150</v>
      </c>
      <c r="E54" s="4" t="s">
        <v>15</v>
      </c>
      <c r="F54" s="4">
        <v>50</v>
      </c>
      <c r="G54" s="4" t="s">
        <v>152</v>
      </c>
    </row>
    <row r="55" spans="1:7" s="4" customFormat="1" x14ac:dyDescent="0.25">
      <c r="A55" s="4">
        <v>4</v>
      </c>
      <c r="B55" s="4" t="s">
        <v>35</v>
      </c>
      <c r="C55" s="4" t="s">
        <v>279</v>
      </c>
      <c r="D55" s="4" t="s">
        <v>153</v>
      </c>
      <c r="E55" s="4" t="s">
        <v>15</v>
      </c>
      <c r="F55" s="4">
        <v>20</v>
      </c>
      <c r="G55" s="4" t="s">
        <v>154</v>
      </c>
    </row>
    <row r="56" spans="1:7" s="4" customFormat="1" x14ac:dyDescent="0.25">
      <c r="A56" s="4">
        <v>4</v>
      </c>
      <c r="B56" s="4" t="s">
        <v>35</v>
      </c>
      <c r="C56" s="4" t="s">
        <v>280</v>
      </c>
      <c r="D56" s="4" t="s">
        <v>153</v>
      </c>
      <c r="E56" s="4" t="s">
        <v>15</v>
      </c>
      <c r="F56" s="4">
        <v>20</v>
      </c>
      <c r="G56" s="4" t="s">
        <v>155</v>
      </c>
    </row>
    <row r="57" spans="1:7" s="4" customFormat="1" x14ac:dyDescent="0.25">
      <c r="A57" s="4">
        <v>4</v>
      </c>
      <c r="B57" s="4" t="s">
        <v>35</v>
      </c>
      <c r="C57" s="4" t="s">
        <v>276</v>
      </c>
      <c r="D57" s="4" t="s">
        <v>277</v>
      </c>
      <c r="E57" s="4" t="s">
        <v>15</v>
      </c>
    </row>
    <row r="58" spans="1:7" s="4" customFormat="1" x14ac:dyDescent="0.25">
      <c r="A58" s="4">
        <v>4</v>
      </c>
      <c r="B58" s="4" t="s">
        <v>35</v>
      </c>
      <c r="C58" s="4" t="s">
        <v>255</v>
      </c>
      <c r="D58" s="4" t="s">
        <v>156</v>
      </c>
      <c r="E58" s="4" t="s">
        <v>29</v>
      </c>
      <c r="F58" s="4">
        <v>30</v>
      </c>
      <c r="G58" s="4" t="s">
        <v>157</v>
      </c>
    </row>
    <row r="59" spans="1:7" s="4" customFormat="1" x14ac:dyDescent="0.25">
      <c r="A59" s="4">
        <v>4</v>
      </c>
      <c r="B59" s="4" t="s">
        <v>35</v>
      </c>
      <c r="C59" s="4" t="s">
        <v>256</v>
      </c>
      <c r="D59" s="4" t="s">
        <v>156</v>
      </c>
      <c r="E59" s="4" t="s">
        <v>29</v>
      </c>
      <c r="F59" s="4">
        <v>30</v>
      </c>
      <c r="G59" s="4" t="s">
        <v>158</v>
      </c>
    </row>
    <row r="60" spans="1:7" s="4" customFormat="1" x14ac:dyDescent="0.25">
      <c r="A60" s="4">
        <v>4</v>
      </c>
      <c r="B60" s="4" t="s">
        <v>35</v>
      </c>
      <c r="C60" s="4" t="s">
        <v>315</v>
      </c>
      <c r="D60" s="4" t="s">
        <v>37</v>
      </c>
      <c r="E60" s="4" t="s">
        <v>29</v>
      </c>
      <c r="F60" s="4">
        <v>12</v>
      </c>
      <c r="G60" s="4" t="s">
        <v>159</v>
      </c>
    </row>
    <row r="61" spans="1:7" s="4" customFormat="1" x14ac:dyDescent="0.25">
      <c r="A61" s="4">
        <v>4</v>
      </c>
      <c r="B61" s="4" t="s">
        <v>35</v>
      </c>
      <c r="C61" s="4" t="s">
        <v>316</v>
      </c>
      <c r="D61" s="4" t="s">
        <v>38</v>
      </c>
      <c r="E61" s="4" t="s">
        <v>29</v>
      </c>
    </row>
    <row r="62" spans="1:7" s="4" customFormat="1" x14ac:dyDescent="0.25">
      <c r="A62" s="4">
        <v>4</v>
      </c>
      <c r="B62" s="4" t="s">
        <v>35</v>
      </c>
      <c r="C62" s="4" t="s">
        <v>317</v>
      </c>
      <c r="D62" s="4" t="s">
        <v>160</v>
      </c>
      <c r="E62" s="4" t="s">
        <v>231</v>
      </c>
      <c r="F62" s="4">
        <v>10</v>
      </c>
      <c r="G62" s="4" t="s">
        <v>161</v>
      </c>
    </row>
    <row r="63" spans="1:7" s="4" customFormat="1" x14ac:dyDescent="0.25">
      <c r="A63" s="4">
        <v>4</v>
      </c>
      <c r="B63" s="4" t="s">
        <v>35</v>
      </c>
      <c r="C63" s="4" t="s">
        <v>322</v>
      </c>
      <c r="D63" s="4" t="s">
        <v>39</v>
      </c>
      <c r="E63" s="4" t="s">
        <v>29</v>
      </c>
      <c r="F63" s="4">
        <v>30</v>
      </c>
      <c r="G63" s="4" t="s">
        <v>162</v>
      </c>
    </row>
    <row r="64" spans="1:7" s="4" customFormat="1" x14ac:dyDescent="0.25">
      <c r="A64" s="4">
        <v>4</v>
      </c>
      <c r="B64" s="4" t="s">
        <v>35</v>
      </c>
      <c r="C64" s="4" t="s">
        <v>318</v>
      </c>
      <c r="D64" s="4" t="s">
        <v>39</v>
      </c>
      <c r="E64" s="4" t="s">
        <v>29</v>
      </c>
      <c r="F64" s="4">
        <v>30</v>
      </c>
      <c r="G64" s="4" t="s">
        <v>163</v>
      </c>
    </row>
    <row r="65" spans="1:8" s="4" customFormat="1" x14ac:dyDescent="0.25">
      <c r="A65" s="4">
        <v>4</v>
      </c>
      <c r="B65" s="4" t="s">
        <v>35</v>
      </c>
      <c r="C65" s="4" t="s">
        <v>265</v>
      </c>
      <c r="D65" s="4" t="s">
        <v>164</v>
      </c>
      <c r="E65" s="4" t="s">
        <v>29</v>
      </c>
      <c r="F65" s="4">
        <v>20</v>
      </c>
      <c r="G65" s="4" t="s">
        <v>165</v>
      </c>
    </row>
    <row r="66" spans="1:8" s="4" customFormat="1" x14ac:dyDescent="0.25">
      <c r="A66" s="4">
        <v>4</v>
      </c>
      <c r="B66" s="4" t="s">
        <v>35</v>
      </c>
      <c r="C66" s="4" t="s">
        <v>323</v>
      </c>
      <c r="D66" s="4" t="s">
        <v>112</v>
      </c>
      <c r="E66" s="4" t="s">
        <v>29</v>
      </c>
      <c r="F66" s="4">
        <v>20</v>
      </c>
      <c r="G66" s="4" t="s">
        <v>166</v>
      </c>
    </row>
    <row r="67" spans="1:8" s="4" customFormat="1" x14ac:dyDescent="0.25">
      <c r="A67" s="4">
        <v>4</v>
      </c>
      <c r="B67" s="4" t="s">
        <v>35</v>
      </c>
      <c r="C67" s="4" t="s">
        <v>319</v>
      </c>
      <c r="D67" s="4" t="s">
        <v>112</v>
      </c>
      <c r="E67" s="4" t="s">
        <v>29</v>
      </c>
      <c r="F67" s="4">
        <v>20</v>
      </c>
      <c r="G67" s="4" t="s">
        <v>113</v>
      </c>
    </row>
    <row r="68" spans="1:8" s="4" customFormat="1" x14ac:dyDescent="0.25">
      <c r="A68" s="4">
        <v>4</v>
      </c>
      <c r="B68" s="4" t="s">
        <v>35</v>
      </c>
      <c r="C68" s="4" t="s">
        <v>269</v>
      </c>
      <c r="D68" s="4" t="s">
        <v>40</v>
      </c>
      <c r="E68" s="4" t="s">
        <v>231</v>
      </c>
      <c r="F68" s="4">
        <v>20</v>
      </c>
      <c r="G68" s="4" t="s">
        <v>167</v>
      </c>
      <c r="H68" s="4" t="s">
        <v>226</v>
      </c>
    </row>
    <row r="69" spans="1:8" s="4" customFormat="1" x14ac:dyDescent="0.25">
      <c r="A69" s="4">
        <v>4</v>
      </c>
      <c r="B69" s="4" t="s">
        <v>35</v>
      </c>
      <c r="C69" s="4" t="s">
        <v>270</v>
      </c>
      <c r="D69" s="4" t="s">
        <v>40</v>
      </c>
      <c r="E69" s="4" t="s">
        <v>231</v>
      </c>
      <c r="F69" s="4">
        <v>20</v>
      </c>
      <c r="G69" s="4" t="s">
        <v>168</v>
      </c>
      <c r="H69" s="4" t="s">
        <v>226</v>
      </c>
    </row>
    <row r="70" spans="1:8" s="4" customFormat="1" x14ac:dyDescent="0.25">
      <c r="A70" s="4">
        <v>4</v>
      </c>
      <c r="B70" s="4" t="s">
        <v>35</v>
      </c>
      <c r="C70" s="4" t="s">
        <v>275</v>
      </c>
      <c r="D70" s="4" t="s">
        <v>41</v>
      </c>
      <c r="E70" s="4" t="s">
        <v>29</v>
      </c>
      <c r="F70" s="4">
        <v>20</v>
      </c>
    </row>
    <row r="71" spans="1:8" s="4" customFormat="1" x14ac:dyDescent="0.25">
      <c r="A71" s="4">
        <v>4</v>
      </c>
      <c r="B71" s="4" t="s">
        <v>35</v>
      </c>
      <c r="C71" s="4" t="s">
        <v>324</v>
      </c>
      <c r="D71" s="4" t="s">
        <v>169</v>
      </c>
      <c r="E71" s="4" t="s">
        <v>231</v>
      </c>
      <c r="F71" s="4">
        <v>10</v>
      </c>
      <c r="G71" s="4" t="s">
        <v>170</v>
      </c>
    </row>
    <row r="72" spans="1:8" s="4" customFormat="1" x14ac:dyDescent="0.25">
      <c r="A72" s="4">
        <v>4</v>
      </c>
      <c r="B72" s="4" t="s">
        <v>35</v>
      </c>
      <c r="C72" s="4" t="s">
        <v>320</v>
      </c>
      <c r="D72" s="4" t="s">
        <v>169</v>
      </c>
      <c r="E72" s="4" t="s">
        <v>231</v>
      </c>
      <c r="F72" s="4">
        <v>10</v>
      </c>
      <c r="G72" s="4" t="s">
        <v>171</v>
      </c>
    </row>
    <row r="73" spans="1:8" s="4" customFormat="1" x14ac:dyDescent="0.25">
      <c r="A73" s="4">
        <v>4</v>
      </c>
      <c r="B73" s="4" t="s">
        <v>35</v>
      </c>
      <c r="C73" s="4" t="s">
        <v>325</v>
      </c>
      <c r="D73" s="4" t="s">
        <v>172</v>
      </c>
      <c r="E73" s="4" t="s">
        <v>16</v>
      </c>
      <c r="F73" s="4">
        <v>10</v>
      </c>
    </row>
    <row r="74" spans="1:8" s="4" customFormat="1" x14ac:dyDescent="0.25">
      <c r="A74" s="4">
        <v>4</v>
      </c>
      <c r="B74" s="4" t="s">
        <v>35</v>
      </c>
      <c r="C74" s="4" t="s">
        <v>326</v>
      </c>
      <c r="D74" s="4" t="s">
        <v>173</v>
      </c>
      <c r="E74" s="4" t="s">
        <v>231</v>
      </c>
      <c r="F74" s="4">
        <v>10</v>
      </c>
      <c r="G74" s="4" t="s">
        <v>174</v>
      </c>
    </row>
    <row r="75" spans="1:8" s="4" customFormat="1" x14ac:dyDescent="0.25">
      <c r="A75" s="4">
        <v>4</v>
      </c>
      <c r="B75" s="4" t="s">
        <v>35</v>
      </c>
      <c r="C75" s="4" t="s">
        <v>321</v>
      </c>
      <c r="D75" s="4" t="s">
        <v>173</v>
      </c>
      <c r="E75" s="4" t="s">
        <v>231</v>
      </c>
      <c r="F75" s="4">
        <v>10</v>
      </c>
      <c r="G75" s="4" t="s">
        <v>115</v>
      </c>
    </row>
    <row r="76" spans="1:8" s="4" customFormat="1" x14ac:dyDescent="0.25">
      <c r="A76" s="4">
        <v>4</v>
      </c>
      <c r="B76" s="4" t="s">
        <v>35</v>
      </c>
      <c r="C76" s="4" t="s">
        <v>327</v>
      </c>
      <c r="D76" s="4" t="s">
        <v>42</v>
      </c>
      <c r="E76" s="4" t="s">
        <v>231</v>
      </c>
    </row>
    <row r="77" spans="1:8" s="4" customFormat="1" x14ac:dyDescent="0.25">
      <c r="A77" s="4">
        <v>4</v>
      </c>
      <c r="B77" s="4" t="s">
        <v>35</v>
      </c>
      <c r="C77" s="4" t="s">
        <v>331</v>
      </c>
      <c r="D77" s="4" t="s">
        <v>175</v>
      </c>
      <c r="E77" s="4" t="s">
        <v>11</v>
      </c>
      <c r="F77" s="4">
        <v>50</v>
      </c>
      <c r="G77" s="4" t="s">
        <v>176</v>
      </c>
    </row>
    <row r="78" spans="1:8" s="4" customFormat="1" x14ac:dyDescent="0.25">
      <c r="A78" s="4">
        <v>4</v>
      </c>
      <c r="B78" s="4" t="s">
        <v>35</v>
      </c>
      <c r="C78" s="4" t="s">
        <v>330</v>
      </c>
      <c r="D78" s="4" t="s">
        <v>177</v>
      </c>
      <c r="E78" s="4" t="s">
        <v>11</v>
      </c>
      <c r="F78" s="4" t="s">
        <v>43</v>
      </c>
      <c r="G78" s="4" t="s">
        <v>178</v>
      </c>
    </row>
    <row r="79" spans="1:8" s="4" customFormat="1" x14ac:dyDescent="0.25">
      <c r="A79" s="4">
        <v>4</v>
      </c>
      <c r="B79" s="4" t="s">
        <v>35</v>
      </c>
      <c r="C79" s="4" t="s">
        <v>332</v>
      </c>
      <c r="D79" s="4" t="s">
        <v>179</v>
      </c>
      <c r="E79" s="4" t="s">
        <v>53</v>
      </c>
      <c r="F79" s="4">
        <v>1</v>
      </c>
      <c r="G79" s="4" t="s">
        <v>180</v>
      </c>
    </row>
    <row r="80" spans="1:8" s="4" customFormat="1" x14ac:dyDescent="0.25">
      <c r="A80" s="4">
        <v>4</v>
      </c>
      <c r="B80" s="4" t="s">
        <v>35</v>
      </c>
      <c r="C80" s="4" t="s">
        <v>329</v>
      </c>
      <c r="D80" s="4" t="s">
        <v>44</v>
      </c>
      <c r="E80" s="4" t="s">
        <v>11</v>
      </c>
      <c r="F80" s="4">
        <v>50</v>
      </c>
      <c r="G80" s="4" t="s">
        <v>181</v>
      </c>
    </row>
    <row r="81" spans="1:7" s="4" customFormat="1" x14ac:dyDescent="0.25">
      <c r="A81" s="4">
        <v>4</v>
      </c>
      <c r="B81" s="4" t="s">
        <v>35</v>
      </c>
      <c r="C81" s="4" t="s">
        <v>333</v>
      </c>
      <c r="D81" s="4" t="s">
        <v>182</v>
      </c>
      <c r="E81" s="4" t="s">
        <v>53</v>
      </c>
      <c r="F81" s="4">
        <v>6</v>
      </c>
      <c r="G81" s="4" t="s">
        <v>183</v>
      </c>
    </row>
    <row r="82" spans="1:7" s="4" customFormat="1" x14ac:dyDescent="0.25">
      <c r="A82" s="4">
        <v>4</v>
      </c>
      <c r="B82" s="4" t="s">
        <v>35</v>
      </c>
      <c r="C82" s="4" t="s">
        <v>334</v>
      </c>
      <c r="D82" s="4" t="s">
        <v>184</v>
      </c>
      <c r="E82" s="4" t="s">
        <v>53</v>
      </c>
      <c r="F82" s="4">
        <v>4</v>
      </c>
      <c r="G82" s="4" t="s">
        <v>185</v>
      </c>
    </row>
    <row r="83" spans="1:7" s="4" customFormat="1" x14ac:dyDescent="0.25">
      <c r="A83" s="4">
        <v>4</v>
      </c>
      <c r="B83" s="4" t="s">
        <v>35</v>
      </c>
      <c r="C83" s="4" t="s">
        <v>328</v>
      </c>
      <c r="D83" s="4" t="s">
        <v>45</v>
      </c>
      <c r="E83" s="4" t="s">
        <v>11</v>
      </c>
    </row>
    <row r="84" spans="1:7" s="4" customFormat="1" x14ac:dyDescent="0.25">
      <c r="A84" s="4">
        <v>4</v>
      </c>
      <c r="B84" s="4" t="s">
        <v>35</v>
      </c>
      <c r="C84" s="4" t="s">
        <v>251</v>
      </c>
      <c r="D84" s="4" t="s">
        <v>46</v>
      </c>
      <c r="E84" s="4" t="s">
        <v>47</v>
      </c>
    </row>
    <row r="85" spans="1:7" s="4" customFormat="1" x14ac:dyDescent="0.25">
      <c r="A85" s="4">
        <v>4</v>
      </c>
      <c r="B85" s="4" t="s">
        <v>35</v>
      </c>
      <c r="C85" s="4" t="s">
        <v>252</v>
      </c>
      <c r="D85" s="4" t="s">
        <v>186</v>
      </c>
      <c r="E85" s="4" t="s">
        <v>47</v>
      </c>
    </row>
    <row r="86" spans="1:7" s="4" customFormat="1" x14ac:dyDescent="0.25">
      <c r="A86" s="4">
        <v>4</v>
      </c>
      <c r="B86" s="4" t="s">
        <v>35</v>
      </c>
      <c r="C86" s="4" t="s">
        <v>253</v>
      </c>
      <c r="D86" s="4" t="s">
        <v>187</v>
      </c>
      <c r="E86" s="4" t="s">
        <v>47</v>
      </c>
    </row>
    <row r="87" spans="1:7" s="4" customFormat="1" x14ac:dyDescent="0.25">
      <c r="A87" s="4">
        <v>4</v>
      </c>
      <c r="B87" s="4" t="s">
        <v>35</v>
      </c>
      <c r="C87" s="4" t="s">
        <v>254</v>
      </c>
      <c r="D87" s="4" t="s">
        <v>188</v>
      </c>
      <c r="E87" s="4" t="s">
        <v>47</v>
      </c>
    </row>
    <row r="88" spans="1:7" s="4" customFormat="1" x14ac:dyDescent="0.25">
      <c r="A88" s="4">
        <v>4</v>
      </c>
      <c r="B88" s="4" t="s">
        <v>35</v>
      </c>
      <c r="C88" s="4" t="s">
        <v>247</v>
      </c>
      <c r="D88" s="4" t="s">
        <v>191</v>
      </c>
      <c r="E88" s="4" t="s">
        <v>49</v>
      </c>
    </row>
    <row r="89" spans="1:7" s="4" customFormat="1" x14ac:dyDescent="0.25">
      <c r="A89" s="4">
        <v>4</v>
      </c>
      <c r="B89" s="4" t="s">
        <v>35</v>
      </c>
      <c r="C89" s="4" t="s">
        <v>48</v>
      </c>
      <c r="D89" s="4" t="s">
        <v>192</v>
      </c>
      <c r="E89" s="4" t="s">
        <v>49</v>
      </c>
    </row>
    <row r="90" spans="1:7" s="4" customFormat="1" x14ac:dyDescent="0.25">
      <c r="A90" s="4">
        <v>4</v>
      </c>
      <c r="B90" s="4" t="s">
        <v>35</v>
      </c>
      <c r="C90" s="4" t="s">
        <v>248</v>
      </c>
      <c r="D90" s="4" t="s">
        <v>193</v>
      </c>
      <c r="E90" s="4" t="s">
        <v>49</v>
      </c>
    </row>
    <row r="91" spans="1:7" s="4" customFormat="1" x14ac:dyDescent="0.25">
      <c r="A91" s="4">
        <v>4</v>
      </c>
      <c r="B91" s="4" t="s">
        <v>35</v>
      </c>
      <c r="C91" s="4" t="s">
        <v>249</v>
      </c>
      <c r="D91" s="4" t="s">
        <v>194</v>
      </c>
      <c r="E91" s="4" t="s">
        <v>49</v>
      </c>
    </row>
    <row r="92" spans="1:7" s="4" customFormat="1" x14ac:dyDescent="0.25">
      <c r="A92" s="4">
        <v>4</v>
      </c>
      <c r="B92" s="4" t="s">
        <v>35</v>
      </c>
      <c r="C92" s="4" t="s">
        <v>250</v>
      </c>
      <c r="D92" s="4" t="s">
        <v>195</v>
      </c>
      <c r="E92" s="4" t="s">
        <v>51</v>
      </c>
    </row>
    <row r="93" spans="1:7" s="5" customFormat="1" x14ac:dyDescent="0.25">
      <c r="A93" s="5">
        <v>0</v>
      </c>
      <c r="B93" s="5" t="s">
        <v>50</v>
      </c>
      <c r="C93" s="5" t="s">
        <v>242</v>
      </c>
      <c r="D93" s="5" t="s">
        <v>196</v>
      </c>
      <c r="E93" s="5" t="s">
        <v>49</v>
      </c>
    </row>
    <row r="94" spans="1:7" s="5" customFormat="1" x14ac:dyDescent="0.25">
      <c r="A94" s="5">
        <v>0</v>
      </c>
      <c r="B94" s="5" t="s">
        <v>50</v>
      </c>
      <c r="C94" s="5" t="s">
        <v>241</v>
      </c>
      <c r="E94" s="5" t="s">
        <v>49</v>
      </c>
    </row>
    <row r="95" spans="1:7" s="5" customFormat="1" x14ac:dyDescent="0.25">
      <c r="A95" s="5">
        <v>0</v>
      </c>
      <c r="B95" s="5" t="s">
        <v>50</v>
      </c>
      <c r="C95" s="5" t="s">
        <v>243</v>
      </c>
      <c r="E95" s="5" t="s">
        <v>49</v>
      </c>
    </row>
    <row r="96" spans="1:7" s="5" customFormat="1" x14ac:dyDescent="0.25">
      <c r="A96" s="5">
        <v>0</v>
      </c>
      <c r="B96" s="5" t="s">
        <v>50</v>
      </c>
      <c r="C96" s="5" t="s">
        <v>244</v>
      </c>
      <c r="E96" s="5" t="s">
        <v>49</v>
      </c>
    </row>
    <row r="97" spans="1:8" s="5" customFormat="1" x14ac:dyDescent="0.25">
      <c r="A97" s="5">
        <v>0</v>
      </c>
      <c r="B97" s="5" t="s">
        <v>50</v>
      </c>
      <c r="C97" s="5" t="s">
        <v>246</v>
      </c>
      <c r="E97" s="5" t="s">
        <v>51</v>
      </c>
    </row>
    <row r="98" spans="1:8" s="6" customFormat="1" x14ac:dyDescent="0.25">
      <c r="A98" s="6">
        <v>5</v>
      </c>
      <c r="B98" s="6" t="s">
        <v>52</v>
      </c>
      <c r="C98" s="6" t="s">
        <v>273</v>
      </c>
      <c r="E98" s="6" t="s">
        <v>53</v>
      </c>
      <c r="F98" s="6">
        <v>30</v>
      </c>
      <c r="G98" s="6" t="s">
        <v>54</v>
      </c>
    </row>
    <row r="99" spans="1:8" s="6" customFormat="1" x14ac:dyDescent="0.25">
      <c r="A99" s="6">
        <v>5</v>
      </c>
      <c r="B99" s="6" t="s">
        <v>52</v>
      </c>
      <c r="C99" s="6" t="s">
        <v>237</v>
      </c>
      <c r="E99" s="6" t="s">
        <v>11</v>
      </c>
      <c r="F99" s="6">
        <v>30</v>
      </c>
      <c r="G99" s="6" t="s">
        <v>55</v>
      </c>
    </row>
    <row r="100" spans="1:8" s="6" customFormat="1" x14ac:dyDescent="0.25">
      <c r="A100" s="6">
        <v>5</v>
      </c>
      <c r="B100" s="6" t="s">
        <v>52</v>
      </c>
      <c r="C100" s="6" t="s">
        <v>236</v>
      </c>
      <c r="E100" s="6" t="s">
        <v>14</v>
      </c>
      <c r="F100" s="6">
        <v>8</v>
      </c>
      <c r="G100" s="6" t="s">
        <v>56</v>
      </c>
    </row>
    <row r="101" spans="1:8" s="6" customFormat="1" x14ac:dyDescent="0.25">
      <c r="A101" s="6">
        <v>5</v>
      </c>
      <c r="B101" s="6" t="s">
        <v>52</v>
      </c>
      <c r="C101" s="6" t="s">
        <v>233</v>
      </c>
      <c r="E101" s="6" t="s">
        <v>15</v>
      </c>
      <c r="F101" s="6">
        <v>14</v>
      </c>
      <c r="G101" s="6" t="s">
        <v>57</v>
      </c>
      <c r="H101" s="6" t="s">
        <v>524</v>
      </c>
    </row>
    <row r="102" spans="1:8" s="6" customFormat="1" x14ac:dyDescent="0.25">
      <c r="A102" s="6">
        <v>5</v>
      </c>
      <c r="B102" s="6" t="s">
        <v>52</v>
      </c>
      <c r="C102" s="6" t="s">
        <v>235</v>
      </c>
      <c r="E102" s="6" t="s">
        <v>17</v>
      </c>
      <c r="F102" s="6">
        <v>20</v>
      </c>
      <c r="G102" s="6" t="s">
        <v>58</v>
      </c>
      <c r="H102" s="6" t="s">
        <v>230</v>
      </c>
    </row>
    <row r="103" spans="1:8" s="6" customFormat="1" x14ac:dyDescent="0.25">
      <c r="A103" s="6">
        <v>5</v>
      </c>
      <c r="B103" s="6" t="s">
        <v>52</v>
      </c>
      <c r="C103" s="6" t="s">
        <v>232</v>
      </c>
      <c r="E103" s="6" t="s">
        <v>17</v>
      </c>
      <c r="F103" s="6">
        <v>20</v>
      </c>
      <c r="G103" s="6" t="s">
        <v>59</v>
      </c>
      <c r="H103" s="6" t="s">
        <v>229</v>
      </c>
    </row>
    <row r="104" spans="1:8" s="6" customFormat="1" x14ac:dyDescent="0.25">
      <c r="A104" s="6">
        <v>5</v>
      </c>
      <c r="B104" s="6" t="s">
        <v>52</v>
      </c>
      <c r="C104" s="6" t="s">
        <v>234</v>
      </c>
      <c r="E104" s="6" t="s">
        <v>11</v>
      </c>
      <c r="G104" s="6" t="s">
        <v>60</v>
      </c>
    </row>
    <row r="105" spans="1:8" s="6" customFormat="1" x14ac:dyDescent="0.25">
      <c r="A105" s="6">
        <v>5</v>
      </c>
      <c r="B105" s="6" t="s">
        <v>52</v>
      </c>
      <c r="C105" s="6" t="s">
        <v>238</v>
      </c>
      <c r="E105" s="6" t="s">
        <v>47</v>
      </c>
      <c r="F105" s="6" t="s">
        <v>24</v>
      </c>
    </row>
    <row r="106" spans="1:8" s="6" customFormat="1" x14ac:dyDescent="0.25">
      <c r="A106" s="6">
        <v>5</v>
      </c>
      <c r="B106" s="6" t="s">
        <v>52</v>
      </c>
      <c r="C106" s="6" t="s">
        <v>239</v>
      </c>
      <c r="E106" s="6" t="s">
        <v>61</v>
      </c>
      <c r="F106" s="6" t="s">
        <v>24</v>
      </c>
    </row>
    <row r="107" spans="1:8" s="6" customFormat="1" x14ac:dyDescent="0.25">
      <c r="A107" s="6">
        <v>5</v>
      </c>
      <c r="B107" s="6" t="s">
        <v>52</v>
      </c>
      <c r="C107" s="6" t="s">
        <v>240</v>
      </c>
      <c r="E107" s="6" t="s">
        <v>62</v>
      </c>
      <c r="F107" s="6" t="s">
        <v>24</v>
      </c>
    </row>
    <row r="108" spans="1:8" s="7" customFormat="1" x14ac:dyDescent="0.25">
      <c r="A108" s="7">
        <v>8</v>
      </c>
      <c r="B108" s="7" t="s">
        <v>63</v>
      </c>
      <c r="C108" s="7" t="s">
        <v>336</v>
      </c>
      <c r="G108" s="7" t="s">
        <v>65</v>
      </c>
      <c r="H108" s="7" t="s">
        <v>64</v>
      </c>
    </row>
    <row r="109" spans="1:8" s="7" customFormat="1" x14ac:dyDescent="0.25">
      <c r="A109" s="7">
        <v>8</v>
      </c>
      <c r="B109" s="7" t="s">
        <v>63</v>
      </c>
      <c r="C109" s="7" t="s">
        <v>337</v>
      </c>
      <c r="H109" s="7" t="s">
        <v>66</v>
      </c>
    </row>
    <row r="110" spans="1:8" s="7" customFormat="1" x14ac:dyDescent="0.25">
      <c r="A110" s="7">
        <v>8</v>
      </c>
      <c r="B110" s="7" t="s">
        <v>63</v>
      </c>
      <c r="C110" s="7" t="s">
        <v>338</v>
      </c>
      <c r="H110" s="7" t="s">
        <v>67</v>
      </c>
    </row>
    <row r="111" spans="1:8" s="7" customFormat="1" x14ac:dyDescent="0.25">
      <c r="A111" s="7">
        <v>8</v>
      </c>
      <c r="B111" s="7" t="s">
        <v>63</v>
      </c>
      <c r="C111" s="7" t="s">
        <v>339</v>
      </c>
      <c r="H111" s="7" t="s">
        <v>68</v>
      </c>
    </row>
    <row r="112" spans="1:8" s="7" customFormat="1" x14ac:dyDescent="0.25">
      <c r="A112" s="7">
        <v>8</v>
      </c>
      <c r="B112" s="7" t="s">
        <v>63</v>
      </c>
      <c r="C112" s="7" t="s">
        <v>340</v>
      </c>
      <c r="H112" s="7" t="s">
        <v>69</v>
      </c>
    </row>
    <row r="113" spans="1:8" s="7" customFormat="1" x14ac:dyDescent="0.25">
      <c r="A113" s="7">
        <v>8</v>
      </c>
      <c r="B113" s="7" t="s">
        <v>63</v>
      </c>
      <c r="C113" s="7" t="s">
        <v>341</v>
      </c>
      <c r="E113" s="7" t="s">
        <v>49</v>
      </c>
      <c r="H113" s="7" t="s">
        <v>70</v>
      </c>
    </row>
    <row r="114" spans="1:8" s="7" customFormat="1" x14ac:dyDescent="0.25">
      <c r="A114" s="7">
        <v>8</v>
      </c>
      <c r="B114" s="7" t="s">
        <v>63</v>
      </c>
      <c r="C114" s="7" t="s">
        <v>342</v>
      </c>
      <c r="E114" s="7" t="s">
        <v>49</v>
      </c>
      <c r="H114" s="7" t="s">
        <v>70</v>
      </c>
    </row>
    <row r="115" spans="1:8" s="7" customFormat="1" x14ac:dyDescent="0.25">
      <c r="A115" s="7">
        <v>8</v>
      </c>
      <c r="B115" s="7" t="s">
        <v>63</v>
      </c>
      <c r="C115" s="7" t="s">
        <v>343</v>
      </c>
      <c r="E115" s="7" t="s">
        <v>49</v>
      </c>
      <c r="H115" s="7" t="s">
        <v>70</v>
      </c>
    </row>
    <row r="116" spans="1:8" s="7" customFormat="1" x14ac:dyDescent="0.25">
      <c r="A116" s="7">
        <v>8</v>
      </c>
      <c r="B116" s="7" t="s">
        <v>63</v>
      </c>
      <c r="C116" s="7" t="s">
        <v>344</v>
      </c>
      <c r="E116" s="7" t="s">
        <v>49</v>
      </c>
      <c r="H116" s="7" t="s">
        <v>70</v>
      </c>
    </row>
    <row r="117" spans="1:8" s="7" customFormat="1" x14ac:dyDescent="0.25">
      <c r="A117" s="7">
        <v>8</v>
      </c>
      <c r="B117" s="7" t="s">
        <v>63</v>
      </c>
      <c r="C117" s="7" t="s">
        <v>345</v>
      </c>
      <c r="E117" s="7" t="s">
        <v>49</v>
      </c>
      <c r="H117" s="7" t="s">
        <v>70</v>
      </c>
    </row>
    <row r="118" spans="1:8" s="7" customFormat="1" x14ac:dyDescent="0.25">
      <c r="A118" s="7">
        <v>8</v>
      </c>
      <c r="B118" s="7" t="s">
        <v>63</v>
      </c>
      <c r="C118" s="7" t="s">
        <v>346</v>
      </c>
      <c r="E118" s="7" t="s">
        <v>49</v>
      </c>
      <c r="H118" s="7" t="s">
        <v>70</v>
      </c>
    </row>
    <row r="119" spans="1:8" s="7" customFormat="1" x14ac:dyDescent="0.25">
      <c r="A119" s="7">
        <v>8</v>
      </c>
      <c r="B119" s="7" t="s">
        <v>63</v>
      </c>
      <c r="C119" s="7" t="s">
        <v>347</v>
      </c>
      <c r="E119" s="7" t="s">
        <v>49</v>
      </c>
      <c r="H119" s="7" t="s">
        <v>70</v>
      </c>
    </row>
    <row r="120" spans="1:8" s="7" customFormat="1" x14ac:dyDescent="0.25">
      <c r="A120" s="7">
        <v>8</v>
      </c>
      <c r="B120" s="7" t="s">
        <v>63</v>
      </c>
      <c r="C120" s="7" t="s">
        <v>348</v>
      </c>
      <c r="E120" s="7" t="s">
        <v>49</v>
      </c>
      <c r="H120" s="7" t="s">
        <v>70</v>
      </c>
    </row>
    <row r="121" spans="1:8" s="7" customFormat="1" x14ac:dyDescent="0.25">
      <c r="A121" s="7">
        <v>8</v>
      </c>
      <c r="B121" s="7" t="s">
        <v>63</v>
      </c>
      <c r="C121" s="7" t="s">
        <v>349</v>
      </c>
      <c r="E121" s="7" t="s">
        <v>49</v>
      </c>
      <c r="H121" s="7" t="s">
        <v>70</v>
      </c>
    </row>
    <row r="122" spans="1:8" s="7" customFormat="1" x14ac:dyDescent="0.25">
      <c r="A122" s="7">
        <v>8</v>
      </c>
      <c r="B122" s="7" t="s">
        <v>63</v>
      </c>
      <c r="C122" s="7" t="s">
        <v>350</v>
      </c>
      <c r="E122" s="7" t="s">
        <v>49</v>
      </c>
      <c r="H122" s="7" t="s">
        <v>70</v>
      </c>
    </row>
    <row r="123" spans="1:8" s="7" customFormat="1" x14ac:dyDescent="0.25">
      <c r="A123" s="7">
        <v>8</v>
      </c>
      <c r="B123" s="7" t="s">
        <v>63</v>
      </c>
      <c r="C123" s="7" t="s">
        <v>245</v>
      </c>
      <c r="E123" s="7" t="s">
        <v>49</v>
      </c>
      <c r="H123" s="7" t="s">
        <v>72</v>
      </c>
    </row>
    <row r="124" spans="1:8" s="8" customFormat="1" x14ac:dyDescent="0.25">
      <c r="A124" s="8">
        <v>9</v>
      </c>
      <c r="B124" s="8" t="s">
        <v>197</v>
      </c>
      <c r="C124" s="8" t="s">
        <v>198</v>
      </c>
      <c r="D124" s="8" t="s">
        <v>199</v>
      </c>
      <c r="E124" s="8" t="s">
        <v>6</v>
      </c>
      <c r="F124" s="8">
        <v>6</v>
      </c>
      <c r="G124" s="8" t="s">
        <v>200</v>
      </c>
    </row>
    <row r="125" spans="1:8" s="8" customFormat="1" x14ac:dyDescent="0.25">
      <c r="A125" s="8">
        <v>9</v>
      </c>
      <c r="B125" s="8" t="s">
        <v>197</v>
      </c>
      <c r="C125" s="8" t="s">
        <v>201</v>
      </c>
      <c r="D125" s="8" t="s">
        <v>202</v>
      </c>
      <c r="E125" s="8" t="s">
        <v>8</v>
      </c>
      <c r="F125" s="8">
        <v>6</v>
      </c>
      <c r="G125" s="8" t="s">
        <v>203</v>
      </c>
    </row>
    <row r="126" spans="1:8" s="8" customFormat="1" x14ac:dyDescent="0.25">
      <c r="A126" s="8">
        <v>9</v>
      </c>
      <c r="B126" s="8" t="s">
        <v>197</v>
      </c>
      <c r="C126" s="8" t="s">
        <v>204</v>
      </c>
      <c r="D126" s="8" t="s">
        <v>205</v>
      </c>
      <c r="E126" s="8" t="s">
        <v>8</v>
      </c>
      <c r="F126" s="8">
        <v>6</v>
      </c>
      <c r="G126" s="8" t="s">
        <v>206</v>
      </c>
    </row>
    <row r="127" spans="1:8" s="8" customFormat="1" x14ac:dyDescent="0.25">
      <c r="A127" s="8">
        <v>9</v>
      </c>
      <c r="B127" s="8" t="s">
        <v>197</v>
      </c>
      <c r="C127" s="8" t="s">
        <v>207</v>
      </c>
      <c r="D127" s="8" t="s">
        <v>208</v>
      </c>
      <c r="E127" s="8" t="s">
        <v>15</v>
      </c>
      <c r="F127" s="8">
        <v>32</v>
      </c>
      <c r="G127" s="8" t="s">
        <v>209</v>
      </c>
    </row>
    <row r="128" spans="1:8" s="8" customFormat="1" x14ac:dyDescent="0.25">
      <c r="A128" s="8">
        <v>9</v>
      </c>
      <c r="B128" s="8" t="s">
        <v>197</v>
      </c>
      <c r="C128" s="8" t="s">
        <v>210</v>
      </c>
      <c r="D128" s="8" t="s">
        <v>211</v>
      </c>
      <c r="E128" s="8" t="s">
        <v>31</v>
      </c>
      <c r="F128" s="8">
        <v>1</v>
      </c>
      <c r="G128" s="8" t="s">
        <v>212</v>
      </c>
    </row>
    <row r="129" spans="1:7" s="8" customFormat="1" x14ac:dyDescent="0.25">
      <c r="A129" s="8">
        <v>9</v>
      </c>
      <c r="B129" s="8" t="s">
        <v>197</v>
      </c>
      <c r="C129" s="8" t="s">
        <v>213</v>
      </c>
      <c r="D129" s="8" t="s">
        <v>214</v>
      </c>
      <c r="E129" s="8" t="s">
        <v>11</v>
      </c>
      <c r="F129" s="8">
        <v>200</v>
      </c>
      <c r="G129" s="8" t="s">
        <v>215</v>
      </c>
    </row>
    <row r="130" spans="1:7" s="8" customFormat="1" x14ac:dyDescent="0.25">
      <c r="A130" s="8">
        <v>9</v>
      </c>
      <c r="B130" s="8" t="s">
        <v>197</v>
      </c>
      <c r="C130" s="8" t="s">
        <v>216</v>
      </c>
      <c r="D130" s="8" t="s">
        <v>217</v>
      </c>
      <c r="E130" s="8" t="s">
        <v>218</v>
      </c>
      <c r="F130" s="8">
        <v>6</v>
      </c>
      <c r="G130" s="8" t="s">
        <v>219</v>
      </c>
    </row>
    <row r="131" spans="1:7" s="8" customFormat="1" x14ac:dyDescent="0.25">
      <c r="A131" s="8">
        <v>9</v>
      </c>
      <c r="B131" s="8" t="s">
        <v>197</v>
      </c>
      <c r="C131" s="8" t="s">
        <v>220</v>
      </c>
      <c r="D131" s="8" t="s">
        <v>221</v>
      </c>
      <c r="E131" s="8" t="s">
        <v>19</v>
      </c>
      <c r="F131" s="8">
        <v>1</v>
      </c>
      <c r="G131" s="8" t="s">
        <v>222</v>
      </c>
    </row>
    <row r="132" spans="1:7" s="8" customFormat="1" x14ac:dyDescent="0.25">
      <c r="A132" s="8">
        <v>9</v>
      </c>
      <c r="B132" s="8" t="s">
        <v>197</v>
      </c>
      <c r="C132" s="8" t="s">
        <v>223</v>
      </c>
      <c r="D132" s="8" t="s">
        <v>224</v>
      </c>
      <c r="E132" s="8" t="s">
        <v>21</v>
      </c>
      <c r="F132" s="8" t="s">
        <v>22</v>
      </c>
      <c r="G132" s="8" t="s">
        <v>225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1DDF-2935-459C-A714-02A1324F504D}">
  <dimension ref="B2:C20"/>
  <sheetViews>
    <sheetView workbookViewId="0">
      <selection activeCell="D31" sqref="D31"/>
    </sheetView>
  </sheetViews>
  <sheetFormatPr defaultRowHeight="15" x14ac:dyDescent="0.25"/>
  <sheetData>
    <row r="2" spans="2:3" x14ac:dyDescent="0.25">
      <c r="B2" s="9" t="s">
        <v>403</v>
      </c>
      <c r="C2" s="9" t="s">
        <v>405</v>
      </c>
    </row>
    <row r="3" spans="2:3" x14ac:dyDescent="0.25">
      <c r="B3" t="s">
        <v>404</v>
      </c>
      <c r="C3" t="s">
        <v>359</v>
      </c>
    </row>
    <row r="4" spans="2:3" x14ac:dyDescent="0.25">
      <c r="B4" t="s">
        <v>49</v>
      </c>
      <c r="C4" t="s">
        <v>479</v>
      </c>
    </row>
    <row r="5" spans="2:3" x14ac:dyDescent="0.25">
      <c r="C5" t="s">
        <v>480</v>
      </c>
    </row>
    <row r="6" spans="2:3" x14ac:dyDescent="0.25">
      <c r="C6" t="s">
        <v>481</v>
      </c>
    </row>
    <row r="7" spans="2:3" x14ac:dyDescent="0.25">
      <c r="C7" t="s">
        <v>482</v>
      </c>
    </row>
    <row r="8" spans="2:3" x14ac:dyDescent="0.25">
      <c r="C8" t="s">
        <v>483</v>
      </c>
    </row>
    <row r="9" spans="2:3" x14ac:dyDescent="0.25">
      <c r="C9" t="s">
        <v>484</v>
      </c>
    </row>
    <row r="10" spans="2:3" x14ac:dyDescent="0.25">
      <c r="C10" t="s">
        <v>485</v>
      </c>
    </row>
    <row r="11" spans="2:3" x14ac:dyDescent="0.25">
      <c r="C11" t="s">
        <v>486</v>
      </c>
    </row>
    <row r="12" spans="2:3" x14ac:dyDescent="0.25">
      <c r="C12" t="s">
        <v>487</v>
      </c>
    </row>
    <row r="13" spans="2:3" x14ac:dyDescent="0.25">
      <c r="C13" t="s">
        <v>488</v>
      </c>
    </row>
    <row r="14" spans="2:3" x14ac:dyDescent="0.25">
      <c r="C14" t="s">
        <v>489</v>
      </c>
    </row>
    <row r="15" spans="2:3" x14ac:dyDescent="0.25">
      <c r="C15" t="s">
        <v>490</v>
      </c>
    </row>
    <row r="16" spans="2:3" x14ac:dyDescent="0.25">
      <c r="C16" t="s">
        <v>491</v>
      </c>
    </row>
    <row r="17" spans="3:3" x14ac:dyDescent="0.25">
      <c r="C17" t="s">
        <v>492</v>
      </c>
    </row>
    <row r="18" spans="3:3" x14ac:dyDescent="0.25">
      <c r="C18" t="s">
        <v>493</v>
      </c>
    </row>
    <row r="19" spans="3:3" x14ac:dyDescent="0.25">
      <c r="C19" t="s">
        <v>494</v>
      </c>
    </row>
    <row r="20" spans="3:3" x14ac:dyDescent="0.25">
      <c r="C20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42C3-3FE0-4E56-B7A5-816B4C0318AC}">
  <dimension ref="A1:H67"/>
  <sheetViews>
    <sheetView workbookViewId="0">
      <selection activeCell="B14" sqref="B14"/>
    </sheetView>
  </sheetViews>
  <sheetFormatPr defaultRowHeight="15" x14ac:dyDescent="0.25"/>
  <cols>
    <col min="1" max="1" width="21.85546875" bestFit="1" customWidth="1"/>
    <col min="2" max="2" width="21.85546875" style="19" customWidth="1"/>
    <col min="3" max="3" width="38" bestFit="1" customWidth="1"/>
    <col min="4" max="4" width="41.7109375" customWidth="1"/>
    <col min="5" max="5" width="19.42578125" bestFit="1" customWidth="1"/>
    <col min="6" max="6" width="19.42578125" customWidth="1"/>
    <col min="7" max="7" width="14.7109375" customWidth="1"/>
    <col min="8" max="8" width="87.28515625" bestFit="1" customWidth="1"/>
  </cols>
  <sheetData>
    <row r="1" spans="1:8" s="20" customFormat="1" x14ac:dyDescent="0.25">
      <c r="A1" t="s">
        <v>12</v>
      </c>
      <c r="B1" s="19" t="s">
        <v>506</v>
      </c>
      <c r="C1" t="s">
        <v>1</v>
      </c>
      <c r="D1" t="s">
        <v>2</v>
      </c>
      <c r="E1" t="s">
        <v>3</v>
      </c>
      <c r="F1" t="s">
        <v>505</v>
      </c>
      <c r="G1" t="s">
        <v>4</v>
      </c>
      <c r="H1" t="s">
        <v>71</v>
      </c>
    </row>
    <row r="2" spans="1:8" s="21" customFormat="1" x14ac:dyDescent="0.25">
      <c r="A2" s="21" t="s">
        <v>13</v>
      </c>
      <c r="B2" s="22" t="s">
        <v>508</v>
      </c>
      <c r="C2" s="21" t="s">
        <v>292</v>
      </c>
      <c r="D2" s="21" t="s">
        <v>107</v>
      </c>
      <c r="E2" s="21" t="s">
        <v>47</v>
      </c>
      <c r="F2" s="21">
        <v>3</v>
      </c>
      <c r="G2" s="21">
        <v>1</v>
      </c>
    </row>
    <row r="3" spans="1:8" s="21" customFormat="1" x14ac:dyDescent="0.25">
      <c r="A3" s="21" t="s">
        <v>35</v>
      </c>
      <c r="B3" s="22" t="s">
        <v>508</v>
      </c>
      <c r="C3" s="21" t="s">
        <v>253</v>
      </c>
      <c r="D3" s="21" t="s">
        <v>187</v>
      </c>
      <c r="E3" s="21" t="s">
        <v>47</v>
      </c>
      <c r="F3" s="21">
        <v>3</v>
      </c>
      <c r="G3" s="21">
        <v>1</v>
      </c>
    </row>
    <row r="4" spans="1:8" s="21" customFormat="1" x14ac:dyDescent="0.25">
      <c r="A4" s="21" t="s">
        <v>35</v>
      </c>
      <c r="B4" s="22" t="s">
        <v>539</v>
      </c>
      <c r="C4" s="21" t="s">
        <v>252</v>
      </c>
      <c r="D4" s="21" t="s">
        <v>186</v>
      </c>
      <c r="E4" s="21" t="s">
        <v>47</v>
      </c>
      <c r="F4" s="21">
        <v>3</v>
      </c>
      <c r="G4" s="21">
        <v>1</v>
      </c>
    </row>
    <row r="5" spans="1:8" s="21" customFormat="1" x14ac:dyDescent="0.25">
      <c r="A5" s="21" t="s">
        <v>35</v>
      </c>
      <c r="B5" s="22" t="s">
        <v>539</v>
      </c>
      <c r="C5" s="21" t="s">
        <v>254</v>
      </c>
      <c r="D5" s="21" t="s">
        <v>188</v>
      </c>
      <c r="E5" s="21" t="s">
        <v>47</v>
      </c>
      <c r="F5" s="21">
        <v>3</v>
      </c>
      <c r="G5" s="21">
        <v>1</v>
      </c>
    </row>
    <row r="6" spans="1:8" s="21" customFormat="1" x14ac:dyDescent="0.25">
      <c r="A6" s="21" t="s">
        <v>13</v>
      </c>
      <c r="B6" s="22" t="s">
        <v>513</v>
      </c>
      <c r="C6" s="21" t="s">
        <v>289</v>
      </c>
      <c r="D6" s="21" t="s">
        <v>101</v>
      </c>
      <c r="E6" s="21" t="s">
        <v>11</v>
      </c>
      <c r="F6" s="21">
        <v>3</v>
      </c>
      <c r="G6" s="21">
        <v>20</v>
      </c>
    </row>
    <row r="7" spans="1:8" s="21" customFormat="1" x14ac:dyDescent="0.25">
      <c r="A7" s="21" t="s">
        <v>0</v>
      </c>
      <c r="B7" s="22" t="s">
        <v>513</v>
      </c>
      <c r="C7" s="21" t="s">
        <v>264</v>
      </c>
      <c r="D7" s="21" t="s">
        <v>87</v>
      </c>
      <c r="E7" s="21" t="s">
        <v>11</v>
      </c>
      <c r="F7" s="21">
        <v>3</v>
      </c>
      <c r="G7" s="21">
        <v>24</v>
      </c>
    </row>
    <row r="8" spans="1:8" s="21" customFormat="1" x14ac:dyDescent="0.25">
      <c r="A8" s="21" t="s">
        <v>35</v>
      </c>
      <c r="B8" s="22" t="s">
        <v>513</v>
      </c>
      <c r="C8" s="21" t="s">
        <v>331</v>
      </c>
      <c r="D8" s="21" t="s">
        <v>175</v>
      </c>
      <c r="E8" s="21" t="s">
        <v>11</v>
      </c>
      <c r="F8" s="21">
        <v>3</v>
      </c>
      <c r="G8" s="21">
        <v>50</v>
      </c>
    </row>
    <row r="9" spans="1:8" s="21" customFormat="1" x14ac:dyDescent="0.25">
      <c r="A9" s="23" t="s">
        <v>35</v>
      </c>
      <c r="B9" s="24" t="s">
        <v>513</v>
      </c>
      <c r="C9" s="23" t="s">
        <v>329</v>
      </c>
      <c r="D9" s="23" t="s">
        <v>44</v>
      </c>
      <c r="E9" s="23" t="s">
        <v>11</v>
      </c>
      <c r="F9" s="23">
        <v>3</v>
      </c>
      <c r="G9" s="23">
        <v>50</v>
      </c>
      <c r="H9" s="23" t="s">
        <v>351</v>
      </c>
    </row>
    <row r="10" spans="1:8" s="23" customFormat="1" x14ac:dyDescent="0.25">
      <c r="A10" s="21" t="s">
        <v>35</v>
      </c>
      <c r="B10" s="22" t="s">
        <v>513</v>
      </c>
      <c r="C10" s="21" t="s">
        <v>330</v>
      </c>
      <c r="D10" s="21" t="s">
        <v>177</v>
      </c>
      <c r="E10" s="21" t="s">
        <v>11</v>
      </c>
      <c r="F10" s="21">
        <v>3</v>
      </c>
      <c r="G10" s="21">
        <v>200</v>
      </c>
      <c r="H10" s="21"/>
    </row>
    <row r="11" spans="1:8" s="21" customFormat="1" x14ac:dyDescent="0.25">
      <c r="A11" s="21" t="s">
        <v>35</v>
      </c>
      <c r="B11" s="22" t="s">
        <v>49</v>
      </c>
      <c r="C11" s="21" t="s">
        <v>247</v>
      </c>
      <c r="D11" s="21" t="s">
        <v>191</v>
      </c>
      <c r="E11" s="21" t="s">
        <v>49</v>
      </c>
      <c r="F11" s="21">
        <v>1</v>
      </c>
    </row>
    <row r="12" spans="1:8" s="26" customFormat="1" x14ac:dyDescent="0.25">
      <c r="A12" s="21" t="s">
        <v>35</v>
      </c>
      <c r="B12" s="22" t="s">
        <v>49</v>
      </c>
      <c r="C12" s="21" t="s">
        <v>48</v>
      </c>
      <c r="D12" s="21" t="s">
        <v>192</v>
      </c>
      <c r="E12" s="21" t="s">
        <v>49</v>
      </c>
      <c r="F12" s="21">
        <v>1</v>
      </c>
      <c r="G12" s="21"/>
      <c r="H12" s="21"/>
    </row>
    <row r="13" spans="1:8" s="21" customFormat="1" x14ac:dyDescent="0.25">
      <c r="A13" s="21" t="s">
        <v>35</v>
      </c>
      <c r="B13" s="22" t="s">
        <v>49</v>
      </c>
      <c r="C13" s="21" t="s">
        <v>248</v>
      </c>
      <c r="D13" s="21" t="s">
        <v>193</v>
      </c>
      <c r="E13" s="21" t="s">
        <v>49</v>
      </c>
      <c r="F13" s="21">
        <v>1</v>
      </c>
    </row>
    <row r="14" spans="1:8" s="21" customFormat="1" x14ac:dyDescent="0.25">
      <c r="A14" s="21" t="s">
        <v>35</v>
      </c>
      <c r="B14" s="22" t="s">
        <v>49</v>
      </c>
      <c r="C14" s="21" t="s">
        <v>249</v>
      </c>
      <c r="D14" s="21" t="s">
        <v>194</v>
      </c>
      <c r="E14" s="21" t="s">
        <v>49</v>
      </c>
      <c r="F14" s="21">
        <v>1</v>
      </c>
    </row>
    <row r="15" spans="1:8" s="21" customFormat="1" x14ac:dyDescent="0.25">
      <c r="A15" s="21" t="s">
        <v>50</v>
      </c>
      <c r="B15" s="22" t="s">
        <v>49</v>
      </c>
      <c r="C15" s="21" t="s">
        <v>242</v>
      </c>
      <c r="D15" s="21" t="s">
        <v>196</v>
      </c>
      <c r="E15" s="21" t="s">
        <v>49</v>
      </c>
      <c r="F15" s="21">
        <v>1</v>
      </c>
    </row>
    <row r="16" spans="1:8" s="21" customFormat="1" x14ac:dyDescent="0.25">
      <c r="A16" s="21" t="s">
        <v>35</v>
      </c>
      <c r="B16" s="22" t="s">
        <v>49</v>
      </c>
      <c r="C16" s="21" t="s">
        <v>250</v>
      </c>
      <c r="D16" s="21" t="s">
        <v>195</v>
      </c>
      <c r="E16" s="21" t="s">
        <v>51</v>
      </c>
      <c r="F16" s="21">
        <v>1</v>
      </c>
    </row>
    <row r="17" spans="1:8" s="26" customFormat="1" x14ac:dyDescent="0.25">
      <c r="A17" s="21" t="s">
        <v>35</v>
      </c>
      <c r="B17" s="22" t="s">
        <v>53</v>
      </c>
      <c r="C17" s="21" t="s">
        <v>332</v>
      </c>
      <c r="D17" s="21" t="s">
        <v>179</v>
      </c>
      <c r="E17" s="21" t="s">
        <v>53</v>
      </c>
      <c r="F17" s="21">
        <v>2</v>
      </c>
      <c r="G17" s="21">
        <v>1</v>
      </c>
      <c r="H17" s="21"/>
    </row>
    <row r="18" spans="1:8" s="21" customFormat="1" x14ac:dyDescent="0.25">
      <c r="A18" s="21" t="s">
        <v>35</v>
      </c>
      <c r="B18" s="22" t="s">
        <v>53</v>
      </c>
      <c r="C18" s="21" t="s">
        <v>334</v>
      </c>
      <c r="D18" s="21" t="s">
        <v>184</v>
      </c>
      <c r="E18" s="21" t="s">
        <v>53</v>
      </c>
      <c r="F18" s="21">
        <v>2</v>
      </c>
      <c r="G18" s="21">
        <v>4</v>
      </c>
    </row>
    <row r="19" spans="1:8" s="21" customFormat="1" x14ac:dyDescent="0.25">
      <c r="A19" s="21" t="s">
        <v>13</v>
      </c>
      <c r="B19" s="22" t="s">
        <v>53</v>
      </c>
      <c r="C19" s="21" t="s">
        <v>291</v>
      </c>
      <c r="D19" s="21" t="s">
        <v>104</v>
      </c>
      <c r="E19" s="21" t="s">
        <v>53</v>
      </c>
      <c r="F19" s="21">
        <v>2</v>
      </c>
      <c r="G19" s="21">
        <v>4</v>
      </c>
    </row>
    <row r="20" spans="1:8" s="21" customFormat="1" x14ac:dyDescent="0.25">
      <c r="A20" s="21" t="s">
        <v>35</v>
      </c>
      <c r="B20" s="22" t="s">
        <v>53</v>
      </c>
      <c r="C20" s="21" t="s">
        <v>333</v>
      </c>
      <c r="D20" s="21" t="s">
        <v>182</v>
      </c>
      <c r="E20" s="21" t="s">
        <v>53</v>
      </c>
      <c r="F20" s="21">
        <v>2</v>
      </c>
      <c r="G20" s="21">
        <v>6</v>
      </c>
    </row>
    <row r="21" spans="1:8" s="21" customFormat="1" x14ac:dyDescent="0.25">
      <c r="A21" s="26" t="s">
        <v>13</v>
      </c>
      <c r="B21" s="27" t="s">
        <v>14</v>
      </c>
      <c r="C21" s="26" t="s">
        <v>284</v>
      </c>
      <c r="D21" s="26" t="s">
        <v>90</v>
      </c>
      <c r="E21" s="26" t="s">
        <v>14</v>
      </c>
      <c r="F21" s="26">
        <v>3</v>
      </c>
      <c r="G21" s="26">
        <v>7</v>
      </c>
      <c r="H21" s="26" t="s">
        <v>511</v>
      </c>
    </row>
    <row r="22" spans="1:8" s="21" customFormat="1" x14ac:dyDescent="0.25">
      <c r="A22" s="21" t="s">
        <v>35</v>
      </c>
      <c r="B22" s="22" t="s">
        <v>14</v>
      </c>
      <c r="C22" s="21" t="s">
        <v>293</v>
      </c>
      <c r="D22" s="21" t="s">
        <v>116</v>
      </c>
      <c r="E22" s="21" t="s">
        <v>14</v>
      </c>
      <c r="F22" s="21">
        <v>3</v>
      </c>
      <c r="G22" s="21">
        <v>7</v>
      </c>
    </row>
    <row r="23" spans="1:8" s="21" customFormat="1" x14ac:dyDescent="0.25">
      <c r="A23" s="26" t="s">
        <v>35</v>
      </c>
      <c r="B23" s="27" t="s">
        <v>14</v>
      </c>
      <c r="C23" s="26" t="s">
        <v>301</v>
      </c>
      <c r="D23" s="26" t="s">
        <v>122</v>
      </c>
      <c r="E23" s="26" t="s">
        <v>14</v>
      </c>
      <c r="F23" s="26">
        <v>3</v>
      </c>
      <c r="G23" s="26">
        <v>8</v>
      </c>
      <c r="H23" s="26" t="s">
        <v>512</v>
      </c>
    </row>
    <row r="24" spans="1:8" s="21" customFormat="1" x14ac:dyDescent="0.25">
      <c r="A24" s="21" t="s">
        <v>35</v>
      </c>
      <c r="B24" s="22" t="s">
        <v>14</v>
      </c>
      <c r="C24" s="21" t="s">
        <v>302</v>
      </c>
      <c r="D24" s="21" t="s">
        <v>125</v>
      </c>
      <c r="E24" s="21" t="s">
        <v>14</v>
      </c>
      <c r="F24" s="21">
        <v>3</v>
      </c>
      <c r="G24" s="21">
        <v>13</v>
      </c>
    </row>
    <row r="25" spans="1:8" s="21" customFormat="1" x14ac:dyDescent="0.25">
      <c r="A25" s="26" t="s">
        <v>35</v>
      </c>
      <c r="B25" s="27" t="s">
        <v>14</v>
      </c>
      <c r="C25" s="26" t="s">
        <v>294</v>
      </c>
      <c r="D25" s="26" t="s">
        <v>119</v>
      </c>
      <c r="E25" s="26" t="s">
        <v>14</v>
      </c>
      <c r="F25" s="26">
        <v>3</v>
      </c>
      <c r="G25" s="26">
        <v>15</v>
      </c>
      <c r="H25" s="26" t="s">
        <v>509</v>
      </c>
    </row>
    <row r="26" spans="1:8" s="21" customFormat="1" x14ac:dyDescent="0.25">
      <c r="A26" s="26" t="s">
        <v>35</v>
      </c>
      <c r="B26" s="27" t="s">
        <v>14</v>
      </c>
      <c r="C26" s="26" t="s">
        <v>266</v>
      </c>
      <c r="D26" s="26" t="s">
        <v>108</v>
      </c>
      <c r="E26" s="26" t="s">
        <v>14</v>
      </c>
      <c r="F26" s="26">
        <v>3</v>
      </c>
      <c r="G26" s="26">
        <v>20</v>
      </c>
      <c r="H26" s="26" t="s">
        <v>510</v>
      </c>
    </row>
    <row r="27" spans="1:8" s="26" customFormat="1" x14ac:dyDescent="0.25">
      <c r="A27" s="23" t="s">
        <v>35</v>
      </c>
      <c r="B27" s="24" t="s">
        <v>14</v>
      </c>
      <c r="C27" s="23" t="s">
        <v>303</v>
      </c>
      <c r="D27" s="23" t="s">
        <v>34</v>
      </c>
      <c r="E27" s="23" t="s">
        <v>6</v>
      </c>
      <c r="F27" s="23">
        <v>3</v>
      </c>
      <c r="G27" s="23">
        <v>6</v>
      </c>
      <c r="H27" s="23" t="s">
        <v>632</v>
      </c>
    </row>
    <row r="28" spans="1:8" s="21" customFormat="1" x14ac:dyDescent="0.25">
      <c r="A28" s="21" t="s">
        <v>35</v>
      </c>
      <c r="B28" s="22" t="s">
        <v>14</v>
      </c>
      <c r="C28" s="21" t="s">
        <v>304</v>
      </c>
      <c r="D28" s="21" t="s">
        <v>129</v>
      </c>
      <c r="E28" s="21" t="s">
        <v>6</v>
      </c>
      <c r="F28" s="21">
        <v>3</v>
      </c>
      <c r="G28" s="21">
        <v>6</v>
      </c>
    </row>
    <row r="29" spans="1:8" s="26" customFormat="1" x14ac:dyDescent="0.25">
      <c r="A29" s="26" t="s">
        <v>13</v>
      </c>
      <c r="B29" s="27" t="s">
        <v>517</v>
      </c>
      <c r="C29" s="26" t="s">
        <v>288</v>
      </c>
      <c r="D29" s="26" t="s">
        <v>99</v>
      </c>
      <c r="E29" s="26" t="s">
        <v>503</v>
      </c>
      <c r="F29" s="26">
        <v>3</v>
      </c>
      <c r="G29" s="26">
        <v>8</v>
      </c>
      <c r="H29" s="26" t="s">
        <v>352</v>
      </c>
    </row>
    <row r="30" spans="1:8" s="21" customFormat="1" x14ac:dyDescent="0.25">
      <c r="A30" s="26" t="s">
        <v>13</v>
      </c>
      <c r="B30" s="27" t="s">
        <v>517</v>
      </c>
      <c r="C30" s="26" t="s">
        <v>287</v>
      </c>
      <c r="D30" s="26" t="s">
        <v>97</v>
      </c>
      <c r="E30" s="26" t="s">
        <v>503</v>
      </c>
      <c r="F30" s="26">
        <v>3</v>
      </c>
      <c r="G30" s="26">
        <v>20</v>
      </c>
      <c r="H30" s="26" t="s">
        <v>515</v>
      </c>
    </row>
    <row r="31" spans="1:8" s="26" customFormat="1" x14ac:dyDescent="0.25">
      <c r="A31" s="26" t="s">
        <v>25</v>
      </c>
      <c r="B31" s="27" t="s">
        <v>517</v>
      </c>
      <c r="C31" s="26" t="s">
        <v>28</v>
      </c>
      <c r="D31" s="26" t="s">
        <v>112</v>
      </c>
      <c r="E31" s="26" t="s">
        <v>503</v>
      </c>
      <c r="F31" s="26">
        <v>3</v>
      </c>
      <c r="G31" s="26">
        <v>20</v>
      </c>
      <c r="H31" s="26" t="s">
        <v>516</v>
      </c>
    </row>
    <row r="32" spans="1:8" s="21" customFormat="1" x14ac:dyDescent="0.25">
      <c r="A32" s="21" t="s">
        <v>35</v>
      </c>
      <c r="B32" s="22" t="s">
        <v>517</v>
      </c>
      <c r="C32" s="21" t="s">
        <v>265</v>
      </c>
      <c r="D32" s="21" t="s">
        <v>164</v>
      </c>
      <c r="E32" s="21" t="s">
        <v>503</v>
      </c>
      <c r="F32" s="21">
        <v>3</v>
      </c>
      <c r="G32" s="21">
        <v>20</v>
      </c>
    </row>
    <row r="33" spans="1:8" s="26" customFormat="1" x14ac:dyDescent="0.25">
      <c r="A33" s="21" t="s">
        <v>35</v>
      </c>
      <c r="B33" s="22" t="s">
        <v>517</v>
      </c>
      <c r="C33" s="21" t="s">
        <v>323</v>
      </c>
      <c r="D33" s="21" t="s">
        <v>112</v>
      </c>
      <c r="E33" s="21" t="s">
        <v>503</v>
      </c>
      <c r="F33" s="21">
        <v>3</v>
      </c>
      <c r="G33" s="21">
        <v>20</v>
      </c>
      <c r="H33" s="21"/>
    </row>
    <row r="34" spans="1:8" s="26" customFormat="1" x14ac:dyDescent="0.25">
      <c r="A34" s="21" t="s">
        <v>35</v>
      </c>
      <c r="B34" s="22" t="s">
        <v>517</v>
      </c>
      <c r="C34" s="21" t="s">
        <v>255</v>
      </c>
      <c r="D34" s="21" t="s">
        <v>156</v>
      </c>
      <c r="E34" s="21" t="s">
        <v>503</v>
      </c>
      <c r="F34" s="21">
        <v>3</v>
      </c>
      <c r="G34" s="21">
        <v>30</v>
      </c>
      <c r="H34" s="21"/>
    </row>
    <row r="35" spans="1:8" s="26" customFormat="1" x14ac:dyDescent="0.25">
      <c r="A35" s="23" t="s">
        <v>35</v>
      </c>
      <c r="B35" s="24" t="s">
        <v>517</v>
      </c>
      <c r="C35" s="23" t="s">
        <v>327</v>
      </c>
      <c r="D35" s="23" t="s">
        <v>42</v>
      </c>
      <c r="E35" s="23" t="s">
        <v>503</v>
      </c>
      <c r="F35" s="23">
        <v>3</v>
      </c>
      <c r="G35" s="23"/>
      <c r="H35" s="23" t="s">
        <v>504</v>
      </c>
    </row>
    <row r="36" spans="1:8" s="26" customFormat="1" x14ac:dyDescent="0.25">
      <c r="A36" s="26" t="s">
        <v>0</v>
      </c>
      <c r="B36" s="27" t="s">
        <v>514</v>
      </c>
      <c r="C36" s="26" t="s">
        <v>262</v>
      </c>
      <c r="D36" s="26" t="s">
        <v>83</v>
      </c>
      <c r="E36" s="26" t="s">
        <v>231</v>
      </c>
      <c r="F36" s="26">
        <v>2</v>
      </c>
      <c r="G36" s="26">
        <v>6</v>
      </c>
      <c r="H36" s="26" t="s">
        <v>531</v>
      </c>
    </row>
    <row r="37" spans="1:8" s="23" customFormat="1" x14ac:dyDescent="0.25">
      <c r="A37" s="21" t="s">
        <v>35</v>
      </c>
      <c r="B37" s="22" t="s">
        <v>514</v>
      </c>
      <c r="C37" s="21" t="s">
        <v>325</v>
      </c>
      <c r="D37" s="21" t="s">
        <v>172</v>
      </c>
      <c r="E37" s="21" t="s">
        <v>231</v>
      </c>
      <c r="F37" s="21">
        <v>2</v>
      </c>
      <c r="G37" s="21">
        <v>10</v>
      </c>
      <c r="H37" s="21"/>
    </row>
    <row r="38" spans="1:8" s="26" customFormat="1" x14ac:dyDescent="0.25">
      <c r="A38" s="21" t="s">
        <v>35</v>
      </c>
      <c r="B38" s="22" t="s">
        <v>514</v>
      </c>
      <c r="C38" s="21" t="s">
        <v>326</v>
      </c>
      <c r="D38" s="21" t="s">
        <v>173</v>
      </c>
      <c r="E38" s="21" t="s">
        <v>231</v>
      </c>
      <c r="F38" s="21">
        <v>2</v>
      </c>
      <c r="G38" s="21">
        <v>10</v>
      </c>
      <c r="H38" s="21"/>
    </row>
    <row r="39" spans="1:8" s="26" customFormat="1" x14ac:dyDescent="0.25">
      <c r="A39" s="21" t="s">
        <v>35</v>
      </c>
      <c r="B39" s="22" t="s">
        <v>514</v>
      </c>
      <c r="C39" s="21" t="s">
        <v>317</v>
      </c>
      <c r="D39" s="21" t="s">
        <v>160</v>
      </c>
      <c r="E39" s="21" t="s">
        <v>231</v>
      </c>
      <c r="F39" s="21">
        <v>3</v>
      </c>
      <c r="G39" s="21">
        <v>10</v>
      </c>
      <c r="H39" s="21"/>
    </row>
    <row r="40" spans="1:8" s="26" customFormat="1" x14ac:dyDescent="0.25">
      <c r="A40" s="21" t="s">
        <v>35</v>
      </c>
      <c r="B40" s="22" t="s">
        <v>514</v>
      </c>
      <c r="C40" s="21" t="s">
        <v>324</v>
      </c>
      <c r="D40" s="21" t="s">
        <v>169</v>
      </c>
      <c r="E40" s="21" t="s">
        <v>231</v>
      </c>
      <c r="F40" s="21">
        <v>3</v>
      </c>
      <c r="G40" s="21">
        <v>10</v>
      </c>
      <c r="H40" s="21"/>
    </row>
    <row r="41" spans="1:8" s="26" customFormat="1" x14ac:dyDescent="0.25">
      <c r="A41" s="26" t="s">
        <v>35</v>
      </c>
      <c r="B41" s="27" t="s">
        <v>514</v>
      </c>
      <c r="C41" s="26" t="s">
        <v>269</v>
      </c>
      <c r="D41" s="26" t="s">
        <v>40</v>
      </c>
      <c r="E41" s="26" t="s">
        <v>231</v>
      </c>
      <c r="F41" s="26">
        <v>3</v>
      </c>
      <c r="G41" s="26">
        <v>20</v>
      </c>
      <c r="H41" s="26" t="s">
        <v>519</v>
      </c>
    </row>
    <row r="42" spans="1:8" s="21" customFormat="1" x14ac:dyDescent="0.25">
      <c r="A42" s="21" t="s">
        <v>0</v>
      </c>
      <c r="B42" s="22" t="s">
        <v>8</v>
      </c>
      <c r="C42" s="21" t="s">
        <v>261</v>
      </c>
      <c r="D42" s="21" t="s">
        <v>81</v>
      </c>
      <c r="E42" s="21" t="s">
        <v>8</v>
      </c>
      <c r="F42" s="21">
        <v>2</v>
      </c>
      <c r="G42" s="21">
        <v>4</v>
      </c>
      <c r="H42" s="21" t="s">
        <v>542</v>
      </c>
    </row>
    <row r="43" spans="1:8" s="21" customFormat="1" x14ac:dyDescent="0.25">
      <c r="A43" s="21" t="s">
        <v>13</v>
      </c>
      <c r="B43" s="22" t="s">
        <v>8</v>
      </c>
      <c r="C43" s="21" t="s">
        <v>286</v>
      </c>
      <c r="D43" s="21" t="s">
        <v>95</v>
      </c>
      <c r="E43" s="21" t="s">
        <v>8</v>
      </c>
      <c r="F43" s="21">
        <v>2</v>
      </c>
      <c r="G43" s="21">
        <v>6</v>
      </c>
    </row>
    <row r="44" spans="1:8" s="21" customFormat="1" x14ac:dyDescent="0.25">
      <c r="A44" s="21" t="s">
        <v>35</v>
      </c>
      <c r="B44" s="22" t="s">
        <v>8</v>
      </c>
      <c r="C44" s="21" t="s">
        <v>305</v>
      </c>
      <c r="D44" s="21" t="s">
        <v>130</v>
      </c>
      <c r="E44" s="21" t="s">
        <v>8</v>
      </c>
      <c r="F44" s="21">
        <v>2</v>
      </c>
      <c r="G44" s="21">
        <v>6</v>
      </c>
    </row>
    <row r="45" spans="1:8" s="23" customFormat="1" x14ac:dyDescent="0.25">
      <c r="A45" s="21" t="s">
        <v>35</v>
      </c>
      <c r="B45" s="22" t="s">
        <v>8</v>
      </c>
      <c r="C45" s="21" t="s">
        <v>309</v>
      </c>
      <c r="D45" s="21" t="s">
        <v>137</v>
      </c>
      <c r="E45" s="21" t="s">
        <v>8</v>
      </c>
      <c r="F45" s="21">
        <v>3</v>
      </c>
      <c r="G45" s="21">
        <v>7</v>
      </c>
      <c r="H45" s="21"/>
    </row>
    <row r="46" spans="1:8" s="21" customFormat="1" x14ac:dyDescent="0.25">
      <c r="A46" s="26" t="s">
        <v>35</v>
      </c>
      <c r="B46" s="27" t="s">
        <v>8</v>
      </c>
      <c r="C46" s="26" t="s">
        <v>278</v>
      </c>
      <c r="D46" s="26" t="s">
        <v>138</v>
      </c>
      <c r="E46" s="26" t="s">
        <v>8</v>
      </c>
      <c r="F46" s="26">
        <v>3</v>
      </c>
      <c r="G46" s="26">
        <v>7</v>
      </c>
      <c r="H46" s="26" t="s">
        <v>520</v>
      </c>
    </row>
    <row r="47" spans="1:8" s="21" customFormat="1" x14ac:dyDescent="0.25">
      <c r="A47" s="21" t="s">
        <v>35</v>
      </c>
      <c r="B47" s="22" t="s">
        <v>8</v>
      </c>
      <c r="C47" s="21" t="s">
        <v>306</v>
      </c>
      <c r="D47" s="21" t="s">
        <v>133</v>
      </c>
      <c r="E47" s="21" t="s">
        <v>8</v>
      </c>
      <c r="F47" s="21">
        <v>3</v>
      </c>
      <c r="G47" s="21">
        <v>12</v>
      </c>
    </row>
    <row r="48" spans="1:8" s="21" customFormat="1" x14ac:dyDescent="0.25">
      <c r="A48" s="23" t="s">
        <v>35</v>
      </c>
      <c r="B48" s="24" t="s">
        <v>8</v>
      </c>
      <c r="C48" s="23" t="s">
        <v>307</v>
      </c>
      <c r="D48" s="23" t="s">
        <v>36</v>
      </c>
      <c r="E48" s="23" t="s">
        <v>8</v>
      </c>
      <c r="F48" s="23">
        <v>3</v>
      </c>
      <c r="G48" s="23">
        <v>14</v>
      </c>
      <c r="H48" s="23" t="s">
        <v>353</v>
      </c>
    </row>
    <row r="49" spans="1:8" s="25" customFormat="1" x14ac:dyDescent="0.25">
      <c r="A49" s="26" t="s">
        <v>0</v>
      </c>
      <c r="B49" s="27" t="s">
        <v>507</v>
      </c>
      <c r="C49" s="26" t="s">
        <v>263</v>
      </c>
      <c r="D49" s="26" t="s">
        <v>85</v>
      </c>
      <c r="E49" s="26" t="s">
        <v>10</v>
      </c>
      <c r="F49" s="26">
        <v>1</v>
      </c>
      <c r="G49" s="26">
        <v>1</v>
      </c>
      <c r="H49" s="26" t="s">
        <v>535</v>
      </c>
    </row>
    <row r="50" spans="1:8" s="21" customFormat="1" x14ac:dyDescent="0.25">
      <c r="A50" s="26" t="s">
        <v>0</v>
      </c>
      <c r="B50" s="27" t="s">
        <v>507</v>
      </c>
      <c r="C50" s="26" t="s">
        <v>259</v>
      </c>
      <c r="D50" s="26" t="s">
        <v>77</v>
      </c>
      <c r="E50" s="26" t="s">
        <v>14</v>
      </c>
      <c r="F50" s="26">
        <v>1</v>
      </c>
      <c r="G50" s="26">
        <v>2</v>
      </c>
      <c r="H50" s="26" t="s">
        <v>532</v>
      </c>
    </row>
    <row r="51" spans="1:8" s="21" customFormat="1" x14ac:dyDescent="0.25">
      <c r="A51" s="26" t="s">
        <v>13</v>
      </c>
      <c r="B51" s="27" t="s">
        <v>507</v>
      </c>
      <c r="C51" s="26" t="s">
        <v>281</v>
      </c>
      <c r="D51" s="26" t="s">
        <v>335</v>
      </c>
      <c r="E51" s="26" t="s">
        <v>14</v>
      </c>
      <c r="F51" s="26">
        <v>2</v>
      </c>
      <c r="G51" s="26">
        <v>8</v>
      </c>
      <c r="H51" s="26" t="s">
        <v>533</v>
      </c>
    </row>
    <row r="52" spans="1:8" s="26" customFormat="1" x14ac:dyDescent="0.25">
      <c r="A52" s="26" t="s">
        <v>0</v>
      </c>
      <c r="B52" s="27" t="s">
        <v>507</v>
      </c>
      <c r="C52" s="26" t="s">
        <v>258</v>
      </c>
      <c r="D52" s="26" t="s">
        <v>73</v>
      </c>
      <c r="E52" s="26" t="s">
        <v>6</v>
      </c>
      <c r="F52" s="26">
        <v>1</v>
      </c>
      <c r="G52" s="26">
        <v>6</v>
      </c>
      <c r="H52" s="26" t="s">
        <v>540</v>
      </c>
    </row>
    <row r="53" spans="1:8" s="21" customFormat="1" x14ac:dyDescent="0.25">
      <c r="A53" s="26" t="s">
        <v>0</v>
      </c>
      <c r="B53" s="27" t="s">
        <v>507</v>
      </c>
      <c r="C53" s="26" t="s">
        <v>257</v>
      </c>
      <c r="D53" s="26" t="s">
        <v>75</v>
      </c>
      <c r="E53" s="26" t="s">
        <v>6</v>
      </c>
      <c r="F53" s="26">
        <v>1</v>
      </c>
      <c r="G53" s="26">
        <v>6</v>
      </c>
      <c r="H53" s="26" t="s">
        <v>541</v>
      </c>
    </row>
    <row r="54" spans="1:8" s="26" customFormat="1" x14ac:dyDescent="0.25">
      <c r="A54" s="21" t="s">
        <v>0</v>
      </c>
      <c r="B54" s="22" t="s">
        <v>507</v>
      </c>
      <c r="C54" s="21" t="s">
        <v>260</v>
      </c>
      <c r="D54" s="21" t="s">
        <v>79</v>
      </c>
      <c r="E54" s="21" t="s">
        <v>8</v>
      </c>
      <c r="F54" s="21">
        <v>1</v>
      </c>
      <c r="G54" s="21">
        <v>2</v>
      </c>
      <c r="H54" s="21"/>
    </row>
    <row r="55" spans="1:8" s="21" customFormat="1" x14ac:dyDescent="0.25">
      <c r="A55" s="26" t="s">
        <v>35</v>
      </c>
      <c r="B55" s="27" t="s">
        <v>507</v>
      </c>
      <c r="C55" s="26" t="s">
        <v>308</v>
      </c>
      <c r="D55" s="26" t="s">
        <v>136</v>
      </c>
      <c r="E55" s="26" t="s">
        <v>8</v>
      </c>
      <c r="F55" s="26">
        <v>1</v>
      </c>
      <c r="G55" s="26">
        <v>2</v>
      </c>
      <c r="H55" s="26" t="s">
        <v>518</v>
      </c>
    </row>
    <row r="56" spans="1:8" s="23" customFormat="1" x14ac:dyDescent="0.25">
      <c r="A56" s="21" t="s">
        <v>35</v>
      </c>
      <c r="B56" s="22" t="s">
        <v>507</v>
      </c>
      <c r="C56" s="21" t="s">
        <v>310</v>
      </c>
      <c r="D56" s="21" t="s">
        <v>140</v>
      </c>
      <c r="E56" s="21" t="s">
        <v>8</v>
      </c>
      <c r="F56" s="21">
        <v>1</v>
      </c>
      <c r="G56" s="21">
        <v>10</v>
      </c>
      <c r="H56" s="21"/>
    </row>
    <row r="57" spans="1:8" s="26" customFormat="1" x14ac:dyDescent="0.25">
      <c r="A57" s="26" t="s">
        <v>25</v>
      </c>
      <c r="B57" s="27" t="s">
        <v>525</v>
      </c>
      <c r="C57" s="26" t="s">
        <v>27</v>
      </c>
      <c r="D57" s="26" t="s">
        <v>110</v>
      </c>
      <c r="E57" s="26" t="s">
        <v>15</v>
      </c>
      <c r="F57" s="26">
        <v>3</v>
      </c>
      <c r="G57" s="26">
        <v>20</v>
      </c>
      <c r="H57" s="26" t="s">
        <v>521</v>
      </c>
    </row>
    <row r="58" spans="1:8" s="26" customFormat="1" x14ac:dyDescent="0.25">
      <c r="A58" s="26" t="s">
        <v>35</v>
      </c>
      <c r="B58" s="27" t="s">
        <v>525</v>
      </c>
      <c r="C58" s="26" t="s">
        <v>312</v>
      </c>
      <c r="D58" s="26" t="s">
        <v>110</v>
      </c>
      <c r="E58" s="26" t="s">
        <v>15</v>
      </c>
      <c r="F58" s="26">
        <v>3</v>
      </c>
      <c r="G58" s="26">
        <v>20</v>
      </c>
      <c r="H58" s="26" t="s">
        <v>522</v>
      </c>
    </row>
    <row r="59" spans="1:8" s="21" customFormat="1" x14ac:dyDescent="0.25">
      <c r="A59" s="21" t="s">
        <v>35</v>
      </c>
      <c r="B59" s="22" t="s">
        <v>525</v>
      </c>
      <c r="C59" s="21" t="s">
        <v>279</v>
      </c>
      <c r="D59" s="21" t="s">
        <v>153</v>
      </c>
      <c r="E59" s="21" t="s">
        <v>15</v>
      </c>
      <c r="F59" s="21">
        <v>3</v>
      </c>
      <c r="G59" s="21">
        <v>20</v>
      </c>
    </row>
    <row r="60" spans="1:8" s="21" customFormat="1" x14ac:dyDescent="0.25">
      <c r="A60" s="21" t="s">
        <v>35</v>
      </c>
      <c r="B60" s="22" t="s">
        <v>525</v>
      </c>
      <c r="C60" s="21" t="s">
        <v>268</v>
      </c>
      <c r="D60" s="21" t="s">
        <v>148</v>
      </c>
      <c r="E60" s="21" t="s">
        <v>15</v>
      </c>
      <c r="F60" s="21">
        <v>3</v>
      </c>
      <c r="G60" s="21">
        <v>30</v>
      </c>
    </row>
    <row r="61" spans="1:8" s="26" customFormat="1" x14ac:dyDescent="0.25">
      <c r="A61" s="26" t="s">
        <v>13</v>
      </c>
      <c r="B61" s="27" t="s">
        <v>525</v>
      </c>
      <c r="C61" s="26" t="s">
        <v>285</v>
      </c>
      <c r="D61" s="26" t="s">
        <v>93</v>
      </c>
      <c r="E61" s="26" t="s">
        <v>15</v>
      </c>
      <c r="F61" s="26">
        <v>3</v>
      </c>
      <c r="G61" s="26">
        <v>32</v>
      </c>
      <c r="H61" s="26" t="s">
        <v>523</v>
      </c>
    </row>
    <row r="62" spans="1:8" s="21" customFormat="1" x14ac:dyDescent="0.25">
      <c r="A62" s="21" t="s">
        <v>35</v>
      </c>
      <c r="B62" s="22" t="s">
        <v>525</v>
      </c>
      <c r="C62" s="21" t="s">
        <v>311</v>
      </c>
      <c r="D62" s="21" t="s">
        <v>142</v>
      </c>
      <c r="E62" s="21" t="s">
        <v>15</v>
      </c>
      <c r="F62" s="21">
        <v>3</v>
      </c>
      <c r="G62" s="21">
        <v>32</v>
      </c>
    </row>
    <row r="63" spans="1:8" s="21" customFormat="1" x14ac:dyDescent="0.25">
      <c r="A63" s="21" t="s">
        <v>35</v>
      </c>
      <c r="B63" s="22" t="s">
        <v>525</v>
      </c>
      <c r="C63" s="21" t="s">
        <v>313</v>
      </c>
      <c r="D63" s="21" t="s">
        <v>145</v>
      </c>
      <c r="E63" s="21" t="s">
        <v>15</v>
      </c>
      <c r="F63" s="21">
        <v>3</v>
      </c>
      <c r="G63" s="21">
        <v>40</v>
      </c>
    </row>
    <row r="64" spans="1:8" s="21" customFormat="1" x14ac:dyDescent="0.25">
      <c r="A64" s="21" t="s">
        <v>35</v>
      </c>
      <c r="B64" s="22" t="s">
        <v>525</v>
      </c>
      <c r="C64" s="21" t="s">
        <v>314</v>
      </c>
      <c r="D64" s="21" t="s">
        <v>150</v>
      </c>
      <c r="E64" s="21" t="s">
        <v>15</v>
      </c>
      <c r="F64" s="21">
        <v>3</v>
      </c>
      <c r="G64" s="21">
        <v>50</v>
      </c>
    </row>
    <row r="65" spans="1:8" s="23" customFormat="1" x14ac:dyDescent="0.25">
      <c r="A65" s="23" t="s">
        <v>52</v>
      </c>
      <c r="B65" s="24" t="s">
        <v>526</v>
      </c>
      <c r="C65" s="23" t="s">
        <v>233</v>
      </c>
      <c r="E65" s="23" t="s">
        <v>15</v>
      </c>
      <c r="G65" s="23">
        <v>14</v>
      </c>
      <c r="H65" s="23" t="s">
        <v>527</v>
      </c>
    </row>
    <row r="66" spans="1:8" s="23" customFormat="1" x14ac:dyDescent="0.25">
      <c r="A66" s="23" t="s">
        <v>52</v>
      </c>
      <c r="B66" s="24" t="s">
        <v>526</v>
      </c>
      <c r="C66" s="23" t="s">
        <v>235</v>
      </c>
      <c r="E66" s="23" t="s">
        <v>503</v>
      </c>
      <c r="G66" s="23">
        <v>20</v>
      </c>
      <c r="H66" s="23" t="s">
        <v>528</v>
      </c>
    </row>
    <row r="67" spans="1:8" s="23" customFormat="1" x14ac:dyDescent="0.25">
      <c r="A67" s="23" t="s">
        <v>52</v>
      </c>
      <c r="B67" s="24" t="s">
        <v>526</v>
      </c>
      <c r="C67" s="23" t="s">
        <v>232</v>
      </c>
      <c r="E67" s="23" t="s">
        <v>503</v>
      </c>
      <c r="G67" s="23">
        <v>20</v>
      </c>
      <c r="H67" s="23" t="s">
        <v>529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F299-DF91-4684-8BD5-2083CF7C1A86}">
  <dimension ref="A1:U54"/>
  <sheetViews>
    <sheetView workbookViewId="0">
      <pane ySplit="1" topLeftCell="A2" activePane="bottomLeft" state="frozen"/>
      <selection activeCell="B1" sqref="B1"/>
      <selection pane="bottomLeft" activeCell="F24" sqref="F24"/>
    </sheetView>
  </sheetViews>
  <sheetFormatPr defaultRowHeight="15" x14ac:dyDescent="0.25"/>
  <cols>
    <col min="1" max="1" width="20.7109375" bestFit="1" customWidth="1"/>
    <col min="2" max="2" width="11.85546875" bestFit="1" customWidth="1"/>
    <col min="3" max="3" width="8.140625" bestFit="1" customWidth="1"/>
    <col min="4" max="4" width="8.28515625" bestFit="1" customWidth="1"/>
    <col min="5" max="5" width="9.42578125" bestFit="1" customWidth="1"/>
    <col min="6" max="6" width="9.42578125" customWidth="1"/>
    <col min="7" max="7" width="12.140625" bestFit="1" customWidth="1"/>
    <col min="8" max="8" width="12.140625" customWidth="1"/>
    <col min="9" max="9" width="18.42578125" customWidth="1"/>
    <col min="10" max="10" width="18.7109375" customWidth="1"/>
    <col min="11" max="18" width="12.140625" customWidth="1"/>
  </cols>
  <sheetData>
    <row r="1" spans="1:21" s="9" customFormat="1" x14ac:dyDescent="0.25">
      <c r="A1" s="9" t="s">
        <v>543</v>
      </c>
      <c r="B1" s="9" t="s">
        <v>560</v>
      </c>
      <c r="C1" s="9" t="s">
        <v>571</v>
      </c>
      <c r="D1" s="9" t="s">
        <v>3</v>
      </c>
      <c r="E1" s="9" t="s">
        <v>425</v>
      </c>
      <c r="F1" s="9" t="s">
        <v>618</v>
      </c>
      <c r="G1" s="9" t="s">
        <v>544</v>
      </c>
      <c r="H1" s="9" t="s">
        <v>629</v>
      </c>
      <c r="I1" s="9" t="s">
        <v>627</v>
      </c>
      <c r="J1" s="9" t="s">
        <v>628</v>
      </c>
      <c r="K1" s="9" t="s">
        <v>617</v>
      </c>
      <c r="L1" s="9" t="s">
        <v>626</v>
      </c>
      <c r="M1" s="9" t="s">
        <v>625</v>
      </c>
      <c r="N1" s="9" t="s">
        <v>612</v>
      </c>
      <c r="O1" s="9" t="s">
        <v>614</v>
      </c>
      <c r="P1" s="9" t="s">
        <v>615</v>
      </c>
      <c r="Q1" s="9" t="s">
        <v>616</v>
      </c>
      <c r="R1" s="9" t="s">
        <v>622</v>
      </c>
      <c r="S1" s="9" t="s">
        <v>613</v>
      </c>
      <c r="T1" s="9" t="s">
        <v>623</v>
      </c>
      <c r="U1" s="9" t="s">
        <v>624</v>
      </c>
    </row>
    <row r="2" spans="1:21" x14ac:dyDescent="0.25">
      <c r="A2" t="s">
        <v>545</v>
      </c>
      <c r="B2" t="s">
        <v>559</v>
      </c>
      <c r="C2" t="s">
        <v>572</v>
      </c>
      <c r="D2" t="s">
        <v>6</v>
      </c>
      <c r="E2" t="s">
        <v>546</v>
      </c>
      <c r="F2" t="s">
        <v>621</v>
      </c>
      <c r="G2" t="s">
        <v>459</v>
      </c>
      <c r="H2">
        <v>1</v>
      </c>
      <c r="K2">
        <v>1</v>
      </c>
      <c r="L2">
        <v>-5</v>
      </c>
      <c r="M2">
        <v>1</v>
      </c>
      <c r="N2">
        <v>1</v>
      </c>
      <c r="O2">
        <v>3</v>
      </c>
      <c r="P2">
        <v>5</v>
      </c>
      <c r="Q2">
        <v>2</v>
      </c>
      <c r="R2">
        <v>1</v>
      </c>
      <c r="S2">
        <v>2</v>
      </c>
      <c r="T2">
        <v>1</v>
      </c>
      <c r="U2">
        <v>1</v>
      </c>
    </row>
    <row r="3" spans="1:21" x14ac:dyDescent="0.25">
      <c r="A3" t="s">
        <v>536</v>
      </c>
      <c r="B3" t="s">
        <v>559</v>
      </c>
      <c r="C3" t="s">
        <v>572</v>
      </c>
      <c r="D3" t="s">
        <v>6</v>
      </c>
      <c r="E3" t="s">
        <v>547</v>
      </c>
      <c r="F3" t="s">
        <v>619</v>
      </c>
      <c r="G3" t="s">
        <v>538</v>
      </c>
      <c r="H3">
        <v>1</v>
      </c>
      <c r="K3">
        <v>2</v>
      </c>
      <c r="L3">
        <v>-4</v>
      </c>
      <c r="M3">
        <v>2</v>
      </c>
      <c r="N3">
        <v>1</v>
      </c>
      <c r="O3">
        <v>3</v>
      </c>
      <c r="P3">
        <v>5</v>
      </c>
      <c r="Q3">
        <v>1</v>
      </c>
      <c r="R3">
        <v>3</v>
      </c>
      <c r="S3">
        <v>1</v>
      </c>
      <c r="T3">
        <v>2</v>
      </c>
      <c r="U3">
        <v>20</v>
      </c>
    </row>
    <row r="4" spans="1:21" x14ac:dyDescent="0.25">
      <c r="A4" t="s">
        <v>534</v>
      </c>
      <c r="B4" t="s">
        <v>559</v>
      </c>
      <c r="C4" t="s">
        <v>572</v>
      </c>
      <c r="D4" t="s">
        <v>6</v>
      </c>
      <c r="E4" t="s">
        <v>546</v>
      </c>
      <c r="F4" t="s">
        <v>619</v>
      </c>
      <c r="G4" t="s">
        <v>538</v>
      </c>
      <c r="H4">
        <v>1</v>
      </c>
      <c r="K4">
        <v>4</v>
      </c>
      <c r="L4">
        <v>-3</v>
      </c>
      <c r="M4">
        <v>3</v>
      </c>
      <c r="N4">
        <v>1</v>
      </c>
      <c r="O4">
        <v>3</v>
      </c>
      <c r="P4">
        <v>5</v>
      </c>
      <c r="Q4">
        <v>2</v>
      </c>
      <c r="R4">
        <v>3</v>
      </c>
      <c r="S4">
        <v>1</v>
      </c>
      <c r="T4">
        <v>4</v>
      </c>
      <c r="U4">
        <v>21</v>
      </c>
    </row>
    <row r="5" spans="1:21" x14ac:dyDescent="0.25">
      <c r="A5" t="s">
        <v>548</v>
      </c>
      <c r="B5" t="s">
        <v>8</v>
      </c>
      <c r="C5" t="s">
        <v>572</v>
      </c>
      <c r="D5" t="s">
        <v>561</v>
      </c>
      <c r="E5" t="s">
        <v>547</v>
      </c>
      <c r="F5" t="s">
        <v>619</v>
      </c>
      <c r="G5" t="s">
        <v>549</v>
      </c>
      <c r="H5">
        <v>1</v>
      </c>
      <c r="K5">
        <v>1</v>
      </c>
      <c r="L5">
        <v>-4</v>
      </c>
      <c r="M5">
        <v>1</v>
      </c>
      <c r="N5">
        <v>2</v>
      </c>
      <c r="O5">
        <v>3</v>
      </c>
      <c r="P5">
        <v>1</v>
      </c>
      <c r="Q5">
        <v>1</v>
      </c>
      <c r="R5">
        <v>3</v>
      </c>
      <c r="S5">
        <v>3</v>
      </c>
      <c r="T5">
        <v>13</v>
      </c>
      <c r="U5">
        <v>24</v>
      </c>
    </row>
    <row r="6" spans="1:21" x14ac:dyDescent="0.25">
      <c r="A6" t="s">
        <v>579</v>
      </c>
      <c r="B6" t="s">
        <v>584</v>
      </c>
      <c r="C6" t="s">
        <v>573</v>
      </c>
      <c r="D6" t="s">
        <v>561</v>
      </c>
      <c r="E6" t="s">
        <v>547</v>
      </c>
      <c r="F6" t="s">
        <v>621</v>
      </c>
      <c r="G6" t="s">
        <v>549</v>
      </c>
      <c r="H6">
        <v>1</v>
      </c>
      <c r="K6">
        <v>1</v>
      </c>
      <c r="L6">
        <v>-3</v>
      </c>
      <c r="M6">
        <v>1</v>
      </c>
      <c r="N6">
        <v>3</v>
      </c>
      <c r="O6">
        <v>1</v>
      </c>
      <c r="P6">
        <v>1</v>
      </c>
      <c r="Q6">
        <v>1</v>
      </c>
      <c r="R6">
        <v>1</v>
      </c>
      <c r="S6">
        <v>3</v>
      </c>
      <c r="T6">
        <v>23</v>
      </c>
      <c r="U6">
        <v>4</v>
      </c>
    </row>
    <row r="7" spans="1:21" x14ac:dyDescent="0.25">
      <c r="A7" t="s">
        <v>577</v>
      </c>
      <c r="B7" t="s">
        <v>584</v>
      </c>
      <c r="C7" t="s">
        <v>573</v>
      </c>
      <c r="D7" t="s">
        <v>561</v>
      </c>
      <c r="E7" t="s">
        <v>547</v>
      </c>
      <c r="F7" t="s">
        <v>619</v>
      </c>
      <c r="G7" t="s">
        <v>538</v>
      </c>
      <c r="H7">
        <v>1</v>
      </c>
      <c r="K7">
        <v>2</v>
      </c>
      <c r="L7">
        <v>-1</v>
      </c>
      <c r="M7">
        <v>3</v>
      </c>
      <c r="N7">
        <v>3</v>
      </c>
      <c r="O7">
        <v>1</v>
      </c>
      <c r="P7">
        <v>1</v>
      </c>
      <c r="Q7">
        <v>1</v>
      </c>
      <c r="R7">
        <v>3</v>
      </c>
      <c r="S7">
        <v>1</v>
      </c>
      <c r="T7">
        <v>24</v>
      </c>
      <c r="U7">
        <v>34</v>
      </c>
    </row>
    <row r="8" spans="1:21" x14ac:dyDescent="0.25">
      <c r="A8" t="s">
        <v>580</v>
      </c>
      <c r="B8" t="s">
        <v>584</v>
      </c>
      <c r="C8" t="s">
        <v>585</v>
      </c>
      <c r="D8" t="s">
        <v>561</v>
      </c>
      <c r="E8" t="s">
        <v>547</v>
      </c>
      <c r="F8" t="s">
        <v>619</v>
      </c>
      <c r="G8" t="s">
        <v>549</v>
      </c>
      <c r="H8">
        <v>1</v>
      </c>
      <c r="K8">
        <v>4</v>
      </c>
      <c r="L8">
        <v>0</v>
      </c>
      <c r="M8">
        <v>4</v>
      </c>
      <c r="N8">
        <v>3</v>
      </c>
      <c r="O8">
        <v>2</v>
      </c>
      <c r="P8">
        <v>1</v>
      </c>
      <c r="Q8">
        <v>1</v>
      </c>
      <c r="R8">
        <v>3</v>
      </c>
      <c r="S8">
        <v>3</v>
      </c>
      <c r="T8">
        <v>25</v>
      </c>
      <c r="U8">
        <v>36</v>
      </c>
    </row>
    <row r="9" spans="1:21" x14ac:dyDescent="0.25">
      <c r="A9" t="s">
        <v>537</v>
      </c>
      <c r="B9" t="s">
        <v>559</v>
      </c>
      <c r="C9" t="s">
        <v>572</v>
      </c>
      <c r="D9" t="s">
        <v>6</v>
      </c>
      <c r="E9" t="s">
        <v>546</v>
      </c>
      <c r="F9" t="s">
        <v>620</v>
      </c>
      <c r="G9" t="s">
        <v>459</v>
      </c>
      <c r="H9">
        <v>2</v>
      </c>
      <c r="K9">
        <v>3</v>
      </c>
      <c r="L9">
        <v>-1</v>
      </c>
      <c r="M9">
        <v>5</v>
      </c>
      <c r="N9">
        <v>1</v>
      </c>
      <c r="O9">
        <v>3</v>
      </c>
      <c r="P9">
        <v>5</v>
      </c>
      <c r="Q9">
        <v>2</v>
      </c>
      <c r="R9">
        <v>2</v>
      </c>
      <c r="S9">
        <v>2</v>
      </c>
      <c r="T9">
        <v>3</v>
      </c>
      <c r="U9">
        <v>5</v>
      </c>
    </row>
    <row r="10" spans="1:21" x14ac:dyDescent="0.25">
      <c r="A10" t="s">
        <v>557</v>
      </c>
      <c r="B10" t="s">
        <v>559</v>
      </c>
      <c r="C10" t="s">
        <v>572</v>
      </c>
      <c r="D10" t="s">
        <v>6</v>
      </c>
      <c r="E10" t="s">
        <v>546</v>
      </c>
      <c r="F10" t="s">
        <v>619</v>
      </c>
      <c r="G10" t="s">
        <v>459</v>
      </c>
      <c r="H10">
        <v>2</v>
      </c>
      <c r="K10">
        <v>5</v>
      </c>
      <c r="L10">
        <v>-2</v>
      </c>
      <c r="M10">
        <v>4</v>
      </c>
      <c r="N10">
        <v>1</v>
      </c>
      <c r="O10">
        <v>3</v>
      </c>
      <c r="P10">
        <v>5</v>
      </c>
      <c r="Q10">
        <v>2</v>
      </c>
      <c r="R10">
        <v>3</v>
      </c>
      <c r="S10">
        <v>2</v>
      </c>
      <c r="T10">
        <v>5</v>
      </c>
      <c r="U10">
        <v>22</v>
      </c>
    </row>
    <row r="11" spans="1:21" x14ac:dyDescent="0.25">
      <c r="A11" t="s">
        <v>569</v>
      </c>
      <c r="B11" t="s">
        <v>8</v>
      </c>
      <c r="C11" t="s">
        <v>572</v>
      </c>
      <c r="D11" t="s">
        <v>576</v>
      </c>
      <c r="E11" t="s">
        <v>547</v>
      </c>
      <c r="F11" t="s">
        <v>619</v>
      </c>
      <c r="G11" t="s">
        <v>538</v>
      </c>
      <c r="H11">
        <v>2</v>
      </c>
      <c r="K11">
        <v>2</v>
      </c>
      <c r="L11">
        <v>-2</v>
      </c>
      <c r="M11">
        <v>3</v>
      </c>
      <c r="N11">
        <v>2</v>
      </c>
      <c r="O11">
        <v>3</v>
      </c>
      <c r="P11">
        <v>2</v>
      </c>
      <c r="Q11">
        <v>1</v>
      </c>
      <c r="R11">
        <v>3</v>
      </c>
      <c r="S11">
        <v>1</v>
      </c>
      <c r="T11">
        <v>14</v>
      </c>
      <c r="U11">
        <v>25</v>
      </c>
    </row>
    <row r="12" spans="1:21" x14ac:dyDescent="0.25">
      <c r="A12" t="s">
        <v>570</v>
      </c>
      <c r="B12" t="s">
        <v>8</v>
      </c>
      <c r="C12" t="s">
        <v>572</v>
      </c>
      <c r="D12" t="s">
        <v>576</v>
      </c>
      <c r="E12" t="s">
        <v>547</v>
      </c>
      <c r="F12" t="s">
        <v>619</v>
      </c>
      <c r="G12" t="s">
        <v>538</v>
      </c>
      <c r="H12">
        <v>2</v>
      </c>
      <c r="K12">
        <v>3</v>
      </c>
      <c r="L12">
        <v>-3</v>
      </c>
      <c r="M12">
        <v>2</v>
      </c>
      <c r="N12">
        <v>2</v>
      </c>
      <c r="O12">
        <v>3</v>
      </c>
      <c r="P12">
        <v>2</v>
      </c>
      <c r="Q12">
        <v>1</v>
      </c>
      <c r="R12">
        <v>3</v>
      </c>
      <c r="S12">
        <v>1</v>
      </c>
      <c r="T12">
        <v>15</v>
      </c>
      <c r="U12">
        <v>26</v>
      </c>
    </row>
    <row r="13" spans="1:21" x14ac:dyDescent="0.25">
      <c r="A13" t="s">
        <v>562</v>
      </c>
      <c r="B13" t="s">
        <v>8</v>
      </c>
      <c r="C13" t="s">
        <v>573</v>
      </c>
      <c r="D13" t="s">
        <v>574</v>
      </c>
      <c r="E13" t="s">
        <v>547</v>
      </c>
      <c r="F13" t="s">
        <v>619</v>
      </c>
      <c r="G13" t="s">
        <v>538</v>
      </c>
      <c r="H13">
        <v>2</v>
      </c>
      <c r="K13">
        <v>4</v>
      </c>
      <c r="L13">
        <v>0</v>
      </c>
      <c r="M13">
        <v>5</v>
      </c>
      <c r="N13">
        <v>2</v>
      </c>
      <c r="O13">
        <v>1</v>
      </c>
      <c r="P13">
        <v>3</v>
      </c>
      <c r="Q13">
        <v>1</v>
      </c>
      <c r="R13">
        <v>3</v>
      </c>
      <c r="S13">
        <v>1</v>
      </c>
      <c r="T13">
        <v>16</v>
      </c>
      <c r="U13">
        <v>27</v>
      </c>
    </row>
    <row r="14" spans="1:21" x14ac:dyDescent="0.25">
      <c r="A14" t="s">
        <v>564</v>
      </c>
      <c r="B14" t="s">
        <v>8</v>
      </c>
      <c r="C14" t="s">
        <v>572</v>
      </c>
      <c r="D14" t="s">
        <v>575</v>
      </c>
      <c r="E14" t="s">
        <v>547</v>
      </c>
      <c r="F14" t="s">
        <v>619</v>
      </c>
      <c r="G14" t="s">
        <v>538</v>
      </c>
      <c r="H14">
        <v>2</v>
      </c>
      <c r="K14">
        <v>5</v>
      </c>
      <c r="L14">
        <v>-1</v>
      </c>
      <c r="M14">
        <v>4</v>
      </c>
      <c r="N14">
        <v>2</v>
      </c>
      <c r="O14">
        <v>3</v>
      </c>
      <c r="P14">
        <v>4</v>
      </c>
      <c r="Q14">
        <v>1</v>
      </c>
      <c r="R14">
        <v>3</v>
      </c>
      <c r="S14">
        <v>1</v>
      </c>
      <c r="T14">
        <v>17</v>
      </c>
      <c r="U14">
        <v>28</v>
      </c>
    </row>
    <row r="15" spans="1:21" x14ac:dyDescent="0.25">
      <c r="A15" t="s">
        <v>563</v>
      </c>
      <c r="B15" t="s">
        <v>8</v>
      </c>
      <c r="C15" t="s">
        <v>573</v>
      </c>
      <c r="D15" t="s">
        <v>575</v>
      </c>
      <c r="E15" t="s">
        <v>547</v>
      </c>
      <c r="F15" t="s">
        <v>619</v>
      </c>
      <c r="G15" t="s">
        <v>538</v>
      </c>
      <c r="H15">
        <v>2</v>
      </c>
      <c r="K15">
        <v>6</v>
      </c>
      <c r="L15">
        <v>0</v>
      </c>
      <c r="M15">
        <v>5</v>
      </c>
      <c r="N15">
        <v>2</v>
      </c>
      <c r="O15">
        <v>1</v>
      </c>
      <c r="P15">
        <v>4</v>
      </c>
      <c r="Q15">
        <v>1</v>
      </c>
      <c r="R15">
        <v>3</v>
      </c>
      <c r="S15">
        <v>1</v>
      </c>
      <c r="T15">
        <v>18</v>
      </c>
      <c r="U15">
        <v>29</v>
      </c>
    </row>
    <row r="16" spans="1:21" x14ac:dyDescent="0.25">
      <c r="A16" t="s">
        <v>578</v>
      </c>
      <c r="B16" t="s">
        <v>584</v>
      </c>
      <c r="C16" t="s">
        <v>573</v>
      </c>
      <c r="D16" t="s">
        <v>574</v>
      </c>
      <c r="E16" t="s">
        <v>547</v>
      </c>
      <c r="F16" t="s">
        <v>619</v>
      </c>
      <c r="G16" t="s">
        <v>538</v>
      </c>
      <c r="H16">
        <v>2</v>
      </c>
      <c r="K16">
        <v>3</v>
      </c>
      <c r="L16">
        <v>-2</v>
      </c>
      <c r="M16">
        <v>2</v>
      </c>
      <c r="N16">
        <v>3</v>
      </c>
      <c r="O16">
        <v>1</v>
      </c>
      <c r="P16">
        <v>3</v>
      </c>
      <c r="Q16">
        <v>1</v>
      </c>
      <c r="R16">
        <v>3</v>
      </c>
      <c r="S16">
        <v>1</v>
      </c>
      <c r="T16">
        <v>26</v>
      </c>
      <c r="U16">
        <v>35</v>
      </c>
    </row>
    <row r="17" spans="1:21" x14ac:dyDescent="0.25">
      <c r="A17" t="s">
        <v>550</v>
      </c>
      <c r="B17" t="s">
        <v>559</v>
      </c>
      <c r="C17" t="s">
        <v>572</v>
      </c>
      <c r="D17" t="s">
        <v>419</v>
      </c>
      <c r="E17" t="s">
        <v>546</v>
      </c>
      <c r="F17" t="s">
        <v>621</v>
      </c>
      <c r="G17" t="s">
        <v>549</v>
      </c>
      <c r="H17">
        <v>3</v>
      </c>
      <c r="K17">
        <v>6</v>
      </c>
      <c r="L17">
        <v>0</v>
      </c>
      <c r="M17">
        <v>6</v>
      </c>
      <c r="N17">
        <v>1</v>
      </c>
      <c r="O17">
        <v>3</v>
      </c>
      <c r="P17">
        <v>6</v>
      </c>
      <c r="Q17">
        <v>2</v>
      </c>
      <c r="R17">
        <v>1</v>
      </c>
      <c r="S17">
        <v>3</v>
      </c>
      <c r="T17">
        <v>6</v>
      </c>
      <c r="U17">
        <v>2</v>
      </c>
    </row>
    <row r="18" spans="1:21" x14ac:dyDescent="0.25">
      <c r="A18" t="s">
        <v>553</v>
      </c>
      <c r="B18" t="s">
        <v>559</v>
      </c>
      <c r="C18" t="s">
        <v>572</v>
      </c>
      <c r="D18" t="s">
        <v>419</v>
      </c>
      <c r="E18" t="s">
        <v>546</v>
      </c>
      <c r="F18" t="s">
        <v>621</v>
      </c>
      <c r="G18" t="s">
        <v>549</v>
      </c>
      <c r="H18">
        <v>3</v>
      </c>
      <c r="K18">
        <v>7</v>
      </c>
      <c r="L18">
        <v>0</v>
      </c>
      <c r="M18">
        <v>6</v>
      </c>
      <c r="N18">
        <v>1</v>
      </c>
      <c r="O18">
        <v>3</v>
      </c>
      <c r="P18">
        <v>6</v>
      </c>
      <c r="Q18">
        <v>2</v>
      </c>
      <c r="R18">
        <v>1</v>
      </c>
      <c r="S18">
        <v>3</v>
      </c>
      <c r="T18">
        <v>7</v>
      </c>
      <c r="U18">
        <v>3</v>
      </c>
    </row>
    <row r="19" spans="1:21" x14ac:dyDescent="0.25">
      <c r="A19" t="s">
        <v>552</v>
      </c>
      <c r="B19" t="s">
        <v>559</v>
      </c>
      <c r="C19" t="s">
        <v>572</v>
      </c>
      <c r="D19" t="s">
        <v>419</v>
      </c>
      <c r="E19" t="s">
        <v>546</v>
      </c>
      <c r="F19" t="s">
        <v>620</v>
      </c>
      <c r="G19" t="s">
        <v>549</v>
      </c>
      <c r="H19">
        <v>3</v>
      </c>
      <c r="K19">
        <v>8</v>
      </c>
      <c r="L19">
        <v>1</v>
      </c>
      <c r="M19">
        <v>5</v>
      </c>
      <c r="N19">
        <v>1</v>
      </c>
      <c r="O19">
        <v>3</v>
      </c>
      <c r="P19">
        <v>6</v>
      </c>
      <c r="Q19">
        <v>2</v>
      </c>
      <c r="R19">
        <v>2</v>
      </c>
      <c r="S19">
        <v>3</v>
      </c>
      <c r="T19">
        <v>8</v>
      </c>
      <c r="U19">
        <v>6</v>
      </c>
    </row>
    <row r="20" spans="1:21" x14ac:dyDescent="0.25">
      <c r="A20" t="s">
        <v>551</v>
      </c>
      <c r="B20" t="s">
        <v>559</v>
      </c>
      <c r="C20" t="s">
        <v>572</v>
      </c>
      <c r="D20" t="s">
        <v>419</v>
      </c>
      <c r="E20" t="s">
        <v>546</v>
      </c>
      <c r="F20" t="s">
        <v>619</v>
      </c>
      <c r="G20" t="s">
        <v>549</v>
      </c>
      <c r="H20">
        <v>3</v>
      </c>
      <c r="K20">
        <v>10</v>
      </c>
      <c r="L20">
        <v>3</v>
      </c>
      <c r="M20">
        <v>3</v>
      </c>
      <c r="N20">
        <v>1</v>
      </c>
      <c r="O20">
        <v>3</v>
      </c>
      <c r="P20">
        <v>6</v>
      </c>
      <c r="Q20">
        <v>2</v>
      </c>
      <c r="R20">
        <v>3</v>
      </c>
      <c r="S20">
        <v>3</v>
      </c>
      <c r="T20">
        <v>10</v>
      </c>
      <c r="U20">
        <v>23</v>
      </c>
    </row>
    <row r="21" spans="1:21" x14ac:dyDescent="0.25">
      <c r="A21" t="s">
        <v>566</v>
      </c>
      <c r="B21" t="s">
        <v>8</v>
      </c>
      <c r="C21" t="s">
        <v>572</v>
      </c>
      <c r="D21" t="s">
        <v>419</v>
      </c>
      <c r="E21" t="s">
        <v>546</v>
      </c>
      <c r="F21" t="s">
        <v>619</v>
      </c>
      <c r="G21" t="s">
        <v>538</v>
      </c>
      <c r="H21">
        <v>3</v>
      </c>
      <c r="K21">
        <v>8</v>
      </c>
      <c r="L21">
        <v>3</v>
      </c>
      <c r="M21">
        <v>2</v>
      </c>
      <c r="N21">
        <v>2</v>
      </c>
      <c r="O21">
        <v>3</v>
      </c>
      <c r="P21">
        <v>6</v>
      </c>
      <c r="Q21">
        <v>2</v>
      </c>
      <c r="R21">
        <v>3</v>
      </c>
      <c r="S21">
        <v>1</v>
      </c>
      <c r="T21">
        <v>20</v>
      </c>
      <c r="U21">
        <v>31</v>
      </c>
    </row>
    <row r="22" spans="1:21" x14ac:dyDescent="0.25">
      <c r="A22" t="s">
        <v>568</v>
      </c>
      <c r="B22" t="s">
        <v>8</v>
      </c>
      <c r="C22" t="s">
        <v>572</v>
      </c>
      <c r="D22" t="s">
        <v>419</v>
      </c>
      <c r="E22" t="s">
        <v>546</v>
      </c>
      <c r="F22" t="s">
        <v>619</v>
      </c>
      <c r="G22" t="s">
        <v>538</v>
      </c>
      <c r="H22">
        <v>3</v>
      </c>
      <c r="K22">
        <v>9</v>
      </c>
      <c r="L22">
        <v>2</v>
      </c>
      <c r="M22">
        <v>3</v>
      </c>
      <c r="N22">
        <v>2</v>
      </c>
      <c r="O22">
        <v>3</v>
      </c>
      <c r="P22">
        <v>6</v>
      </c>
      <c r="Q22">
        <v>2</v>
      </c>
      <c r="R22">
        <v>3</v>
      </c>
      <c r="S22">
        <v>1</v>
      </c>
      <c r="T22">
        <v>21</v>
      </c>
      <c r="U22">
        <v>32</v>
      </c>
    </row>
    <row r="23" spans="1:21" x14ac:dyDescent="0.25">
      <c r="A23" t="s">
        <v>581</v>
      </c>
      <c r="B23" t="s">
        <v>584</v>
      </c>
      <c r="C23" t="s">
        <v>573</v>
      </c>
      <c r="D23" t="s">
        <v>419</v>
      </c>
      <c r="E23" t="s">
        <v>546</v>
      </c>
      <c r="F23" t="s">
        <v>619</v>
      </c>
      <c r="G23" t="s">
        <v>549</v>
      </c>
      <c r="H23">
        <v>3</v>
      </c>
      <c r="K23">
        <v>6</v>
      </c>
      <c r="L23">
        <v>2</v>
      </c>
      <c r="M23">
        <v>2</v>
      </c>
      <c r="N23">
        <v>3</v>
      </c>
      <c r="O23">
        <v>1</v>
      </c>
      <c r="P23">
        <v>6</v>
      </c>
      <c r="Q23">
        <v>2</v>
      </c>
      <c r="R23">
        <v>3</v>
      </c>
      <c r="S23">
        <v>3</v>
      </c>
      <c r="T23">
        <v>28</v>
      </c>
      <c r="U23">
        <v>38</v>
      </c>
    </row>
    <row r="24" spans="1:21" x14ac:dyDescent="0.25">
      <c r="A24" t="s">
        <v>582</v>
      </c>
      <c r="B24" t="s">
        <v>584</v>
      </c>
      <c r="C24" t="s">
        <v>573</v>
      </c>
      <c r="D24" t="s">
        <v>419</v>
      </c>
      <c r="E24" t="s">
        <v>546</v>
      </c>
      <c r="F24" t="s">
        <v>619</v>
      </c>
      <c r="G24" t="s">
        <v>549</v>
      </c>
      <c r="H24">
        <v>3</v>
      </c>
      <c r="K24">
        <v>7</v>
      </c>
      <c r="L24">
        <v>3</v>
      </c>
      <c r="M24">
        <v>1</v>
      </c>
      <c r="N24">
        <v>3</v>
      </c>
      <c r="O24">
        <v>1</v>
      </c>
      <c r="P24">
        <v>6</v>
      </c>
      <c r="Q24">
        <v>2</v>
      </c>
      <c r="R24">
        <v>3</v>
      </c>
      <c r="S24">
        <v>3</v>
      </c>
      <c r="T24">
        <v>29</v>
      </c>
      <c r="U24">
        <v>39</v>
      </c>
    </row>
    <row r="25" spans="1:21" x14ac:dyDescent="0.25">
      <c r="A25" t="s">
        <v>554</v>
      </c>
      <c r="B25" t="s">
        <v>559</v>
      </c>
      <c r="C25" t="s">
        <v>572</v>
      </c>
      <c r="D25" t="s">
        <v>419</v>
      </c>
      <c r="E25" t="s">
        <v>546</v>
      </c>
      <c r="F25" t="s">
        <v>620</v>
      </c>
      <c r="G25" t="s">
        <v>549</v>
      </c>
      <c r="H25">
        <v>4</v>
      </c>
      <c r="K25">
        <v>9</v>
      </c>
      <c r="L25">
        <v>2</v>
      </c>
      <c r="M25">
        <v>4</v>
      </c>
      <c r="N25">
        <v>1</v>
      </c>
      <c r="O25">
        <v>3</v>
      </c>
      <c r="P25">
        <v>6</v>
      </c>
      <c r="Q25">
        <v>2</v>
      </c>
      <c r="R25">
        <v>2</v>
      </c>
      <c r="S25">
        <v>3</v>
      </c>
      <c r="T25">
        <v>9</v>
      </c>
      <c r="U25">
        <v>7</v>
      </c>
    </row>
    <row r="26" spans="1:21" x14ac:dyDescent="0.25">
      <c r="A26" t="s">
        <v>555</v>
      </c>
      <c r="B26" t="s">
        <v>559</v>
      </c>
      <c r="C26" t="s">
        <v>572</v>
      </c>
      <c r="D26" t="s">
        <v>419</v>
      </c>
      <c r="E26" t="s">
        <v>546</v>
      </c>
      <c r="F26" t="s">
        <v>620</v>
      </c>
      <c r="G26" t="s">
        <v>549</v>
      </c>
      <c r="H26">
        <v>4</v>
      </c>
      <c r="K26">
        <v>11</v>
      </c>
      <c r="L26">
        <v>4</v>
      </c>
      <c r="M26">
        <v>2</v>
      </c>
      <c r="N26">
        <v>1</v>
      </c>
      <c r="O26">
        <v>3</v>
      </c>
      <c r="P26">
        <v>6</v>
      </c>
      <c r="Q26">
        <v>2</v>
      </c>
      <c r="R26">
        <v>2</v>
      </c>
      <c r="S26">
        <v>3</v>
      </c>
      <c r="T26">
        <v>11</v>
      </c>
      <c r="U26">
        <v>8</v>
      </c>
    </row>
    <row r="27" spans="1:21" x14ac:dyDescent="0.25">
      <c r="A27" t="s">
        <v>556</v>
      </c>
      <c r="B27" t="s">
        <v>559</v>
      </c>
      <c r="C27" t="s">
        <v>572</v>
      </c>
      <c r="D27" t="s">
        <v>419</v>
      </c>
      <c r="E27" t="s">
        <v>558</v>
      </c>
      <c r="F27" t="s">
        <v>620</v>
      </c>
      <c r="G27" t="s">
        <v>549</v>
      </c>
      <c r="H27">
        <v>4</v>
      </c>
      <c r="K27">
        <v>12</v>
      </c>
      <c r="L27">
        <v>5</v>
      </c>
      <c r="M27">
        <v>1</v>
      </c>
      <c r="N27">
        <v>1</v>
      </c>
      <c r="O27">
        <v>3</v>
      </c>
      <c r="P27">
        <v>6</v>
      </c>
      <c r="Q27">
        <v>3</v>
      </c>
      <c r="R27">
        <v>2</v>
      </c>
      <c r="S27">
        <v>3</v>
      </c>
      <c r="T27">
        <v>12</v>
      </c>
      <c r="U27">
        <v>9</v>
      </c>
    </row>
    <row r="28" spans="1:21" x14ac:dyDescent="0.25">
      <c r="A28" t="s">
        <v>567</v>
      </c>
      <c r="B28" t="s">
        <v>8</v>
      </c>
      <c r="C28" t="s">
        <v>573</v>
      </c>
      <c r="D28" t="s">
        <v>419</v>
      </c>
      <c r="E28" t="s">
        <v>558</v>
      </c>
      <c r="F28" t="s">
        <v>619</v>
      </c>
      <c r="G28" t="s">
        <v>549</v>
      </c>
      <c r="H28">
        <v>4</v>
      </c>
      <c r="K28">
        <v>10</v>
      </c>
      <c r="L28">
        <v>4</v>
      </c>
      <c r="M28">
        <v>1</v>
      </c>
      <c r="N28">
        <v>2</v>
      </c>
      <c r="O28">
        <v>1</v>
      </c>
      <c r="P28">
        <v>6</v>
      </c>
      <c r="Q28">
        <v>3</v>
      </c>
      <c r="R28">
        <v>3</v>
      </c>
      <c r="S28">
        <v>3</v>
      </c>
      <c r="T28">
        <v>22</v>
      </c>
      <c r="U28">
        <v>33</v>
      </c>
    </row>
    <row r="29" spans="1:21" x14ac:dyDescent="0.25">
      <c r="A29" t="s">
        <v>583</v>
      </c>
      <c r="B29" t="s">
        <v>584</v>
      </c>
      <c r="C29" t="s">
        <v>585</v>
      </c>
      <c r="D29" t="s">
        <v>419</v>
      </c>
      <c r="E29" t="s">
        <v>546</v>
      </c>
      <c r="F29" t="s">
        <v>619</v>
      </c>
      <c r="G29" t="s">
        <v>549</v>
      </c>
      <c r="H29">
        <v>4</v>
      </c>
      <c r="K29">
        <v>5</v>
      </c>
      <c r="L29">
        <v>1</v>
      </c>
      <c r="M29">
        <v>3</v>
      </c>
      <c r="N29">
        <v>3</v>
      </c>
      <c r="O29">
        <v>2</v>
      </c>
      <c r="P29">
        <v>6</v>
      </c>
      <c r="Q29">
        <v>2</v>
      </c>
      <c r="R29">
        <v>3</v>
      </c>
      <c r="S29">
        <v>3</v>
      </c>
      <c r="T29">
        <v>27</v>
      </c>
      <c r="U29">
        <v>37</v>
      </c>
    </row>
    <row r="30" spans="1:21" x14ac:dyDescent="0.25">
      <c r="A30" t="s">
        <v>590</v>
      </c>
      <c r="B30" t="s">
        <v>15</v>
      </c>
      <c r="C30" t="s">
        <v>572</v>
      </c>
      <c r="D30" t="s">
        <v>419</v>
      </c>
      <c r="E30" t="s">
        <v>558</v>
      </c>
      <c r="F30" t="s">
        <v>620</v>
      </c>
      <c r="G30" t="s">
        <v>549</v>
      </c>
      <c r="H30">
        <v>4</v>
      </c>
      <c r="K30">
        <v>1</v>
      </c>
      <c r="L30">
        <v>-3</v>
      </c>
      <c r="M30">
        <v>1</v>
      </c>
      <c r="N30">
        <v>4</v>
      </c>
      <c r="O30">
        <v>3</v>
      </c>
      <c r="P30">
        <v>6</v>
      </c>
      <c r="Q30">
        <v>3</v>
      </c>
      <c r="R30">
        <v>2</v>
      </c>
      <c r="S30">
        <v>3</v>
      </c>
      <c r="T30">
        <v>30</v>
      </c>
      <c r="U30">
        <v>10</v>
      </c>
    </row>
    <row r="31" spans="1:21" x14ac:dyDescent="0.25">
      <c r="A31" t="s">
        <v>589</v>
      </c>
      <c r="B31" t="s">
        <v>15</v>
      </c>
      <c r="C31" t="s">
        <v>572</v>
      </c>
      <c r="D31" t="s">
        <v>419</v>
      </c>
      <c r="E31" t="s">
        <v>558</v>
      </c>
      <c r="F31" t="s">
        <v>620</v>
      </c>
      <c r="G31" t="s">
        <v>549</v>
      </c>
      <c r="H31">
        <v>4</v>
      </c>
      <c r="K31">
        <v>2</v>
      </c>
      <c r="L31">
        <v>-2</v>
      </c>
      <c r="M31">
        <v>2</v>
      </c>
      <c r="N31">
        <v>4</v>
      </c>
      <c r="O31">
        <v>3</v>
      </c>
      <c r="P31">
        <v>6</v>
      </c>
      <c r="Q31">
        <v>3</v>
      </c>
      <c r="R31">
        <v>2</v>
      </c>
      <c r="S31">
        <v>3</v>
      </c>
      <c r="T31">
        <v>31</v>
      </c>
      <c r="U31">
        <v>11</v>
      </c>
    </row>
    <row r="32" spans="1:21" x14ac:dyDescent="0.25">
      <c r="A32" t="s">
        <v>588</v>
      </c>
      <c r="B32" t="s">
        <v>15</v>
      </c>
      <c r="C32" t="s">
        <v>572</v>
      </c>
      <c r="D32" t="s">
        <v>419</v>
      </c>
      <c r="E32" t="s">
        <v>558</v>
      </c>
      <c r="F32" t="s">
        <v>620</v>
      </c>
      <c r="G32" t="s">
        <v>549</v>
      </c>
      <c r="H32">
        <v>4</v>
      </c>
      <c r="K32">
        <v>3</v>
      </c>
      <c r="L32">
        <v>-1</v>
      </c>
      <c r="M32">
        <v>3</v>
      </c>
      <c r="N32">
        <v>4</v>
      </c>
      <c r="O32">
        <v>3</v>
      </c>
      <c r="P32">
        <v>6</v>
      </c>
      <c r="Q32">
        <v>3</v>
      </c>
      <c r="R32">
        <v>2</v>
      </c>
      <c r="S32">
        <v>3</v>
      </c>
      <c r="T32">
        <v>32</v>
      </c>
      <c r="U32">
        <v>12</v>
      </c>
    </row>
    <row r="33" spans="1:21" x14ac:dyDescent="0.25">
      <c r="A33" t="s">
        <v>593</v>
      </c>
      <c r="B33" t="s">
        <v>15</v>
      </c>
      <c r="C33" t="s">
        <v>573</v>
      </c>
      <c r="D33" t="s">
        <v>419</v>
      </c>
      <c r="E33" t="s">
        <v>558</v>
      </c>
      <c r="F33" t="s">
        <v>620</v>
      </c>
      <c r="G33" t="s">
        <v>549</v>
      </c>
      <c r="H33">
        <v>4</v>
      </c>
      <c r="K33">
        <v>4</v>
      </c>
      <c r="L33">
        <v>0</v>
      </c>
      <c r="M33">
        <v>4</v>
      </c>
      <c r="N33">
        <v>4</v>
      </c>
      <c r="O33">
        <v>1</v>
      </c>
      <c r="P33">
        <v>6</v>
      </c>
      <c r="Q33">
        <v>3</v>
      </c>
      <c r="R33">
        <v>2</v>
      </c>
      <c r="S33">
        <v>3</v>
      </c>
      <c r="T33">
        <v>33</v>
      </c>
      <c r="U33">
        <v>13</v>
      </c>
    </row>
    <row r="34" spans="1:21" x14ac:dyDescent="0.25">
      <c r="A34" t="s">
        <v>565</v>
      </c>
      <c r="B34" t="s">
        <v>8</v>
      </c>
      <c r="C34" t="s">
        <v>573</v>
      </c>
      <c r="D34" t="s">
        <v>575</v>
      </c>
      <c r="E34" t="s">
        <v>547</v>
      </c>
      <c r="F34" t="s">
        <v>619</v>
      </c>
      <c r="G34" t="s">
        <v>538</v>
      </c>
      <c r="H34">
        <v>5</v>
      </c>
      <c r="K34">
        <v>7</v>
      </c>
      <c r="L34">
        <v>1</v>
      </c>
      <c r="M34">
        <v>4</v>
      </c>
      <c r="N34">
        <v>2</v>
      </c>
      <c r="O34">
        <v>1</v>
      </c>
      <c r="P34">
        <v>4</v>
      </c>
      <c r="Q34">
        <v>1</v>
      </c>
      <c r="R34">
        <v>3</v>
      </c>
      <c r="S34">
        <v>1</v>
      </c>
      <c r="T34">
        <v>19</v>
      </c>
      <c r="U34">
        <v>30</v>
      </c>
    </row>
    <row r="35" spans="1:21" x14ac:dyDescent="0.25">
      <c r="A35" t="s">
        <v>586</v>
      </c>
      <c r="B35" t="s">
        <v>15</v>
      </c>
      <c r="C35" t="s">
        <v>585</v>
      </c>
      <c r="D35" t="s">
        <v>419</v>
      </c>
      <c r="E35" t="s">
        <v>558</v>
      </c>
      <c r="F35" t="s">
        <v>620</v>
      </c>
      <c r="G35" t="s">
        <v>549</v>
      </c>
      <c r="H35">
        <v>5</v>
      </c>
      <c r="K35">
        <v>5</v>
      </c>
      <c r="L35">
        <v>0</v>
      </c>
      <c r="M35">
        <v>4</v>
      </c>
      <c r="N35">
        <v>4</v>
      </c>
      <c r="O35">
        <v>2</v>
      </c>
      <c r="P35">
        <v>6</v>
      </c>
      <c r="Q35">
        <v>3</v>
      </c>
      <c r="R35">
        <v>2</v>
      </c>
      <c r="S35">
        <v>3</v>
      </c>
      <c r="T35">
        <v>34</v>
      </c>
      <c r="U35">
        <v>14</v>
      </c>
    </row>
    <row r="36" spans="1:21" x14ac:dyDescent="0.25">
      <c r="A36" t="s">
        <v>592</v>
      </c>
      <c r="B36" t="s">
        <v>15</v>
      </c>
      <c r="C36" t="s">
        <v>585</v>
      </c>
      <c r="D36" t="s">
        <v>419</v>
      </c>
      <c r="E36" t="s">
        <v>558</v>
      </c>
      <c r="F36" t="s">
        <v>620</v>
      </c>
      <c r="G36" t="s">
        <v>549</v>
      </c>
      <c r="H36">
        <v>5</v>
      </c>
      <c r="K36">
        <v>6</v>
      </c>
      <c r="L36">
        <v>2</v>
      </c>
      <c r="M36">
        <v>2</v>
      </c>
      <c r="N36">
        <v>4</v>
      </c>
      <c r="O36">
        <v>2</v>
      </c>
      <c r="P36">
        <v>6</v>
      </c>
      <c r="Q36">
        <v>3</v>
      </c>
      <c r="R36">
        <v>2</v>
      </c>
      <c r="S36">
        <v>3</v>
      </c>
      <c r="T36">
        <v>35</v>
      </c>
      <c r="U36">
        <v>15</v>
      </c>
    </row>
    <row r="37" spans="1:21" x14ac:dyDescent="0.25">
      <c r="A37" t="s">
        <v>587</v>
      </c>
      <c r="B37" t="s">
        <v>15</v>
      </c>
      <c r="C37" t="s">
        <v>585</v>
      </c>
      <c r="D37" t="s">
        <v>419</v>
      </c>
      <c r="E37" t="s">
        <v>558</v>
      </c>
      <c r="F37" t="s">
        <v>620</v>
      </c>
      <c r="G37" t="s">
        <v>549</v>
      </c>
      <c r="H37">
        <v>5</v>
      </c>
      <c r="K37">
        <v>7</v>
      </c>
      <c r="L37">
        <v>1</v>
      </c>
      <c r="M37">
        <v>3</v>
      </c>
      <c r="N37">
        <v>4</v>
      </c>
      <c r="O37">
        <v>2</v>
      </c>
      <c r="P37">
        <v>6</v>
      </c>
      <c r="Q37">
        <v>3</v>
      </c>
      <c r="R37">
        <v>2</v>
      </c>
      <c r="S37">
        <v>3</v>
      </c>
      <c r="T37">
        <v>36</v>
      </c>
      <c r="U37">
        <v>16</v>
      </c>
    </row>
    <row r="38" spans="1:21" x14ac:dyDescent="0.25">
      <c r="A38" t="s">
        <v>591</v>
      </c>
      <c r="B38" t="s">
        <v>15</v>
      </c>
      <c r="C38" t="s">
        <v>572</v>
      </c>
      <c r="D38" t="s">
        <v>419</v>
      </c>
      <c r="E38" t="s">
        <v>558</v>
      </c>
      <c r="F38" t="s">
        <v>619</v>
      </c>
      <c r="G38" t="s">
        <v>549</v>
      </c>
      <c r="H38">
        <v>5</v>
      </c>
      <c r="K38">
        <v>8</v>
      </c>
      <c r="L38">
        <v>3</v>
      </c>
      <c r="M38">
        <v>1</v>
      </c>
      <c r="N38">
        <v>4</v>
      </c>
      <c r="O38">
        <v>3</v>
      </c>
      <c r="P38">
        <v>6</v>
      </c>
      <c r="Q38">
        <v>3</v>
      </c>
      <c r="R38">
        <v>3</v>
      </c>
      <c r="S38">
        <v>3</v>
      </c>
      <c r="T38">
        <v>37</v>
      </c>
      <c r="U38">
        <v>40</v>
      </c>
    </row>
    <row r="39" spans="1:21" x14ac:dyDescent="0.25">
      <c r="A39" t="s">
        <v>595</v>
      </c>
      <c r="B39" t="s">
        <v>601</v>
      </c>
      <c r="C39" t="s">
        <v>585</v>
      </c>
      <c r="D39" t="s">
        <v>419</v>
      </c>
      <c r="E39" t="s">
        <v>558</v>
      </c>
      <c r="F39" t="s">
        <v>620</v>
      </c>
      <c r="G39" t="s">
        <v>549</v>
      </c>
      <c r="H39">
        <v>5</v>
      </c>
      <c r="K39">
        <v>1</v>
      </c>
      <c r="L39">
        <v>-1</v>
      </c>
      <c r="M39">
        <v>3</v>
      </c>
      <c r="N39">
        <v>5</v>
      </c>
      <c r="O39">
        <v>2</v>
      </c>
      <c r="P39">
        <v>6</v>
      </c>
      <c r="Q39">
        <v>3</v>
      </c>
      <c r="R39">
        <v>2</v>
      </c>
      <c r="S39">
        <v>3</v>
      </c>
      <c r="T39">
        <v>38</v>
      </c>
      <c r="U39">
        <v>17</v>
      </c>
    </row>
    <row r="40" spans="1:21" x14ac:dyDescent="0.25">
      <c r="A40" t="s">
        <v>597</v>
      </c>
      <c r="B40" t="s">
        <v>601</v>
      </c>
      <c r="C40" t="s">
        <v>585</v>
      </c>
      <c r="D40" t="s">
        <v>419</v>
      </c>
      <c r="E40" t="s">
        <v>558</v>
      </c>
      <c r="F40" t="s">
        <v>620</v>
      </c>
      <c r="G40" t="s">
        <v>549</v>
      </c>
      <c r="H40">
        <v>5</v>
      </c>
      <c r="K40">
        <v>4</v>
      </c>
      <c r="L40">
        <v>0</v>
      </c>
      <c r="M40">
        <v>4</v>
      </c>
      <c r="N40">
        <v>5</v>
      </c>
      <c r="O40">
        <v>2</v>
      </c>
      <c r="P40">
        <v>6</v>
      </c>
      <c r="Q40">
        <v>3</v>
      </c>
      <c r="R40">
        <v>2</v>
      </c>
      <c r="S40">
        <v>3</v>
      </c>
      <c r="T40">
        <v>41</v>
      </c>
      <c r="U40">
        <v>18</v>
      </c>
    </row>
    <row r="41" spans="1:21" x14ac:dyDescent="0.25">
      <c r="A41" t="s">
        <v>598</v>
      </c>
      <c r="B41" t="s">
        <v>601</v>
      </c>
      <c r="C41" t="s">
        <v>573</v>
      </c>
      <c r="D41" t="s">
        <v>419</v>
      </c>
      <c r="E41" t="s">
        <v>558</v>
      </c>
      <c r="F41" t="s">
        <v>619</v>
      </c>
      <c r="G41" t="s">
        <v>549</v>
      </c>
      <c r="H41">
        <v>5</v>
      </c>
      <c r="K41">
        <v>6</v>
      </c>
      <c r="L41">
        <v>2</v>
      </c>
      <c r="M41">
        <v>2</v>
      </c>
      <c r="N41">
        <v>5</v>
      </c>
      <c r="O41">
        <v>1</v>
      </c>
      <c r="P41">
        <v>6</v>
      </c>
      <c r="Q41">
        <v>3</v>
      </c>
      <c r="R41">
        <v>3</v>
      </c>
      <c r="S41">
        <v>3</v>
      </c>
      <c r="T41">
        <v>43</v>
      </c>
      <c r="U41">
        <v>44</v>
      </c>
    </row>
    <row r="42" spans="1:21" x14ac:dyDescent="0.25">
      <c r="A42" t="s">
        <v>606</v>
      </c>
      <c r="B42" t="s">
        <v>11</v>
      </c>
      <c r="C42" t="s">
        <v>573</v>
      </c>
      <c r="D42" t="s">
        <v>419</v>
      </c>
      <c r="E42" t="s">
        <v>558</v>
      </c>
      <c r="F42" t="s">
        <v>619</v>
      </c>
      <c r="G42" t="s">
        <v>549</v>
      </c>
      <c r="H42">
        <v>5</v>
      </c>
      <c r="K42">
        <v>3</v>
      </c>
      <c r="L42">
        <v>0</v>
      </c>
      <c r="M42">
        <v>3</v>
      </c>
      <c r="N42">
        <v>6</v>
      </c>
      <c r="O42">
        <v>1</v>
      </c>
      <c r="P42">
        <v>6</v>
      </c>
      <c r="Q42">
        <v>3</v>
      </c>
      <c r="R42">
        <v>3</v>
      </c>
      <c r="S42">
        <v>3</v>
      </c>
      <c r="T42">
        <v>47</v>
      </c>
      <c r="U42">
        <v>47</v>
      </c>
    </row>
    <row r="43" spans="1:21" x14ac:dyDescent="0.25">
      <c r="A43" t="s">
        <v>600</v>
      </c>
      <c r="B43" t="s">
        <v>601</v>
      </c>
      <c r="C43" t="s">
        <v>573</v>
      </c>
      <c r="D43" t="s">
        <v>419</v>
      </c>
      <c r="E43" t="s">
        <v>546</v>
      </c>
      <c r="F43" t="s">
        <v>619</v>
      </c>
      <c r="G43" t="s">
        <v>549</v>
      </c>
      <c r="H43">
        <v>6</v>
      </c>
      <c r="K43">
        <v>2</v>
      </c>
      <c r="L43">
        <v>-2</v>
      </c>
      <c r="M43">
        <v>2</v>
      </c>
      <c r="N43">
        <v>5</v>
      </c>
      <c r="O43">
        <v>1</v>
      </c>
      <c r="P43">
        <v>6</v>
      </c>
      <c r="Q43">
        <v>2</v>
      </c>
      <c r="R43">
        <v>3</v>
      </c>
      <c r="S43">
        <v>3</v>
      </c>
      <c r="T43">
        <v>39</v>
      </c>
      <c r="U43">
        <v>41</v>
      </c>
    </row>
    <row r="44" spans="1:21" x14ac:dyDescent="0.25">
      <c r="A44" t="s">
        <v>594</v>
      </c>
      <c r="B44" t="s">
        <v>601</v>
      </c>
      <c r="C44" t="s">
        <v>585</v>
      </c>
      <c r="D44" t="s">
        <v>419</v>
      </c>
      <c r="E44" t="s">
        <v>546</v>
      </c>
      <c r="F44" t="s">
        <v>619</v>
      </c>
      <c r="G44" t="s">
        <v>549</v>
      </c>
      <c r="H44">
        <v>6</v>
      </c>
      <c r="K44">
        <v>3</v>
      </c>
      <c r="L44">
        <v>-3</v>
      </c>
      <c r="M44">
        <v>1</v>
      </c>
      <c r="N44">
        <v>5</v>
      </c>
      <c r="O44">
        <v>2</v>
      </c>
      <c r="P44">
        <v>6</v>
      </c>
      <c r="Q44">
        <v>2</v>
      </c>
      <c r="R44">
        <v>3</v>
      </c>
      <c r="S44">
        <v>3</v>
      </c>
      <c r="T44">
        <v>40</v>
      </c>
      <c r="U44">
        <v>42</v>
      </c>
    </row>
    <row r="45" spans="1:21" x14ac:dyDescent="0.25">
      <c r="A45" t="s">
        <v>599</v>
      </c>
      <c r="B45" t="s">
        <v>601</v>
      </c>
      <c r="C45" t="s">
        <v>573</v>
      </c>
      <c r="D45" t="s">
        <v>419</v>
      </c>
      <c r="E45" t="s">
        <v>558</v>
      </c>
      <c r="F45" t="s">
        <v>619</v>
      </c>
      <c r="G45" t="s">
        <v>549</v>
      </c>
      <c r="H45">
        <v>6</v>
      </c>
      <c r="K45">
        <v>5</v>
      </c>
      <c r="L45">
        <v>1</v>
      </c>
      <c r="M45">
        <v>3</v>
      </c>
      <c r="N45">
        <v>5</v>
      </c>
      <c r="O45">
        <v>1</v>
      </c>
      <c r="P45">
        <v>6</v>
      </c>
      <c r="Q45">
        <v>3</v>
      </c>
      <c r="R45">
        <v>3</v>
      </c>
      <c r="S45">
        <v>3</v>
      </c>
      <c r="T45">
        <v>42</v>
      </c>
      <c r="U45">
        <v>43</v>
      </c>
    </row>
    <row r="46" spans="1:21" x14ac:dyDescent="0.25">
      <c r="A46" t="s">
        <v>596</v>
      </c>
      <c r="B46" t="s">
        <v>601</v>
      </c>
      <c r="C46" t="s">
        <v>573</v>
      </c>
      <c r="D46" t="s">
        <v>419</v>
      </c>
      <c r="E46" t="s">
        <v>558</v>
      </c>
      <c r="F46" t="s">
        <v>620</v>
      </c>
      <c r="G46" t="s">
        <v>549</v>
      </c>
      <c r="H46">
        <v>6</v>
      </c>
      <c r="K46">
        <v>7</v>
      </c>
      <c r="L46">
        <v>3</v>
      </c>
      <c r="M46">
        <v>1</v>
      </c>
      <c r="N46">
        <v>5</v>
      </c>
      <c r="O46">
        <v>1</v>
      </c>
      <c r="P46">
        <v>6</v>
      </c>
      <c r="Q46">
        <v>3</v>
      </c>
      <c r="R46">
        <v>2</v>
      </c>
      <c r="S46">
        <v>3</v>
      </c>
      <c r="T46">
        <v>44</v>
      </c>
      <c r="U46">
        <v>19</v>
      </c>
    </row>
    <row r="47" spans="1:21" x14ac:dyDescent="0.25">
      <c r="A47" t="s">
        <v>603</v>
      </c>
      <c r="B47" t="s">
        <v>53</v>
      </c>
      <c r="C47" t="s">
        <v>573</v>
      </c>
      <c r="D47" t="s">
        <v>576</v>
      </c>
      <c r="E47" t="s">
        <v>547</v>
      </c>
      <c r="F47" t="s">
        <v>619</v>
      </c>
      <c r="G47" t="s">
        <v>538</v>
      </c>
      <c r="H47">
        <v>6</v>
      </c>
      <c r="K47">
        <v>1</v>
      </c>
      <c r="L47">
        <v>0</v>
      </c>
      <c r="M47">
        <v>2</v>
      </c>
      <c r="N47">
        <v>7</v>
      </c>
      <c r="O47">
        <v>1</v>
      </c>
      <c r="P47">
        <v>2</v>
      </c>
      <c r="Q47">
        <v>1</v>
      </c>
      <c r="R47">
        <v>3</v>
      </c>
      <c r="S47">
        <v>1</v>
      </c>
      <c r="T47">
        <v>50</v>
      </c>
      <c r="U47">
        <v>50</v>
      </c>
    </row>
    <row r="48" spans="1:21" x14ac:dyDescent="0.25">
      <c r="A48" t="s">
        <v>604</v>
      </c>
      <c r="B48" t="s">
        <v>53</v>
      </c>
      <c r="C48" t="s">
        <v>573</v>
      </c>
      <c r="D48" t="s">
        <v>576</v>
      </c>
      <c r="E48" t="s">
        <v>547</v>
      </c>
      <c r="F48" t="s">
        <v>619</v>
      </c>
      <c r="G48" t="s">
        <v>538</v>
      </c>
      <c r="H48">
        <v>6</v>
      </c>
      <c r="K48">
        <v>2</v>
      </c>
      <c r="L48">
        <v>0</v>
      </c>
      <c r="M48">
        <v>2</v>
      </c>
      <c r="N48">
        <v>7</v>
      </c>
      <c r="O48">
        <v>1</v>
      </c>
      <c r="P48">
        <v>2</v>
      </c>
      <c r="Q48">
        <v>1</v>
      </c>
      <c r="R48">
        <v>3</v>
      </c>
      <c r="S48">
        <v>1</v>
      </c>
      <c r="T48">
        <v>51</v>
      </c>
      <c r="U48">
        <v>51</v>
      </c>
    </row>
    <row r="49" spans="1:21" x14ac:dyDescent="0.25">
      <c r="A49" t="s">
        <v>602</v>
      </c>
      <c r="B49" t="s">
        <v>53</v>
      </c>
      <c r="C49" t="s">
        <v>585</v>
      </c>
      <c r="D49" t="s">
        <v>576</v>
      </c>
      <c r="E49" t="s">
        <v>547</v>
      </c>
      <c r="F49" t="s">
        <v>619</v>
      </c>
      <c r="G49" t="s">
        <v>538</v>
      </c>
      <c r="H49">
        <v>6</v>
      </c>
      <c r="K49">
        <v>3</v>
      </c>
      <c r="L49">
        <v>-1</v>
      </c>
      <c r="M49">
        <v>1</v>
      </c>
      <c r="N49">
        <v>7</v>
      </c>
      <c r="O49">
        <v>2</v>
      </c>
      <c r="P49">
        <v>2</v>
      </c>
      <c r="Q49">
        <v>1</v>
      </c>
      <c r="R49">
        <v>3</v>
      </c>
      <c r="S49">
        <v>1</v>
      </c>
      <c r="T49">
        <v>52</v>
      </c>
      <c r="U49">
        <v>52</v>
      </c>
    </row>
    <row r="50" spans="1:21" x14ac:dyDescent="0.25">
      <c r="A50" t="s">
        <v>608</v>
      </c>
      <c r="B50" t="s">
        <v>11</v>
      </c>
      <c r="C50" t="s">
        <v>573</v>
      </c>
      <c r="D50" t="s">
        <v>419</v>
      </c>
      <c r="E50" t="s">
        <v>558</v>
      </c>
      <c r="F50" t="s">
        <v>619</v>
      </c>
      <c r="G50" t="s">
        <v>611</v>
      </c>
      <c r="H50">
        <v>7</v>
      </c>
      <c r="K50">
        <v>4</v>
      </c>
      <c r="L50">
        <v>-1</v>
      </c>
      <c r="M50">
        <v>2</v>
      </c>
      <c r="N50">
        <v>6</v>
      </c>
      <c r="O50">
        <v>1</v>
      </c>
      <c r="P50">
        <v>6</v>
      </c>
      <c r="Q50">
        <v>3</v>
      </c>
      <c r="R50">
        <v>3</v>
      </c>
      <c r="S50">
        <v>4</v>
      </c>
      <c r="T50">
        <v>48</v>
      </c>
      <c r="U50">
        <v>48</v>
      </c>
    </row>
    <row r="51" spans="1:21" x14ac:dyDescent="0.25">
      <c r="A51" t="s">
        <v>609</v>
      </c>
      <c r="B51" t="s">
        <v>11</v>
      </c>
      <c r="C51" t="s">
        <v>573</v>
      </c>
      <c r="D51" t="s">
        <v>419</v>
      </c>
      <c r="E51" t="s">
        <v>558</v>
      </c>
      <c r="F51" t="s">
        <v>619</v>
      </c>
      <c r="G51" t="s">
        <v>611</v>
      </c>
      <c r="H51">
        <v>7</v>
      </c>
      <c r="K51">
        <v>5</v>
      </c>
      <c r="L51">
        <v>1</v>
      </c>
      <c r="M51">
        <v>2</v>
      </c>
      <c r="N51">
        <v>6</v>
      </c>
      <c r="O51">
        <v>1</v>
      </c>
      <c r="P51">
        <v>6</v>
      </c>
      <c r="Q51">
        <v>3</v>
      </c>
      <c r="R51">
        <v>3</v>
      </c>
      <c r="S51">
        <v>4</v>
      </c>
      <c r="T51">
        <v>49</v>
      </c>
      <c r="U51">
        <v>49</v>
      </c>
    </row>
    <row r="52" spans="1:21" x14ac:dyDescent="0.25">
      <c r="A52" t="s">
        <v>605</v>
      </c>
      <c r="B52" t="s">
        <v>53</v>
      </c>
      <c r="C52" t="s">
        <v>585</v>
      </c>
      <c r="D52" t="s">
        <v>6</v>
      </c>
      <c r="E52" t="s">
        <v>546</v>
      </c>
      <c r="F52" t="s">
        <v>619</v>
      </c>
      <c r="G52" t="s">
        <v>538</v>
      </c>
      <c r="H52">
        <v>7</v>
      </c>
      <c r="K52">
        <v>4</v>
      </c>
      <c r="L52">
        <v>-1</v>
      </c>
      <c r="M52">
        <v>1</v>
      </c>
      <c r="N52">
        <v>7</v>
      </c>
      <c r="O52">
        <v>2</v>
      </c>
      <c r="P52">
        <v>5</v>
      </c>
      <c r="Q52">
        <v>2</v>
      </c>
      <c r="R52">
        <v>3</v>
      </c>
      <c r="S52">
        <v>1</v>
      </c>
      <c r="T52">
        <v>53</v>
      </c>
      <c r="U52">
        <v>53</v>
      </c>
    </row>
    <row r="53" spans="1:21" x14ac:dyDescent="0.25">
      <c r="A53" t="s">
        <v>607</v>
      </c>
      <c r="B53" t="s">
        <v>11</v>
      </c>
      <c r="C53" t="s">
        <v>573</v>
      </c>
      <c r="D53" t="s">
        <v>419</v>
      </c>
      <c r="E53" t="s">
        <v>558</v>
      </c>
      <c r="F53" t="s">
        <v>619</v>
      </c>
      <c r="G53" t="s">
        <v>549</v>
      </c>
      <c r="H53">
        <v>8</v>
      </c>
      <c r="K53">
        <v>1</v>
      </c>
      <c r="L53">
        <v>-2</v>
      </c>
      <c r="M53">
        <v>1</v>
      </c>
      <c r="N53">
        <v>6</v>
      </c>
      <c r="O53">
        <v>1</v>
      </c>
      <c r="P53">
        <v>6</v>
      </c>
      <c r="Q53">
        <v>3</v>
      </c>
      <c r="R53">
        <v>3</v>
      </c>
      <c r="S53">
        <v>3</v>
      </c>
      <c r="T53">
        <v>45</v>
      </c>
      <c r="U53">
        <v>45</v>
      </c>
    </row>
    <row r="54" spans="1:21" x14ac:dyDescent="0.25">
      <c r="A54" t="s">
        <v>610</v>
      </c>
      <c r="B54" t="s">
        <v>11</v>
      </c>
      <c r="C54" t="s">
        <v>573</v>
      </c>
      <c r="D54" t="s">
        <v>419</v>
      </c>
      <c r="E54" t="s">
        <v>558</v>
      </c>
      <c r="F54" t="s">
        <v>619</v>
      </c>
      <c r="G54" t="s">
        <v>549</v>
      </c>
      <c r="H54">
        <v>8</v>
      </c>
      <c r="K54">
        <v>2</v>
      </c>
      <c r="L54">
        <v>2</v>
      </c>
      <c r="M54">
        <v>1</v>
      </c>
      <c r="N54">
        <v>6</v>
      </c>
      <c r="O54">
        <v>1</v>
      </c>
      <c r="P54">
        <v>6</v>
      </c>
      <c r="Q54">
        <v>3</v>
      </c>
      <c r="R54">
        <v>3</v>
      </c>
      <c r="S54">
        <v>3</v>
      </c>
      <c r="T54">
        <v>46</v>
      </c>
      <c r="U54">
        <v>46</v>
      </c>
    </row>
  </sheetData>
  <sortState xmlns:xlrd2="http://schemas.microsoft.com/office/spreadsheetml/2017/richdata2" ref="A2:U54">
    <sortCondition ref="H2:H54"/>
    <sortCondition ref="N2:N54"/>
    <sortCondition ref="K2:K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2C0B-4472-4DA9-BA98-8FB221EC5760}">
  <dimension ref="C3:K13"/>
  <sheetViews>
    <sheetView tabSelected="1" workbookViewId="0">
      <selection activeCell="D6" sqref="D6"/>
    </sheetView>
  </sheetViews>
  <sheetFormatPr defaultRowHeight="15" x14ac:dyDescent="0.25"/>
  <cols>
    <col min="3" max="3" width="15.140625" bestFit="1" customWidth="1"/>
    <col min="4" max="4" width="12.28515625" bestFit="1" customWidth="1"/>
    <col min="5" max="5" width="15.7109375" bestFit="1" customWidth="1"/>
    <col min="6" max="6" width="10.140625" bestFit="1" customWidth="1"/>
    <col min="7" max="7" width="11.140625" bestFit="1" customWidth="1"/>
    <col min="8" max="8" width="8.5703125" bestFit="1" customWidth="1"/>
    <col min="9" max="9" width="10.140625" bestFit="1" customWidth="1"/>
    <col min="11" max="11" width="20.42578125" bestFit="1" customWidth="1"/>
  </cols>
  <sheetData>
    <row r="3" spans="3:11" x14ac:dyDescent="0.25">
      <c r="C3" s="19" t="s">
        <v>631</v>
      </c>
      <c r="D3" s="30" t="s">
        <v>686</v>
      </c>
      <c r="E3" t="s">
        <v>687</v>
      </c>
      <c r="F3" s="35" t="s">
        <v>690</v>
      </c>
      <c r="G3" s="35"/>
      <c r="H3" s="34"/>
    </row>
    <row r="4" spans="3:11" x14ac:dyDescent="0.25">
      <c r="C4" s="19" t="s">
        <v>630</v>
      </c>
      <c r="D4" s="37">
        <v>4.4999999999999998E-2</v>
      </c>
      <c r="E4" s="38">
        <f>1-D4</f>
        <v>0.95499999999999996</v>
      </c>
      <c r="F4" s="36">
        <f t="shared" ref="F4:F7" si="0">D4</f>
        <v>4.4999999999999998E-2</v>
      </c>
      <c r="G4" s="35"/>
      <c r="H4" s="34"/>
      <c r="I4" s="35"/>
    </row>
    <row r="5" spans="3:11" x14ac:dyDescent="0.25">
      <c r="C5" s="19" t="s">
        <v>691</v>
      </c>
      <c r="D5" s="37">
        <v>4.4999999999999998E-2</v>
      </c>
      <c r="E5" s="38">
        <f>1-D5</f>
        <v>0.95499999999999996</v>
      </c>
      <c r="F5" s="36">
        <f>D5</f>
        <v>4.4999999999999998E-2</v>
      </c>
      <c r="G5" s="35"/>
      <c r="H5" s="34"/>
      <c r="I5" s="35"/>
    </row>
    <row r="6" spans="3:11" x14ac:dyDescent="0.25">
      <c r="C6" s="19" t="s">
        <v>543</v>
      </c>
      <c r="D6" s="37">
        <v>0.12</v>
      </c>
      <c r="E6" s="38">
        <f t="shared" ref="E6:E7" si="1">1-D6</f>
        <v>0.88</v>
      </c>
      <c r="F6" s="36">
        <f t="shared" si="0"/>
        <v>0.12</v>
      </c>
      <c r="G6" s="35"/>
      <c r="H6" s="34"/>
      <c r="I6" s="35"/>
    </row>
    <row r="7" spans="3:11" x14ac:dyDescent="0.25">
      <c r="C7" s="19" t="s">
        <v>689</v>
      </c>
      <c r="D7" s="37">
        <v>2.4000000000000001E-4</v>
      </c>
      <c r="E7" s="38">
        <f t="shared" si="1"/>
        <v>0.99975999999999998</v>
      </c>
      <c r="F7" s="36">
        <f t="shared" si="0"/>
        <v>2.4000000000000001E-4</v>
      </c>
      <c r="G7" s="35"/>
      <c r="H7" s="34"/>
      <c r="I7" s="35"/>
    </row>
    <row r="8" spans="3:11" x14ac:dyDescent="0.25">
      <c r="C8" s="19"/>
      <c r="D8" s="37"/>
      <c r="E8" s="38"/>
      <c r="F8" s="35"/>
      <c r="G8" s="35"/>
      <c r="H8" s="34"/>
      <c r="I8" s="35"/>
      <c r="K8" s="39"/>
    </row>
    <row r="9" spans="3:11" x14ac:dyDescent="0.25">
      <c r="C9" s="19" t="s">
        <v>688</v>
      </c>
      <c r="D9" s="37"/>
      <c r="E9" s="38">
        <f>E5*E4*E6*E7</f>
        <v>0.80238938031999996</v>
      </c>
      <c r="F9" s="35"/>
      <c r="G9" s="35"/>
      <c r="H9" s="34"/>
      <c r="I9" s="35"/>
    </row>
    <row r="10" spans="3:11" x14ac:dyDescent="0.25">
      <c r="C10" s="19" t="s">
        <v>682</v>
      </c>
      <c r="D10" s="37"/>
      <c r="E10" s="38">
        <f>1-E9</f>
        <v>0.19761061968000004</v>
      </c>
      <c r="F10" s="35"/>
      <c r="G10" s="35"/>
      <c r="H10" s="39"/>
      <c r="I10" s="35"/>
      <c r="K10" s="40"/>
    </row>
    <row r="11" spans="3:11" x14ac:dyDescent="0.25">
      <c r="C11" s="19" t="s">
        <v>683</v>
      </c>
      <c r="D11" s="37"/>
      <c r="E11" s="38">
        <f>1-(E5)</f>
        <v>4.500000000000004E-2</v>
      </c>
      <c r="F11" s="35"/>
      <c r="G11" s="35"/>
      <c r="H11" s="34"/>
      <c r="I11" s="35"/>
    </row>
    <row r="12" spans="3:11" x14ac:dyDescent="0.25">
      <c r="C12" s="19" t="s">
        <v>684</v>
      </c>
      <c r="D12" s="38"/>
      <c r="E12" s="38">
        <f>1-(E6*E7)</f>
        <v>0.12021119999999996</v>
      </c>
      <c r="G12" s="38"/>
      <c r="I12" s="35"/>
    </row>
    <row r="13" spans="3:11" x14ac:dyDescent="0.25">
      <c r="C13" s="19" t="s">
        <v>685</v>
      </c>
      <c r="D13" s="38"/>
      <c r="E13" s="38">
        <f>1-(E5*E4)</f>
        <v>8.7975000000000025E-2</v>
      </c>
      <c r="I13" s="35"/>
    </row>
  </sheetData>
  <sortState xmlns:xlrd2="http://schemas.microsoft.com/office/spreadsheetml/2017/richdata2" ref="M26:N31">
    <sortCondition ref="N26:N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4992-B133-4228-B6A6-4C600AAF9451}">
  <dimension ref="A1:J42"/>
  <sheetViews>
    <sheetView zoomScale="120" zoomScaleNormal="120" workbookViewId="0">
      <selection activeCell="F16" sqref="F16"/>
    </sheetView>
  </sheetViews>
  <sheetFormatPr defaultRowHeight="15" x14ac:dyDescent="0.25"/>
  <cols>
    <col min="1" max="1" width="11" bestFit="1" customWidth="1"/>
    <col min="2" max="2" width="17.5703125" bestFit="1" customWidth="1"/>
    <col min="3" max="3" width="21" style="19" bestFit="1" customWidth="1"/>
    <col min="4" max="4" width="28.42578125" style="19" bestFit="1" customWidth="1"/>
    <col min="5" max="5" width="21.7109375" style="19" bestFit="1" customWidth="1"/>
    <col min="6" max="6" width="21.140625" style="19" bestFit="1" customWidth="1"/>
  </cols>
  <sheetData>
    <row r="1" spans="1:10" x14ac:dyDescent="0.25">
      <c r="A1" t="s">
        <v>403</v>
      </c>
      <c r="B1" t="s">
        <v>633</v>
      </c>
      <c r="C1" s="19" t="s">
        <v>635</v>
      </c>
      <c r="D1" s="19" t="s">
        <v>660</v>
      </c>
      <c r="E1" s="19" t="s">
        <v>661</v>
      </c>
      <c r="F1" s="19" t="s">
        <v>678</v>
      </c>
    </row>
    <row r="2" spans="1:10" x14ac:dyDescent="0.25">
      <c r="A2" s="1" t="s">
        <v>634</v>
      </c>
      <c r="B2" s="1" t="s">
        <v>12</v>
      </c>
      <c r="C2" s="31" t="s">
        <v>666</v>
      </c>
      <c r="D2" s="31" t="s">
        <v>669</v>
      </c>
      <c r="E2" s="31" t="s">
        <v>672</v>
      </c>
      <c r="F2" s="31" t="s">
        <v>680</v>
      </c>
    </row>
    <row r="3" spans="1:10" x14ac:dyDescent="0.25">
      <c r="A3" s="1" t="s">
        <v>634</v>
      </c>
      <c r="B3" s="1" t="s">
        <v>662</v>
      </c>
      <c r="C3" s="33">
        <v>62</v>
      </c>
      <c r="D3" s="33">
        <v>270</v>
      </c>
      <c r="E3" s="33">
        <v>76</v>
      </c>
      <c r="F3" s="33">
        <v>99</v>
      </c>
    </row>
    <row r="4" spans="1:10" x14ac:dyDescent="0.25">
      <c r="A4" s="1" t="s">
        <v>634</v>
      </c>
      <c r="B4" s="1" t="s">
        <v>663</v>
      </c>
      <c r="C4" s="33">
        <v>5.166666666666667</v>
      </c>
      <c r="D4" s="33">
        <v>27</v>
      </c>
      <c r="E4" s="33">
        <v>12.666666666666666</v>
      </c>
      <c r="F4" s="33">
        <v>9.9</v>
      </c>
    </row>
    <row r="5" spans="1:10" x14ac:dyDescent="0.25">
      <c r="A5" s="1" t="s">
        <v>634</v>
      </c>
      <c r="B5" s="1" t="s">
        <v>664</v>
      </c>
      <c r="C5" s="33" t="s">
        <v>667</v>
      </c>
      <c r="D5" s="33" t="s">
        <v>670</v>
      </c>
      <c r="E5" s="33" t="s">
        <v>673</v>
      </c>
      <c r="F5" s="33" t="s">
        <v>673</v>
      </c>
    </row>
    <row r="6" spans="1:10" x14ac:dyDescent="0.25">
      <c r="A6" s="1" t="s">
        <v>634</v>
      </c>
      <c r="B6" s="1" t="s">
        <v>665</v>
      </c>
      <c r="C6" s="33" t="s">
        <v>668</v>
      </c>
      <c r="D6" s="33" t="s">
        <v>671</v>
      </c>
      <c r="E6" s="33" t="s">
        <v>674</v>
      </c>
      <c r="F6" s="33" t="s">
        <v>681</v>
      </c>
    </row>
    <row r="7" spans="1:10" x14ac:dyDescent="0.25">
      <c r="A7" t="s">
        <v>636</v>
      </c>
      <c r="B7" t="s">
        <v>637</v>
      </c>
      <c r="C7" s="32">
        <v>1</v>
      </c>
      <c r="D7" s="32">
        <v>1</v>
      </c>
      <c r="E7" s="32">
        <v>0</v>
      </c>
      <c r="F7" s="32">
        <v>0</v>
      </c>
      <c r="I7" s="19"/>
      <c r="J7" s="19"/>
    </row>
    <row r="8" spans="1:10" x14ac:dyDescent="0.25">
      <c r="A8" t="s">
        <v>636</v>
      </c>
      <c r="B8" t="s">
        <v>638</v>
      </c>
      <c r="C8" s="32">
        <v>1</v>
      </c>
      <c r="D8" s="32">
        <v>1</v>
      </c>
      <c r="E8" s="32">
        <v>1</v>
      </c>
      <c r="F8" s="32">
        <v>1</v>
      </c>
      <c r="I8" s="19"/>
      <c r="J8" s="19"/>
    </row>
    <row r="9" spans="1:10" x14ac:dyDescent="0.25">
      <c r="A9" t="s">
        <v>636</v>
      </c>
      <c r="B9" t="s">
        <v>639</v>
      </c>
      <c r="C9" s="32">
        <v>1</v>
      </c>
      <c r="D9" s="32">
        <v>1</v>
      </c>
      <c r="E9" s="32">
        <v>1</v>
      </c>
      <c r="F9" s="32">
        <v>1</v>
      </c>
      <c r="I9" s="19"/>
      <c r="J9" s="19"/>
    </row>
    <row r="10" spans="1:10" x14ac:dyDescent="0.25">
      <c r="A10" t="s">
        <v>636</v>
      </c>
      <c r="B10" t="s">
        <v>640</v>
      </c>
      <c r="C10" s="32">
        <v>5</v>
      </c>
      <c r="D10" s="32">
        <v>5</v>
      </c>
      <c r="E10" s="32"/>
      <c r="F10" s="32">
        <v>5</v>
      </c>
      <c r="I10" s="19"/>
      <c r="J10" s="19"/>
    </row>
    <row r="11" spans="1:10" x14ac:dyDescent="0.25">
      <c r="A11" t="s">
        <v>636</v>
      </c>
      <c r="B11" t="s">
        <v>641</v>
      </c>
      <c r="C11" s="32">
        <v>10</v>
      </c>
      <c r="D11" s="32">
        <v>10</v>
      </c>
      <c r="E11" s="32"/>
      <c r="F11" s="32">
        <v>10</v>
      </c>
      <c r="I11" s="19"/>
      <c r="J11" s="19"/>
    </row>
    <row r="12" spans="1:10" x14ac:dyDescent="0.25">
      <c r="A12" t="s">
        <v>636</v>
      </c>
      <c r="B12" t="s">
        <v>642</v>
      </c>
      <c r="C12" s="32">
        <v>25</v>
      </c>
      <c r="D12" s="32">
        <v>25</v>
      </c>
      <c r="E12" s="32"/>
      <c r="F12" s="32">
        <v>25</v>
      </c>
      <c r="I12" s="19"/>
      <c r="J12" s="19"/>
    </row>
    <row r="13" spans="1:10" x14ac:dyDescent="0.25">
      <c r="A13" t="s">
        <v>636</v>
      </c>
      <c r="B13" t="s">
        <v>643</v>
      </c>
      <c r="C13" s="32">
        <v>100</v>
      </c>
      <c r="D13" s="32">
        <v>100</v>
      </c>
      <c r="E13" s="32"/>
      <c r="F13" s="32">
        <v>100</v>
      </c>
      <c r="I13" s="19"/>
      <c r="J13" s="19"/>
    </row>
    <row r="14" spans="1:10" x14ac:dyDescent="0.25">
      <c r="A14" t="s">
        <v>636</v>
      </c>
      <c r="B14" t="s">
        <v>644</v>
      </c>
      <c r="C14" s="32">
        <v>1000</v>
      </c>
      <c r="D14" s="32">
        <v>1000</v>
      </c>
      <c r="E14" s="32"/>
      <c r="F14" s="32">
        <v>1000</v>
      </c>
      <c r="I14" s="19"/>
      <c r="J14" s="19"/>
    </row>
    <row r="15" spans="1:10" x14ac:dyDescent="0.25">
      <c r="A15" t="s">
        <v>636</v>
      </c>
      <c r="B15" t="s">
        <v>675</v>
      </c>
      <c r="E15" s="19">
        <v>2</v>
      </c>
      <c r="F15" s="32">
        <v>1</v>
      </c>
      <c r="I15" s="19"/>
      <c r="J15" s="19"/>
    </row>
    <row r="16" spans="1:10" x14ac:dyDescent="0.25">
      <c r="A16" t="s">
        <v>636</v>
      </c>
      <c r="B16" t="s">
        <v>676</v>
      </c>
      <c r="E16" s="19">
        <v>3</v>
      </c>
      <c r="F16" s="32">
        <v>2</v>
      </c>
      <c r="G16" s="19"/>
      <c r="I16" s="19"/>
    </row>
    <row r="17" spans="1:7" x14ac:dyDescent="0.25">
      <c r="A17" t="s">
        <v>636</v>
      </c>
      <c r="B17" t="s">
        <v>645</v>
      </c>
      <c r="C17" s="19">
        <v>1</v>
      </c>
      <c r="D17" s="19">
        <v>1</v>
      </c>
      <c r="E17" s="19">
        <v>4</v>
      </c>
      <c r="F17" s="32">
        <v>3</v>
      </c>
      <c r="G17" s="19"/>
    </row>
    <row r="18" spans="1:7" x14ac:dyDescent="0.25">
      <c r="A18" t="s">
        <v>495</v>
      </c>
      <c r="B18" t="s">
        <v>646</v>
      </c>
      <c r="C18" s="19">
        <v>1</v>
      </c>
      <c r="D18" s="19">
        <v>2</v>
      </c>
      <c r="E18" s="19">
        <v>1</v>
      </c>
      <c r="F18" s="32">
        <v>1</v>
      </c>
      <c r="G18" s="19"/>
    </row>
    <row r="19" spans="1:7" x14ac:dyDescent="0.25">
      <c r="A19" t="s">
        <v>495</v>
      </c>
      <c r="B19" t="s">
        <v>647</v>
      </c>
      <c r="C19" s="19">
        <v>1</v>
      </c>
      <c r="D19" s="19">
        <v>1</v>
      </c>
      <c r="E19" s="19">
        <v>1</v>
      </c>
      <c r="F19" s="32">
        <v>0</v>
      </c>
      <c r="G19" s="19"/>
    </row>
    <row r="20" spans="1:7" x14ac:dyDescent="0.25">
      <c r="A20" t="s">
        <v>495</v>
      </c>
      <c r="B20" t="s">
        <v>648</v>
      </c>
      <c r="C20" s="19">
        <v>1</v>
      </c>
      <c r="D20" s="19">
        <v>1</v>
      </c>
      <c r="E20" s="19">
        <v>1</v>
      </c>
      <c r="F20" s="32">
        <v>0</v>
      </c>
      <c r="G20" s="19"/>
    </row>
    <row r="21" spans="1:7" x14ac:dyDescent="0.25">
      <c r="A21" t="s">
        <v>649</v>
      </c>
      <c r="B21" t="s">
        <v>650</v>
      </c>
      <c r="C21" s="19">
        <v>1</v>
      </c>
      <c r="D21" s="19">
        <v>5</v>
      </c>
      <c r="F21" s="32">
        <v>0</v>
      </c>
      <c r="G21" s="19"/>
    </row>
    <row r="22" spans="1:7" x14ac:dyDescent="0.25">
      <c r="A22" t="s">
        <v>649</v>
      </c>
      <c r="B22" t="s">
        <v>651</v>
      </c>
      <c r="C22" s="19">
        <v>1</v>
      </c>
      <c r="D22" s="19">
        <v>5</v>
      </c>
      <c r="E22" s="19">
        <v>5</v>
      </c>
      <c r="F22" s="32">
        <v>0</v>
      </c>
    </row>
    <row r="23" spans="1:7" x14ac:dyDescent="0.25">
      <c r="A23" t="s">
        <v>649</v>
      </c>
      <c r="B23" t="s">
        <v>652</v>
      </c>
      <c r="C23" s="19">
        <v>2</v>
      </c>
      <c r="D23" s="19">
        <v>20</v>
      </c>
      <c r="E23" s="19">
        <v>10</v>
      </c>
      <c r="F23" s="32">
        <v>2</v>
      </c>
    </row>
    <row r="24" spans="1:7" x14ac:dyDescent="0.25">
      <c r="A24" t="s">
        <v>649</v>
      </c>
      <c r="B24" t="s">
        <v>679</v>
      </c>
      <c r="F24" s="32">
        <v>4</v>
      </c>
    </row>
    <row r="25" spans="1:7" x14ac:dyDescent="0.25">
      <c r="A25" t="s">
        <v>649</v>
      </c>
      <c r="B25" t="s">
        <v>677</v>
      </c>
      <c r="E25" s="19">
        <v>6</v>
      </c>
    </row>
    <row r="26" spans="1:7" x14ac:dyDescent="0.25">
      <c r="A26" t="s">
        <v>49</v>
      </c>
      <c r="B26" t="s">
        <v>653</v>
      </c>
      <c r="C26" s="19">
        <v>1</v>
      </c>
      <c r="D26" s="19">
        <v>1</v>
      </c>
      <c r="E26" s="19">
        <v>2</v>
      </c>
      <c r="F26" s="32">
        <v>1</v>
      </c>
    </row>
    <row r="27" spans="1:7" x14ac:dyDescent="0.25">
      <c r="A27" t="s">
        <v>49</v>
      </c>
      <c r="B27" t="s">
        <v>51</v>
      </c>
      <c r="C27" s="19">
        <v>1</v>
      </c>
      <c r="D27" s="19">
        <v>2</v>
      </c>
      <c r="F27" s="32">
        <v>4</v>
      </c>
    </row>
    <row r="28" spans="1:7" x14ac:dyDescent="0.25">
      <c r="A28" t="s">
        <v>654</v>
      </c>
      <c r="B28" t="s">
        <v>355</v>
      </c>
      <c r="C28" s="19">
        <v>1</v>
      </c>
      <c r="D28" s="19">
        <v>1</v>
      </c>
      <c r="F28" s="32">
        <v>1</v>
      </c>
    </row>
    <row r="29" spans="1:7" x14ac:dyDescent="0.25">
      <c r="A29" t="s">
        <v>654</v>
      </c>
      <c r="B29" t="s">
        <v>655</v>
      </c>
      <c r="C29" s="19">
        <v>2</v>
      </c>
      <c r="D29" s="19">
        <v>3</v>
      </c>
      <c r="E29" s="19">
        <v>2</v>
      </c>
      <c r="F29" s="32">
        <v>2</v>
      </c>
    </row>
    <row r="30" spans="1:7" x14ac:dyDescent="0.25">
      <c r="A30" t="s">
        <v>654</v>
      </c>
      <c r="B30" t="s">
        <v>393</v>
      </c>
      <c r="C30" s="19">
        <v>2</v>
      </c>
      <c r="D30" s="19">
        <v>3</v>
      </c>
      <c r="E30" s="19">
        <v>3</v>
      </c>
      <c r="F30" s="32">
        <v>2</v>
      </c>
    </row>
    <row r="31" spans="1:7" x14ac:dyDescent="0.25">
      <c r="A31" t="s">
        <v>654</v>
      </c>
      <c r="B31" t="s">
        <v>656</v>
      </c>
      <c r="C31" s="19">
        <v>2</v>
      </c>
      <c r="D31" s="19">
        <v>3</v>
      </c>
      <c r="E31" s="19">
        <v>4</v>
      </c>
      <c r="F31" s="32">
        <v>2</v>
      </c>
    </row>
    <row r="32" spans="1:7" x14ac:dyDescent="0.25">
      <c r="A32" t="s">
        <v>654</v>
      </c>
      <c r="B32" t="s">
        <v>395</v>
      </c>
      <c r="C32" s="19">
        <v>1</v>
      </c>
      <c r="D32" s="19">
        <v>2</v>
      </c>
      <c r="E32" s="19">
        <v>2</v>
      </c>
      <c r="F32" s="32">
        <v>1</v>
      </c>
    </row>
    <row r="33" spans="1:6" x14ac:dyDescent="0.25">
      <c r="A33" t="s">
        <v>654</v>
      </c>
      <c r="B33" t="s">
        <v>356</v>
      </c>
      <c r="C33" s="19">
        <v>3</v>
      </c>
      <c r="D33" s="19">
        <v>4</v>
      </c>
      <c r="E33" s="19">
        <v>3</v>
      </c>
      <c r="F33" s="32">
        <v>3</v>
      </c>
    </row>
    <row r="34" spans="1:6" x14ac:dyDescent="0.25">
      <c r="A34" t="s">
        <v>654</v>
      </c>
      <c r="B34" t="s">
        <v>657</v>
      </c>
      <c r="C34" s="19">
        <v>1</v>
      </c>
      <c r="D34" s="19">
        <v>2</v>
      </c>
      <c r="E34" s="19">
        <v>1</v>
      </c>
      <c r="F34" s="32">
        <v>0</v>
      </c>
    </row>
    <row r="35" spans="1:6" x14ac:dyDescent="0.25">
      <c r="A35" t="s">
        <v>654</v>
      </c>
      <c r="B35" t="s">
        <v>357</v>
      </c>
      <c r="C35" s="19">
        <v>1</v>
      </c>
      <c r="D35" s="19">
        <v>2</v>
      </c>
      <c r="E35" s="19">
        <v>2</v>
      </c>
      <c r="F35" s="32">
        <v>1</v>
      </c>
    </row>
    <row r="36" spans="1:6" x14ac:dyDescent="0.25">
      <c r="A36" t="s">
        <v>654</v>
      </c>
      <c r="B36" t="s">
        <v>658</v>
      </c>
      <c r="C36" s="19">
        <v>2</v>
      </c>
      <c r="D36" s="19">
        <v>3</v>
      </c>
      <c r="E36" s="19">
        <v>1</v>
      </c>
      <c r="F36" s="32">
        <v>2</v>
      </c>
    </row>
    <row r="37" spans="1:6" x14ac:dyDescent="0.25">
      <c r="A37" t="s">
        <v>654</v>
      </c>
      <c r="B37" t="s">
        <v>358</v>
      </c>
      <c r="C37" s="19">
        <v>1</v>
      </c>
      <c r="D37" s="19">
        <v>2</v>
      </c>
      <c r="F37" s="32">
        <v>1</v>
      </c>
    </row>
    <row r="38" spans="1:6" x14ac:dyDescent="0.25">
      <c r="A38" t="s">
        <v>654</v>
      </c>
      <c r="B38" t="s">
        <v>400</v>
      </c>
      <c r="C38" s="19">
        <v>1</v>
      </c>
      <c r="D38" s="19">
        <v>1</v>
      </c>
      <c r="E38" s="19">
        <v>1</v>
      </c>
      <c r="F38" s="32">
        <v>1</v>
      </c>
    </row>
    <row r="39" spans="1:6" x14ac:dyDescent="0.25">
      <c r="A39" t="s">
        <v>654</v>
      </c>
      <c r="B39" t="s">
        <v>359</v>
      </c>
      <c r="C39" s="19">
        <v>1</v>
      </c>
      <c r="D39" s="19">
        <v>2</v>
      </c>
      <c r="F39" s="32">
        <v>1</v>
      </c>
    </row>
    <row r="40" spans="1:6" x14ac:dyDescent="0.25">
      <c r="A40" t="s">
        <v>654</v>
      </c>
      <c r="B40" t="s">
        <v>659</v>
      </c>
      <c r="C40" s="19">
        <v>3</v>
      </c>
      <c r="D40" s="19">
        <v>4</v>
      </c>
      <c r="F40" s="32">
        <v>3</v>
      </c>
    </row>
    <row r="41" spans="1:6" x14ac:dyDescent="0.25">
      <c r="A41" t="s">
        <v>654</v>
      </c>
      <c r="B41" t="s">
        <v>402</v>
      </c>
      <c r="C41" s="19">
        <v>1</v>
      </c>
      <c r="D41" s="19">
        <v>2</v>
      </c>
      <c r="F41" s="32">
        <v>1</v>
      </c>
    </row>
    <row r="42" spans="1:6" x14ac:dyDescent="0.25">
      <c r="A42" t="s">
        <v>654</v>
      </c>
      <c r="B42" t="s">
        <v>388</v>
      </c>
      <c r="E42" s="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53AC-CD7A-4EE2-8173-BC6443E0760A}">
  <dimension ref="B2:J30"/>
  <sheetViews>
    <sheetView showGridLines="0" workbookViewId="0">
      <selection activeCell="H25" sqref="H25"/>
    </sheetView>
  </sheetViews>
  <sheetFormatPr defaultRowHeight="15" x14ac:dyDescent="0.25"/>
  <cols>
    <col min="2" max="2" width="6" bestFit="1" customWidth="1"/>
    <col min="3" max="3" width="16.85546875" bestFit="1" customWidth="1"/>
    <col min="4" max="4" width="10.5703125" bestFit="1" customWidth="1"/>
    <col min="5" max="5" width="12" bestFit="1" customWidth="1"/>
    <col min="6" max="6" width="5.7109375" bestFit="1" customWidth="1"/>
    <col min="7" max="7" width="6" bestFit="1" customWidth="1"/>
    <col min="8" max="8" width="22" bestFit="1" customWidth="1"/>
    <col min="9" max="9" width="10.5703125" bestFit="1" customWidth="1"/>
    <col min="10" max="10" width="12" bestFit="1" customWidth="1"/>
  </cols>
  <sheetData>
    <row r="2" spans="2:10" s="9" customFormat="1" x14ac:dyDescent="0.25">
      <c r="B2" s="12" t="s">
        <v>361</v>
      </c>
      <c r="C2" s="16" t="s">
        <v>390</v>
      </c>
      <c r="D2" s="28" t="s">
        <v>530</v>
      </c>
      <c r="E2" s="13" t="s">
        <v>391</v>
      </c>
      <c r="G2" s="12" t="s">
        <v>361</v>
      </c>
      <c r="H2" s="16" t="s">
        <v>354</v>
      </c>
      <c r="I2" s="28" t="s">
        <v>530</v>
      </c>
      <c r="J2" s="13" t="s">
        <v>391</v>
      </c>
    </row>
    <row r="3" spans="2:10" x14ac:dyDescent="0.25">
      <c r="B3" s="10">
        <v>1</v>
      </c>
      <c r="C3" s="17" t="s">
        <v>362</v>
      </c>
      <c r="D3">
        <v>0</v>
      </c>
      <c r="E3" s="11">
        <v>0</v>
      </c>
      <c r="G3" s="10">
        <v>1</v>
      </c>
      <c r="H3" s="17" t="s">
        <v>360</v>
      </c>
      <c r="I3">
        <v>-1</v>
      </c>
      <c r="J3" s="11">
        <v>-1</v>
      </c>
    </row>
    <row r="4" spans="2:10" x14ac:dyDescent="0.25">
      <c r="B4" s="10">
        <v>2</v>
      </c>
      <c r="C4" s="17" t="s">
        <v>363</v>
      </c>
      <c r="D4">
        <v>1</v>
      </c>
      <c r="E4" s="11">
        <v>1</v>
      </c>
      <c r="G4" s="10">
        <v>2</v>
      </c>
      <c r="H4" s="17" t="s">
        <v>355</v>
      </c>
      <c r="I4">
        <v>1</v>
      </c>
      <c r="J4" s="11">
        <v>1</v>
      </c>
    </row>
    <row r="5" spans="2:10" x14ac:dyDescent="0.25">
      <c r="B5" s="10">
        <v>3</v>
      </c>
      <c r="C5" s="17" t="s">
        <v>364</v>
      </c>
      <c r="D5">
        <v>2</v>
      </c>
      <c r="E5" s="11">
        <v>2</v>
      </c>
      <c r="G5" s="10">
        <v>3</v>
      </c>
      <c r="H5" s="17" t="s">
        <v>392</v>
      </c>
      <c r="I5">
        <v>2</v>
      </c>
      <c r="J5" s="11">
        <v>2</v>
      </c>
    </row>
    <row r="6" spans="2:10" x14ac:dyDescent="0.25">
      <c r="B6" s="10">
        <v>4</v>
      </c>
      <c r="C6" s="17" t="s">
        <v>365</v>
      </c>
      <c r="D6">
        <v>3</v>
      </c>
      <c r="E6" s="11">
        <v>3</v>
      </c>
      <c r="G6" s="10">
        <v>4</v>
      </c>
      <c r="H6" s="17" t="s">
        <v>393</v>
      </c>
      <c r="I6">
        <v>2</v>
      </c>
      <c r="J6" s="11">
        <v>2</v>
      </c>
    </row>
    <row r="7" spans="2:10" x14ac:dyDescent="0.25">
      <c r="B7" s="10">
        <v>5</v>
      </c>
      <c r="C7" s="17" t="s">
        <v>366</v>
      </c>
      <c r="D7">
        <v>2</v>
      </c>
      <c r="E7" s="11">
        <v>2</v>
      </c>
      <c r="G7" s="10">
        <v>5</v>
      </c>
      <c r="H7" s="17" t="s">
        <v>394</v>
      </c>
      <c r="I7">
        <v>2</v>
      </c>
      <c r="J7" s="11">
        <v>2</v>
      </c>
    </row>
    <row r="8" spans="2:10" x14ac:dyDescent="0.25">
      <c r="B8" s="10">
        <v>6</v>
      </c>
      <c r="C8" s="17" t="s">
        <v>367</v>
      </c>
      <c r="D8">
        <v>1</v>
      </c>
      <c r="E8" s="11">
        <v>1</v>
      </c>
      <c r="G8" s="10">
        <v>6</v>
      </c>
      <c r="H8" s="17" t="s">
        <v>395</v>
      </c>
      <c r="I8">
        <v>1</v>
      </c>
      <c r="J8" s="11">
        <v>1</v>
      </c>
    </row>
    <row r="9" spans="2:10" x14ac:dyDescent="0.25">
      <c r="B9" s="10">
        <v>7</v>
      </c>
      <c r="C9" s="17" t="s">
        <v>368</v>
      </c>
      <c r="D9">
        <v>0</v>
      </c>
      <c r="E9" s="11">
        <v>3</v>
      </c>
      <c r="G9" s="10">
        <v>7</v>
      </c>
      <c r="H9" s="17" t="s">
        <v>356</v>
      </c>
      <c r="I9">
        <v>3</v>
      </c>
      <c r="J9" s="11">
        <v>3</v>
      </c>
    </row>
    <row r="10" spans="2:10" x14ac:dyDescent="0.25">
      <c r="B10" s="10">
        <v>8</v>
      </c>
      <c r="C10" s="17" t="s">
        <v>369</v>
      </c>
      <c r="D10">
        <v>3</v>
      </c>
      <c r="E10" s="11">
        <v>3</v>
      </c>
      <c r="G10" s="10">
        <v>8</v>
      </c>
      <c r="H10" s="17" t="s">
        <v>396</v>
      </c>
      <c r="I10">
        <v>0</v>
      </c>
      <c r="J10" s="11">
        <v>1</v>
      </c>
    </row>
    <row r="11" spans="2:10" x14ac:dyDescent="0.25">
      <c r="B11" s="10">
        <v>9</v>
      </c>
      <c r="C11" s="17" t="s">
        <v>370</v>
      </c>
      <c r="D11">
        <v>1</v>
      </c>
      <c r="E11" s="11">
        <v>3</v>
      </c>
      <c r="G11" s="10">
        <v>9</v>
      </c>
      <c r="H11" s="17" t="s">
        <v>397</v>
      </c>
      <c r="I11">
        <v>1</v>
      </c>
      <c r="J11" s="11">
        <v>1</v>
      </c>
    </row>
    <row r="12" spans="2:10" x14ac:dyDescent="0.25">
      <c r="B12" s="10">
        <v>10</v>
      </c>
      <c r="C12" s="17" t="s">
        <v>371</v>
      </c>
      <c r="D12">
        <v>3</v>
      </c>
      <c r="E12" s="11">
        <v>3</v>
      </c>
      <c r="G12" s="10">
        <v>10</v>
      </c>
      <c r="H12" s="17" t="s">
        <v>398</v>
      </c>
      <c r="I12">
        <v>-1</v>
      </c>
      <c r="J12" s="11">
        <v>-1</v>
      </c>
    </row>
    <row r="13" spans="2:10" x14ac:dyDescent="0.25">
      <c r="B13" s="10">
        <v>11</v>
      </c>
      <c r="C13" s="17" t="s">
        <v>372</v>
      </c>
      <c r="D13">
        <v>4</v>
      </c>
      <c r="E13" s="11">
        <v>3</v>
      </c>
      <c r="G13" s="10">
        <v>11</v>
      </c>
      <c r="H13" s="17" t="s">
        <v>399</v>
      </c>
      <c r="I13">
        <v>2</v>
      </c>
      <c r="J13" s="11">
        <v>2</v>
      </c>
    </row>
    <row r="14" spans="2:10" x14ac:dyDescent="0.25">
      <c r="B14" s="10">
        <v>12</v>
      </c>
      <c r="C14" s="17" t="s">
        <v>373</v>
      </c>
      <c r="D14">
        <v>5</v>
      </c>
      <c r="E14" s="11">
        <v>3</v>
      </c>
      <c r="G14" s="10">
        <v>12</v>
      </c>
      <c r="H14" s="17" t="s">
        <v>358</v>
      </c>
      <c r="I14">
        <v>1</v>
      </c>
      <c r="J14" s="11">
        <v>1</v>
      </c>
    </row>
    <row r="15" spans="2:10" x14ac:dyDescent="0.25">
      <c r="B15" s="10">
        <v>13</v>
      </c>
      <c r="C15" s="17" t="s">
        <v>374</v>
      </c>
      <c r="D15">
        <v>0</v>
      </c>
      <c r="E15" s="11">
        <v>0</v>
      </c>
      <c r="G15" s="10">
        <v>13</v>
      </c>
      <c r="H15" s="17" t="s">
        <v>400</v>
      </c>
      <c r="I15">
        <v>1</v>
      </c>
      <c r="J15" s="11">
        <v>1</v>
      </c>
    </row>
    <row r="16" spans="2:10" x14ac:dyDescent="0.25">
      <c r="B16" s="10">
        <v>14</v>
      </c>
      <c r="C16" s="17" t="s">
        <v>375</v>
      </c>
      <c r="D16">
        <v>1</v>
      </c>
      <c r="E16" s="11">
        <v>1</v>
      </c>
      <c r="G16" s="10">
        <v>14</v>
      </c>
      <c r="H16" s="17" t="s">
        <v>359</v>
      </c>
      <c r="I16">
        <v>1</v>
      </c>
      <c r="J16" s="11">
        <v>1</v>
      </c>
    </row>
    <row r="17" spans="2:10" x14ac:dyDescent="0.25">
      <c r="B17" s="10">
        <v>15</v>
      </c>
      <c r="C17" s="17" t="s">
        <v>376</v>
      </c>
      <c r="D17">
        <v>1</v>
      </c>
      <c r="E17" s="11">
        <v>1</v>
      </c>
      <c r="G17" s="10">
        <v>15</v>
      </c>
      <c r="H17" s="17" t="s">
        <v>401</v>
      </c>
      <c r="I17">
        <v>3</v>
      </c>
      <c r="J17" s="11">
        <v>3</v>
      </c>
    </row>
    <row r="18" spans="2:10" x14ac:dyDescent="0.25">
      <c r="B18" s="10">
        <v>16</v>
      </c>
      <c r="C18" s="17" t="s">
        <v>377</v>
      </c>
      <c r="D18">
        <v>2</v>
      </c>
      <c r="E18" s="11">
        <v>1</v>
      </c>
      <c r="G18" s="14">
        <v>16</v>
      </c>
      <c r="H18" s="18" t="s">
        <v>402</v>
      </c>
      <c r="I18" s="29">
        <v>1</v>
      </c>
      <c r="J18" s="15">
        <v>1</v>
      </c>
    </row>
    <row r="19" spans="2:10" x14ac:dyDescent="0.25">
      <c r="B19" s="10">
        <v>17</v>
      </c>
      <c r="C19" s="17" t="s">
        <v>378</v>
      </c>
      <c r="D19">
        <v>5</v>
      </c>
      <c r="E19" s="11">
        <v>2</v>
      </c>
    </row>
    <row r="20" spans="2:10" x14ac:dyDescent="0.25">
      <c r="B20" s="10">
        <v>18</v>
      </c>
      <c r="C20" s="17" t="s">
        <v>379</v>
      </c>
      <c r="D20">
        <v>0</v>
      </c>
      <c r="E20" s="11">
        <v>0</v>
      </c>
    </row>
    <row r="21" spans="2:10" x14ac:dyDescent="0.25">
      <c r="B21" s="10">
        <v>19</v>
      </c>
      <c r="C21" s="17" t="s">
        <v>380</v>
      </c>
      <c r="D21">
        <v>0</v>
      </c>
      <c r="E21" s="11">
        <v>1</v>
      </c>
    </row>
    <row r="22" spans="2:10" x14ac:dyDescent="0.25">
      <c r="B22" s="10">
        <v>20</v>
      </c>
      <c r="C22" s="17" t="s">
        <v>381</v>
      </c>
      <c r="D22">
        <v>0</v>
      </c>
      <c r="E22" s="11">
        <v>1</v>
      </c>
    </row>
    <row r="23" spans="2:10" x14ac:dyDescent="0.25">
      <c r="B23" s="10">
        <v>21</v>
      </c>
      <c r="C23" s="17" t="s">
        <v>382</v>
      </c>
      <c r="D23">
        <v>-1</v>
      </c>
      <c r="E23" s="11">
        <v>1</v>
      </c>
    </row>
    <row r="24" spans="2:10" x14ac:dyDescent="0.25">
      <c r="B24" s="10">
        <v>22</v>
      </c>
      <c r="C24" s="17" t="s">
        <v>383</v>
      </c>
      <c r="D24">
        <v>-1</v>
      </c>
      <c r="E24" s="11">
        <v>1</v>
      </c>
    </row>
    <row r="25" spans="2:10" x14ac:dyDescent="0.25">
      <c r="B25" s="10">
        <v>23</v>
      </c>
      <c r="C25" s="17" t="s">
        <v>384</v>
      </c>
      <c r="D25">
        <v>-1</v>
      </c>
      <c r="E25" s="11">
        <v>1</v>
      </c>
    </row>
    <row r="26" spans="2:10" x14ac:dyDescent="0.25">
      <c r="B26" s="10">
        <v>24</v>
      </c>
      <c r="C26" s="17" t="s">
        <v>385</v>
      </c>
      <c r="D26">
        <v>5</v>
      </c>
      <c r="E26" s="11">
        <v>2</v>
      </c>
    </row>
    <row r="27" spans="2:10" x14ac:dyDescent="0.25">
      <c r="B27" s="10">
        <v>25</v>
      </c>
      <c r="C27" s="17" t="s">
        <v>386</v>
      </c>
      <c r="D27">
        <v>-1</v>
      </c>
      <c r="E27" s="11">
        <v>1</v>
      </c>
    </row>
    <row r="28" spans="2:10" x14ac:dyDescent="0.25">
      <c r="B28" s="10">
        <v>26</v>
      </c>
      <c r="C28" s="17" t="s">
        <v>387</v>
      </c>
      <c r="D28">
        <v>-1</v>
      </c>
      <c r="E28" s="11">
        <v>1</v>
      </c>
    </row>
    <row r="29" spans="2:10" x14ac:dyDescent="0.25">
      <c r="B29" s="10">
        <v>27</v>
      </c>
      <c r="C29" s="17" t="s">
        <v>388</v>
      </c>
      <c r="D29">
        <v>1</v>
      </c>
      <c r="E29" s="11">
        <v>1</v>
      </c>
    </row>
    <row r="30" spans="2:10" x14ac:dyDescent="0.25">
      <c r="B30" s="14">
        <v>28</v>
      </c>
      <c r="C30" s="18" t="s">
        <v>389</v>
      </c>
      <c r="D30" s="29">
        <v>1</v>
      </c>
      <c r="E30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2045-BD29-4C22-A489-9C3A45A190E5}">
  <dimension ref="B2:K16"/>
  <sheetViews>
    <sheetView workbookViewId="0">
      <selection activeCell="I23" sqref="I23"/>
    </sheetView>
  </sheetViews>
  <sheetFormatPr defaultRowHeight="15" x14ac:dyDescent="0.25"/>
  <cols>
    <col min="2" max="2" width="5.7109375" bestFit="1" customWidth="1"/>
    <col min="3" max="3" width="9.140625" bestFit="1" customWidth="1"/>
    <col min="4" max="4" width="17.28515625" bestFit="1" customWidth="1"/>
    <col min="5" max="5" width="17.85546875" bestFit="1" customWidth="1"/>
    <col min="6" max="6" width="19.5703125" bestFit="1" customWidth="1"/>
    <col min="7" max="7" width="11.7109375" bestFit="1" customWidth="1"/>
    <col min="8" max="8" width="11" bestFit="1" customWidth="1"/>
    <col min="9" max="9" width="14.7109375" bestFit="1" customWidth="1"/>
    <col min="10" max="10" width="24.42578125" bestFit="1" customWidth="1"/>
  </cols>
  <sheetData>
    <row r="2" spans="2:11" x14ac:dyDescent="0.25">
      <c r="B2" t="s">
        <v>502</v>
      </c>
    </row>
    <row r="4" spans="2:11" x14ac:dyDescent="0.25">
      <c r="B4" t="s">
        <v>361</v>
      </c>
      <c r="C4" s="9" t="s">
        <v>403</v>
      </c>
      <c r="D4" s="9" t="s">
        <v>416</v>
      </c>
      <c r="E4" s="9" t="s">
        <v>497</v>
      </c>
      <c r="F4" s="9" t="s">
        <v>425</v>
      </c>
      <c r="G4" s="9" t="s">
        <v>446</v>
      </c>
      <c r="H4" s="9" t="s">
        <v>442</v>
      </c>
      <c r="I4" s="9" t="s">
        <v>500</v>
      </c>
      <c r="J4" s="9" t="s">
        <v>498</v>
      </c>
      <c r="K4" s="9" t="s">
        <v>410</v>
      </c>
    </row>
    <row r="5" spans="2:11" x14ac:dyDescent="0.25">
      <c r="B5">
        <v>0</v>
      </c>
      <c r="C5" s="9"/>
      <c r="D5" s="9"/>
      <c r="E5" t="s">
        <v>408</v>
      </c>
      <c r="F5" t="s">
        <v>430</v>
      </c>
      <c r="G5" t="s">
        <v>430</v>
      </c>
      <c r="H5" s="9"/>
      <c r="I5" s="9"/>
      <c r="J5" t="s">
        <v>430</v>
      </c>
      <c r="K5" s="9"/>
    </row>
    <row r="6" spans="2:11" x14ac:dyDescent="0.25">
      <c r="B6">
        <v>1</v>
      </c>
      <c r="C6" t="s">
        <v>501</v>
      </c>
      <c r="D6" t="s">
        <v>417</v>
      </c>
      <c r="E6" t="s">
        <v>406</v>
      </c>
      <c r="F6" t="s">
        <v>428</v>
      </c>
      <c r="G6" t="s">
        <v>448</v>
      </c>
      <c r="H6" t="s">
        <v>444</v>
      </c>
      <c r="I6" t="s">
        <v>454</v>
      </c>
      <c r="J6" t="s">
        <v>441</v>
      </c>
      <c r="K6" t="s">
        <v>415</v>
      </c>
    </row>
    <row r="7" spans="2:11" x14ac:dyDescent="0.25">
      <c r="B7">
        <v>2</v>
      </c>
      <c r="D7" t="s">
        <v>424</v>
      </c>
      <c r="E7" t="s">
        <v>409</v>
      </c>
      <c r="F7" t="s">
        <v>427</v>
      </c>
      <c r="G7" t="s">
        <v>449</v>
      </c>
      <c r="H7" t="s">
        <v>443</v>
      </c>
      <c r="I7" t="s">
        <v>455</v>
      </c>
      <c r="J7" t="s">
        <v>14</v>
      </c>
      <c r="K7" t="s">
        <v>14</v>
      </c>
    </row>
    <row r="8" spans="2:11" x14ac:dyDescent="0.25">
      <c r="B8">
        <v>3</v>
      </c>
      <c r="D8" t="s">
        <v>421</v>
      </c>
      <c r="E8" t="s">
        <v>407</v>
      </c>
      <c r="F8" t="s">
        <v>6</v>
      </c>
      <c r="G8" t="s">
        <v>447</v>
      </c>
      <c r="H8" t="s">
        <v>496</v>
      </c>
      <c r="I8" t="s">
        <v>453</v>
      </c>
      <c r="J8" t="s">
        <v>8</v>
      </c>
      <c r="K8" t="s">
        <v>412</v>
      </c>
    </row>
    <row r="9" spans="2:11" x14ac:dyDescent="0.25">
      <c r="B9">
        <v>4</v>
      </c>
      <c r="D9" t="s">
        <v>422</v>
      </c>
      <c r="E9" t="s">
        <v>404</v>
      </c>
      <c r="F9" t="s">
        <v>433</v>
      </c>
      <c r="G9" t="s">
        <v>450</v>
      </c>
      <c r="H9" t="s">
        <v>445</v>
      </c>
      <c r="I9" t="s">
        <v>395</v>
      </c>
      <c r="J9" t="s">
        <v>440</v>
      </c>
      <c r="K9" t="s">
        <v>16</v>
      </c>
    </row>
    <row r="10" spans="2:11" x14ac:dyDescent="0.25">
      <c r="B10">
        <v>5</v>
      </c>
      <c r="D10" t="s">
        <v>423</v>
      </c>
      <c r="F10" t="s">
        <v>429</v>
      </c>
      <c r="G10" t="s">
        <v>499</v>
      </c>
      <c r="I10" t="s">
        <v>452</v>
      </c>
      <c r="J10" t="s">
        <v>439</v>
      </c>
      <c r="K10" t="s">
        <v>413</v>
      </c>
    </row>
    <row r="11" spans="2:11" x14ac:dyDescent="0.25">
      <c r="B11">
        <v>6</v>
      </c>
      <c r="D11" t="s">
        <v>420</v>
      </c>
      <c r="F11" t="s">
        <v>426</v>
      </c>
      <c r="J11" t="s">
        <v>436</v>
      </c>
      <c r="K11" t="s">
        <v>411</v>
      </c>
    </row>
    <row r="12" spans="2:11" x14ac:dyDescent="0.25">
      <c r="B12">
        <v>7</v>
      </c>
      <c r="D12" t="s">
        <v>419</v>
      </c>
      <c r="F12" t="s">
        <v>434</v>
      </c>
      <c r="J12" t="s">
        <v>53</v>
      </c>
      <c r="K12" t="s">
        <v>414</v>
      </c>
    </row>
    <row r="13" spans="2:11" x14ac:dyDescent="0.25">
      <c r="B13">
        <v>8</v>
      </c>
      <c r="D13" t="s">
        <v>418</v>
      </c>
      <c r="F13" t="s">
        <v>431</v>
      </c>
      <c r="J13" t="s">
        <v>437</v>
      </c>
    </row>
    <row r="14" spans="2:11" x14ac:dyDescent="0.25">
      <c r="B14">
        <v>9</v>
      </c>
      <c r="F14" t="s">
        <v>432</v>
      </c>
      <c r="J14" t="s">
        <v>438</v>
      </c>
    </row>
    <row r="15" spans="2:11" x14ac:dyDescent="0.25">
      <c r="B15">
        <v>10</v>
      </c>
      <c r="C15" t="s">
        <v>49</v>
      </c>
      <c r="F15" t="s">
        <v>435</v>
      </c>
    </row>
    <row r="16" spans="2:11" x14ac:dyDescent="0.25">
      <c r="B1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3A33-FF96-4FFA-A464-9436CED548C0}">
  <dimension ref="B2:C8"/>
  <sheetViews>
    <sheetView workbookViewId="0">
      <selection activeCell="B16" sqref="B16"/>
    </sheetView>
  </sheetViews>
  <sheetFormatPr defaultRowHeight="15" x14ac:dyDescent="0.25"/>
  <sheetData>
    <row r="2" spans="2:3" x14ac:dyDescent="0.25">
      <c r="B2" s="9" t="s">
        <v>403</v>
      </c>
      <c r="C2" s="9" t="s">
        <v>12</v>
      </c>
    </row>
    <row r="3" spans="2:3" x14ac:dyDescent="0.25">
      <c r="B3" t="s">
        <v>456</v>
      </c>
      <c r="C3" t="s">
        <v>406</v>
      </c>
    </row>
    <row r="4" spans="2:3" x14ac:dyDescent="0.25">
      <c r="B4" t="s">
        <v>457</v>
      </c>
      <c r="C4" t="s">
        <v>404</v>
      </c>
    </row>
    <row r="5" spans="2:3" x14ac:dyDescent="0.25">
      <c r="B5" t="s">
        <v>458</v>
      </c>
      <c r="C5" t="s">
        <v>407</v>
      </c>
    </row>
    <row r="6" spans="2:3" x14ac:dyDescent="0.25">
      <c r="B6" t="s">
        <v>459</v>
      </c>
      <c r="C6" t="s">
        <v>460</v>
      </c>
    </row>
    <row r="7" spans="2:3" x14ac:dyDescent="0.25">
      <c r="C7" t="s">
        <v>408</v>
      </c>
    </row>
    <row r="8" spans="2:3" x14ac:dyDescent="0.25">
      <c r="C8" t="s">
        <v>409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E56E-6623-47B7-9CF0-4E929507F4E9}">
  <dimension ref="B2:D16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9" t="s">
        <v>405</v>
      </c>
      <c r="C2" s="9" t="s">
        <v>473</v>
      </c>
      <c r="D2" s="9" t="s">
        <v>451</v>
      </c>
    </row>
    <row r="3" spans="2:4" x14ac:dyDescent="0.25">
      <c r="B3" t="s">
        <v>461</v>
      </c>
      <c r="C3" t="s">
        <v>474</v>
      </c>
      <c r="D3" t="s">
        <v>452</v>
      </c>
    </row>
    <row r="4" spans="2:4" x14ac:dyDescent="0.25">
      <c r="B4" t="s">
        <v>462</v>
      </c>
      <c r="C4" t="s">
        <v>475</v>
      </c>
      <c r="D4" t="s">
        <v>453</v>
      </c>
    </row>
    <row r="5" spans="2:4" x14ac:dyDescent="0.25">
      <c r="B5" t="s">
        <v>357</v>
      </c>
      <c r="C5" t="s">
        <v>402</v>
      </c>
      <c r="D5" t="s">
        <v>454</v>
      </c>
    </row>
    <row r="6" spans="2:4" x14ac:dyDescent="0.25">
      <c r="B6" t="s">
        <v>463</v>
      </c>
      <c r="C6" t="s">
        <v>476</v>
      </c>
      <c r="D6" t="s">
        <v>455</v>
      </c>
    </row>
    <row r="7" spans="2:4" x14ac:dyDescent="0.25">
      <c r="B7" t="s">
        <v>464</v>
      </c>
      <c r="C7" t="s">
        <v>397</v>
      </c>
      <c r="D7" t="s">
        <v>395</v>
      </c>
    </row>
    <row r="8" spans="2:4" x14ac:dyDescent="0.25">
      <c r="B8" t="s">
        <v>465</v>
      </c>
      <c r="C8" t="s">
        <v>396</v>
      </c>
    </row>
    <row r="9" spans="2:4" x14ac:dyDescent="0.25">
      <c r="B9" t="s">
        <v>466</v>
      </c>
      <c r="C9" t="s">
        <v>463</v>
      </c>
    </row>
    <row r="10" spans="2:4" x14ac:dyDescent="0.25">
      <c r="B10" t="s">
        <v>467</v>
      </c>
      <c r="C10" t="s">
        <v>356</v>
      </c>
    </row>
    <row r="11" spans="2:4" x14ac:dyDescent="0.25">
      <c r="B11" t="s">
        <v>468</v>
      </c>
      <c r="C11" t="s">
        <v>392</v>
      </c>
    </row>
    <row r="12" spans="2:4" x14ac:dyDescent="0.25">
      <c r="B12" t="s">
        <v>469</v>
      </c>
      <c r="C12" t="s">
        <v>477</v>
      </c>
    </row>
    <row r="13" spans="2:4" x14ac:dyDescent="0.25">
      <c r="B13" t="s">
        <v>470</v>
      </c>
      <c r="C13" t="s">
        <v>478</v>
      </c>
    </row>
    <row r="14" spans="2:4" x14ac:dyDescent="0.25">
      <c r="B14" t="s">
        <v>395</v>
      </c>
      <c r="C14" t="s">
        <v>393</v>
      </c>
    </row>
    <row r="15" spans="2:4" x14ac:dyDescent="0.25">
      <c r="B15" t="s">
        <v>471</v>
      </c>
      <c r="C15" t="s">
        <v>395</v>
      </c>
    </row>
    <row r="16" spans="2:4" x14ac:dyDescent="0.25">
      <c r="B16" t="s">
        <v>472</v>
      </c>
      <c r="C1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sosigguns 2024-01-03</vt:lpstr>
      <vt:lpstr>Sosigguns to use</vt:lpstr>
      <vt:lpstr>Weapon preferences</vt:lpstr>
      <vt:lpstr>Probabilities Simplified</vt:lpstr>
      <vt:lpstr>Costs</vt:lpstr>
      <vt:lpstr>CSPR array values</vt:lpstr>
      <vt:lpstr>Firearms tags</vt:lpstr>
      <vt:lpstr>Ammo tags</vt:lpstr>
      <vt:lpstr>Attachments tags</vt:lpstr>
      <vt:lpstr>Melee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Quintans</dc:creator>
  <cp:lastModifiedBy>Desi Quintans</cp:lastModifiedBy>
  <dcterms:created xsi:type="dcterms:W3CDTF">2024-01-03T04:58:30Z</dcterms:created>
  <dcterms:modified xsi:type="dcterms:W3CDTF">2024-01-28T09:17:15Z</dcterms:modified>
</cp:coreProperties>
</file>