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matt\source\repos\TVGL\TVGLUnitTestsAndBenchmarking\"/>
    </mc:Choice>
  </mc:AlternateContent>
  <xr:revisionPtr revIDLastSave="0" documentId="13_ncr:40009_{4419420A-8072-42D6-A524-8915F2E169CB}" xr6:coauthVersionLast="45" xr6:coauthVersionMax="45" xr10:uidLastSave="{00000000-0000-0000-0000-000000000000}"/>
  <bookViews>
    <workbookView xWindow="48480" yWindow="3480" windowWidth="29040" windowHeight="17640"/>
  </bookViews>
  <sheets>
    <sheet name="stats" sheetId="1" r:id="rId1"/>
  </sheets>
  <definedNames>
    <definedName name="_xlchart.v1.0" hidden="1">stats!$E$2:$E$11</definedName>
    <definedName name="_xlchart.v1.1" hidden="1">stats!$F$2:$F$11</definedName>
    <definedName name="_xlchart.v1.10" hidden="1">stats!$E$2:$E$11</definedName>
    <definedName name="_xlchart.v1.11" hidden="1">stats!$F$2:$F$11</definedName>
    <definedName name="_xlchart.v1.12" hidden="1">stats!$E$2:$E$11</definedName>
    <definedName name="_xlchart.v1.13" hidden="1">stats!$F$2:$F$11</definedName>
    <definedName name="_xlchart.v1.14" hidden="1">stats!$K$2:$K$11</definedName>
    <definedName name="_xlchart.v1.15" hidden="1">stats!$L$2:$L$11</definedName>
    <definedName name="_xlchart.v1.16" hidden="1">stats!$Q$2:$Q$11</definedName>
    <definedName name="_xlchart.v1.17" hidden="1">stats!$R$2:$R$11</definedName>
    <definedName name="_xlchart.v1.18" hidden="1">stats!$W$2:$W$11</definedName>
    <definedName name="_xlchart.v1.19" hidden="1">stats!$X$2:$X$11</definedName>
    <definedName name="_xlchart.v1.2" hidden="1">stats!$K$2:$K$11</definedName>
    <definedName name="_xlchart.v1.20" hidden="1">stats!$E$2:$E$11</definedName>
    <definedName name="_xlchart.v1.21" hidden="1">stats!$F$2:$F$11</definedName>
    <definedName name="_xlchart.v1.22" hidden="1">stats!$K$2:$K$11</definedName>
    <definedName name="_xlchart.v1.23" hidden="1">stats!$L$2:$L$11</definedName>
    <definedName name="_xlchart.v1.24" hidden="1">stats!$Q$2:$Q$11</definedName>
    <definedName name="_xlchart.v1.25" hidden="1">stats!$R$2:$R$11</definedName>
    <definedName name="_xlchart.v1.26" hidden="1">stats!$W$2:$W$11</definedName>
    <definedName name="_xlchart.v1.27" hidden="1">stats!$X$2:$X$11</definedName>
    <definedName name="_xlchart.v1.28" hidden="1">stats!$E$2:$E$11</definedName>
    <definedName name="_xlchart.v1.29" hidden="1">stats!$F$2:$F$11</definedName>
    <definedName name="_xlchart.v1.3" hidden="1">stats!$L$2:$L$11</definedName>
    <definedName name="_xlchart.v1.30" hidden="1">stats!$K$2:$K$11</definedName>
    <definedName name="_xlchart.v1.31" hidden="1">stats!$L$2:$L$11</definedName>
    <definedName name="_xlchart.v1.32" hidden="1">stats!$E$2:$E$11</definedName>
    <definedName name="_xlchart.v1.33" hidden="1">stats!$F$2:$F$11</definedName>
    <definedName name="_xlchart.v1.34" hidden="1">stats!$K$2:$K$11</definedName>
    <definedName name="_xlchart.v1.35" hidden="1">stats!$L$2:$L$11</definedName>
    <definedName name="_xlchart.v1.36" hidden="1">stats!$Q$2:$Q$11</definedName>
    <definedName name="_xlchart.v1.37" hidden="1">stats!$R$2:$R$11</definedName>
    <definedName name="_xlchart.v1.38" hidden="1">stats!$W$2:$W$11</definedName>
    <definedName name="_xlchart.v1.39" hidden="1">stats!$X$2:$X$11</definedName>
    <definedName name="_xlchart.v1.4" hidden="1">stats!$Q$2:$Q$11</definedName>
    <definedName name="_xlchart.v1.40" hidden="1">stats!$E$2:$E$11</definedName>
    <definedName name="_xlchart.v1.41" hidden="1">stats!$F$2:$F$11</definedName>
    <definedName name="_xlchart.v1.42" hidden="1">stats!$K$2:$K$11</definedName>
    <definedName name="_xlchart.v1.43" hidden="1">stats!$L$2:$L$11</definedName>
    <definedName name="_xlchart.v1.44" hidden="1">stats!$Q$2:$Q$11</definedName>
    <definedName name="_xlchart.v1.45" hidden="1">stats!$R$2:$R$11</definedName>
    <definedName name="_xlchart.v1.46" hidden="1">stats!$W$2:$W$11</definedName>
    <definedName name="_xlchart.v1.47" hidden="1">stats!$X$2:$X$11</definedName>
    <definedName name="_xlchart.v1.48" hidden="1">stats!$E$2:$E$11</definedName>
    <definedName name="_xlchart.v1.49" hidden="1">stats!$F$2:$F$11</definedName>
    <definedName name="_xlchart.v1.5" hidden="1">stats!$R$2:$R$11</definedName>
    <definedName name="_xlchart.v1.50" hidden="1">stats!$K$2:$K$11</definedName>
    <definedName name="_xlchart.v1.51" hidden="1">stats!$L$2:$L$11</definedName>
    <definedName name="_xlchart.v1.52" hidden="1">stats!$Q$2:$Q$11</definedName>
    <definedName name="_xlchart.v1.53" hidden="1">stats!$R$2:$R$11</definedName>
    <definedName name="_xlchart.v1.54" hidden="1">stats!$W$2:$W$11</definedName>
    <definedName name="_xlchart.v1.55" hidden="1">stats!$X$2:$X$11</definedName>
    <definedName name="_xlchart.v1.56" hidden="1">stats!$E$2:$E$11</definedName>
    <definedName name="_xlchart.v1.57" hidden="1">stats!$F$2:$F$11</definedName>
    <definedName name="_xlchart.v1.58" hidden="1">stats!$K$2:$K$11</definedName>
    <definedName name="_xlchart.v1.59" hidden="1">stats!$L$2:$L$11</definedName>
    <definedName name="_xlchart.v1.6" hidden="1">stats!$W$2:$W$11</definedName>
    <definedName name="_xlchart.v1.60" hidden="1">stats!$Q$2:$Q$11</definedName>
    <definedName name="_xlchart.v1.61" hidden="1">stats!$R$2:$R$11</definedName>
    <definedName name="_xlchart.v1.62" hidden="1">stats!$W$2:$W$11</definedName>
    <definedName name="_xlchart.v1.63" hidden="1">stats!$X$2:$X$11</definedName>
    <definedName name="_xlchart.v1.64" hidden="1">stats!$E$2:$E$11</definedName>
    <definedName name="_xlchart.v1.65" hidden="1">stats!$F$2:$F$11</definedName>
    <definedName name="_xlchart.v1.66" hidden="1">stats!$K$2:$K$11</definedName>
    <definedName name="_xlchart.v1.67" hidden="1">stats!$L$2:$L$11</definedName>
    <definedName name="_xlchart.v1.68" hidden="1">stats!$Q$2:$Q$11</definedName>
    <definedName name="_xlchart.v1.69" hidden="1">stats!$R$2:$R$11</definedName>
    <definedName name="_xlchart.v1.7" hidden="1">stats!$X$2:$X$11</definedName>
    <definedName name="_xlchart.v1.70" hidden="1">stats!$W$2:$W$11</definedName>
    <definedName name="_xlchart.v1.71" hidden="1">stats!$X$2:$X$11</definedName>
    <definedName name="_xlchart.v1.8" hidden="1">stats!$D$16</definedName>
    <definedName name="_xlchart.v1.9" hidden="1">stats!$E$16:$F$16</definedName>
  </definedNames>
  <calcPr calcId="0"/>
</workbook>
</file>

<file path=xl/calcChain.xml><?xml version="1.0" encoding="utf-8"?>
<calcChain xmlns="http://schemas.openxmlformats.org/spreadsheetml/2006/main">
  <c r="W17" i="1" l="1"/>
  <c r="Q17" i="1"/>
  <c r="K17" i="1"/>
  <c r="E17" i="1"/>
  <c r="X8" i="1"/>
  <c r="X16" i="1" s="1"/>
  <c r="R8" i="1"/>
  <c r="L8" i="1"/>
  <c r="X11" i="1"/>
  <c r="W11" i="1"/>
  <c r="X10" i="1"/>
  <c r="W10" i="1"/>
  <c r="X9" i="1"/>
  <c r="W9" i="1"/>
  <c r="W8" i="1"/>
  <c r="X7" i="1"/>
  <c r="W7" i="1"/>
  <c r="X6" i="1"/>
  <c r="W6" i="1"/>
  <c r="X5" i="1"/>
  <c r="W5" i="1"/>
  <c r="X4" i="1"/>
  <c r="W4" i="1"/>
  <c r="X3" i="1"/>
  <c r="W3" i="1"/>
  <c r="X2" i="1"/>
  <c r="W2" i="1"/>
  <c r="W16" i="1" s="1"/>
  <c r="R11" i="1"/>
  <c r="Q11" i="1"/>
  <c r="R10" i="1"/>
  <c r="Q10" i="1"/>
  <c r="R9" i="1"/>
  <c r="Q9" i="1"/>
  <c r="Q8" i="1"/>
  <c r="R7" i="1"/>
  <c r="Q7" i="1"/>
  <c r="R6" i="1"/>
  <c r="Q6" i="1"/>
  <c r="R5" i="1"/>
  <c r="Q5" i="1"/>
  <c r="R4" i="1"/>
  <c r="Q4" i="1"/>
  <c r="R3" i="1"/>
  <c r="Q3" i="1"/>
  <c r="R2" i="1"/>
  <c r="R16" i="1" s="1"/>
  <c r="Q2" i="1"/>
  <c r="Q16" i="1" s="1"/>
  <c r="L11" i="1"/>
  <c r="K11" i="1"/>
  <c r="L10" i="1"/>
  <c r="K10" i="1"/>
  <c r="L9" i="1"/>
  <c r="K9" i="1"/>
  <c r="K8" i="1"/>
  <c r="L7" i="1"/>
  <c r="K7" i="1"/>
  <c r="L6" i="1"/>
  <c r="K6" i="1"/>
  <c r="L5" i="1"/>
  <c r="K5" i="1"/>
  <c r="L4" i="1"/>
  <c r="K4" i="1"/>
  <c r="L3" i="1"/>
  <c r="K3" i="1"/>
  <c r="L2" i="1"/>
  <c r="K2" i="1"/>
  <c r="K16" i="1" s="1"/>
  <c r="E3" i="1"/>
  <c r="F3" i="1"/>
  <c r="E4" i="1"/>
  <c r="F4" i="1"/>
  <c r="E5" i="1"/>
  <c r="F5" i="1"/>
  <c r="E6" i="1"/>
  <c r="F6" i="1"/>
  <c r="E7" i="1"/>
  <c r="F7" i="1"/>
  <c r="E8" i="1"/>
  <c r="E9" i="1"/>
  <c r="F9" i="1"/>
  <c r="E10" i="1"/>
  <c r="F10" i="1"/>
  <c r="E11" i="1"/>
  <c r="F11" i="1"/>
  <c r="F2" i="1"/>
  <c r="E2" i="1"/>
  <c r="E16" i="1" s="1"/>
  <c r="L16" i="1" l="1"/>
  <c r="F16" i="1"/>
</calcChain>
</file>

<file path=xl/sharedStrings.xml><?xml version="1.0" encoding="utf-8"?>
<sst xmlns="http://schemas.openxmlformats.org/spreadsheetml/2006/main" count="9" uniqueCount="9">
  <si>
    <t>Union</t>
  </si>
  <si>
    <t>Intersect</t>
  </si>
  <si>
    <t>SubtractAB</t>
  </si>
  <si>
    <t>SubtractBA</t>
  </si>
  <si>
    <t>Operation</t>
  </si>
  <si>
    <t>vertices</t>
  </si>
  <si>
    <t>TVGL</t>
  </si>
  <si>
    <t>Clipper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</si>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</sst>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_xlchart.v1.33</cx:f>
      </cx:numDim>
    </cx:data>
    <cx:data id="2">
      <cx:numDim type="val">
        <cx:f>_xlchart.v1.34</cx:f>
      </cx:numDim>
    </cx:data>
    <cx:data id="3">
      <cx:numDim type="val">
        <cx:f>_xlchart.v1.35</cx:f>
      </cx:numDim>
    </cx:data>
    <cx:data id="4">
      <cx:numDim type="val">
        <cx:f>_xlchart.v1.36</cx:f>
      </cx:numDim>
    </cx:data>
    <cx:data id="5">
      <cx:numDim type="val">
        <cx:f>_xlchart.v1.37</cx:f>
      </cx:numDim>
    </cx:data>
    <cx:data id="6">
      <cx:numDim type="val">
        <cx:f>_xlchart.v1.38</cx:f>
      </cx:numDim>
    </cx:data>
    <cx:data id="7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TVGL vs. Clipper on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174239 vertices (10 runs)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9D23DEB-1800-4F4B-8770-7CE81F4C66FD}">
          <cx:tx>
            <cx:txData>
              <cx:v>TVGL Union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7AEBEF-3A57-4899-ABC0-B9CB44016277}">
          <cx:tx>
            <cx:txData>
              <cx:v>Clipper Union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2-5BED-4515-AA5D-06646F9930FD}">
          <cx:tx>
            <cx:txData>
              <cx:v>TVGL Intersect</cx:v>
            </cx:txData>
          </cx:tx>
          <cx:dataId val="2"/>
          <cx:layoutPr>
            <cx:statistics quartileMethod="exclusive"/>
          </cx:layoutPr>
        </cx:series>
        <cx:series layoutId="boxWhisker" uniqueId="{00000003-5BED-4515-AA5D-06646F9930FD}">
          <cx:tx>
            <cx:txData>
              <cx:v>Clipper Intersect</cx:v>
            </cx:txData>
          </cx:tx>
          <cx:dataId val="3"/>
          <cx:layoutPr>
            <cx:statistics quartileMethod="exclusive"/>
          </cx:layoutPr>
        </cx:series>
        <cx:series layoutId="boxWhisker" uniqueId="{00000004-5BED-4515-AA5D-06646F9930FD}">
          <cx:tx>
            <cx:txData>
              <cx:v>TVGL A-B</cx:v>
            </cx:txData>
          </cx:tx>
          <cx:dataId val="4"/>
          <cx:layoutPr>
            <cx:statistics quartileMethod="exclusive"/>
          </cx:layoutPr>
        </cx:series>
        <cx:series layoutId="boxWhisker" uniqueId="{00000005-5BED-4515-AA5D-06646F9930FD}">
          <cx:tx>
            <cx:txData>
              <cx:v>Clipper A-B</cx:v>
            </cx:txData>
          </cx:tx>
          <cx:dataId val="5"/>
          <cx:layoutPr>
            <cx:statistics quartileMethod="exclusive"/>
          </cx:layoutPr>
        </cx:series>
        <cx:series layoutId="boxWhisker" uniqueId="{00000006-5BED-4515-AA5D-06646F9930FD}">
          <cx:tx>
            <cx:txData>
              <cx:v>TVGL B-A</cx:v>
            </cx:txData>
          </cx:tx>
          <cx:dataId val="6"/>
          <cx:layoutPr>
            <cx:statistics quartileMethod="exclusive"/>
          </cx:layoutPr>
        </cx:series>
        <cx:series layoutId="boxWhisker" uniqueId="{00000007-5BED-4515-AA5D-06646F9930FD}">
          <cx:tx>
            <cx:txData>
              <cx:v>Clipper B-A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18</xdr:row>
      <xdr:rowOff>19050</xdr:rowOff>
    </xdr:from>
    <xdr:to>
      <xdr:col>21</xdr:col>
      <xdr:colOff>57150</xdr:colOff>
      <xdr:row>52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7DCD125-47BE-4BD2-944C-87DCE0942D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700" y="3276600"/>
              <a:ext cx="4248150" cy="620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A2" workbookViewId="0">
      <selection activeCell="W17" sqref="W17"/>
    </sheetView>
  </sheetViews>
  <sheetFormatPr defaultRowHeight="14.25" x14ac:dyDescent="0.45"/>
  <sheetData>
    <row r="1" spans="1:24" x14ac:dyDescent="0.45">
      <c r="A1" t="s">
        <v>4</v>
      </c>
      <c r="B1" t="s">
        <v>5</v>
      </c>
      <c r="C1" t="s">
        <v>6</v>
      </c>
      <c r="D1" t="s">
        <v>7</v>
      </c>
      <c r="E1">
        <v>10000000</v>
      </c>
    </row>
    <row r="2" spans="1:24" x14ac:dyDescent="0.45">
      <c r="A2" t="s">
        <v>0</v>
      </c>
      <c r="B2">
        <v>101242</v>
      </c>
      <c r="C2">
        <v>3126475</v>
      </c>
      <c r="D2">
        <v>125982202</v>
      </c>
      <c r="E2">
        <f>C2/$E$1</f>
        <v>0.31264750000000002</v>
      </c>
      <c r="F2">
        <f>D2/$E$1</f>
        <v>12.5982202</v>
      </c>
      <c r="H2" t="s">
        <v>1</v>
      </c>
      <c r="I2">
        <v>729028</v>
      </c>
      <c r="J2">
        <v>7925180</v>
      </c>
      <c r="K2">
        <f>I2/$E$1</f>
        <v>7.2902800000000004E-2</v>
      </c>
      <c r="L2">
        <f>J2/$E$1</f>
        <v>0.79251799999999994</v>
      </c>
      <c r="N2" t="s">
        <v>2</v>
      </c>
      <c r="O2">
        <v>1746888</v>
      </c>
      <c r="P2">
        <v>41883123</v>
      </c>
      <c r="Q2">
        <f>O2/$E$1</f>
        <v>0.17468880000000001</v>
      </c>
      <c r="R2">
        <f>P2/$E$1</f>
        <v>4.1883122999999998</v>
      </c>
      <c r="T2" t="s">
        <v>3</v>
      </c>
      <c r="U2">
        <v>1953721</v>
      </c>
      <c r="V2">
        <v>41202270</v>
      </c>
      <c r="W2">
        <f>U2/$E$1</f>
        <v>0.19537209999999999</v>
      </c>
      <c r="X2">
        <f>V2/$E$1</f>
        <v>4.1202269999999999</v>
      </c>
    </row>
    <row r="3" spans="1:24" x14ac:dyDescent="0.45">
      <c r="B3">
        <v>101242</v>
      </c>
      <c r="C3">
        <v>2185411</v>
      </c>
      <c r="D3">
        <v>134120588</v>
      </c>
      <c r="E3">
        <f t="shared" ref="E3:F11" si="0">C3/$E$1</f>
        <v>0.21854109999999999</v>
      </c>
      <c r="F3">
        <f t="shared" ref="F3:F11" si="1">D3/$E$1</f>
        <v>13.412058800000001</v>
      </c>
      <c r="I3">
        <v>821026</v>
      </c>
      <c r="J3">
        <v>8769634</v>
      </c>
      <c r="K3">
        <f t="shared" ref="K3:L11" si="2">I3/$E$1</f>
        <v>8.2102599999999998E-2</v>
      </c>
      <c r="L3">
        <f t="shared" ref="L3:L11" si="3">J3/$E$1</f>
        <v>0.87696339999999995</v>
      </c>
      <c r="O3">
        <v>1967603</v>
      </c>
      <c r="P3">
        <v>42095913</v>
      </c>
      <c r="Q3">
        <f t="shared" ref="Q3:R11" si="4">O3/$E$1</f>
        <v>0.1967603</v>
      </c>
      <c r="R3">
        <f t="shared" ref="R3:R11" si="5">P3/$E$1</f>
        <v>4.2095912999999996</v>
      </c>
      <c r="U3">
        <v>1517627</v>
      </c>
      <c r="V3">
        <v>37988973</v>
      </c>
      <c r="W3">
        <f t="shared" ref="W3:X11" si="6">U3/$E$1</f>
        <v>0.1517627</v>
      </c>
      <c r="X3">
        <f t="shared" ref="X3:X11" si="7">V3/$E$1</f>
        <v>3.7988973000000001</v>
      </c>
    </row>
    <row r="4" spans="1:24" x14ac:dyDescent="0.45">
      <c r="B4">
        <v>101242</v>
      </c>
      <c r="C4">
        <v>1145718</v>
      </c>
      <c r="D4">
        <v>133480792</v>
      </c>
      <c r="E4">
        <f t="shared" si="0"/>
        <v>0.1145718</v>
      </c>
      <c r="F4">
        <f t="shared" si="1"/>
        <v>13.348079200000001</v>
      </c>
      <c r="I4">
        <v>650240</v>
      </c>
      <c r="J4">
        <v>7587838</v>
      </c>
      <c r="K4">
        <f t="shared" si="2"/>
        <v>6.5023999999999998E-2</v>
      </c>
      <c r="L4">
        <f t="shared" si="3"/>
        <v>0.75878380000000001</v>
      </c>
      <c r="O4">
        <v>1560440</v>
      </c>
      <c r="P4">
        <v>42285908</v>
      </c>
      <c r="Q4">
        <f t="shared" si="4"/>
        <v>0.15604399999999999</v>
      </c>
      <c r="R4">
        <f t="shared" si="5"/>
        <v>4.2285908000000001</v>
      </c>
      <c r="U4">
        <v>1554529</v>
      </c>
      <c r="V4">
        <v>37986484</v>
      </c>
      <c r="W4">
        <f t="shared" si="6"/>
        <v>0.1554529</v>
      </c>
      <c r="X4">
        <f t="shared" si="7"/>
        <v>3.7986483999999998</v>
      </c>
    </row>
    <row r="5" spans="1:24" x14ac:dyDescent="0.45">
      <c r="B5">
        <v>101242</v>
      </c>
      <c r="C5">
        <v>1200423</v>
      </c>
      <c r="D5">
        <v>127472761</v>
      </c>
      <c r="E5">
        <f t="shared" si="0"/>
        <v>0.1200423</v>
      </c>
      <c r="F5">
        <f t="shared" si="1"/>
        <v>12.747276100000001</v>
      </c>
      <c r="I5">
        <v>523975</v>
      </c>
      <c r="J5">
        <v>8643989</v>
      </c>
      <c r="K5">
        <f t="shared" si="2"/>
        <v>5.23975E-2</v>
      </c>
      <c r="L5">
        <f t="shared" si="3"/>
        <v>0.86439889999999997</v>
      </c>
      <c r="O5">
        <v>1811285</v>
      </c>
      <c r="P5">
        <v>41222357</v>
      </c>
      <c r="Q5">
        <f t="shared" si="4"/>
        <v>0.1811285</v>
      </c>
      <c r="R5">
        <f t="shared" si="5"/>
        <v>4.1222357000000001</v>
      </c>
      <c r="U5">
        <v>1568465</v>
      </c>
      <c r="V5">
        <v>38165726</v>
      </c>
      <c r="W5">
        <f t="shared" si="6"/>
        <v>0.1568465</v>
      </c>
      <c r="X5">
        <f t="shared" si="7"/>
        <v>3.8165726000000002</v>
      </c>
    </row>
    <row r="6" spans="1:24" x14ac:dyDescent="0.45">
      <c r="B6">
        <v>101242</v>
      </c>
      <c r="C6">
        <v>1121922</v>
      </c>
      <c r="D6">
        <v>128118144</v>
      </c>
      <c r="E6">
        <f t="shared" si="0"/>
        <v>0.11219220000000001</v>
      </c>
      <c r="F6">
        <f t="shared" si="1"/>
        <v>12.811814399999999</v>
      </c>
      <c r="I6">
        <v>679560</v>
      </c>
      <c r="J6">
        <v>9294606</v>
      </c>
      <c r="K6">
        <f t="shared" si="2"/>
        <v>6.7956000000000003E-2</v>
      </c>
      <c r="L6">
        <f t="shared" si="3"/>
        <v>0.92946059999999997</v>
      </c>
      <c r="O6">
        <v>1831108</v>
      </c>
      <c r="P6">
        <v>41491249</v>
      </c>
      <c r="Q6">
        <f t="shared" si="4"/>
        <v>0.18311079999999999</v>
      </c>
      <c r="R6">
        <f t="shared" si="5"/>
        <v>4.1491249000000003</v>
      </c>
      <c r="U6">
        <v>1600039</v>
      </c>
      <c r="V6">
        <v>37905551</v>
      </c>
      <c r="W6">
        <f t="shared" si="6"/>
        <v>0.1600039</v>
      </c>
      <c r="X6">
        <f t="shared" si="7"/>
        <v>3.7905551000000002</v>
      </c>
    </row>
    <row r="7" spans="1:24" x14ac:dyDescent="0.45">
      <c r="B7">
        <v>101242</v>
      </c>
      <c r="C7">
        <v>1222541</v>
      </c>
      <c r="D7">
        <v>122346585</v>
      </c>
      <c r="E7">
        <f t="shared" si="0"/>
        <v>0.1222541</v>
      </c>
      <c r="F7">
        <f t="shared" si="1"/>
        <v>12.2346585</v>
      </c>
      <c r="I7">
        <v>557513</v>
      </c>
      <c r="J7">
        <v>8352680</v>
      </c>
      <c r="K7">
        <f t="shared" si="2"/>
        <v>5.5751299999999997E-2</v>
      </c>
      <c r="L7">
        <f t="shared" si="3"/>
        <v>0.83526800000000001</v>
      </c>
      <c r="O7">
        <v>1765782</v>
      </c>
      <c r="P7">
        <v>41004713</v>
      </c>
      <c r="Q7">
        <f t="shared" si="4"/>
        <v>0.17657819999999999</v>
      </c>
      <c r="R7">
        <f t="shared" si="5"/>
        <v>4.1004712999999997</v>
      </c>
      <c r="U7">
        <v>1561913</v>
      </c>
      <c r="V7">
        <v>38411539</v>
      </c>
      <c r="W7">
        <f t="shared" si="6"/>
        <v>0.15619130000000001</v>
      </c>
      <c r="X7">
        <f t="shared" si="7"/>
        <v>3.8411539000000001</v>
      </c>
    </row>
    <row r="8" spans="1:24" x14ac:dyDescent="0.45">
      <c r="B8">
        <v>101242</v>
      </c>
      <c r="C8">
        <v>1288871</v>
      </c>
      <c r="D8" s="1">
        <v>220456813</v>
      </c>
      <c r="E8">
        <f t="shared" si="0"/>
        <v>0.1288871</v>
      </c>
      <c r="I8">
        <v>690356</v>
      </c>
      <c r="J8" s="1">
        <v>8995982</v>
      </c>
      <c r="K8">
        <f t="shared" si="2"/>
        <v>6.9035600000000003E-2</v>
      </c>
      <c r="L8">
        <f t="shared" si="2"/>
        <v>0.89959820000000001</v>
      </c>
      <c r="O8">
        <v>1630787</v>
      </c>
      <c r="P8" s="1">
        <v>47547258</v>
      </c>
      <c r="Q8">
        <f t="shared" si="4"/>
        <v>0.16307869999999999</v>
      </c>
      <c r="R8">
        <f t="shared" si="4"/>
        <v>4.7547258000000001</v>
      </c>
      <c r="U8">
        <v>1541645</v>
      </c>
      <c r="V8" s="1">
        <v>38031349</v>
      </c>
      <c r="W8">
        <f t="shared" si="6"/>
        <v>0.15416450000000001</v>
      </c>
      <c r="X8">
        <f t="shared" si="6"/>
        <v>3.8031348999999999</v>
      </c>
    </row>
    <row r="9" spans="1:24" x14ac:dyDescent="0.45">
      <c r="B9">
        <v>101242</v>
      </c>
      <c r="C9">
        <v>1124230</v>
      </c>
      <c r="D9">
        <v>128965071</v>
      </c>
      <c r="E9">
        <f t="shared" si="0"/>
        <v>0.112423</v>
      </c>
      <c r="F9">
        <f t="shared" si="1"/>
        <v>12.896507099999999</v>
      </c>
      <c r="I9">
        <v>629352</v>
      </c>
      <c r="J9">
        <v>8084103</v>
      </c>
      <c r="K9">
        <f t="shared" si="2"/>
        <v>6.2935199999999997E-2</v>
      </c>
      <c r="L9">
        <f t="shared" si="3"/>
        <v>0.80841030000000003</v>
      </c>
      <c r="O9">
        <v>1401819</v>
      </c>
      <c r="P9">
        <v>47353417</v>
      </c>
      <c r="Q9">
        <f t="shared" si="4"/>
        <v>0.1401819</v>
      </c>
      <c r="R9">
        <f t="shared" si="5"/>
        <v>4.7353417000000002</v>
      </c>
      <c r="U9">
        <v>1556323</v>
      </c>
      <c r="V9">
        <v>39423614</v>
      </c>
      <c r="W9">
        <f t="shared" si="6"/>
        <v>0.1556323</v>
      </c>
      <c r="X9">
        <f t="shared" si="7"/>
        <v>3.9423613999999998</v>
      </c>
    </row>
    <row r="10" spans="1:24" x14ac:dyDescent="0.45">
      <c r="B10">
        <v>101242</v>
      </c>
      <c r="C10">
        <v>1076064</v>
      </c>
      <c r="D10">
        <v>113244549</v>
      </c>
      <c r="E10">
        <f t="shared" si="0"/>
        <v>0.1076064</v>
      </c>
      <c r="F10">
        <f t="shared" si="1"/>
        <v>11.324454899999999</v>
      </c>
      <c r="I10">
        <v>558383</v>
      </c>
      <c r="J10">
        <v>8665479</v>
      </c>
      <c r="K10">
        <f t="shared" si="2"/>
        <v>5.58383E-2</v>
      </c>
      <c r="L10">
        <f t="shared" si="3"/>
        <v>0.86654790000000004</v>
      </c>
      <c r="O10">
        <v>1568114</v>
      </c>
      <c r="P10">
        <v>45431001</v>
      </c>
      <c r="Q10">
        <f t="shared" si="4"/>
        <v>0.15681139999999999</v>
      </c>
      <c r="R10">
        <f t="shared" si="5"/>
        <v>4.5431001000000002</v>
      </c>
      <c r="U10">
        <v>1612434</v>
      </c>
      <c r="V10">
        <v>40309146</v>
      </c>
      <c r="W10">
        <f t="shared" si="6"/>
        <v>0.16124340000000001</v>
      </c>
      <c r="X10">
        <f t="shared" si="7"/>
        <v>4.0309146</v>
      </c>
    </row>
    <row r="11" spans="1:24" x14ac:dyDescent="0.45">
      <c r="B11">
        <v>101242</v>
      </c>
      <c r="C11">
        <v>983321</v>
      </c>
      <c r="D11">
        <v>116523162</v>
      </c>
      <c r="E11">
        <f t="shared" si="0"/>
        <v>9.8332100000000006E-2</v>
      </c>
      <c r="F11">
        <f t="shared" si="1"/>
        <v>11.6523162</v>
      </c>
      <c r="I11">
        <v>714352</v>
      </c>
      <c r="J11">
        <v>8565384</v>
      </c>
      <c r="K11">
        <f t="shared" si="2"/>
        <v>7.1435200000000004E-2</v>
      </c>
      <c r="L11">
        <f t="shared" si="3"/>
        <v>0.85653840000000003</v>
      </c>
      <c r="O11">
        <v>1453669</v>
      </c>
      <c r="P11">
        <v>48160897</v>
      </c>
      <c r="Q11">
        <f t="shared" si="4"/>
        <v>0.14536689999999999</v>
      </c>
      <c r="R11">
        <f t="shared" si="5"/>
        <v>4.8160897</v>
      </c>
      <c r="U11">
        <v>1759029</v>
      </c>
      <c r="V11">
        <v>36843886</v>
      </c>
      <c r="W11">
        <f t="shared" si="6"/>
        <v>0.1759029</v>
      </c>
      <c r="X11">
        <f t="shared" si="7"/>
        <v>3.6843886000000001</v>
      </c>
    </row>
    <row r="16" spans="1:24" x14ac:dyDescent="0.45">
      <c r="D16" t="s">
        <v>8</v>
      </c>
      <c r="E16">
        <f>AVERAGE(E2:E11)</f>
        <v>0.14474976000000001</v>
      </c>
      <c r="F16">
        <f>AVERAGE(F2:F11)</f>
        <v>12.558376155555553</v>
      </c>
      <c r="K16">
        <f t="shared" ref="K16:AA16" si="8">AVERAGE(K2:K11)</f>
        <v>6.5537850000000009E-2</v>
      </c>
      <c r="L16">
        <f t="shared" si="8"/>
        <v>0.84884874999999993</v>
      </c>
      <c r="Q16">
        <f t="shared" ref="Q16:AA16" si="9">AVERAGE(Q2:Q11)</f>
        <v>0.16737494999999999</v>
      </c>
      <c r="R16">
        <f t="shared" si="9"/>
        <v>4.3847583600000002</v>
      </c>
      <c r="W16">
        <f t="shared" ref="W16:AA16" si="10">AVERAGE(W2:W11)</f>
        <v>0.16225724999999999</v>
      </c>
      <c r="X16">
        <f t="shared" si="10"/>
        <v>3.8626853799999998</v>
      </c>
    </row>
    <row r="17" spans="5:23" x14ac:dyDescent="0.45">
      <c r="E17">
        <f>F16/E16</f>
        <v>86.759219190108169</v>
      </c>
      <c r="K17">
        <f>L16/K16</f>
        <v>12.952038402236262</v>
      </c>
      <c r="Q17">
        <f>R16/Q16</f>
        <v>26.197219834867763</v>
      </c>
      <c r="W17">
        <f>X16/W16</f>
        <v>23.805933972133758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Campbell</dc:creator>
  <cp:lastModifiedBy>Matt Campbell</cp:lastModifiedBy>
  <dcterms:created xsi:type="dcterms:W3CDTF">2020-09-03T04:26:14Z</dcterms:created>
  <dcterms:modified xsi:type="dcterms:W3CDTF">2020-09-03T04:29:28Z</dcterms:modified>
</cp:coreProperties>
</file>