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<sst xmlns="http://schemas.openxmlformats.org/spreadsheetml/2006/main" count="188" uniqueCount="91">
  <si>
    <t>campus</t>
  </si>
  <si>
    <t>program</t>
  </si>
  <si>
    <t>prog</t>
  </si>
  <si>
    <t>three-year-change</t>
  </si>
  <si>
    <t>three-year-change-percent</t>
  </si>
  <si>
    <t>five-year-change</t>
  </si>
  <si>
    <t>five-year-change-percent</t>
  </si>
  <si>
    <t/>
  </si>
  <si>
    <t>SUNY Poly</t>
  </si>
  <si>
    <t>(09) Communication, Journalism, And Related Programs</t>
  </si>
  <si>
    <t>Communication &amp; Information Design</t>
  </si>
  <si>
    <t>Communication &amp; Information Design/Information Design &amp; Technology</t>
  </si>
  <si>
    <t>Interactive Media &amp; Game Design</t>
  </si>
  <si>
    <t>(09) Communication, Journalism, And Related Programs Total</t>
  </si>
  <si>
    <t>(11) Computer And Information Sciences And Support Services</t>
  </si>
  <si>
    <t>Applied Computing</t>
  </si>
  <si>
    <t>Computer &amp; Information Science</t>
  </si>
  <si>
    <t>Computer Information Systems</t>
  </si>
  <si>
    <t>Information Design &amp; Technology</t>
  </si>
  <si>
    <t>Network &amp; Computer Security</t>
  </si>
  <si>
    <t>Network &amp; Computer Security/Telecommunications</t>
  </si>
  <si>
    <t>Telecommunications</t>
  </si>
  <si>
    <t>(11) Computer And Information Sciences And Support Services Total</t>
  </si>
  <si>
    <t>(14) Engineering</t>
  </si>
  <si>
    <t>Business Administration/Nanoscale Engineering</t>
  </si>
  <si>
    <t>Business Administration/Nanoscale Sciences</t>
  </si>
  <si>
    <t>Civil Engineering</t>
  </si>
  <si>
    <t>Electrical &amp; Computer Engineering</t>
  </si>
  <si>
    <t>Mechanical Engineering</t>
  </si>
  <si>
    <t>Nanoscale Engineering</t>
  </si>
  <si>
    <t>Nanoscale Science</t>
  </si>
  <si>
    <t>Nanoscale Sciences</t>
  </si>
  <si>
    <t>(14) Engineering Total</t>
  </si>
  <si>
    <t>(15) Engineering Technologies/Technicians</t>
  </si>
  <si>
    <t>Civil Engineering Technology</t>
  </si>
  <si>
    <t>Computer Engineering Technology</t>
  </si>
  <si>
    <t>Electrical Engineering Technology</t>
  </si>
  <si>
    <t>Industrial Engineering Technology</t>
  </si>
  <si>
    <t>Mechanical Engineering Techology</t>
  </si>
  <si>
    <t>(15) Engineering Technologies/Technicians Total</t>
  </si>
  <si>
    <t>(26) Biological And Biomedical Sciences</t>
  </si>
  <si>
    <t>Biology</t>
  </si>
  <si>
    <t>(26) Biological And Biomedical Sciences Total</t>
  </si>
  <si>
    <t>(27) Mathematics And Statistics</t>
  </si>
  <si>
    <t>Applied Mathematics</t>
  </si>
  <si>
    <t>Data Analysis</t>
  </si>
  <si>
    <t>(27) Mathematics And Statistics Total</t>
  </si>
  <si>
    <t>(30) Multi/Interdisciplinary Studies</t>
  </si>
  <si>
    <t>Interdisciplinary Studies</t>
  </si>
  <si>
    <t>(30) Multi/Interdisciplinary Studies Total</t>
  </si>
  <si>
    <t>(41) Science Technologies/Technicians</t>
  </si>
  <si>
    <t>Advanced Technology</t>
  </si>
  <si>
    <t>(41) Science Technologies/Technicians Total</t>
  </si>
  <si>
    <t>(42) Psychology</t>
  </si>
  <si>
    <t>Psychology</t>
  </si>
  <si>
    <t>(42) Psychology Total</t>
  </si>
  <si>
    <t>(45) Social Sciences</t>
  </si>
  <si>
    <t>Applied Sociology</t>
  </si>
  <si>
    <t>Community &amp; Behavioral Health</t>
  </si>
  <si>
    <t>Sociology</t>
  </si>
  <si>
    <t>(45) Social Sciences Total</t>
  </si>
  <si>
    <t>(51) Health Professions And Related Clinical Sciences</t>
  </si>
  <si>
    <t>Family Nurse Practitioner</t>
  </si>
  <si>
    <t>Health Information Management</t>
  </si>
  <si>
    <t>Health Services Management</t>
  </si>
  <si>
    <t>Nursing</t>
  </si>
  <si>
    <t>Nursing Administration</t>
  </si>
  <si>
    <t>Nursing Education</t>
  </si>
  <si>
    <t>Nursing/Family Nurse Practitioner</t>
  </si>
  <si>
    <t>Nursing/Nursing Education</t>
  </si>
  <si>
    <t>(51) Health Professions And Related Clinical Sciences Total</t>
  </si>
  <si>
    <t>(52) Business, Management, Marketing, And Related Support Services</t>
  </si>
  <si>
    <t>Accountancy</t>
  </si>
  <si>
    <t>Accounting</t>
  </si>
  <si>
    <t>Business Administration</t>
  </si>
  <si>
    <t>Finance</t>
  </si>
  <si>
    <t>Technology Management</t>
  </si>
  <si>
    <t>(52) Business, Management, Marketing, And Related Support Services Total</t>
  </si>
  <si>
    <t>(98) Matriculated, Major Not Chosen</t>
  </si>
  <si>
    <t>In Program But Major Not Chosen</t>
  </si>
  <si>
    <t>(98) Matriculated, Major Not Chosen Total</t>
  </si>
  <si>
    <t>(99) Non-Matriculated</t>
  </si>
  <si>
    <t>Not In a Program</t>
  </si>
  <si>
    <t>(99) Non-Matriculated Total</t>
  </si>
  <si>
    <t>SUNY Poly Total</t>
  </si>
  <si>
    <t>Total</t>
  </si>
  <si>
    <r>
      <rPr>
        <rFont val="Calibri"/>
        <color rgb="FF000000"/>
        <sz val="8.0"/>
      </rPr>
      <t xml:space="preserve">Campus Name is equal to </t>
    </r>
    <r>
      <rPr>
        <rFont val="Calibri"/>
        <b/>
        <color rgb="FF000000"/>
        <sz val="8.0"/>
      </rPr>
      <t>SUNY Poly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SUNY Poly</t>
    </r>
  </si>
  <si>
    <t>and</t>
  </si>
  <si>
    <r>
      <rPr>
        <rFont val="Calibri"/>
        <color rgb="FF000000"/>
        <sz val="8.0"/>
      </rPr>
      <t xml:space="preserve">Award Level Description is equal to </t>
    </r>
    <r>
      <rPr>
        <rFont val="Calibri"/>
        <b/>
        <color rgb="FF000000"/>
        <sz val="8.0"/>
      </rPr>
      <t>UG Certificates and Diplomas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Associates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Baccalaureates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Masters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Doctoral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First Professional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Graduate Certificate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Not in a Program</t>
    </r>
    <r>
      <rPr>
        <rFont val="Calibri"/>
        <color rgb="FF000000"/>
        <sz val="8.0"/>
      </rPr>
      <t xml:space="preserve"> , </t>
    </r>
    <r>
      <rPr>
        <rFont val="Calibri"/>
        <b/>
        <color rgb="FF000000"/>
        <sz val="8.0"/>
      </rPr>
      <t>Program Not Found</t>
    </r>
  </si>
  <si>
    <r>
      <rPr>
        <rFont val="Calibri"/>
        <color rgb="FF000000"/>
        <sz val="8.0"/>
      </rPr>
      <t xml:space="preserve">Home or Non-Home Admission Status is equal to / is in </t>
    </r>
    <r>
      <rPr>
        <rFont val="Calibri"/>
        <b/>
        <color rgb="FF000000"/>
        <sz val="8.0"/>
      </rPr>
      <t>Home Institution Student</t>
    </r>
  </si>
  <si>
    <r>
      <rPr>
        <rFont val="Calibri"/>
        <color rgb="FF000000"/>
        <sz val="8.0"/>
      </rPr>
      <t xml:space="preserve">Term is equal to </t>
    </r>
    <r>
      <rPr>
        <rFont val="Calibri"/>
        <b/>
        <color rgb="FF000000"/>
        <sz val="8.0"/>
      </rPr>
      <t>Fall 2017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</si>
</sst>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rgb="FF000000"/>
      <name val="Calibri"/>
    </font>
    <font>
      <b/>
      <sz val="8.0"/>
      <color rgb="FF000000"/>
      <name val="Calibri"/>
    </font>
    <font>
      <b/>
      <sz val="8.0"/>
      <color rgb="FF000000"/>
      <name val="Times New Roman"/>
    </font>
    <font/>
    <font>
      <sz val="8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5D9E2"/>
        <bgColor rgb="FFD5D9E2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CCDDEE"/>
        <bgColor rgb="FFCCDDEE"/>
      </patternFill>
    </fill>
    <fill>
      <patternFill patternType="solid">
        <fgColor rgb="FFF3F2EA"/>
        <bgColor rgb="FFF3F2EA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959595"/>
      </left>
      <right/>
      <top style="thin">
        <color rgb="FF959595"/>
      </top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top style="thin">
        <color rgb="FF959595"/>
      </top>
    </border>
    <border>
      <right/>
      <top style="thin">
        <color rgb="FF959595"/>
      </top>
      <bottom style="thin">
        <color rgb="FF959595"/>
      </bottom>
    </border>
    <border>
      <left style="thin">
        <color rgb="FF959595"/>
      </left>
      <top style="thin">
        <color rgb="FF959595"/>
      </top>
      <bottom style="thin">
        <color rgb="FF959595"/>
      </bottom>
    </border>
    <border>
      <top style="thin">
        <color rgb="FF959595"/>
      </top>
      <bottom style="thin">
        <color rgb="FF959595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5" fillId="3" fontId="4" numFmtId="0" xfId="0" applyAlignment="1" applyBorder="1" applyFill="1" applyFont="1">
      <alignment horizontal="left" shrinkToFit="0" vertical="top" wrapText="1"/>
    </xf>
    <xf borderId="1" fillId="3" fontId="4" numFmtId="0" xfId="0" applyAlignment="1" applyBorder="1" applyFont="1">
      <alignment horizontal="left" shrinkToFit="0" vertical="top" wrapText="1"/>
    </xf>
    <xf borderId="6" fillId="3" fontId="4" numFmtId="0" xfId="0" applyAlignment="1" applyBorder="1" applyFont="1">
      <alignment horizontal="left" shrinkToFit="0" vertical="top" wrapText="1"/>
    </xf>
    <xf borderId="3" fillId="4" fontId="4" numFmtId="3" xfId="0" applyAlignment="1" applyBorder="1" applyFill="1" applyFont="1" applyNumberFormat="1">
      <alignment horizontal="right" shrinkToFit="0" vertical="top" wrapText="1"/>
    </xf>
    <xf borderId="3" fillId="4" fontId="4" numFmtId="9" xfId="0" applyAlignment="1" applyBorder="1" applyFont="1" applyNumberFormat="1">
      <alignment horizontal="right" readingOrder="0" shrinkToFit="0" vertical="top" wrapText="1"/>
    </xf>
    <xf borderId="4" fillId="4" fontId="4" numFmtId="164" xfId="0" applyAlignment="1" applyBorder="1" applyFont="1" applyNumberFormat="1">
      <alignment horizontal="right" shrinkToFit="0" vertical="top" wrapText="1"/>
    </xf>
    <xf borderId="3" fillId="4" fontId="0" numFmtId="0" xfId="0" applyAlignment="1" applyBorder="1" applyFont="1">
      <alignment horizontal="right" shrinkToFit="0" vertical="top" wrapText="1"/>
    </xf>
    <xf borderId="7" fillId="5" fontId="1" numFmtId="0" xfId="0" applyAlignment="1" applyBorder="1" applyFill="1" applyFont="1">
      <alignment horizontal="left" shrinkToFit="0" vertical="top" wrapText="1"/>
    </xf>
    <xf borderId="6" fillId="5" fontId="1" numFmtId="0" xfId="0" applyAlignment="1" applyBorder="1" applyFont="1">
      <alignment horizontal="left" shrinkToFit="0" vertical="top" wrapText="1"/>
    </xf>
    <xf borderId="3" fillId="5" fontId="1" numFmtId="3" xfId="0" applyAlignment="1" applyBorder="1" applyFont="1" applyNumberFormat="1">
      <alignment horizontal="right" shrinkToFit="0" vertical="top" wrapText="1"/>
    </xf>
    <xf borderId="6" fillId="5" fontId="1" numFmtId="3" xfId="0" applyAlignment="1" applyBorder="1" applyFont="1" applyNumberFormat="1">
      <alignment horizontal="right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3" fillId="4" fontId="4" numFmtId="3" xfId="0" applyAlignment="1" applyBorder="1" applyFont="1" applyNumberFormat="1">
      <alignment horizontal="right" readingOrder="0" shrinkToFit="0" vertical="top" wrapText="1"/>
    </xf>
    <xf borderId="3" fillId="3" fontId="4" numFmtId="0" xfId="0" applyAlignment="1" applyBorder="1" applyFont="1">
      <alignment horizontal="left" shrinkToFit="0" vertical="top" wrapText="1"/>
    </xf>
    <xf borderId="7" fillId="3" fontId="4" numFmtId="0" xfId="0" applyAlignment="1" applyBorder="1" applyFont="1">
      <alignment horizontal="left" readingOrder="0" shrinkToFit="0" vertical="top" wrapText="1"/>
    </xf>
    <xf borderId="3" fillId="5" fontId="0" numFmtId="0" xfId="0" applyAlignment="1" applyBorder="1" applyFont="1">
      <alignment horizontal="right" shrinkToFit="0" vertical="top" wrapText="1"/>
    </xf>
    <xf borderId="7" fillId="6" fontId="1" numFmtId="0" xfId="0" applyAlignment="1" applyBorder="1" applyFill="1" applyFont="1">
      <alignment horizontal="left" shrinkToFit="0" vertical="top" wrapText="1"/>
    </xf>
    <xf borderId="8" fillId="6" fontId="1" numFmtId="0" xfId="0" applyAlignment="1" applyBorder="1" applyFont="1">
      <alignment horizontal="left" readingOrder="0" shrinkToFit="0" vertical="top" wrapText="1"/>
    </xf>
    <xf borderId="6" fillId="6" fontId="1" numFmtId="3" xfId="0" applyAlignment="1" applyBorder="1" applyFont="1" applyNumberFormat="1">
      <alignment horizontal="right" shrinkToFit="0" vertical="top" wrapText="1"/>
    </xf>
    <xf borderId="3" fillId="6" fontId="1" numFmtId="3" xfId="0" applyAlignment="1" applyBorder="1" applyFont="1" applyNumberFormat="1">
      <alignment horizontal="right" shrinkToFit="0" vertical="top" wrapText="1"/>
    </xf>
    <xf borderId="0" fillId="0" fontId="0" numFmtId="0" xfId="0" applyAlignment="1" applyFont="1">
      <alignment horizontal="center" shrinkToFit="0" vertical="top" wrapText="1"/>
    </xf>
    <xf borderId="9" fillId="7" fontId="0" numFmtId="0" xfId="0" applyAlignment="1" applyBorder="1" applyFill="1" applyFont="1">
      <alignment horizontal="center" shrinkToFit="0" vertical="top" wrapText="1"/>
    </xf>
    <xf borderId="9" fillId="7" fontId="0" numFmtId="0" xfId="0" applyAlignment="1" applyBorder="1" applyFont="1">
      <alignment horizontal="left" shrinkToFit="0" vertical="top" wrapText="1"/>
    </xf>
    <xf borderId="9" fillId="7" fontId="0" numFmtId="0" xfId="0" applyAlignment="1" applyBorder="1" applyFont="1">
      <alignment shrinkToFit="0" vertical="top" wrapText="1"/>
    </xf>
    <xf borderId="9" fillId="7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0"/>
    <col customWidth="1" min="2" max="2" width="95.29"/>
    <col customWidth="1" min="3" max="3" width="21.14"/>
    <col customWidth="1" min="4" max="8" width="5.0"/>
    <col customWidth="1" min="9" max="9" width="6.71"/>
    <col customWidth="1" min="10" max="12" width="8.57"/>
    <col customWidth="1" min="13" max="13" width="7.71"/>
    <col customWidth="1" min="14" max="14" width="0.71"/>
    <col customWidth="1" min="15" max="15" width="64.29"/>
    <col customWidth="1" min="16" max="28" width="8.71"/>
  </cols>
  <sheetData>
    <row r="1">
      <c r="A1" s="1" t="s">
        <v>0</v>
      </c>
      <c r="B1" s="1" t="s">
        <v>1</v>
      </c>
      <c r="C1" s="2" t="s">
        <v>2</v>
      </c>
      <c r="D1" s="3">
        <v>5.0</v>
      </c>
      <c r="E1" s="3">
        <v>4.0</v>
      </c>
      <c r="F1" s="3">
        <v>3.0</v>
      </c>
      <c r="G1" s="3">
        <v>2.0</v>
      </c>
      <c r="H1" s="3">
        <v>1.0</v>
      </c>
      <c r="I1" s="4">
        <v>0.0</v>
      </c>
      <c r="J1" s="3" t="s">
        <v>3</v>
      </c>
      <c r="K1" s="3" t="s">
        <v>4</v>
      </c>
      <c r="L1" s="3" t="s">
        <v>5</v>
      </c>
      <c r="M1" s="5" t="s">
        <v>6</v>
      </c>
      <c r="N1" s="6"/>
      <c r="O1" s="7" t="s">
        <v>7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 t="s">
        <v>8</v>
      </c>
      <c r="B2" s="9" t="s">
        <v>9</v>
      </c>
      <c r="C2" s="10" t="s">
        <v>10</v>
      </c>
      <c r="D2" s="11">
        <v>54.0</v>
      </c>
      <c r="E2" s="11">
        <v>57.0</v>
      </c>
      <c r="F2" s="11">
        <v>64.0</v>
      </c>
      <c r="G2" s="11">
        <v>65.0</v>
      </c>
      <c r="H2" s="11">
        <v>48.0</v>
      </c>
      <c r="I2" s="11">
        <v>38.0</v>
      </c>
      <c r="J2" s="11">
        <f t="shared" ref="J2:J63" si="1">I2-F2</f>
        <v>-26</v>
      </c>
      <c r="K2" s="12">
        <f t="shared" ref="K2:K63" si="2">J2/F2</f>
        <v>-0.40625</v>
      </c>
      <c r="L2" s="11">
        <f t="shared" ref="L2:L63" si="3">I2-D2</f>
        <v>-16</v>
      </c>
      <c r="M2" s="13">
        <f t="shared" ref="M2:M63" si="4">L2/D2</f>
        <v>-0.2962962963</v>
      </c>
    </row>
    <row r="3">
      <c r="A3" s="8" t="s">
        <v>8</v>
      </c>
      <c r="B3" s="9" t="s">
        <v>9</v>
      </c>
      <c r="C3" s="10" t="s">
        <v>11</v>
      </c>
      <c r="D3" s="11">
        <v>11.0</v>
      </c>
      <c r="E3" s="11">
        <v>13.0</v>
      </c>
      <c r="F3" s="11">
        <v>11.0</v>
      </c>
      <c r="G3" s="11">
        <v>11.0</v>
      </c>
      <c r="H3" s="11">
        <v>10.0</v>
      </c>
      <c r="I3" s="11">
        <v>8.0</v>
      </c>
      <c r="J3" s="11">
        <f t="shared" si="1"/>
        <v>-3</v>
      </c>
      <c r="K3" s="12">
        <f t="shared" si="2"/>
        <v>-0.2727272727</v>
      </c>
      <c r="L3" s="11">
        <f t="shared" si="3"/>
        <v>-3</v>
      </c>
      <c r="M3" s="13">
        <f t="shared" si="4"/>
        <v>-0.2727272727</v>
      </c>
    </row>
    <row r="4">
      <c r="A4" s="8" t="s">
        <v>8</v>
      </c>
      <c r="B4" s="9" t="s">
        <v>9</v>
      </c>
      <c r="C4" s="10" t="s">
        <v>12</v>
      </c>
      <c r="D4" s="14"/>
      <c r="E4" s="14"/>
      <c r="F4" s="14"/>
      <c r="G4" s="14"/>
      <c r="H4" s="11">
        <v>14.0</v>
      </c>
      <c r="I4" s="11">
        <v>76.0</v>
      </c>
      <c r="J4" s="11">
        <f t="shared" si="1"/>
        <v>76</v>
      </c>
      <c r="K4" s="12" t="str">
        <f t="shared" si="2"/>
        <v>#DIV/0!</v>
      </c>
      <c r="L4" s="11">
        <f t="shared" si="3"/>
        <v>76</v>
      </c>
      <c r="M4" s="13" t="str">
        <f t="shared" si="4"/>
        <v>#DIV/0!</v>
      </c>
    </row>
    <row r="5">
      <c r="A5" s="8" t="s">
        <v>8</v>
      </c>
      <c r="B5" s="15" t="s">
        <v>13</v>
      </c>
      <c r="C5" s="15" t="str">
        <f>B5</f>
        <v>(09) Communication, Journalism, And Related Programs Total</v>
      </c>
      <c r="D5" s="16"/>
      <c r="E5" s="17">
        <v>70.0</v>
      </c>
      <c r="F5" s="17">
        <v>75.0</v>
      </c>
      <c r="G5" s="17">
        <v>76.0</v>
      </c>
      <c r="H5" s="17">
        <v>72.0</v>
      </c>
      <c r="I5" s="17">
        <v>122.0</v>
      </c>
      <c r="J5" s="11">
        <f t="shared" si="1"/>
        <v>47</v>
      </c>
      <c r="K5" s="12">
        <f t="shared" si="2"/>
        <v>0.6266666667</v>
      </c>
      <c r="L5" s="11">
        <f t="shared" si="3"/>
        <v>122</v>
      </c>
      <c r="M5" s="13" t="str">
        <f t="shared" si="4"/>
        <v>#DIV/0!</v>
      </c>
    </row>
    <row r="6">
      <c r="A6" s="8" t="s">
        <v>8</v>
      </c>
      <c r="B6" s="9" t="s">
        <v>14</v>
      </c>
      <c r="C6" s="10" t="s">
        <v>15</v>
      </c>
      <c r="D6" s="11">
        <v>1.0</v>
      </c>
      <c r="E6" s="14"/>
      <c r="F6" s="14"/>
      <c r="G6" s="14"/>
      <c r="H6" s="11">
        <v>1.0</v>
      </c>
      <c r="I6" s="14"/>
      <c r="J6" s="11">
        <f t="shared" si="1"/>
        <v>0</v>
      </c>
      <c r="K6" s="12" t="str">
        <f t="shared" si="2"/>
        <v>#DIV/0!</v>
      </c>
      <c r="L6" s="11">
        <f t="shared" si="3"/>
        <v>-1</v>
      </c>
      <c r="M6" s="13">
        <f t="shared" si="4"/>
        <v>-1</v>
      </c>
    </row>
    <row r="7">
      <c r="A7" s="8" t="s">
        <v>8</v>
      </c>
      <c r="B7" s="9" t="s">
        <v>14</v>
      </c>
      <c r="C7" s="10" t="s">
        <v>16</v>
      </c>
      <c r="D7" s="11">
        <v>193.0</v>
      </c>
      <c r="E7" s="11">
        <v>244.0</v>
      </c>
      <c r="F7" s="11">
        <v>337.0</v>
      </c>
      <c r="G7" s="11">
        <v>338.0</v>
      </c>
      <c r="H7" s="11">
        <v>341.0</v>
      </c>
      <c r="I7" s="11">
        <v>359.0</v>
      </c>
      <c r="J7" s="11">
        <f t="shared" si="1"/>
        <v>22</v>
      </c>
      <c r="K7" s="12">
        <f t="shared" si="2"/>
        <v>0.06528189911</v>
      </c>
      <c r="L7" s="11">
        <f t="shared" si="3"/>
        <v>166</v>
      </c>
      <c r="M7" s="13">
        <f t="shared" si="4"/>
        <v>0.8601036269</v>
      </c>
    </row>
    <row r="8">
      <c r="A8" s="8" t="s">
        <v>8</v>
      </c>
      <c r="B8" s="9" t="s">
        <v>14</v>
      </c>
      <c r="C8" s="10" t="s">
        <v>17</v>
      </c>
      <c r="D8" s="11">
        <v>42.0</v>
      </c>
      <c r="E8" s="11">
        <v>56.0</v>
      </c>
      <c r="F8" s="11">
        <v>77.0</v>
      </c>
      <c r="G8" s="11">
        <v>63.0</v>
      </c>
      <c r="H8" s="11">
        <v>51.0</v>
      </c>
      <c r="I8" s="11">
        <v>48.0</v>
      </c>
      <c r="J8" s="11">
        <f t="shared" si="1"/>
        <v>-29</v>
      </c>
      <c r="K8" s="12">
        <f t="shared" si="2"/>
        <v>-0.3766233766</v>
      </c>
      <c r="L8" s="11">
        <f t="shared" si="3"/>
        <v>6</v>
      </c>
      <c r="M8" s="13">
        <f t="shared" si="4"/>
        <v>0.1428571429</v>
      </c>
    </row>
    <row r="9">
      <c r="A9" s="8" t="s">
        <v>8</v>
      </c>
      <c r="B9" s="9" t="s">
        <v>14</v>
      </c>
      <c r="C9" s="10" t="s">
        <v>18</v>
      </c>
      <c r="D9" s="11">
        <v>77.0</v>
      </c>
      <c r="E9" s="11">
        <v>66.0</v>
      </c>
      <c r="F9" s="11">
        <v>48.0</v>
      </c>
      <c r="G9" s="11">
        <v>66.0</v>
      </c>
      <c r="H9" s="11">
        <v>73.0</v>
      </c>
      <c r="I9" s="11">
        <v>53.0</v>
      </c>
      <c r="J9" s="11">
        <f t="shared" si="1"/>
        <v>5</v>
      </c>
      <c r="K9" s="12">
        <f t="shared" si="2"/>
        <v>0.1041666667</v>
      </c>
      <c r="L9" s="11">
        <f t="shared" si="3"/>
        <v>-24</v>
      </c>
      <c r="M9" s="13">
        <f t="shared" si="4"/>
        <v>-0.3116883117</v>
      </c>
    </row>
    <row r="10">
      <c r="A10" s="8" t="s">
        <v>8</v>
      </c>
      <c r="B10" s="9" t="s">
        <v>14</v>
      </c>
      <c r="C10" s="10" t="s">
        <v>19</v>
      </c>
      <c r="D10" s="11">
        <v>60.0</v>
      </c>
      <c r="E10" s="11">
        <v>88.0</v>
      </c>
      <c r="F10" s="11">
        <v>125.0</v>
      </c>
      <c r="G10" s="11">
        <v>145.0</v>
      </c>
      <c r="H10" s="11">
        <v>139.0</v>
      </c>
      <c r="I10" s="11">
        <v>136.0</v>
      </c>
      <c r="J10" s="11">
        <f t="shared" si="1"/>
        <v>11</v>
      </c>
      <c r="K10" s="12">
        <f t="shared" si="2"/>
        <v>0.088</v>
      </c>
      <c r="L10" s="11">
        <f t="shared" si="3"/>
        <v>76</v>
      </c>
      <c r="M10" s="13">
        <f t="shared" si="4"/>
        <v>1.266666667</v>
      </c>
    </row>
    <row r="11">
      <c r="A11" s="8" t="s">
        <v>8</v>
      </c>
      <c r="B11" s="9" t="s">
        <v>14</v>
      </c>
      <c r="C11" s="10" t="s">
        <v>20</v>
      </c>
      <c r="D11" s="11">
        <v>1.0</v>
      </c>
      <c r="E11" s="11">
        <v>1.0</v>
      </c>
      <c r="F11" s="11">
        <v>1.0</v>
      </c>
      <c r="G11" s="14"/>
      <c r="H11" s="14"/>
      <c r="I11" s="14"/>
      <c r="J11" s="11">
        <f t="shared" si="1"/>
        <v>-1</v>
      </c>
      <c r="K11" s="12">
        <f t="shared" si="2"/>
        <v>-1</v>
      </c>
      <c r="L11" s="11">
        <f t="shared" si="3"/>
        <v>-1</v>
      </c>
      <c r="M11" s="13">
        <f t="shared" si="4"/>
        <v>-1</v>
      </c>
    </row>
    <row r="12">
      <c r="A12" s="8" t="s">
        <v>8</v>
      </c>
      <c r="B12" s="9" t="s">
        <v>14</v>
      </c>
      <c r="C12" s="10" t="s">
        <v>21</v>
      </c>
      <c r="D12" s="11">
        <v>45.0</v>
      </c>
      <c r="E12" s="11">
        <v>45.0</v>
      </c>
      <c r="F12" s="11">
        <v>49.0</v>
      </c>
      <c r="G12" s="11">
        <v>51.0</v>
      </c>
      <c r="H12" s="11">
        <v>25.0</v>
      </c>
      <c r="I12" s="11">
        <v>8.0</v>
      </c>
      <c r="J12" s="11">
        <f t="shared" si="1"/>
        <v>-41</v>
      </c>
      <c r="K12" s="12">
        <f t="shared" si="2"/>
        <v>-0.8367346939</v>
      </c>
      <c r="L12" s="11">
        <f t="shared" si="3"/>
        <v>-37</v>
      </c>
      <c r="M12" s="13">
        <f t="shared" si="4"/>
        <v>-0.8222222222</v>
      </c>
    </row>
    <row r="13">
      <c r="A13" s="8" t="s">
        <v>8</v>
      </c>
      <c r="B13" s="15" t="s">
        <v>22</v>
      </c>
      <c r="C13" s="15" t="str">
        <f>B13</f>
        <v>(11) Computer And Information Sciences And Support Services Total</v>
      </c>
      <c r="D13" s="18">
        <v>419.0</v>
      </c>
      <c r="E13" s="17">
        <v>500.0</v>
      </c>
      <c r="F13" s="17">
        <v>637.0</v>
      </c>
      <c r="G13" s="17">
        <v>663.0</v>
      </c>
      <c r="H13" s="17">
        <v>630.0</v>
      </c>
      <c r="I13" s="17">
        <v>604.0</v>
      </c>
      <c r="J13" s="11">
        <f t="shared" si="1"/>
        <v>-33</v>
      </c>
      <c r="K13" s="12">
        <f t="shared" si="2"/>
        <v>-0.05180533752</v>
      </c>
      <c r="L13" s="11">
        <f t="shared" si="3"/>
        <v>185</v>
      </c>
      <c r="M13" s="13">
        <f t="shared" si="4"/>
        <v>0.4415274463</v>
      </c>
    </row>
    <row r="14">
      <c r="A14" s="8" t="s">
        <v>8</v>
      </c>
      <c r="B14" s="9" t="s">
        <v>23</v>
      </c>
      <c r="C14" s="10" t="s">
        <v>24</v>
      </c>
      <c r="D14" s="14"/>
      <c r="E14" s="14"/>
      <c r="F14" s="14"/>
      <c r="G14" s="14"/>
      <c r="H14" s="14"/>
      <c r="I14" s="11">
        <v>1.0</v>
      </c>
      <c r="J14" s="11">
        <f t="shared" si="1"/>
        <v>1</v>
      </c>
      <c r="K14" s="12" t="str">
        <f t="shared" si="2"/>
        <v>#DIV/0!</v>
      </c>
      <c r="L14" s="11">
        <f t="shared" si="3"/>
        <v>1</v>
      </c>
      <c r="M14" s="13" t="str">
        <f t="shared" si="4"/>
        <v>#DIV/0!</v>
      </c>
    </row>
    <row r="15">
      <c r="A15" s="8" t="s">
        <v>8</v>
      </c>
      <c r="B15" s="9" t="s">
        <v>23</v>
      </c>
      <c r="C15" s="10" t="s">
        <v>25</v>
      </c>
      <c r="D15" s="14"/>
      <c r="E15" s="14"/>
      <c r="F15" s="14"/>
      <c r="G15" s="14"/>
      <c r="H15" s="14"/>
      <c r="I15" s="11">
        <v>1.0</v>
      </c>
      <c r="J15" s="11">
        <f t="shared" si="1"/>
        <v>1</v>
      </c>
      <c r="K15" s="12" t="str">
        <f t="shared" si="2"/>
        <v>#DIV/0!</v>
      </c>
      <c r="L15" s="11">
        <f t="shared" si="3"/>
        <v>1</v>
      </c>
      <c r="M15" s="13" t="str">
        <f t="shared" si="4"/>
        <v>#DIV/0!</v>
      </c>
    </row>
    <row r="16">
      <c r="A16" s="8" t="s">
        <v>8</v>
      </c>
      <c r="B16" s="9" t="s">
        <v>23</v>
      </c>
      <c r="C16" s="10" t="s">
        <v>26</v>
      </c>
      <c r="D16" s="11">
        <v>8.0</v>
      </c>
      <c r="E16" s="11">
        <v>22.0</v>
      </c>
      <c r="F16" s="11">
        <v>29.0</v>
      </c>
      <c r="G16" s="11">
        <v>60.0</v>
      </c>
      <c r="H16" s="11">
        <v>72.0</v>
      </c>
      <c r="I16" s="11">
        <v>91.0</v>
      </c>
      <c r="J16" s="11">
        <f t="shared" si="1"/>
        <v>62</v>
      </c>
      <c r="K16" s="12">
        <f t="shared" si="2"/>
        <v>2.137931034</v>
      </c>
      <c r="L16" s="11">
        <f t="shared" si="3"/>
        <v>83</v>
      </c>
      <c r="M16" s="13">
        <f t="shared" si="4"/>
        <v>10.375</v>
      </c>
    </row>
    <row r="17">
      <c r="A17" s="8" t="s">
        <v>8</v>
      </c>
      <c r="B17" s="9" t="s">
        <v>23</v>
      </c>
      <c r="C17" s="10" t="s">
        <v>27</v>
      </c>
      <c r="D17" s="11">
        <v>44.0</v>
      </c>
      <c r="E17" s="11">
        <v>65.0</v>
      </c>
      <c r="F17" s="11">
        <v>72.0</v>
      </c>
      <c r="G17" s="11">
        <v>73.0</v>
      </c>
      <c r="H17" s="11">
        <v>68.0</v>
      </c>
      <c r="I17" s="11">
        <v>81.0</v>
      </c>
      <c r="J17" s="11">
        <f t="shared" si="1"/>
        <v>9</v>
      </c>
      <c r="K17" s="12">
        <f t="shared" si="2"/>
        <v>0.125</v>
      </c>
      <c r="L17" s="11">
        <f t="shared" si="3"/>
        <v>37</v>
      </c>
      <c r="M17" s="13">
        <f t="shared" si="4"/>
        <v>0.8409090909</v>
      </c>
    </row>
    <row r="18">
      <c r="A18" s="8" t="s">
        <v>8</v>
      </c>
      <c r="B18" s="9" t="s">
        <v>23</v>
      </c>
      <c r="C18" s="10" t="s">
        <v>28</v>
      </c>
      <c r="D18" s="14"/>
      <c r="E18" s="11">
        <v>10.0</v>
      </c>
      <c r="F18" s="11">
        <v>49.0</v>
      </c>
      <c r="G18" s="11">
        <v>78.0</v>
      </c>
      <c r="H18" s="11">
        <v>95.0</v>
      </c>
      <c r="I18" s="11">
        <v>118.0</v>
      </c>
      <c r="J18" s="11">
        <f t="shared" si="1"/>
        <v>69</v>
      </c>
      <c r="K18" s="12">
        <f t="shared" si="2"/>
        <v>1.408163265</v>
      </c>
      <c r="L18" s="11">
        <f t="shared" si="3"/>
        <v>118</v>
      </c>
      <c r="M18" s="13" t="str">
        <f t="shared" si="4"/>
        <v>#DIV/0!</v>
      </c>
    </row>
    <row r="19" ht="15.75" customHeight="1">
      <c r="A19" s="8" t="s">
        <v>8</v>
      </c>
      <c r="B19" s="9" t="s">
        <v>23</v>
      </c>
      <c r="C19" s="10" t="s">
        <v>29</v>
      </c>
      <c r="D19" s="14"/>
      <c r="E19" s="14"/>
      <c r="F19" s="14"/>
      <c r="G19" s="11">
        <v>24.0</v>
      </c>
      <c r="H19" s="11">
        <v>73.0</v>
      </c>
      <c r="I19" s="11">
        <v>115.0</v>
      </c>
      <c r="J19" s="11">
        <f t="shared" si="1"/>
        <v>115</v>
      </c>
      <c r="K19" s="12" t="str">
        <f t="shared" si="2"/>
        <v>#DIV/0!</v>
      </c>
      <c r="L19" s="11">
        <f t="shared" si="3"/>
        <v>115</v>
      </c>
      <c r="M19" s="13" t="str">
        <f t="shared" si="4"/>
        <v>#DIV/0!</v>
      </c>
    </row>
    <row r="20" ht="15.75" customHeight="1">
      <c r="A20" s="8" t="s">
        <v>8</v>
      </c>
      <c r="B20" s="9" t="s">
        <v>23</v>
      </c>
      <c r="C20" s="10" t="s">
        <v>30</v>
      </c>
      <c r="D20" s="14"/>
      <c r="E20" s="14"/>
      <c r="F20" s="14"/>
      <c r="G20" s="11">
        <v>6.0</v>
      </c>
      <c r="H20" s="11">
        <v>17.0</v>
      </c>
      <c r="I20" s="11">
        <v>24.0</v>
      </c>
      <c r="J20" s="11">
        <f t="shared" si="1"/>
        <v>24</v>
      </c>
      <c r="K20" s="12" t="str">
        <f t="shared" si="2"/>
        <v>#DIV/0!</v>
      </c>
      <c r="L20" s="11">
        <f t="shared" si="3"/>
        <v>24</v>
      </c>
      <c r="M20" s="13" t="str">
        <f t="shared" si="4"/>
        <v>#DIV/0!</v>
      </c>
    </row>
    <row r="21" ht="15.75" customHeight="1">
      <c r="A21" s="8" t="s">
        <v>8</v>
      </c>
      <c r="B21" s="9" t="s">
        <v>23</v>
      </c>
      <c r="C21" s="10" t="s">
        <v>31</v>
      </c>
      <c r="D21" s="14"/>
      <c r="E21" s="14"/>
      <c r="F21" s="14"/>
      <c r="G21" s="14"/>
      <c r="H21" s="11">
        <v>9.0</v>
      </c>
      <c r="I21" s="11">
        <v>19.0</v>
      </c>
      <c r="J21" s="11">
        <f t="shared" si="1"/>
        <v>19</v>
      </c>
      <c r="K21" s="12" t="str">
        <f t="shared" si="2"/>
        <v>#DIV/0!</v>
      </c>
      <c r="L21" s="11">
        <f t="shared" si="3"/>
        <v>19</v>
      </c>
      <c r="M21" s="13" t="str">
        <f t="shared" si="4"/>
        <v>#DIV/0!</v>
      </c>
    </row>
    <row r="22" ht="15.75" customHeight="1">
      <c r="A22" s="8" t="s">
        <v>8</v>
      </c>
      <c r="B22" s="15" t="s">
        <v>32</v>
      </c>
      <c r="C22" s="15" t="str">
        <f>B22</f>
        <v>(14) Engineering Total</v>
      </c>
      <c r="D22" s="18">
        <v>52.0</v>
      </c>
      <c r="E22" s="17">
        <v>97.0</v>
      </c>
      <c r="F22" s="17">
        <v>150.0</v>
      </c>
      <c r="G22" s="17">
        <v>241.0</v>
      </c>
      <c r="H22" s="17">
        <v>334.0</v>
      </c>
      <c r="I22" s="17">
        <v>450.0</v>
      </c>
      <c r="J22" s="11">
        <f t="shared" si="1"/>
        <v>300</v>
      </c>
      <c r="K22" s="12">
        <f t="shared" si="2"/>
        <v>2</v>
      </c>
      <c r="L22" s="11">
        <f t="shared" si="3"/>
        <v>398</v>
      </c>
      <c r="M22" s="13">
        <f t="shared" si="4"/>
        <v>7.653846154</v>
      </c>
    </row>
    <row r="23" ht="15.75" customHeight="1">
      <c r="A23" s="8" t="s">
        <v>8</v>
      </c>
      <c r="B23" s="9" t="s">
        <v>33</v>
      </c>
      <c r="C23" s="10" t="s">
        <v>34</v>
      </c>
      <c r="D23" s="11">
        <v>77.0</v>
      </c>
      <c r="E23" s="11">
        <v>82.0</v>
      </c>
      <c r="F23" s="11">
        <v>67.0</v>
      </c>
      <c r="G23" s="11">
        <v>80.0</v>
      </c>
      <c r="H23" s="11">
        <v>88.0</v>
      </c>
      <c r="I23" s="11">
        <v>83.0</v>
      </c>
      <c r="J23" s="11">
        <f t="shared" si="1"/>
        <v>16</v>
      </c>
      <c r="K23" s="12">
        <f t="shared" si="2"/>
        <v>0.2388059701</v>
      </c>
      <c r="L23" s="11">
        <f t="shared" si="3"/>
        <v>6</v>
      </c>
      <c r="M23" s="13">
        <f t="shared" si="4"/>
        <v>0.07792207792</v>
      </c>
    </row>
    <row r="24" ht="15.75" customHeight="1">
      <c r="A24" s="8" t="s">
        <v>8</v>
      </c>
      <c r="B24" s="9" t="s">
        <v>33</v>
      </c>
      <c r="C24" s="19" t="s">
        <v>35</v>
      </c>
      <c r="D24" s="20">
        <v>8.0</v>
      </c>
      <c r="E24" s="11">
        <v>68.0</v>
      </c>
      <c r="F24" s="11">
        <v>68.0</v>
      </c>
      <c r="G24" s="11">
        <v>70.0</v>
      </c>
      <c r="H24" s="11">
        <v>56.0</v>
      </c>
      <c r="I24" s="11">
        <v>61.0</v>
      </c>
      <c r="J24" s="11">
        <f t="shared" si="1"/>
        <v>-7</v>
      </c>
      <c r="K24" s="12">
        <f t="shared" si="2"/>
        <v>-0.1029411765</v>
      </c>
      <c r="L24" s="11">
        <f t="shared" si="3"/>
        <v>53</v>
      </c>
      <c r="M24" s="13">
        <f t="shared" si="4"/>
        <v>6.625</v>
      </c>
    </row>
    <row r="25" ht="15.75" customHeight="1">
      <c r="A25" s="8" t="s">
        <v>8</v>
      </c>
      <c r="B25" s="9" t="s">
        <v>33</v>
      </c>
      <c r="C25" s="19" t="s">
        <v>36</v>
      </c>
      <c r="D25" s="11">
        <v>62.0</v>
      </c>
      <c r="E25" s="11">
        <v>62.0</v>
      </c>
      <c r="F25" s="11">
        <v>75.0</v>
      </c>
      <c r="G25" s="11">
        <v>73.0</v>
      </c>
      <c r="H25" s="11">
        <v>87.0</v>
      </c>
      <c r="I25" s="11">
        <v>76.0</v>
      </c>
      <c r="J25" s="11">
        <f t="shared" si="1"/>
        <v>1</v>
      </c>
      <c r="K25" s="12">
        <f t="shared" si="2"/>
        <v>0.01333333333</v>
      </c>
      <c r="L25" s="11">
        <f t="shared" si="3"/>
        <v>14</v>
      </c>
      <c r="M25" s="13">
        <f t="shared" si="4"/>
        <v>0.2258064516</v>
      </c>
    </row>
    <row r="26" ht="15.75" customHeight="1">
      <c r="A26" s="8" t="s">
        <v>8</v>
      </c>
      <c r="B26" s="9" t="s">
        <v>33</v>
      </c>
      <c r="C26" s="19" t="s">
        <v>37</v>
      </c>
      <c r="D26" s="14"/>
      <c r="E26" s="14"/>
      <c r="F26" s="11">
        <v>1.0</v>
      </c>
      <c r="G26" s="14"/>
      <c r="H26" s="14"/>
      <c r="I26" s="14"/>
      <c r="J26" s="11">
        <f t="shared" si="1"/>
        <v>-1</v>
      </c>
      <c r="K26" s="12">
        <f t="shared" si="2"/>
        <v>-1</v>
      </c>
      <c r="L26" s="11">
        <f t="shared" si="3"/>
        <v>0</v>
      </c>
      <c r="M26" s="13" t="str">
        <f t="shared" si="4"/>
        <v>#DIV/0!</v>
      </c>
    </row>
    <row r="27" ht="15.75" customHeight="1">
      <c r="A27" s="8" t="s">
        <v>8</v>
      </c>
      <c r="B27" s="9" t="s">
        <v>33</v>
      </c>
      <c r="C27" s="19" t="s">
        <v>38</v>
      </c>
      <c r="D27" s="11">
        <v>142.0</v>
      </c>
      <c r="E27" s="11">
        <v>158.0</v>
      </c>
      <c r="F27" s="11">
        <v>157.0</v>
      </c>
      <c r="G27" s="11">
        <v>135.0</v>
      </c>
      <c r="H27" s="11">
        <v>147.0</v>
      </c>
      <c r="I27" s="11">
        <v>146.0</v>
      </c>
      <c r="J27" s="11">
        <f t="shared" si="1"/>
        <v>-11</v>
      </c>
      <c r="K27" s="12">
        <f t="shared" si="2"/>
        <v>-0.07006369427</v>
      </c>
      <c r="L27" s="11">
        <f t="shared" si="3"/>
        <v>4</v>
      </c>
      <c r="M27" s="13">
        <f t="shared" si="4"/>
        <v>0.02816901408</v>
      </c>
    </row>
    <row r="28" ht="15.75" customHeight="1">
      <c r="A28" s="8" t="s">
        <v>8</v>
      </c>
      <c r="B28" s="15" t="s">
        <v>39</v>
      </c>
      <c r="C28" s="15" t="str">
        <f>B28</f>
        <v>(15) Engineering Technologies/Technicians Total</v>
      </c>
      <c r="D28" s="18">
        <v>345.0</v>
      </c>
      <c r="E28" s="17">
        <v>370.0</v>
      </c>
      <c r="F28" s="17">
        <v>368.0</v>
      </c>
      <c r="G28" s="17">
        <v>358.0</v>
      </c>
      <c r="H28" s="17">
        <v>378.0</v>
      </c>
      <c r="I28" s="17">
        <v>366.0</v>
      </c>
      <c r="J28" s="11">
        <f t="shared" si="1"/>
        <v>-2</v>
      </c>
      <c r="K28" s="12">
        <f t="shared" si="2"/>
        <v>-0.005434782609</v>
      </c>
      <c r="L28" s="11">
        <f t="shared" si="3"/>
        <v>21</v>
      </c>
      <c r="M28" s="13">
        <f t="shared" si="4"/>
        <v>0.06086956522</v>
      </c>
    </row>
    <row r="29" ht="15.75" customHeight="1">
      <c r="A29" s="8" t="s">
        <v>8</v>
      </c>
      <c r="B29" s="21" t="s">
        <v>40</v>
      </c>
      <c r="C29" s="21" t="s">
        <v>41</v>
      </c>
      <c r="D29" s="11">
        <v>17.0</v>
      </c>
      <c r="E29" s="11">
        <v>30.0</v>
      </c>
      <c r="F29" s="11">
        <v>47.0</v>
      </c>
      <c r="G29" s="11">
        <v>56.0</v>
      </c>
      <c r="H29" s="11">
        <v>47.0</v>
      </c>
      <c r="I29" s="11">
        <v>68.0</v>
      </c>
      <c r="J29" s="11">
        <f t="shared" si="1"/>
        <v>21</v>
      </c>
      <c r="K29" s="12">
        <f t="shared" si="2"/>
        <v>0.4468085106</v>
      </c>
      <c r="L29" s="11">
        <f t="shared" si="3"/>
        <v>51</v>
      </c>
      <c r="M29" s="13">
        <f t="shared" si="4"/>
        <v>3</v>
      </c>
    </row>
    <row r="30" ht="15.75" customHeight="1">
      <c r="A30" s="8" t="s">
        <v>8</v>
      </c>
      <c r="B30" s="15" t="s">
        <v>42</v>
      </c>
      <c r="C30" s="15" t="str">
        <f>B30</f>
        <v>(26) Biological And Biomedical Sciences Total</v>
      </c>
      <c r="D30" s="18">
        <v>17.0</v>
      </c>
      <c r="E30" s="17">
        <v>30.0</v>
      </c>
      <c r="F30" s="17">
        <v>47.0</v>
      </c>
      <c r="G30" s="17">
        <v>56.0</v>
      </c>
      <c r="H30" s="17">
        <v>47.0</v>
      </c>
      <c r="I30" s="17">
        <v>68.0</v>
      </c>
      <c r="J30" s="11">
        <f t="shared" si="1"/>
        <v>21</v>
      </c>
      <c r="K30" s="12">
        <f t="shared" si="2"/>
        <v>0.4468085106</v>
      </c>
      <c r="L30" s="11">
        <f t="shared" si="3"/>
        <v>51</v>
      </c>
      <c r="M30" s="13">
        <f t="shared" si="4"/>
        <v>3</v>
      </c>
    </row>
    <row r="31" ht="15.75" customHeight="1">
      <c r="A31" s="8" t="s">
        <v>8</v>
      </c>
      <c r="B31" s="9" t="s">
        <v>43</v>
      </c>
      <c r="C31" s="10" t="s">
        <v>44</v>
      </c>
      <c r="D31" s="11">
        <v>16.0</v>
      </c>
      <c r="E31" s="11">
        <v>13.0</v>
      </c>
      <c r="F31" s="11">
        <v>12.0</v>
      </c>
      <c r="G31" s="11">
        <v>15.0</v>
      </c>
      <c r="H31" s="11">
        <v>18.0</v>
      </c>
      <c r="I31" s="11">
        <v>17.0</v>
      </c>
      <c r="J31" s="11">
        <f t="shared" si="1"/>
        <v>5</v>
      </c>
      <c r="K31" s="12">
        <f t="shared" si="2"/>
        <v>0.4166666667</v>
      </c>
      <c r="L31" s="11">
        <f t="shared" si="3"/>
        <v>1</v>
      </c>
      <c r="M31" s="13">
        <f t="shared" si="4"/>
        <v>0.0625</v>
      </c>
    </row>
    <row r="32" ht="15.75" customHeight="1">
      <c r="A32" s="8" t="s">
        <v>8</v>
      </c>
      <c r="B32" s="9" t="s">
        <v>43</v>
      </c>
      <c r="C32" s="10" t="s">
        <v>45</v>
      </c>
      <c r="D32" s="14"/>
      <c r="E32" s="11">
        <v>1.0</v>
      </c>
      <c r="F32" s="11">
        <v>1.0</v>
      </c>
      <c r="G32" s="14"/>
      <c r="H32" s="14"/>
      <c r="I32" s="11">
        <v>1.0</v>
      </c>
      <c r="J32" s="11">
        <f t="shared" si="1"/>
        <v>0</v>
      </c>
      <c r="K32" s="12">
        <f t="shared" si="2"/>
        <v>0</v>
      </c>
      <c r="L32" s="11">
        <f t="shared" si="3"/>
        <v>1</v>
      </c>
      <c r="M32" s="13" t="str">
        <f t="shared" si="4"/>
        <v>#DIV/0!</v>
      </c>
    </row>
    <row r="33" ht="15.75" customHeight="1">
      <c r="A33" s="8" t="s">
        <v>8</v>
      </c>
      <c r="B33" s="15" t="s">
        <v>46</v>
      </c>
      <c r="C33" s="15" t="str">
        <f>B33</f>
        <v>(27) Mathematics And Statistics Total</v>
      </c>
      <c r="D33" s="18">
        <v>16.0</v>
      </c>
      <c r="E33" s="17">
        <v>14.0</v>
      </c>
      <c r="F33" s="17">
        <v>13.0</v>
      </c>
      <c r="G33" s="17">
        <v>15.0</v>
      </c>
      <c r="H33" s="17">
        <v>18.0</v>
      </c>
      <c r="I33" s="17">
        <v>18.0</v>
      </c>
      <c r="J33" s="11">
        <f t="shared" si="1"/>
        <v>5</v>
      </c>
      <c r="K33" s="12">
        <f t="shared" si="2"/>
        <v>0.3846153846</v>
      </c>
      <c r="L33" s="11">
        <f t="shared" si="3"/>
        <v>2</v>
      </c>
      <c r="M33" s="13">
        <f t="shared" si="4"/>
        <v>0.125</v>
      </c>
    </row>
    <row r="34" ht="15.75" customHeight="1">
      <c r="A34" s="8" t="s">
        <v>8</v>
      </c>
      <c r="B34" s="21" t="s">
        <v>47</v>
      </c>
      <c r="C34" s="21" t="s">
        <v>48</v>
      </c>
      <c r="D34" s="11">
        <v>15.0</v>
      </c>
      <c r="E34" s="11">
        <v>23.0</v>
      </c>
      <c r="F34" s="11">
        <v>12.0</v>
      </c>
      <c r="G34" s="11">
        <v>13.0</v>
      </c>
      <c r="H34" s="11">
        <v>11.0</v>
      </c>
      <c r="I34" s="11">
        <v>15.0</v>
      </c>
      <c r="J34" s="11">
        <f t="shared" si="1"/>
        <v>3</v>
      </c>
      <c r="K34" s="12">
        <f t="shared" si="2"/>
        <v>0.25</v>
      </c>
      <c r="L34" s="11">
        <f t="shared" si="3"/>
        <v>0</v>
      </c>
      <c r="M34" s="13">
        <f t="shared" si="4"/>
        <v>0</v>
      </c>
    </row>
    <row r="35" ht="15.75" customHeight="1">
      <c r="A35" s="8" t="s">
        <v>8</v>
      </c>
      <c r="B35" s="15" t="s">
        <v>49</v>
      </c>
      <c r="C35" s="15" t="str">
        <f>B35</f>
        <v>(30) Multi/Interdisciplinary Studies Total</v>
      </c>
      <c r="D35" s="18">
        <v>15.0</v>
      </c>
      <c r="E35" s="17">
        <v>23.0</v>
      </c>
      <c r="F35" s="17">
        <v>12.0</v>
      </c>
      <c r="G35" s="17">
        <v>13.0</v>
      </c>
      <c r="H35" s="17">
        <v>11.0</v>
      </c>
      <c r="I35" s="17">
        <v>15.0</v>
      </c>
      <c r="J35" s="11">
        <f t="shared" si="1"/>
        <v>3</v>
      </c>
      <c r="K35" s="12">
        <f t="shared" si="2"/>
        <v>0.25</v>
      </c>
      <c r="L35" s="11">
        <f t="shared" si="3"/>
        <v>0</v>
      </c>
      <c r="M35" s="13">
        <f t="shared" si="4"/>
        <v>0</v>
      </c>
    </row>
    <row r="36" ht="15.75" customHeight="1">
      <c r="A36" s="8" t="s">
        <v>8</v>
      </c>
      <c r="B36" s="21" t="s">
        <v>50</v>
      </c>
      <c r="C36" s="21" t="s">
        <v>51</v>
      </c>
      <c r="D36" s="11">
        <v>1.0</v>
      </c>
      <c r="E36" s="14"/>
      <c r="F36" s="14"/>
      <c r="G36" s="14"/>
      <c r="H36" s="11">
        <v>1.0</v>
      </c>
      <c r="I36" s="14"/>
      <c r="J36" s="11">
        <f t="shared" si="1"/>
        <v>0</v>
      </c>
      <c r="K36" s="12" t="str">
        <f t="shared" si="2"/>
        <v>#DIV/0!</v>
      </c>
      <c r="L36" s="11">
        <f t="shared" si="3"/>
        <v>-1</v>
      </c>
      <c r="M36" s="13">
        <f t="shared" si="4"/>
        <v>-1</v>
      </c>
    </row>
    <row r="37" ht="15.75" customHeight="1">
      <c r="A37" s="8" t="s">
        <v>8</v>
      </c>
      <c r="B37" s="22" t="s">
        <v>52</v>
      </c>
      <c r="C37" s="15" t="str">
        <f>B37</f>
        <v>(41) Science Technologies/Technicians Total</v>
      </c>
      <c r="D37" s="18">
        <v>1.0</v>
      </c>
      <c r="E37" s="23"/>
      <c r="F37" s="23"/>
      <c r="G37" s="23"/>
      <c r="H37" s="17">
        <v>1.0</v>
      </c>
      <c r="I37" s="23"/>
      <c r="J37" s="11">
        <f t="shared" si="1"/>
        <v>0</v>
      </c>
      <c r="K37" s="12" t="str">
        <f t="shared" si="2"/>
        <v>#DIV/0!</v>
      </c>
      <c r="L37" s="11">
        <f t="shared" si="3"/>
        <v>-1</v>
      </c>
      <c r="M37" s="13">
        <f t="shared" si="4"/>
        <v>-1</v>
      </c>
    </row>
    <row r="38" ht="15.75" customHeight="1">
      <c r="A38" s="8" t="s">
        <v>8</v>
      </c>
      <c r="B38" s="21" t="s">
        <v>53</v>
      </c>
      <c r="C38" s="21" t="s">
        <v>54</v>
      </c>
      <c r="D38" s="11">
        <v>107.0</v>
      </c>
      <c r="E38" s="11">
        <v>93.0</v>
      </c>
      <c r="F38" s="11">
        <v>82.0</v>
      </c>
      <c r="G38" s="11">
        <v>79.0</v>
      </c>
      <c r="H38" s="11">
        <v>54.0</v>
      </c>
      <c r="I38" s="11">
        <v>57.0</v>
      </c>
      <c r="J38" s="11">
        <f t="shared" si="1"/>
        <v>-25</v>
      </c>
      <c r="K38" s="12">
        <f t="shared" si="2"/>
        <v>-0.3048780488</v>
      </c>
      <c r="L38" s="11">
        <f t="shared" si="3"/>
        <v>-50</v>
      </c>
      <c r="M38" s="13">
        <f t="shared" si="4"/>
        <v>-0.4672897196</v>
      </c>
    </row>
    <row r="39" ht="15.75" customHeight="1">
      <c r="A39" s="8" t="s">
        <v>8</v>
      </c>
      <c r="B39" s="15" t="s">
        <v>55</v>
      </c>
      <c r="C39" s="15" t="str">
        <f>B39</f>
        <v>(42) Psychology Total</v>
      </c>
      <c r="D39" s="18">
        <v>107.0</v>
      </c>
      <c r="E39" s="17">
        <v>93.0</v>
      </c>
      <c r="F39" s="17">
        <v>82.0</v>
      </c>
      <c r="G39" s="17">
        <v>79.0</v>
      </c>
      <c r="H39" s="17">
        <v>54.0</v>
      </c>
      <c r="I39" s="17">
        <v>57.0</v>
      </c>
      <c r="J39" s="11">
        <f t="shared" si="1"/>
        <v>-25</v>
      </c>
      <c r="K39" s="12">
        <f t="shared" si="2"/>
        <v>-0.3048780488</v>
      </c>
      <c r="L39" s="11">
        <f t="shared" si="3"/>
        <v>-50</v>
      </c>
      <c r="M39" s="13">
        <f t="shared" si="4"/>
        <v>-0.4672897196</v>
      </c>
    </row>
    <row r="40" ht="15.75" customHeight="1">
      <c r="A40" s="8" t="s">
        <v>8</v>
      </c>
      <c r="B40" s="9" t="s">
        <v>56</v>
      </c>
      <c r="C40" s="10" t="s">
        <v>57</v>
      </c>
      <c r="D40" s="11">
        <v>1.0</v>
      </c>
      <c r="E40" s="14"/>
      <c r="F40" s="14"/>
      <c r="G40" s="14"/>
      <c r="H40" s="11">
        <v>1.0</v>
      </c>
      <c r="I40" s="11">
        <v>0.0</v>
      </c>
      <c r="J40" s="11">
        <f t="shared" si="1"/>
        <v>0</v>
      </c>
      <c r="K40" s="12" t="str">
        <f t="shared" si="2"/>
        <v>#DIV/0!</v>
      </c>
      <c r="L40" s="11">
        <f t="shared" si="3"/>
        <v>-1</v>
      </c>
      <c r="M40" s="13">
        <f t="shared" si="4"/>
        <v>-1</v>
      </c>
    </row>
    <row r="41" ht="15.75" customHeight="1">
      <c r="A41" s="8" t="s">
        <v>8</v>
      </c>
      <c r="B41" s="9" t="s">
        <v>56</v>
      </c>
      <c r="C41" s="10" t="s">
        <v>58</v>
      </c>
      <c r="D41" s="11">
        <v>21.0</v>
      </c>
      <c r="E41" s="11">
        <v>38.0</v>
      </c>
      <c r="F41" s="11">
        <v>49.0</v>
      </c>
      <c r="G41" s="11">
        <v>50.0</v>
      </c>
      <c r="H41" s="11">
        <v>51.0</v>
      </c>
      <c r="I41" s="11">
        <v>41.0</v>
      </c>
      <c r="J41" s="11">
        <f t="shared" si="1"/>
        <v>-8</v>
      </c>
      <c r="K41" s="12">
        <f t="shared" si="2"/>
        <v>-0.1632653061</v>
      </c>
      <c r="L41" s="11">
        <f t="shared" si="3"/>
        <v>20</v>
      </c>
      <c r="M41" s="13">
        <f t="shared" si="4"/>
        <v>0.9523809524</v>
      </c>
    </row>
    <row r="42" ht="15.75" customHeight="1">
      <c r="A42" s="8" t="s">
        <v>8</v>
      </c>
      <c r="B42" s="9" t="s">
        <v>56</v>
      </c>
      <c r="C42" s="10" t="s">
        <v>59</v>
      </c>
      <c r="D42" s="11">
        <v>50.0</v>
      </c>
      <c r="E42" s="11">
        <v>44.0</v>
      </c>
      <c r="F42" s="11">
        <v>43.0</v>
      </c>
      <c r="G42" s="11">
        <v>39.0</v>
      </c>
      <c r="H42" s="11">
        <v>30.0</v>
      </c>
      <c r="I42" s="11">
        <v>27.0</v>
      </c>
      <c r="J42" s="11">
        <f t="shared" si="1"/>
        <v>-16</v>
      </c>
      <c r="K42" s="12">
        <f t="shared" si="2"/>
        <v>-0.3720930233</v>
      </c>
      <c r="L42" s="11">
        <f t="shared" si="3"/>
        <v>-23</v>
      </c>
      <c r="M42" s="13">
        <f t="shared" si="4"/>
        <v>-0.46</v>
      </c>
    </row>
    <row r="43" ht="15.75" customHeight="1">
      <c r="A43" s="8" t="s">
        <v>8</v>
      </c>
      <c r="B43" s="15" t="s">
        <v>60</v>
      </c>
      <c r="C43" s="15" t="str">
        <f>B43</f>
        <v>(45) Social Sciences Total</v>
      </c>
      <c r="D43" s="18">
        <v>72.0</v>
      </c>
      <c r="E43" s="17">
        <v>82.0</v>
      </c>
      <c r="F43" s="17">
        <v>92.0</v>
      </c>
      <c r="G43" s="17">
        <v>89.0</v>
      </c>
      <c r="H43" s="17">
        <v>82.0</v>
      </c>
      <c r="I43" s="17">
        <v>68.0</v>
      </c>
      <c r="J43" s="11">
        <f t="shared" si="1"/>
        <v>-24</v>
      </c>
      <c r="K43" s="12">
        <f t="shared" si="2"/>
        <v>-0.2608695652</v>
      </c>
      <c r="L43" s="11">
        <f t="shared" si="3"/>
        <v>-4</v>
      </c>
      <c r="M43" s="13">
        <f t="shared" si="4"/>
        <v>-0.05555555556</v>
      </c>
    </row>
    <row r="44" ht="15.75" customHeight="1">
      <c r="A44" s="8" t="s">
        <v>8</v>
      </c>
      <c r="B44" s="9" t="s">
        <v>61</v>
      </c>
      <c r="C44" s="10" t="s">
        <v>62</v>
      </c>
      <c r="D44" s="11">
        <v>120.0</v>
      </c>
      <c r="E44" s="11">
        <v>147.0</v>
      </c>
      <c r="F44" s="11">
        <v>144.0</v>
      </c>
      <c r="G44" s="11">
        <v>135.0</v>
      </c>
      <c r="H44" s="11">
        <v>145.0</v>
      </c>
      <c r="I44" s="11">
        <v>188.0</v>
      </c>
      <c r="J44" s="11">
        <f t="shared" si="1"/>
        <v>44</v>
      </c>
      <c r="K44" s="12">
        <f t="shared" si="2"/>
        <v>0.3055555556</v>
      </c>
      <c r="L44" s="11">
        <f t="shared" si="3"/>
        <v>68</v>
      </c>
      <c r="M44" s="13">
        <f t="shared" si="4"/>
        <v>0.5666666667</v>
      </c>
    </row>
    <row r="45" ht="15.75" customHeight="1">
      <c r="A45" s="8" t="s">
        <v>8</v>
      </c>
      <c r="B45" s="9" t="s">
        <v>61</v>
      </c>
      <c r="C45" s="10" t="s">
        <v>63</v>
      </c>
      <c r="D45" s="11">
        <v>108.0</v>
      </c>
      <c r="E45" s="11">
        <v>107.0</v>
      </c>
      <c r="F45" s="11">
        <v>122.0</v>
      </c>
      <c r="G45" s="11">
        <v>93.0</v>
      </c>
      <c r="H45" s="11">
        <v>81.0</v>
      </c>
      <c r="I45" s="11">
        <v>68.0</v>
      </c>
      <c r="J45" s="11">
        <f t="shared" si="1"/>
        <v>-54</v>
      </c>
      <c r="K45" s="12">
        <f t="shared" si="2"/>
        <v>-0.4426229508</v>
      </c>
      <c r="L45" s="11">
        <f t="shared" si="3"/>
        <v>-40</v>
      </c>
      <c r="M45" s="13">
        <f t="shared" si="4"/>
        <v>-0.3703703704</v>
      </c>
    </row>
    <row r="46" ht="15.75" customHeight="1">
      <c r="A46" s="8" t="s">
        <v>8</v>
      </c>
      <c r="B46" s="9" t="s">
        <v>61</v>
      </c>
      <c r="C46" s="10" t="s">
        <v>64</v>
      </c>
      <c r="D46" s="11">
        <v>33.0</v>
      </c>
      <c r="E46" s="11">
        <v>18.0</v>
      </c>
      <c r="F46" s="11">
        <v>6.0</v>
      </c>
      <c r="G46" s="14"/>
      <c r="H46" s="14"/>
      <c r="I46" s="14"/>
      <c r="J46" s="11">
        <f t="shared" si="1"/>
        <v>-6</v>
      </c>
      <c r="K46" s="12">
        <f t="shared" si="2"/>
        <v>-1</v>
      </c>
      <c r="L46" s="11">
        <f t="shared" si="3"/>
        <v>-33</v>
      </c>
      <c r="M46" s="13">
        <f t="shared" si="4"/>
        <v>-1</v>
      </c>
    </row>
    <row r="47" ht="15.75" customHeight="1">
      <c r="A47" s="8" t="s">
        <v>8</v>
      </c>
      <c r="B47" s="9" t="s">
        <v>61</v>
      </c>
      <c r="C47" s="10" t="s">
        <v>65</v>
      </c>
      <c r="D47" s="11">
        <v>135.0</v>
      </c>
      <c r="E47" s="11">
        <v>152.0</v>
      </c>
      <c r="F47" s="11">
        <v>133.0</v>
      </c>
      <c r="G47" s="11">
        <v>113.0</v>
      </c>
      <c r="H47" s="11">
        <v>100.0</v>
      </c>
      <c r="I47" s="11">
        <v>92.0</v>
      </c>
      <c r="J47" s="11">
        <f t="shared" si="1"/>
        <v>-41</v>
      </c>
      <c r="K47" s="12">
        <f t="shared" si="2"/>
        <v>-0.3082706767</v>
      </c>
      <c r="L47" s="11">
        <f t="shared" si="3"/>
        <v>-43</v>
      </c>
      <c r="M47" s="13">
        <f t="shared" si="4"/>
        <v>-0.3185185185</v>
      </c>
    </row>
    <row r="48" ht="15.75" customHeight="1">
      <c r="A48" s="8" t="s">
        <v>8</v>
      </c>
      <c r="B48" s="9" t="s">
        <v>61</v>
      </c>
      <c r="C48" s="10" t="s">
        <v>66</v>
      </c>
      <c r="D48" s="11">
        <v>12.0</v>
      </c>
      <c r="E48" s="11">
        <v>5.0</v>
      </c>
      <c r="F48" s="11">
        <v>1.0</v>
      </c>
      <c r="G48" s="14"/>
      <c r="H48" s="14"/>
      <c r="I48" s="14"/>
      <c r="J48" s="11">
        <f t="shared" si="1"/>
        <v>-1</v>
      </c>
      <c r="K48" s="12">
        <f t="shared" si="2"/>
        <v>-1</v>
      </c>
      <c r="L48" s="11">
        <f t="shared" si="3"/>
        <v>-12</v>
      </c>
      <c r="M48" s="13">
        <f t="shared" si="4"/>
        <v>-1</v>
      </c>
    </row>
    <row r="49" ht="15.75" customHeight="1">
      <c r="A49" s="8" t="s">
        <v>8</v>
      </c>
      <c r="B49" s="9" t="s">
        <v>61</v>
      </c>
      <c r="C49" s="10" t="s">
        <v>67</v>
      </c>
      <c r="D49" s="11">
        <v>60.0</v>
      </c>
      <c r="E49" s="11">
        <v>66.0</v>
      </c>
      <c r="F49" s="11">
        <v>71.0</v>
      </c>
      <c r="G49" s="11">
        <v>79.0</v>
      </c>
      <c r="H49" s="11">
        <v>67.0</v>
      </c>
      <c r="I49" s="11">
        <v>62.0</v>
      </c>
      <c r="J49" s="11">
        <f t="shared" si="1"/>
        <v>-9</v>
      </c>
      <c r="K49" s="12">
        <f t="shared" si="2"/>
        <v>-0.1267605634</v>
      </c>
      <c r="L49" s="11">
        <f t="shared" si="3"/>
        <v>2</v>
      </c>
      <c r="M49" s="13">
        <f t="shared" si="4"/>
        <v>0.03333333333</v>
      </c>
    </row>
    <row r="50" ht="15.75" customHeight="1">
      <c r="A50" s="8" t="s">
        <v>8</v>
      </c>
      <c r="B50" s="9" t="s">
        <v>61</v>
      </c>
      <c r="C50" s="10" t="s">
        <v>68</v>
      </c>
      <c r="D50" s="11">
        <v>9.0</v>
      </c>
      <c r="E50" s="11">
        <v>14.0</v>
      </c>
      <c r="F50" s="11">
        <v>10.0</v>
      </c>
      <c r="G50" s="11">
        <v>16.0</v>
      </c>
      <c r="H50" s="11">
        <v>1.0</v>
      </c>
      <c r="I50" s="11">
        <v>3.0</v>
      </c>
      <c r="J50" s="11">
        <f t="shared" si="1"/>
        <v>-7</v>
      </c>
      <c r="K50" s="12">
        <f t="shared" si="2"/>
        <v>-0.7</v>
      </c>
      <c r="L50" s="11">
        <f t="shared" si="3"/>
        <v>-6</v>
      </c>
      <c r="M50" s="13">
        <f t="shared" si="4"/>
        <v>-0.6666666667</v>
      </c>
    </row>
    <row r="51" ht="15.75" customHeight="1">
      <c r="A51" s="8" t="s">
        <v>8</v>
      </c>
      <c r="B51" s="9" t="s">
        <v>61</v>
      </c>
      <c r="C51" s="10" t="s">
        <v>69</v>
      </c>
      <c r="D51" s="14"/>
      <c r="E51" s="11">
        <v>1.0</v>
      </c>
      <c r="F51" s="14"/>
      <c r="G51" s="11">
        <v>1.0</v>
      </c>
      <c r="H51" s="14"/>
      <c r="I51" s="14"/>
      <c r="J51" s="11">
        <f t="shared" si="1"/>
        <v>0</v>
      </c>
      <c r="K51" s="12" t="str">
        <f t="shared" si="2"/>
        <v>#DIV/0!</v>
      </c>
      <c r="L51" s="11">
        <f t="shared" si="3"/>
        <v>0</v>
      </c>
      <c r="M51" s="13" t="str">
        <f t="shared" si="4"/>
        <v>#DIV/0!</v>
      </c>
    </row>
    <row r="52" ht="15.75" customHeight="1">
      <c r="A52" s="8" t="s">
        <v>8</v>
      </c>
      <c r="B52" s="15" t="s">
        <v>70</v>
      </c>
      <c r="C52" s="15" t="str">
        <f>B52</f>
        <v>(51) Health Professions And Related Clinical Sciences Total</v>
      </c>
      <c r="D52" s="18">
        <v>484.0</v>
      </c>
      <c r="E52" s="17">
        <v>511.0</v>
      </c>
      <c r="F52" s="17">
        <v>487.0</v>
      </c>
      <c r="G52" s="17">
        <v>437.0</v>
      </c>
      <c r="H52" s="17">
        <v>394.0</v>
      </c>
      <c r="I52" s="17">
        <v>413.0</v>
      </c>
      <c r="J52" s="11">
        <f t="shared" si="1"/>
        <v>-74</v>
      </c>
      <c r="K52" s="12">
        <f t="shared" si="2"/>
        <v>-0.1519507187</v>
      </c>
      <c r="L52" s="11">
        <f t="shared" si="3"/>
        <v>-71</v>
      </c>
      <c r="M52" s="13">
        <f t="shared" si="4"/>
        <v>-0.1466942149</v>
      </c>
    </row>
    <row r="53" ht="15.75" customHeight="1">
      <c r="A53" s="8" t="s">
        <v>8</v>
      </c>
      <c r="B53" s="9" t="s">
        <v>71</v>
      </c>
      <c r="C53" s="10" t="s">
        <v>72</v>
      </c>
      <c r="D53" s="11">
        <v>75.0</v>
      </c>
      <c r="E53" s="11">
        <v>77.0</v>
      </c>
      <c r="F53" s="11">
        <v>66.0</v>
      </c>
      <c r="G53" s="11">
        <v>65.0</v>
      </c>
      <c r="H53" s="11">
        <v>61.0</v>
      </c>
      <c r="I53" s="11">
        <v>75.0</v>
      </c>
      <c r="J53" s="11">
        <f t="shared" si="1"/>
        <v>9</v>
      </c>
      <c r="K53" s="12">
        <f t="shared" si="2"/>
        <v>0.1363636364</v>
      </c>
      <c r="L53" s="11">
        <f t="shared" si="3"/>
        <v>0</v>
      </c>
      <c r="M53" s="13">
        <f t="shared" si="4"/>
        <v>0</v>
      </c>
    </row>
    <row r="54" ht="15.75" customHeight="1">
      <c r="A54" s="8" t="s">
        <v>8</v>
      </c>
      <c r="B54" s="9" t="s">
        <v>71</v>
      </c>
      <c r="C54" s="10" t="s">
        <v>73</v>
      </c>
      <c r="D54" s="11">
        <v>88.0</v>
      </c>
      <c r="E54" s="11">
        <v>92.0</v>
      </c>
      <c r="F54" s="11">
        <v>102.0</v>
      </c>
      <c r="G54" s="11">
        <v>95.0</v>
      </c>
      <c r="H54" s="11">
        <v>100.0</v>
      </c>
      <c r="I54" s="11">
        <v>104.0</v>
      </c>
      <c r="J54" s="11">
        <f t="shared" si="1"/>
        <v>2</v>
      </c>
      <c r="K54" s="12">
        <f t="shared" si="2"/>
        <v>0.01960784314</v>
      </c>
      <c r="L54" s="11">
        <f t="shared" si="3"/>
        <v>16</v>
      </c>
      <c r="M54" s="13">
        <f t="shared" si="4"/>
        <v>0.1818181818</v>
      </c>
    </row>
    <row r="55" ht="15.75" customHeight="1">
      <c r="A55" s="8" t="s">
        <v>8</v>
      </c>
      <c r="B55" s="9" t="s">
        <v>71</v>
      </c>
      <c r="C55" s="10" t="s">
        <v>74</v>
      </c>
      <c r="D55" s="11">
        <v>215.0</v>
      </c>
      <c r="E55" s="11">
        <v>204.0</v>
      </c>
      <c r="F55" s="11">
        <v>214.0</v>
      </c>
      <c r="G55" s="11">
        <v>205.0</v>
      </c>
      <c r="H55" s="11">
        <v>179.0</v>
      </c>
      <c r="I55" s="11">
        <v>180.0</v>
      </c>
      <c r="J55" s="11">
        <f t="shared" si="1"/>
        <v>-34</v>
      </c>
      <c r="K55" s="12">
        <f t="shared" si="2"/>
        <v>-0.1588785047</v>
      </c>
      <c r="L55" s="11">
        <f t="shared" si="3"/>
        <v>-35</v>
      </c>
      <c r="M55" s="13">
        <f t="shared" si="4"/>
        <v>-0.1627906977</v>
      </c>
    </row>
    <row r="56" ht="15.75" customHeight="1">
      <c r="A56" s="8" t="s">
        <v>8</v>
      </c>
      <c r="B56" s="9" t="s">
        <v>71</v>
      </c>
      <c r="C56" s="10" t="s">
        <v>75</v>
      </c>
      <c r="D56" s="11">
        <v>6.0</v>
      </c>
      <c r="E56" s="11">
        <v>3.0</v>
      </c>
      <c r="F56" s="11">
        <v>1.0</v>
      </c>
      <c r="G56" s="14"/>
      <c r="H56" s="14"/>
      <c r="I56" s="14"/>
      <c r="J56" s="11">
        <f t="shared" si="1"/>
        <v>-1</v>
      </c>
      <c r="K56" s="12">
        <f t="shared" si="2"/>
        <v>-1</v>
      </c>
      <c r="L56" s="11">
        <f t="shared" si="3"/>
        <v>-6</v>
      </c>
      <c r="M56" s="13">
        <f t="shared" si="4"/>
        <v>-1</v>
      </c>
    </row>
    <row r="57" ht="15.75" customHeight="1">
      <c r="A57" s="8" t="s">
        <v>8</v>
      </c>
      <c r="B57" s="9" t="s">
        <v>71</v>
      </c>
      <c r="C57" s="10" t="s">
        <v>76</v>
      </c>
      <c r="D57" s="11">
        <v>145.0</v>
      </c>
      <c r="E57" s="11">
        <v>118.0</v>
      </c>
      <c r="F57" s="11">
        <v>116.0</v>
      </c>
      <c r="G57" s="11">
        <v>124.0</v>
      </c>
      <c r="H57" s="11">
        <v>112.0</v>
      </c>
      <c r="I57" s="11">
        <v>114.0</v>
      </c>
      <c r="J57" s="11">
        <f t="shared" si="1"/>
        <v>-2</v>
      </c>
      <c r="K57" s="12">
        <f t="shared" si="2"/>
        <v>-0.01724137931</v>
      </c>
      <c r="L57" s="11">
        <f t="shared" si="3"/>
        <v>-31</v>
      </c>
      <c r="M57" s="13">
        <f t="shared" si="4"/>
        <v>-0.2137931034</v>
      </c>
    </row>
    <row r="58" ht="15.75" customHeight="1">
      <c r="A58" s="8" t="s">
        <v>8</v>
      </c>
      <c r="B58" s="15" t="s">
        <v>77</v>
      </c>
      <c r="C58" s="15" t="str">
        <f>B58</f>
        <v>(52) Business, Management, Marketing, And Related Support Services Total</v>
      </c>
      <c r="D58" s="18">
        <v>529.0</v>
      </c>
      <c r="E58" s="17">
        <v>494.0</v>
      </c>
      <c r="F58" s="17">
        <v>499.0</v>
      </c>
      <c r="G58" s="17">
        <v>489.0</v>
      </c>
      <c r="H58" s="17">
        <v>452.0</v>
      </c>
      <c r="I58" s="17">
        <v>473.0</v>
      </c>
      <c r="J58" s="11">
        <f t="shared" si="1"/>
        <v>-26</v>
      </c>
      <c r="K58" s="12">
        <f t="shared" si="2"/>
        <v>-0.05210420842</v>
      </c>
      <c r="L58" s="11">
        <f t="shared" si="3"/>
        <v>-56</v>
      </c>
      <c r="M58" s="13">
        <f t="shared" si="4"/>
        <v>-0.1058601134</v>
      </c>
    </row>
    <row r="59" ht="15.75" customHeight="1">
      <c r="A59" s="8" t="s">
        <v>8</v>
      </c>
      <c r="B59" s="21" t="s">
        <v>78</v>
      </c>
      <c r="C59" s="21" t="s">
        <v>79</v>
      </c>
      <c r="D59" s="11">
        <v>56.0</v>
      </c>
      <c r="E59" s="11">
        <v>56.0</v>
      </c>
      <c r="F59" s="11">
        <v>54.0</v>
      </c>
      <c r="G59" s="11">
        <v>79.0</v>
      </c>
      <c r="H59" s="11">
        <v>47.0</v>
      </c>
      <c r="I59" s="11">
        <v>79.0</v>
      </c>
      <c r="J59" s="11">
        <f t="shared" si="1"/>
        <v>25</v>
      </c>
      <c r="K59" s="12">
        <f t="shared" si="2"/>
        <v>0.462962963</v>
      </c>
      <c r="L59" s="11">
        <f t="shared" si="3"/>
        <v>23</v>
      </c>
      <c r="M59" s="13">
        <f t="shared" si="4"/>
        <v>0.4107142857</v>
      </c>
    </row>
    <row r="60" ht="15.75" customHeight="1">
      <c r="A60" s="8" t="s">
        <v>8</v>
      </c>
      <c r="B60" s="15" t="s">
        <v>80</v>
      </c>
      <c r="C60" s="15" t="str">
        <f>B60</f>
        <v>(98) Matriculated, Major Not Chosen Total</v>
      </c>
      <c r="D60" s="18">
        <v>56.0</v>
      </c>
      <c r="E60" s="17">
        <v>56.0</v>
      </c>
      <c r="F60" s="17">
        <v>54.0</v>
      </c>
      <c r="G60" s="17">
        <v>79.0</v>
      </c>
      <c r="H60" s="17">
        <v>47.0</v>
      </c>
      <c r="I60" s="17">
        <v>79.0</v>
      </c>
      <c r="J60" s="11">
        <f t="shared" si="1"/>
        <v>25</v>
      </c>
      <c r="K60" s="12">
        <f t="shared" si="2"/>
        <v>0.462962963</v>
      </c>
      <c r="L60" s="11">
        <f t="shared" si="3"/>
        <v>23</v>
      </c>
      <c r="M60" s="13">
        <f t="shared" si="4"/>
        <v>0.4107142857</v>
      </c>
    </row>
    <row r="61" ht="15.75" customHeight="1">
      <c r="A61" s="8" t="s">
        <v>8</v>
      </c>
      <c r="B61" s="21" t="s">
        <v>81</v>
      </c>
      <c r="C61" s="21" t="s">
        <v>82</v>
      </c>
      <c r="D61" s="11">
        <v>192.0</v>
      </c>
      <c r="E61" s="11">
        <v>140.0</v>
      </c>
      <c r="F61" s="11">
        <v>222.0</v>
      </c>
      <c r="G61" s="11">
        <v>184.0</v>
      </c>
      <c r="H61" s="11">
        <v>176.0</v>
      </c>
      <c r="I61" s="11">
        <v>179.0</v>
      </c>
      <c r="J61" s="11">
        <f t="shared" si="1"/>
        <v>-43</v>
      </c>
      <c r="K61" s="12">
        <f t="shared" si="2"/>
        <v>-0.1936936937</v>
      </c>
      <c r="L61" s="11">
        <f t="shared" si="3"/>
        <v>-13</v>
      </c>
      <c r="M61" s="13">
        <f t="shared" si="4"/>
        <v>-0.06770833333</v>
      </c>
    </row>
    <row r="62" ht="15.75" customHeight="1">
      <c r="A62" s="8" t="s">
        <v>8</v>
      </c>
      <c r="B62" s="15" t="s">
        <v>83</v>
      </c>
      <c r="C62" s="15" t="str">
        <f t="shared" ref="C62:C63" si="5">B62</f>
        <v>(99) Non-Matriculated Total</v>
      </c>
      <c r="D62" s="18">
        <v>192.0</v>
      </c>
      <c r="E62" s="17">
        <v>140.0</v>
      </c>
      <c r="F62" s="17">
        <v>222.0</v>
      </c>
      <c r="G62" s="17">
        <v>184.0</v>
      </c>
      <c r="H62" s="17">
        <v>176.0</v>
      </c>
      <c r="I62" s="17">
        <v>179.0</v>
      </c>
      <c r="J62" s="11">
        <f t="shared" si="1"/>
        <v>-43</v>
      </c>
      <c r="K62" s="12">
        <f t="shared" si="2"/>
        <v>-0.1936936937</v>
      </c>
      <c r="L62" s="11">
        <f t="shared" si="3"/>
        <v>-13</v>
      </c>
      <c r="M62" s="13">
        <f t="shared" si="4"/>
        <v>-0.06770833333</v>
      </c>
    </row>
    <row r="63" ht="15.75" customHeight="1">
      <c r="A63" s="24" t="s">
        <v>84</v>
      </c>
      <c r="B63" s="25" t="s">
        <v>85</v>
      </c>
      <c r="C63" s="15" t="str">
        <f t="shared" si="5"/>
        <v>Total</v>
      </c>
      <c r="D63" s="26">
        <v>2377.0</v>
      </c>
      <c r="E63" s="27">
        <v>2480.0</v>
      </c>
      <c r="F63" s="27">
        <v>2738.0</v>
      </c>
      <c r="G63" s="27">
        <v>2779.0</v>
      </c>
      <c r="H63" s="27">
        <v>2696.0</v>
      </c>
      <c r="I63" s="27">
        <v>2912.0</v>
      </c>
      <c r="J63" s="11">
        <f t="shared" si="1"/>
        <v>174</v>
      </c>
      <c r="K63" s="12">
        <f t="shared" si="2"/>
        <v>0.06355003652</v>
      </c>
      <c r="L63" s="11">
        <f t="shared" si="3"/>
        <v>535</v>
      </c>
      <c r="M63" s="13">
        <f t="shared" si="4"/>
        <v>0.2250736222</v>
      </c>
    </row>
    <row r="64" ht="15.75" customHeight="1">
      <c r="A64" s="28" t="s">
        <v>7</v>
      </c>
    </row>
    <row r="65" ht="15.75" customHeight="1">
      <c r="A65" s="29"/>
      <c r="B65" s="30" t="s">
        <v>86</v>
      </c>
      <c r="C65" s="31"/>
    </row>
    <row r="66" ht="15.75" customHeight="1">
      <c r="A66" s="32" t="s">
        <v>87</v>
      </c>
      <c r="B66" s="30" t="s">
        <v>88</v>
      </c>
      <c r="C66" s="31"/>
    </row>
    <row r="67" ht="15.75" customHeight="1">
      <c r="A67" s="32" t="s">
        <v>87</v>
      </c>
      <c r="B67" s="30" t="s">
        <v>89</v>
      </c>
      <c r="C67" s="31"/>
    </row>
    <row r="68" ht="15.75" customHeight="1">
      <c r="A68" s="32" t="s">
        <v>87</v>
      </c>
      <c r="B68" s="30" t="s">
        <v>90</v>
      </c>
      <c r="C68" s="31"/>
    </row>
    <row r="69" ht="15.75" customHeight="1">
      <c r="A69" s="28" t="s">
        <v>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</sheetData>
  <mergeCells count="1">
    <mergeCell ref="O1:O14"/>
  </mergeCells>
  <printOptions/>
  <pageMargins bottom="0.75" footer="0.0" header="0.0" left="0.7" right="0.7" top="0.75"/>
  <pageSetup orientation="landscape"/>
  <drawing r:id="rId1"/>
</worksheet>
</file>