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ailsunwayedu-my.sharepoint.com/personal/22065023_imail_sunway_edu_my/Documents/"/>
    </mc:Choice>
  </mc:AlternateContent>
  <xr:revisionPtr revIDLastSave="0" documentId="8_{54E1000B-91DA-41F8-AFF2-88861BDC55C4}" xr6:coauthVersionLast="47" xr6:coauthVersionMax="47" xr10:uidLastSave="{00000000-0000-0000-0000-000000000000}"/>
  <bookViews>
    <workbookView xWindow="700" yWindow="2380" windowWidth="28100" windowHeight="11640" firstSheet="2" activeTab="2" xr2:uid="{29BC5071-7189-AE4A-8C7F-D935C7D80A5F}"/>
  </bookViews>
  <sheets>
    <sheet name="SP06-01" sheetId="1" r:id="rId1"/>
    <sheet name="SP06-02" sheetId="4" r:id="rId2"/>
    <sheet name="SP06-03" sheetId="3" r:id="rId3"/>
    <sheet name="SP06-04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1" l="1"/>
  <c r="I17" i="1"/>
  <c r="G17" i="1"/>
  <c r="K16" i="1"/>
  <c r="K17" i="1" s="1"/>
  <c r="M16" i="1" l="1"/>
  <c r="N16" i="1" s="1"/>
  <c r="N17" i="1" s="1"/>
  <c r="M17" i="1" l="1"/>
</calcChain>
</file>

<file path=xl/sharedStrings.xml><?xml version="1.0" encoding="utf-8"?>
<sst xmlns="http://schemas.openxmlformats.org/spreadsheetml/2006/main" count="274" uniqueCount="136">
  <si>
    <t>ST CITY HOTEL (M) SDN BHD</t>
  </si>
  <si>
    <t>Reference no:</t>
  </si>
  <si>
    <t>SP06-01</t>
  </si>
  <si>
    <t>FINAL AUDIT FOR THE YEAR ENDED 31 DECEMBER 2022</t>
  </si>
  <si>
    <t>Prepared by:</t>
  </si>
  <si>
    <t>Danial</t>
  </si>
  <si>
    <t>TRADE RECEIVABLES</t>
  </si>
  <si>
    <t>Date:</t>
  </si>
  <si>
    <t>Reviewed by:</t>
  </si>
  <si>
    <t>Lead Schedule</t>
  </si>
  <si>
    <t>Ref.</t>
  </si>
  <si>
    <t>Item</t>
  </si>
  <si>
    <t>X-Ref</t>
  </si>
  <si>
    <t>Item Balance</t>
  </si>
  <si>
    <t>Reclassification and Adjustments</t>
  </si>
  <si>
    <t>Final Balance</t>
  </si>
  <si>
    <t>Prior Period Balance</t>
  </si>
  <si>
    <t>Variance Actual - Prior Year</t>
  </si>
  <si>
    <t>$000</t>
  </si>
  <si>
    <t>Ref</t>
  </si>
  <si>
    <t>%</t>
  </si>
  <si>
    <t>Remarks</t>
  </si>
  <si>
    <t>Receivable Balances</t>
  </si>
  <si>
    <t>CA-4</t>
  </si>
  <si>
    <t>N1</t>
  </si>
  <si>
    <t>Total</t>
  </si>
  <si>
    <t>Conclusion:</t>
  </si>
  <si>
    <t>The variance for the receivable balance of ST City Hotel (M) Sdn. Bhd. does not exceed the material threshold of $169 432</t>
  </si>
  <si>
    <t>Therefore, the expenses is fairly stated as at 31 December 2022.</t>
  </si>
  <si>
    <t>SP06-02</t>
  </si>
  <si>
    <t>Assertions</t>
  </si>
  <si>
    <t>Audit Procedures</t>
  </si>
  <si>
    <t>A</t>
  </si>
  <si>
    <t>Accuracy</t>
  </si>
  <si>
    <t>Agree the amount in the invoice to the general ledger</t>
  </si>
  <si>
    <t>B</t>
  </si>
  <si>
    <t>Completeness</t>
  </si>
  <si>
    <t>Agree the total in official receipt to the bank statements.</t>
  </si>
  <si>
    <t>C</t>
  </si>
  <si>
    <t>Review the official receipt and match to the general ledger</t>
  </si>
  <si>
    <t xml:space="preserve">No </t>
  </si>
  <si>
    <t xml:space="preserve">Debtor's Name </t>
  </si>
  <si>
    <t>Invoice Number</t>
  </si>
  <si>
    <t xml:space="preserve">Invoice Date </t>
  </si>
  <si>
    <t xml:space="preserve">Due Date </t>
  </si>
  <si>
    <t>Amount as per invoice</t>
  </si>
  <si>
    <t>Amount as per general ledger</t>
  </si>
  <si>
    <t>General Ledger Reference</t>
  </si>
  <si>
    <t xml:space="preserve">Difference </t>
  </si>
  <si>
    <t>Amount verified by official receipt</t>
  </si>
  <si>
    <t xml:space="preserve">Official receipt No </t>
  </si>
  <si>
    <t>Amount per bank statement</t>
  </si>
  <si>
    <t>Approval Code</t>
  </si>
  <si>
    <t>Procedures</t>
  </si>
  <si>
    <t>RM</t>
  </si>
  <si>
    <t>Jewel Crown Restaurant Sdn Bhd</t>
  </si>
  <si>
    <t>R1900001</t>
  </si>
  <si>
    <t>-</t>
  </si>
  <si>
    <t>OR-2022-13</t>
  </si>
  <si>
    <t>YES</t>
  </si>
  <si>
    <t>Family Convenient Store Sdn Bhd</t>
  </si>
  <si>
    <t>R1900002</t>
  </si>
  <si>
    <t>OR-2022-24</t>
  </si>
  <si>
    <t>Computer Association of Malaysia</t>
  </si>
  <si>
    <t>B1900019</t>
  </si>
  <si>
    <t>OR-2022-98</t>
  </si>
  <si>
    <t>OR-2022-743</t>
  </si>
  <si>
    <t>SP06-03</t>
  </si>
  <si>
    <t xml:space="preserve">Planning materiality: </t>
  </si>
  <si>
    <t>Objective:</t>
  </si>
  <si>
    <t>To ensure that trade receivable was recorded in the correct cut-off period</t>
  </si>
  <si>
    <t>Source:</t>
  </si>
  <si>
    <t>Sales Invoice, General Ledger</t>
  </si>
  <si>
    <t>Number of sample:</t>
  </si>
  <si>
    <t>3 sample</t>
  </si>
  <si>
    <t>Basis of selection:</t>
  </si>
  <si>
    <t>First 3 samples at the start of the year and the last 3 samples at the end of the year.</t>
  </si>
  <si>
    <t>Cut-Off</t>
  </si>
  <si>
    <t>Confirm that the receivable balance was recorded in the correct accounting period.</t>
  </si>
  <si>
    <t>X - Ref</t>
  </si>
  <si>
    <t>General Ledger Date</t>
  </si>
  <si>
    <t>At the start of the year</t>
  </si>
  <si>
    <t>Suruhanjaya Koperasi Malaysia</t>
  </si>
  <si>
    <t>B1900001</t>
  </si>
  <si>
    <t>FLT Properties Sdn Bhd</t>
  </si>
  <si>
    <t>B1900002</t>
  </si>
  <si>
    <t>Top Blessing Sdn Bhd</t>
  </si>
  <si>
    <t>B1900003</t>
  </si>
  <si>
    <t>At the end of the year</t>
  </si>
  <si>
    <t>Malaysian Institute of Art</t>
  </si>
  <si>
    <t>B1900296</t>
  </si>
  <si>
    <t>Kuang Gu Academy Sdn Bhd</t>
  </si>
  <si>
    <t>B1900295</t>
  </si>
  <si>
    <t>B1900294</t>
  </si>
  <si>
    <t>SP06-04</t>
  </si>
  <si>
    <t>To identify if old receivables has been provided with adequate impairment losses estimate.</t>
  </si>
  <si>
    <t>Aged Receivable Listing</t>
  </si>
  <si>
    <t>Balance that are over a year old</t>
  </si>
  <si>
    <t>Existence</t>
  </si>
  <si>
    <t>For the account in old balance, Inspect the sales invoice to confirm existence.</t>
  </si>
  <si>
    <t>Assess whether the impairment allowance provided is adequate.</t>
  </si>
  <si>
    <t>No</t>
  </si>
  <si>
    <t>Debtors Name</t>
  </si>
  <si>
    <t>Outstanding Amount</t>
  </si>
  <si>
    <t>Balance older than 1 year</t>
  </si>
  <si>
    <t>Collection subsequent to year-end</t>
  </si>
  <si>
    <t>Proposed Impairment</t>
  </si>
  <si>
    <t>Impairment Provided</t>
  </si>
  <si>
    <t>Remark</t>
  </si>
  <si>
    <t>Flory Travelling</t>
  </si>
  <si>
    <t>S0</t>
  </si>
  <si>
    <t>NO</t>
  </si>
  <si>
    <t>Haisey Travelling Group</t>
  </si>
  <si>
    <t>N2</t>
  </si>
  <si>
    <t>Relax Group</t>
  </si>
  <si>
    <t>N3</t>
  </si>
  <si>
    <t>NOTES:</t>
  </si>
  <si>
    <t>N1:</t>
  </si>
  <si>
    <t xml:space="preserve">The invoices &lt;18477898&gt;, &lt;18478268&gt; and &lt;18478412&gt; could not be found as this belonged in 2021 records, </t>
  </si>
  <si>
    <t>which we don't have access too. Please provide us the documents, to review these transaction actually taken place.</t>
  </si>
  <si>
    <t>As for the outstanding balance, we will need your signature to send a Debtor Confirmation Letter to verify their</t>
  </si>
  <si>
    <t>likelihood of settling the debt.</t>
  </si>
  <si>
    <t>If unlikely to be settled, a write-offs will need to be provided. It does not appear that any write-offs was provided</t>
  </si>
  <si>
    <t>by your company. If no write-offs, the receivable balance will be overstated, and expense will be understated.</t>
  </si>
  <si>
    <t>We propose the following adjustments:</t>
  </si>
  <si>
    <t>$</t>
  </si>
  <si>
    <t>DR</t>
  </si>
  <si>
    <t>Impairment loss</t>
  </si>
  <si>
    <t>CR</t>
  </si>
  <si>
    <t>Receivables - Flory Travelling</t>
  </si>
  <si>
    <t>N2:</t>
  </si>
  <si>
    <t xml:space="preserve">The invoices &lt;18478104&gt; and &lt;18478355&gt; could not be found as this belonged in 2021 records, </t>
  </si>
  <si>
    <t>Receivables - Haisey Travelling Group</t>
  </si>
  <si>
    <t>N3:</t>
  </si>
  <si>
    <t xml:space="preserve">The invoices &lt;18478096&gt;, &lt;18478106&gt; and &lt;18478225&gt; could not be found as this belonged in 2021 records, </t>
  </si>
  <si>
    <t>Receivables - Relax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</si>
</sst>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M&quot;#,##0_);[Red]\(&quot;RM&quot;#,##0\)"/>
    <numFmt numFmtId="165" formatCode="0.00_);\(0.00\)"/>
  </numFmts>
  <fonts count="1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name val="Arial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b/>
      <sz val="11"/>
      <color rgb="FF000000"/>
      <name val="Calibri"/>
      <family val="2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76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2" xfId="0" applyBorder="1"/>
    <xf numFmtId="0" fontId="1" fillId="0" borderId="3" xfId="0" applyFont="1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1" fillId="0" borderId="1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11" xfId="0" applyFont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3" fillId="0" borderId="0" xfId="0" applyFont="1"/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7" fillId="0" borderId="5" xfId="0" applyFont="1" applyBorder="1"/>
    <xf numFmtId="14" fontId="4" fillId="0" borderId="1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14" fontId="4" fillId="0" borderId="22" xfId="0" applyNumberFormat="1" applyFont="1" applyBorder="1" applyAlignment="1">
      <alignment horizontal="center"/>
    </xf>
    <xf numFmtId="14" fontId="4" fillId="0" borderId="17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7" fillId="0" borderId="1" xfId="0" applyFont="1" applyBorder="1"/>
    <xf numFmtId="0" fontId="6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4" fontId="4" fillId="0" borderId="20" xfId="0" applyNumberFormat="1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6" fillId="2" borderId="20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14" fontId="4" fillId="0" borderId="29" xfId="0" applyNumberFormat="1" applyFont="1" applyBorder="1" applyAlignment="1">
      <alignment horizontal="center"/>
    </xf>
    <xf numFmtId="0" fontId="7" fillId="0" borderId="17" xfId="0" applyFont="1" applyBorder="1"/>
    <xf numFmtId="0" fontId="4" fillId="0" borderId="17" xfId="0" applyFont="1" applyBorder="1" applyAlignment="1">
      <alignment horizontal="center"/>
    </xf>
    <xf numFmtId="14" fontId="4" fillId="0" borderId="30" xfId="0" applyNumberFormat="1" applyFont="1" applyBorder="1" applyAlignment="1">
      <alignment horizontal="center"/>
    </xf>
    <xf numFmtId="0" fontId="6" fillId="2" borderId="30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14" fontId="4" fillId="0" borderId="34" xfId="0" applyNumberFormat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14" fontId="0" fillId="0" borderId="1" xfId="0" applyNumberFormat="1" applyBorder="1"/>
    <xf numFmtId="0" fontId="6" fillId="2" borderId="8" xfId="0" applyFont="1" applyFill="1" applyBorder="1" applyAlignment="1">
      <alignment horizontal="center" vertical="center" wrapText="1"/>
    </xf>
    <xf numFmtId="0" fontId="6" fillId="2" borderId="31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4" fontId="4" fillId="0" borderId="24" xfId="0" applyNumberFormat="1" applyFont="1" applyBorder="1" applyAlignment="1">
      <alignment horizontal="center"/>
    </xf>
    <xf numFmtId="4" fontId="4" fillId="0" borderId="30" xfId="0" applyNumberFormat="1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2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4" fontId="4" fillId="0" borderId="3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1" fillId="0" borderId="2" xfId="0" applyFont="1" applyBorder="1"/>
    <xf numFmtId="0" fontId="0" fillId="0" borderId="3" xfId="0" applyBorder="1" applyAlignment="1">
      <alignment horizontal="center"/>
    </xf>
    <xf numFmtId="0" fontId="0" fillId="0" borderId="0" xfId="0" applyAlignment="1">
      <alignment horizontal="right"/>
    </xf>
    <xf numFmtId="0" fontId="6" fillId="0" borderId="20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9" xfId="0" applyBorder="1" applyAlignment="1">
      <alignment horizontal="center"/>
    </xf>
    <xf numFmtId="0" fontId="4" fillId="0" borderId="9" xfId="0" applyFont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27" xfId="0" applyBorder="1"/>
    <xf numFmtId="0" fontId="0" fillId="0" borderId="25" xfId="0" applyBorder="1"/>
    <xf numFmtId="165" fontId="0" fillId="0" borderId="0" xfId="0" applyNumberFormat="1" applyAlignment="1">
      <alignment horizontal="center"/>
    </xf>
    <xf numFmtId="0" fontId="1" fillId="0" borderId="3" xfId="0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15" fontId="0" fillId="0" borderId="0" xfId="0" applyNumberFormat="1"/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10" fillId="0" borderId="0" xfId="0" applyFont="1"/>
    <xf numFmtId="0" fontId="7" fillId="0" borderId="2" xfId="0" applyFont="1" applyBorder="1"/>
    <xf numFmtId="0" fontId="7" fillId="0" borderId="27" xfId="0" applyFont="1" applyBorder="1"/>
    <xf numFmtId="0" fontId="7" fillId="0" borderId="22" xfId="0" applyFont="1" applyBorder="1"/>
    <xf numFmtId="0" fontId="0" fillId="0" borderId="31" xfId="0" applyBorder="1"/>
    <xf numFmtId="0" fontId="4" fillId="0" borderId="17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3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7" fillId="0" borderId="17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14" fontId="4" fillId="0" borderId="27" xfId="0" applyNumberFormat="1" applyFont="1" applyBorder="1" applyAlignment="1">
      <alignment horizontal="center" vertical="center"/>
    </xf>
    <xf numFmtId="14" fontId="4" fillId="0" borderId="26" xfId="0" applyNumberFormat="1" applyFont="1" applyBorder="1" applyAlignment="1">
      <alignment horizontal="center" vertical="center"/>
    </xf>
    <xf numFmtId="0" fontId="4" fillId="3" borderId="35" xfId="0" applyFont="1" applyFill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 wrapText="1"/>
    </xf>
    <xf numFmtId="0" fontId="6" fillId="2" borderId="35" xfId="0" applyFont="1" applyFill="1" applyBorder="1" applyAlignment="1">
      <alignment horizontal="center" vertical="center" wrapText="1"/>
    </xf>
    <xf numFmtId="0" fontId="6" fillId="2" borderId="33" xfId="0" applyFont="1" applyFill="1" applyBorder="1" applyAlignment="1">
      <alignment horizontal="center" vertical="center" wrapText="1"/>
    </xf>
    <xf numFmtId="0" fontId="6" fillId="2" borderId="36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0" fillId="0" borderId="31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1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7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0" borderId="19" xfId="0" applyFont="1" applyBorder="1" applyAlignment="1"/>
    <xf numFmtId="0" fontId="3" fillId="0" borderId="5" xfId="0" applyFont="1" applyBorder="1" applyAlignment="1"/>
    <xf numFmtId="0" fontId="3" fillId="0" borderId="23" xfId="0" applyFont="1" applyBorder="1" applyAlignment="1"/>
    <xf numFmtId="0" fontId="3" fillId="0" borderId="7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7227D-CBB2-B447-827B-4BF370034B5C}">
  <dimension ref="A1:O20"/>
  <sheetViews>
    <sheetView topLeftCell="A10" zoomScale="163" workbookViewId="0">
      <selection activeCell="E16" sqref="E16"/>
    </sheetView>
  </sheetViews>
  <sheetFormatPr defaultColWidth="11" defaultRowHeight="15.95"/>
  <cols>
    <col min="1" max="1" width="4" customWidth="1"/>
    <col min="5" max="5" width="15.5" customWidth="1"/>
    <col min="6" max="6" width="11" customWidth="1"/>
    <col min="7" max="7" width="9.875" customWidth="1"/>
    <col min="8" max="8" width="10.625" customWidth="1"/>
    <col min="9" max="9" width="11.875" customWidth="1"/>
    <col min="10" max="10" width="9" customWidth="1"/>
    <col min="11" max="11" width="11.5" customWidth="1"/>
    <col min="12" max="12" width="13.375" customWidth="1"/>
    <col min="13" max="13" width="11.875" customWidth="1"/>
  </cols>
  <sheetData>
    <row r="1" spans="1:15">
      <c r="A1" s="84" t="s">
        <v>0</v>
      </c>
      <c r="C1" s="64"/>
      <c r="D1" s="64"/>
      <c r="E1" s="64"/>
      <c r="F1" s="64"/>
      <c r="G1" s="64"/>
      <c r="H1" s="64"/>
      <c r="I1" s="64"/>
      <c r="J1" s="84" t="s">
        <v>1</v>
      </c>
      <c r="K1" s="64"/>
      <c r="L1" t="s">
        <v>2</v>
      </c>
    </row>
    <row r="2" spans="1:15">
      <c r="A2" s="84" t="s">
        <v>3</v>
      </c>
      <c r="C2" s="64"/>
      <c r="D2" s="64"/>
      <c r="E2" s="64"/>
      <c r="F2" s="64"/>
      <c r="G2" s="64"/>
      <c r="H2" s="64"/>
      <c r="I2" s="64"/>
      <c r="J2" s="84" t="s">
        <v>4</v>
      </c>
      <c r="K2" s="64"/>
      <c r="L2" t="s">
        <v>5</v>
      </c>
    </row>
    <row r="3" spans="1:15">
      <c r="A3" s="84" t="s">
        <v>6</v>
      </c>
      <c r="C3" s="64"/>
      <c r="D3" s="64"/>
      <c r="E3" s="64"/>
      <c r="F3" s="64"/>
      <c r="G3" s="64"/>
      <c r="H3" s="64"/>
      <c r="I3" s="64"/>
      <c r="J3" s="84" t="s">
        <v>7</v>
      </c>
      <c r="K3" s="64"/>
      <c r="L3" s="96">
        <v>45093</v>
      </c>
    </row>
    <row r="4" spans="1:15">
      <c r="A4" s="64"/>
      <c r="B4" s="64"/>
      <c r="C4" s="64"/>
      <c r="D4" s="64"/>
      <c r="E4" s="64"/>
      <c r="F4" s="64"/>
      <c r="G4" s="64"/>
      <c r="H4" s="64"/>
      <c r="I4" s="64"/>
    </row>
    <row r="5" spans="1:15">
      <c r="A5" s="64"/>
      <c r="B5" s="64"/>
      <c r="C5" s="64"/>
      <c r="D5" s="64"/>
      <c r="E5" s="64"/>
      <c r="F5" s="64"/>
      <c r="G5" s="64"/>
      <c r="H5" s="64"/>
      <c r="I5" s="64"/>
      <c r="J5" s="84" t="s">
        <v>8</v>
      </c>
      <c r="K5" s="64"/>
    </row>
    <row r="6" spans="1:15">
      <c r="A6" s="64"/>
      <c r="B6" s="64"/>
      <c r="C6" s="64"/>
      <c r="D6" s="64"/>
      <c r="E6" s="64"/>
      <c r="F6" s="64"/>
      <c r="G6" s="64"/>
      <c r="H6" s="64"/>
      <c r="I6" s="64"/>
      <c r="J6" s="84" t="s">
        <v>7</v>
      </c>
      <c r="K6" s="64"/>
    </row>
    <row r="7" spans="1:15">
      <c r="B7" s="64"/>
      <c r="C7" s="64"/>
      <c r="D7" s="64"/>
      <c r="E7" s="64"/>
      <c r="F7" s="64"/>
      <c r="G7" s="64"/>
      <c r="H7" s="64"/>
      <c r="I7" s="64"/>
      <c r="J7" s="64"/>
      <c r="L7" s="64"/>
    </row>
    <row r="8" spans="1:15"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</row>
    <row r="9" spans="1:15"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</row>
    <row r="10" spans="1:15">
      <c r="B10" s="85" t="s">
        <v>9</v>
      </c>
      <c r="C10" s="85"/>
      <c r="D10" s="85"/>
      <c r="E10" s="64"/>
      <c r="F10" s="64"/>
      <c r="G10" s="64"/>
      <c r="H10" s="64"/>
      <c r="I10" s="64"/>
      <c r="J10" s="64"/>
      <c r="K10" s="64"/>
      <c r="L10" s="64"/>
    </row>
    <row r="11" spans="1:15">
      <c r="B11" s="64"/>
      <c r="C11" s="64"/>
      <c r="D11" s="64"/>
      <c r="E11" s="64"/>
      <c r="F11" s="64"/>
      <c r="G11" s="86"/>
      <c r="H11" s="86"/>
      <c r="I11" s="86"/>
      <c r="J11" s="64"/>
      <c r="K11" s="86"/>
      <c r="L11" s="86"/>
    </row>
    <row r="12" spans="1:15">
      <c r="B12" s="103" t="s">
        <v>10</v>
      </c>
      <c r="C12" s="121" t="s">
        <v>11</v>
      </c>
      <c r="D12" s="127"/>
      <c r="E12" s="122" t="s">
        <v>12</v>
      </c>
      <c r="F12" s="115" t="s">
        <v>13</v>
      </c>
      <c r="G12" s="116"/>
      <c r="H12" s="121" t="s">
        <v>14</v>
      </c>
      <c r="I12" s="122"/>
      <c r="J12" s="121" t="s">
        <v>15</v>
      </c>
      <c r="K12" s="122"/>
      <c r="L12" s="103" t="s">
        <v>16</v>
      </c>
      <c r="M12" s="106" t="s">
        <v>17</v>
      </c>
      <c r="N12" s="107"/>
      <c r="O12" s="108"/>
    </row>
    <row r="13" spans="1:15">
      <c r="B13" s="104"/>
      <c r="C13" s="123"/>
      <c r="D13" s="128"/>
      <c r="E13" s="124"/>
      <c r="F13" s="117"/>
      <c r="G13" s="118"/>
      <c r="H13" s="123"/>
      <c r="I13" s="124"/>
      <c r="J13" s="123"/>
      <c r="K13" s="124"/>
      <c r="L13" s="104"/>
      <c r="M13" s="109"/>
      <c r="N13" s="110"/>
      <c r="O13" s="111"/>
    </row>
    <row r="14" spans="1:15">
      <c r="B14" s="104"/>
      <c r="C14" s="123"/>
      <c r="D14" s="128"/>
      <c r="E14" s="124"/>
      <c r="F14" s="119"/>
      <c r="G14" s="120"/>
      <c r="H14" s="125"/>
      <c r="I14" s="126"/>
      <c r="J14" s="125"/>
      <c r="K14" s="126"/>
      <c r="L14" s="105"/>
      <c r="M14" s="112"/>
      <c r="N14" s="113"/>
      <c r="O14" s="114"/>
    </row>
    <row r="15" spans="1:15">
      <c r="B15" s="105"/>
      <c r="C15" s="125"/>
      <c r="D15" s="129"/>
      <c r="E15" s="126"/>
      <c r="F15" s="88" t="s">
        <v>10</v>
      </c>
      <c r="G15" s="15" t="s">
        <v>18</v>
      </c>
      <c r="H15" s="15" t="s">
        <v>10</v>
      </c>
      <c r="I15" s="15" t="s">
        <v>18</v>
      </c>
      <c r="J15" s="87" t="s">
        <v>19</v>
      </c>
      <c r="K15" s="58" t="s">
        <v>18</v>
      </c>
      <c r="L15" s="58" t="s">
        <v>18</v>
      </c>
      <c r="M15" s="58" t="s">
        <v>18</v>
      </c>
      <c r="N15" s="58" t="s">
        <v>20</v>
      </c>
      <c r="O15" s="58" t="s">
        <v>21</v>
      </c>
    </row>
    <row r="16" spans="1:15">
      <c r="B16" s="89">
        <v>1</v>
      </c>
      <c r="C16" s="90" t="s">
        <v>22</v>
      </c>
      <c r="D16" s="102"/>
      <c r="E16" s="91"/>
      <c r="F16" s="57" t="s">
        <v>23</v>
      </c>
      <c r="G16" s="57">
        <v>358012.45</v>
      </c>
      <c r="H16" s="57"/>
      <c r="I16" s="92"/>
      <c r="J16" s="92"/>
      <c r="K16" s="92">
        <f>G16+I16</f>
        <v>358012.45</v>
      </c>
      <c r="L16" s="92">
        <v>454273</v>
      </c>
      <c r="M16" s="92">
        <f>K16-L16</f>
        <v>-96260.549999999988</v>
      </c>
      <c r="N16" s="57">
        <f>M16/L16*100</f>
        <v>-21.190022299366237</v>
      </c>
      <c r="O16" s="7" t="s">
        <v>24</v>
      </c>
    </row>
    <row r="17" spans="1:15">
      <c r="B17" s="9"/>
      <c r="C17" s="79" t="s">
        <v>25</v>
      </c>
      <c r="D17" s="4"/>
      <c r="E17" s="6"/>
      <c r="F17" s="80"/>
      <c r="G17" s="93">
        <f>G16</f>
        <v>358012.45</v>
      </c>
      <c r="H17" s="80"/>
      <c r="I17" s="94">
        <f>I16</f>
        <v>0</v>
      </c>
      <c r="J17" s="80"/>
      <c r="K17" s="94">
        <f>K16</f>
        <v>358012.45</v>
      </c>
      <c r="L17" s="94">
        <f>L16</f>
        <v>454273</v>
      </c>
      <c r="M17" s="94">
        <f>M16</f>
        <v>-96260.549999999988</v>
      </c>
      <c r="N17" s="94">
        <f>N16</f>
        <v>-21.190022299366237</v>
      </c>
      <c r="O17" s="6"/>
    </row>
    <row r="19" spans="1:15">
      <c r="A19" t="s">
        <v>24</v>
      </c>
      <c r="B19" t="s">
        <v>26</v>
      </c>
      <c r="C19" t="s">
        <v>27</v>
      </c>
    </row>
    <row r="20" spans="1:15">
      <c r="C20" t="s">
        <v>28</v>
      </c>
    </row>
  </sheetData>
  <mergeCells count="8">
    <mergeCell ref="L12:L14"/>
    <mergeCell ref="M12:O14"/>
    <mergeCell ref="B12:B15"/>
    <mergeCell ref="F12:G14"/>
    <mergeCell ref="H12:I14"/>
    <mergeCell ref="J12:K14"/>
    <mergeCell ref="C12:D15"/>
    <mergeCell ref="E12:E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B2B71-BBC4-154B-AABF-7F8CF78F47D9}">
  <dimension ref="A1:T20"/>
  <sheetViews>
    <sheetView zoomScale="150" zoomScaleNormal="145" workbookViewId="0">
      <selection activeCell="K2" sqref="K2"/>
    </sheetView>
  </sheetViews>
  <sheetFormatPr defaultColWidth="11" defaultRowHeight="15.95"/>
  <cols>
    <col min="2" max="2" width="4.375" customWidth="1"/>
    <col min="3" max="4" width="26.625" customWidth="1"/>
    <col min="13" max="15" width="12.5" customWidth="1"/>
  </cols>
  <sheetData>
    <row r="1" spans="1:20">
      <c r="A1" s="84" t="s">
        <v>0</v>
      </c>
      <c r="C1" s="64"/>
      <c r="D1" s="64"/>
      <c r="E1" s="64"/>
      <c r="F1" s="64"/>
      <c r="G1" s="64"/>
      <c r="H1" s="64"/>
      <c r="I1" s="64"/>
      <c r="J1" s="84" t="s">
        <v>1</v>
      </c>
      <c r="K1" s="64"/>
      <c r="L1" t="s">
        <v>29</v>
      </c>
    </row>
    <row r="2" spans="1:20">
      <c r="A2" s="84" t="s">
        <v>3</v>
      </c>
      <c r="C2" s="64"/>
      <c r="D2" s="64"/>
      <c r="E2" s="64"/>
      <c r="F2" s="64"/>
      <c r="G2" s="64"/>
      <c r="H2" s="64"/>
      <c r="I2" s="64"/>
      <c r="J2" s="84" t="s">
        <v>4</v>
      </c>
      <c r="K2" s="64"/>
      <c r="L2" t="s">
        <v>5</v>
      </c>
    </row>
    <row r="3" spans="1:20">
      <c r="A3" s="84" t="s">
        <v>6</v>
      </c>
      <c r="C3" s="64"/>
      <c r="D3" s="64"/>
      <c r="E3" s="64"/>
      <c r="F3" s="64"/>
      <c r="G3" s="64"/>
      <c r="H3" s="64"/>
      <c r="I3" s="64"/>
      <c r="J3" s="84" t="s">
        <v>7</v>
      </c>
      <c r="K3" s="64"/>
      <c r="L3" s="96">
        <v>45093</v>
      </c>
    </row>
    <row r="4" spans="1:20">
      <c r="A4" s="64"/>
      <c r="B4" s="64"/>
      <c r="C4" s="64"/>
      <c r="D4" s="64"/>
      <c r="E4" s="64"/>
      <c r="F4" s="64"/>
      <c r="G4" s="64"/>
      <c r="H4" s="64"/>
      <c r="I4" s="64"/>
    </row>
    <row r="5" spans="1:20">
      <c r="A5" s="64"/>
      <c r="B5" s="64"/>
      <c r="C5" s="64"/>
      <c r="D5" s="64"/>
      <c r="E5" s="64"/>
      <c r="F5" s="64"/>
      <c r="G5" s="64"/>
      <c r="H5" s="64"/>
      <c r="I5" s="64"/>
      <c r="J5" s="84" t="s">
        <v>8</v>
      </c>
      <c r="K5" s="64"/>
    </row>
    <row r="6" spans="1:20">
      <c r="A6" s="64"/>
      <c r="B6" s="64"/>
      <c r="C6" s="64"/>
      <c r="D6" s="64"/>
      <c r="E6" s="64"/>
      <c r="F6" s="64"/>
      <c r="G6" s="64"/>
      <c r="H6" s="64"/>
      <c r="I6" s="64"/>
      <c r="J6" s="84" t="s">
        <v>7</v>
      </c>
      <c r="K6" s="64"/>
    </row>
    <row r="7" spans="1:20">
      <c r="K7" s="1"/>
    </row>
    <row r="9" spans="1:20">
      <c r="B9" s="7"/>
      <c r="C9" s="10" t="s">
        <v>30</v>
      </c>
      <c r="D9" s="4"/>
      <c r="E9" s="4" t="s">
        <v>31</v>
      </c>
      <c r="F9" s="5"/>
      <c r="G9" s="5"/>
      <c r="H9" s="5"/>
      <c r="I9" s="5"/>
      <c r="J9" s="5"/>
      <c r="K9" s="5"/>
      <c r="L9" s="5"/>
      <c r="M9" s="6"/>
    </row>
    <row r="10" spans="1:20">
      <c r="B10" s="14" t="s">
        <v>32</v>
      </c>
      <c r="C10" s="8" t="s">
        <v>33</v>
      </c>
      <c r="E10" t="s">
        <v>34</v>
      </c>
      <c r="M10" s="11"/>
    </row>
    <row r="11" spans="1:20">
      <c r="B11" s="14" t="s">
        <v>35</v>
      </c>
      <c r="C11" s="8" t="s">
        <v>36</v>
      </c>
      <c r="E11" t="s">
        <v>37</v>
      </c>
      <c r="M11" s="11"/>
    </row>
    <row r="12" spans="1:20">
      <c r="B12" s="15" t="s">
        <v>38</v>
      </c>
      <c r="C12" s="9" t="s">
        <v>36</v>
      </c>
      <c r="D12" s="12"/>
      <c r="E12" s="12" t="s">
        <v>39</v>
      </c>
      <c r="F12" s="12"/>
      <c r="G12" s="12"/>
      <c r="H12" s="12"/>
      <c r="I12" s="12"/>
      <c r="J12" s="12"/>
      <c r="K12" s="12"/>
      <c r="L12" s="12"/>
      <c r="M12" s="13"/>
    </row>
    <row r="15" spans="1:20" ht="48" customHeight="1">
      <c r="B15" s="156" t="s">
        <v>40</v>
      </c>
      <c r="C15" s="152" t="s">
        <v>41</v>
      </c>
      <c r="D15" s="152" t="s">
        <v>12</v>
      </c>
      <c r="E15" s="152" t="s">
        <v>42</v>
      </c>
      <c r="F15" s="157" t="s">
        <v>43</v>
      </c>
      <c r="G15" s="158" t="s">
        <v>44</v>
      </c>
      <c r="H15" s="16" t="s">
        <v>45</v>
      </c>
      <c r="I15" s="16" t="s">
        <v>46</v>
      </c>
      <c r="J15" s="16" t="s">
        <v>47</v>
      </c>
      <c r="K15" s="150" t="s">
        <v>48</v>
      </c>
      <c r="L15" s="150" t="s">
        <v>49</v>
      </c>
      <c r="M15" s="150" t="s">
        <v>50</v>
      </c>
      <c r="N15" s="150" t="s">
        <v>51</v>
      </c>
      <c r="O15" s="150" t="s">
        <v>52</v>
      </c>
      <c r="P15" s="154" t="s">
        <v>53</v>
      </c>
      <c r="Q15" s="155"/>
      <c r="R15" s="155"/>
      <c r="S15" s="152" t="s">
        <v>21</v>
      </c>
      <c r="T15" s="18"/>
    </row>
    <row r="16" spans="1:20">
      <c r="B16" s="172"/>
      <c r="C16" s="173"/>
      <c r="D16" s="153"/>
      <c r="E16" s="173"/>
      <c r="F16" s="174"/>
      <c r="G16" s="175"/>
      <c r="H16" s="16" t="s">
        <v>54</v>
      </c>
      <c r="I16" s="16" t="s">
        <v>54</v>
      </c>
      <c r="J16" s="51"/>
      <c r="K16" s="151"/>
      <c r="L16" s="151"/>
      <c r="M16" s="151"/>
      <c r="N16" s="151"/>
      <c r="O16" s="151"/>
      <c r="P16" s="28" t="s">
        <v>32</v>
      </c>
      <c r="Q16" s="29" t="s">
        <v>35</v>
      </c>
      <c r="R16" s="30" t="s">
        <v>38</v>
      </c>
      <c r="S16" s="153"/>
      <c r="T16" s="19"/>
    </row>
    <row r="17" spans="2:20">
      <c r="B17" s="22">
        <v>1</v>
      </c>
      <c r="C17" s="31" t="s">
        <v>55</v>
      </c>
      <c r="D17" s="99"/>
      <c r="E17" s="33" t="s">
        <v>56</v>
      </c>
      <c r="F17" s="34">
        <v>44562</v>
      </c>
      <c r="G17" s="24">
        <v>44599</v>
      </c>
      <c r="H17" s="35">
        <v>21200</v>
      </c>
      <c r="I17" s="35">
        <v>21200</v>
      </c>
      <c r="J17" s="35" t="s">
        <v>56</v>
      </c>
      <c r="K17" s="36" t="s">
        <v>57</v>
      </c>
      <c r="L17" s="37">
        <v>21200</v>
      </c>
      <c r="M17" s="36" t="s">
        <v>58</v>
      </c>
      <c r="N17" s="36">
        <v>459896</v>
      </c>
      <c r="O17" s="36" t="s">
        <v>57</v>
      </c>
      <c r="P17" s="37" t="s">
        <v>59</v>
      </c>
      <c r="Q17" s="82" t="s">
        <v>59</v>
      </c>
      <c r="R17" s="38" t="s">
        <v>59</v>
      </c>
      <c r="S17" s="20"/>
      <c r="T17" s="17"/>
    </row>
    <row r="18" spans="2:20">
      <c r="B18" s="22">
        <v>2</v>
      </c>
      <c r="C18" s="40" t="s">
        <v>60</v>
      </c>
      <c r="D18" s="100"/>
      <c r="E18" s="53" t="s">
        <v>61</v>
      </c>
      <c r="F18" s="54">
        <v>44562</v>
      </c>
      <c r="G18" s="42">
        <v>44599</v>
      </c>
      <c r="H18" s="55">
        <v>2120</v>
      </c>
      <c r="I18" s="55">
        <v>2120</v>
      </c>
      <c r="J18" s="55" t="s">
        <v>61</v>
      </c>
      <c r="K18" s="56" t="s">
        <v>57</v>
      </c>
      <c r="L18" s="43">
        <v>2120</v>
      </c>
      <c r="M18" s="56" t="s">
        <v>62</v>
      </c>
      <c r="N18" s="56">
        <v>2120</v>
      </c>
      <c r="O18" s="56" t="s">
        <v>57</v>
      </c>
      <c r="P18" s="43" t="s">
        <v>59</v>
      </c>
      <c r="Q18" s="83" t="s">
        <v>59</v>
      </c>
      <c r="R18" s="50" t="s">
        <v>59</v>
      </c>
      <c r="S18" s="41"/>
      <c r="T18" s="17"/>
    </row>
    <row r="19" spans="2:20">
      <c r="B19" s="130">
        <v>3</v>
      </c>
      <c r="C19" s="139" t="s">
        <v>63</v>
      </c>
      <c r="D19" s="144"/>
      <c r="E19" s="130" t="s">
        <v>64</v>
      </c>
      <c r="F19" s="141">
        <v>44582</v>
      </c>
      <c r="G19" s="48">
        <v>44582</v>
      </c>
      <c r="H19" s="132">
        <v>52470</v>
      </c>
      <c r="I19" s="134">
        <v>52470</v>
      </c>
      <c r="J19" s="134">
        <v>4350616</v>
      </c>
      <c r="K19" s="136" t="s">
        <v>57</v>
      </c>
      <c r="L19" s="32">
        <v>26235</v>
      </c>
      <c r="M19" s="44" t="s">
        <v>65</v>
      </c>
      <c r="N19" s="41">
        <v>26235</v>
      </c>
      <c r="O19" s="52">
        <v>1917937285</v>
      </c>
      <c r="P19" s="137" t="s">
        <v>59</v>
      </c>
      <c r="Q19" s="146" t="s">
        <v>59</v>
      </c>
      <c r="R19" s="148" t="s">
        <v>59</v>
      </c>
      <c r="S19" s="45"/>
      <c r="T19" s="17"/>
    </row>
    <row r="20" spans="2:20">
      <c r="B20" s="131"/>
      <c r="C20" s="140"/>
      <c r="D20" s="145"/>
      <c r="E20" s="131"/>
      <c r="F20" s="142"/>
      <c r="G20" s="46">
        <v>44709</v>
      </c>
      <c r="H20" s="133"/>
      <c r="I20" s="135"/>
      <c r="J20" s="143"/>
      <c r="K20" s="135"/>
      <c r="L20" s="49">
        <v>26235</v>
      </c>
      <c r="M20" s="33" t="s">
        <v>66</v>
      </c>
      <c r="N20" s="21">
        <v>26235</v>
      </c>
      <c r="O20" s="52">
        <v>6806548955</v>
      </c>
      <c r="P20" s="138"/>
      <c r="Q20" s="147"/>
      <c r="R20" s="149"/>
      <c r="S20" s="47"/>
      <c r="T20" s="17"/>
    </row>
  </sheetData>
  <mergeCells count="25">
    <mergeCell ref="S15:S16"/>
    <mergeCell ref="P15:R15"/>
    <mergeCell ref="B15:B16"/>
    <mergeCell ref="C15:C16"/>
    <mergeCell ref="E15:E16"/>
    <mergeCell ref="F15:F16"/>
    <mergeCell ref="G15:G16"/>
    <mergeCell ref="D15:D16"/>
    <mergeCell ref="Q19:Q20"/>
    <mergeCell ref="R19:R20"/>
    <mergeCell ref="K15:K16"/>
    <mergeCell ref="L15:L16"/>
    <mergeCell ref="M15:M16"/>
    <mergeCell ref="O15:O16"/>
    <mergeCell ref="N15:N16"/>
    <mergeCell ref="B19:B20"/>
    <mergeCell ref="H19:H20"/>
    <mergeCell ref="I19:I20"/>
    <mergeCell ref="K19:K20"/>
    <mergeCell ref="P19:P20"/>
    <mergeCell ref="C19:C20"/>
    <mergeCell ref="E19:E20"/>
    <mergeCell ref="F19:F20"/>
    <mergeCell ref="J19:J20"/>
    <mergeCell ref="D19:D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00059-D82E-714E-A6B2-2B45580566DA}">
  <dimension ref="A1:M31"/>
  <sheetViews>
    <sheetView tabSelected="1" zoomScale="150" zoomScaleNormal="100" workbookViewId="0">
      <selection activeCell="C9" sqref="C9:C13"/>
    </sheetView>
  </sheetViews>
  <sheetFormatPr defaultColWidth="11" defaultRowHeight="15.95"/>
  <cols>
    <col min="1" max="1" width="15.75" customWidth="1"/>
    <col min="2" max="2" width="4.375" customWidth="1"/>
    <col min="3" max="4" width="32.375" customWidth="1"/>
    <col min="5" max="5" width="11.125" bestFit="1" customWidth="1"/>
    <col min="9" max="9" width="11.625" bestFit="1" customWidth="1"/>
  </cols>
  <sheetData>
    <row r="1" spans="1:13">
      <c r="A1" s="84" t="s">
        <v>0</v>
      </c>
      <c r="C1" s="64"/>
      <c r="D1" s="64"/>
      <c r="E1" s="64"/>
      <c r="F1" s="64"/>
      <c r="G1" s="64"/>
      <c r="H1" s="64"/>
      <c r="I1" s="64"/>
      <c r="J1" s="84" t="s">
        <v>1</v>
      </c>
      <c r="K1" s="64"/>
      <c r="L1" s="98" t="s">
        <v>67</v>
      </c>
    </row>
    <row r="2" spans="1:13">
      <c r="A2" s="84" t="s">
        <v>3</v>
      </c>
      <c r="C2" s="64"/>
      <c r="D2" s="64"/>
      <c r="E2" s="64"/>
      <c r="F2" s="64"/>
      <c r="G2" s="64"/>
      <c r="H2" s="64"/>
      <c r="I2" s="64"/>
      <c r="J2" s="84" t="s">
        <v>4</v>
      </c>
      <c r="K2" s="64"/>
      <c r="L2" t="s">
        <v>5</v>
      </c>
    </row>
    <row r="3" spans="1:13">
      <c r="A3" s="84" t="s">
        <v>6</v>
      </c>
      <c r="C3" s="64"/>
      <c r="D3" s="64"/>
      <c r="E3" s="64"/>
      <c r="F3" s="64"/>
      <c r="G3" s="64"/>
      <c r="H3" s="64"/>
      <c r="I3" s="64"/>
      <c r="J3" s="84" t="s">
        <v>7</v>
      </c>
      <c r="K3" s="64"/>
      <c r="L3" s="96">
        <v>45093</v>
      </c>
    </row>
    <row r="4" spans="1:13">
      <c r="A4" s="64"/>
      <c r="B4" s="64"/>
      <c r="C4" s="64"/>
      <c r="D4" s="64"/>
      <c r="E4" s="64"/>
      <c r="F4" s="64"/>
      <c r="G4" s="64"/>
      <c r="H4" s="64"/>
      <c r="I4" s="64"/>
      <c r="M4" s="95"/>
    </row>
    <row r="5" spans="1:13">
      <c r="A5" s="64"/>
      <c r="B5" s="64"/>
      <c r="C5" s="64"/>
      <c r="D5" s="64"/>
      <c r="E5" s="64"/>
      <c r="F5" s="64"/>
      <c r="G5" s="64"/>
      <c r="H5" s="64"/>
      <c r="I5" s="64"/>
      <c r="J5" s="84" t="s">
        <v>8</v>
      </c>
      <c r="K5" s="64"/>
    </row>
    <row r="6" spans="1:13">
      <c r="A6" s="64"/>
      <c r="B6" s="64"/>
      <c r="C6" s="64"/>
      <c r="D6" s="64"/>
      <c r="E6" s="64"/>
      <c r="F6" s="64"/>
      <c r="G6" s="64"/>
      <c r="H6" s="64"/>
      <c r="I6" s="64"/>
      <c r="J6" s="84" t="s">
        <v>7</v>
      </c>
      <c r="K6" s="64"/>
    </row>
    <row r="7" spans="1:13">
      <c r="A7" s="1"/>
      <c r="K7" s="1"/>
    </row>
    <row r="8" spans="1:13">
      <c r="A8" s="1"/>
    </row>
    <row r="9" spans="1:13">
      <c r="A9" s="1" t="s">
        <v>68</v>
      </c>
      <c r="C9" s="2">
        <v>169432</v>
      </c>
    </row>
    <row r="10" spans="1:13">
      <c r="A10" s="1" t="s">
        <v>69</v>
      </c>
      <c r="C10" t="s">
        <v>70</v>
      </c>
    </row>
    <row r="11" spans="1:13">
      <c r="A11" s="1" t="s">
        <v>71</v>
      </c>
      <c r="C11" t="s">
        <v>72</v>
      </c>
    </row>
    <row r="12" spans="1:13">
      <c r="A12" s="1" t="s">
        <v>73</v>
      </c>
      <c r="C12" t="s">
        <v>74</v>
      </c>
    </row>
    <row r="13" spans="1:13">
      <c r="A13" s="1" t="s">
        <v>75</v>
      </c>
      <c r="C13" t="s">
        <v>76</v>
      </c>
    </row>
    <row r="16" spans="1:13">
      <c r="B16" s="7"/>
      <c r="C16" s="10" t="s">
        <v>30</v>
      </c>
      <c r="D16" s="79"/>
      <c r="E16" s="79" t="s">
        <v>31</v>
      </c>
      <c r="F16" s="5"/>
      <c r="G16" s="5"/>
      <c r="H16" s="5"/>
      <c r="I16" s="5"/>
      <c r="J16" s="5"/>
      <c r="K16" s="6"/>
    </row>
    <row r="17" spans="1:13">
      <c r="B17" s="58" t="s">
        <v>32</v>
      </c>
      <c r="C17" s="7" t="s">
        <v>77</v>
      </c>
      <c r="D17" s="3"/>
      <c r="E17" s="3" t="s">
        <v>78</v>
      </c>
      <c r="F17" s="5"/>
      <c r="G17" s="5"/>
      <c r="H17" s="5"/>
      <c r="I17" s="5"/>
      <c r="J17" s="5"/>
      <c r="K17" s="6"/>
    </row>
    <row r="18" spans="1:13">
      <c r="B18" s="57"/>
    </row>
    <row r="19" spans="1:13">
      <c r="B19" s="57"/>
    </row>
    <row r="20" spans="1:13" ht="48">
      <c r="B20" s="60" t="s">
        <v>40</v>
      </c>
      <c r="C20" s="60" t="s">
        <v>41</v>
      </c>
      <c r="D20" s="60" t="s">
        <v>79</v>
      </c>
      <c r="E20" s="60" t="s">
        <v>42</v>
      </c>
      <c r="F20" s="61" t="s">
        <v>43</v>
      </c>
      <c r="G20" s="62" t="s">
        <v>45</v>
      </c>
      <c r="H20" s="65" t="s">
        <v>47</v>
      </c>
      <c r="I20" s="66" t="s">
        <v>80</v>
      </c>
      <c r="J20" s="62" t="s">
        <v>46</v>
      </c>
      <c r="K20" s="62" t="s">
        <v>48</v>
      </c>
      <c r="L20" s="63" t="s">
        <v>53</v>
      </c>
      <c r="M20" s="60" t="s">
        <v>21</v>
      </c>
    </row>
    <row r="21" spans="1:13">
      <c r="B21" s="67"/>
      <c r="C21" s="68"/>
      <c r="D21" s="68"/>
      <c r="E21" s="68"/>
      <c r="F21" s="69"/>
      <c r="G21" s="51" t="s">
        <v>54</v>
      </c>
      <c r="H21" s="72"/>
      <c r="I21" s="8"/>
      <c r="J21" s="51" t="s">
        <v>54</v>
      </c>
      <c r="K21" s="70" t="s">
        <v>54</v>
      </c>
      <c r="L21" s="59" t="s">
        <v>32</v>
      </c>
      <c r="M21" s="68"/>
    </row>
    <row r="22" spans="1:13" ht="32.1" customHeight="1">
      <c r="B22" s="159" t="s">
        <v>81</v>
      </c>
      <c r="C22" s="160"/>
      <c r="D22" s="160"/>
      <c r="E22" s="160"/>
      <c r="F22" s="161"/>
      <c r="G22" s="62"/>
      <c r="H22" s="65"/>
      <c r="I22" s="7"/>
      <c r="J22" s="62"/>
      <c r="K22" s="62"/>
      <c r="L22" s="71"/>
      <c r="M22" s="60"/>
    </row>
    <row r="23" spans="1:13">
      <c r="B23" s="22">
        <v>1</v>
      </c>
      <c r="C23" s="23" t="s">
        <v>82</v>
      </c>
      <c r="D23" s="101"/>
      <c r="E23" s="25" t="s">
        <v>83</v>
      </c>
      <c r="F23" s="26">
        <v>44565</v>
      </c>
      <c r="G23" s="55">
        <v>10902.1</v>
      </c>
      <c r="H23" s="44">
        <v>4349470</v>
      </c>
      <c r="I23" s="27">
        <v>44565</v>
      </c>
      <c r="J23" s="55">
        <v>10902.1</v>
      </c>
      <c r="K23" s="56" t="s">
        <v>57</v>
      </c>
      <c r="L23" s="50" t="s">
        <v>59</v>
      </c>
      <c r="M23" s="41"/>
    </row>
    <row r="24" spans="1:13">
      <c r="B24" s="33">
        <v>2</v>
      </c>
      <c r="C24" s="31" t="s">
        <v>84</v>
      </c>
      <c r="D24" s="99"/>
      <c r="E24" s="33" t="s">
        <v>85</v>
      </c>
      <c r="F24" s="39">
        <v>44566</v>
      </c>
      <c r="G24" s="35">
        <v>52236.800000000003</v>
      </c>
      <c r="H24" s="36">
        <v>4349112</v>
      </c>
      <c r="I24" s="39">
        <v>44566</v>
      </c>
      <c r="J24" s="35">
        <v>52236.800000000003</v>
      </c>
      <c r="K24" s="36" t="s">
        <v>57</v>
      </c>
      <c r="L24" s="38" t="s">
        <v>59</v>
      </c>
      <c r="M24" s="20"/>
    </row>
    <row r="25" spans="1:13">
      <c r="A25" s="64"/>
      <c r="B25" s="73">
        <v>3</v>
      </c>
      <c r="C25" s="74" t="s">
        <v>86</v>
      </c>
      <c r="D25" s="74"/>
      <c r="E25" s="75" t="s">
        <v>87</v>
      </c>
      <c r="F25" s="39">
        <v>44566</v>
      </c>
      <c r="G25" s="35">
        <v>4897.2</v>
      </c>
      <c r="H25" s="75">
        <v>4349010</v>
      </c>
      <c r="I25" s="39">
        <v>44566</v>
      </c>
      <c r="J25" s="77">
        <v>4897.2</v>
      </c>
      <c r="K25" s="78" t="s">
        <v>57</v>
      </c>
      <c r="L25" s="32" t="s">
        <v>59</v>
      </c>
      <c r="M25" s="76"/>
    </row>
    <row r="26" spans="1:13" ht="15.95" customHeight="1">
      <c r="A26" s="64"/>
    </row>
    <row r="28" spans="1:13" ht="15.95" customHeight="1">
      <c r="B28" s="159" t="s">
        <v>88</v>
      </c>
      <c r="C28" s="160"/>
      <c r="D28" s="160"/>
      <c r="E28" s="160"/>
      <c r="F28" s="161"/>
      <c r="G28" s="62"/>
      <c r="H28" s="65"/>
      <c r="I28" s="7"/>
      <c r="J28" s="62"/>
      <c r="K28" s="62"/>
      <c r="L28" s="71"/>
      <c r="M28" s="60"/>
    </row>
    <row r="29" spans="1:13">
      <c r="B29" s="22">
        <v>1</v>
      </c>
      <c r="C29" s="23" t="s">
        <v>89</v>
      </c>
      <c r="D29" s="101"/>
      <c r="E29" s="25" t="s">
        <v>90</v>
      </c>
      <c r="F29" s="26">
        <v>44925</v>
      </c>
      <c r="G29" s="55">
        <v>8255.2800000000007</v>
      </c>
      <c r="H29" s="44">
        <v>4385218</v>
      </c>
      <c r="I29" s="26">
        <v>44925</v>
      </c>
      <c r="J29" s="55">
        <v>8255.2800000000007</v>
      </c>
      <c r="K29" s="56" t="s">
        <v>57</v>
      </c>
      <c r="L29" s="50" t="s">
        <v>59</v>
      </c>
      <c r="M29" s="41"/>
    </row>
    <row r="30" spans="1:13">
      <c r="B30" s="33">
        <v>2</v>
      </c>
      <c r="C30" s="31" t="s">
        <v>91</v>
      </c>
      <c r="D30" s="99"/>
      <c r="E30" s="33" t="s">
        <v>92</v>
      </c>
      <c r="F30" s="39">
        <v>44923</v>
      </c>
      <c r="G30" s="35">
        <v>5550.16</v>
      </c>
      <c r="H30" s="75">
        <v>4385498</v>
      </c>
      <c r="I30" s="39">
        <v>44923</v>
      </c>
      <c r="J30" s="35">
        <v>5550.16</v>
      </c>
      <c r="K30" s="36" t="s">
        <v>57</v>
      </c>
      <c r="L30" s="38" t="s">
        <v>59</v>
      </c>
      <c r="M30" s="20"/>
    </row>
    <row r="31" spans="1:13">
      <c r="B31" s="73">
        <v>3</v>
      </c>
      <c r="C31" s="74" t="s">
        <v>82</v>
      </c>
      <c r="D31" s="74"/>
      <c r="E31" s="75" t="s">
        <v>93</v>
      </c>
      <c r="F31" s="39">
        <v>44923</v>
      </c>
      <c r="G31" s="35">
        <v>10517.32</v>
      </c>
      <c r="H31" s="75">
        <v>4385540</v>
      </c>
      <c r="I31" s="39">
        <v>44566</v>
      </c>
      <c r="J31" s="35">
        <v>10517.32</v>
      </c>
      <c r="K31" s="36" t="s">
        <v>57</v>
      </c>
      <c r="L31" s="32" t="s">
        <v>59</v>
      </c>
      <c r="M31" s="76"/>
    </row>
  </sheetData>
  <mergeCells count="2">
    <mergeCell ref="B28:F28"/>
    <mergeCell ref="B22:F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4710C-8BCD-254F-872B-60A72EDBBA42}">
  <dimension ref="A1:M72"/>
  <sheetViews>
    <sheetView topLeftCell="A7" zoomScale="125" zoomScaleNormal="109" workbookViewId="0">
      <selection activeCell="I7" sqref="I7"/>
    </sheetView>
  </sheetViews>
  <sheetFormatPr defaultColWidth="11" defaultRowHeight="15.95"/>
  <cols>
    <col min="2" max="2" width="5" customWidth="1"/>
    <col min="3" max="4" width="22.375" customWidth="1"/>
    <col min="5" max="5" width="12.375" customWidth="1"/>
    <col min="6" max="6" width="12.5" customWidth="1"/>
    <col min="7" max="7" width="20.625" customWidth="1"/>
    <col min="8" max="8" width="16.5" customWidth="1"/>
    <col min="9" max="9" width="13.375" customWidth="1"/>
    <col min="12" max="12" width="12.125" customWidth="1"/>
  </cols>
  <sheetData>
    <row r="1" spans="1:13">
      <c r="A1" s="84" t="s">
        <v>0</v>
      </c>
      <c r="C1" s="64"/>
      <c r="D1" s="64"/>
      <c r="E1" s="64"/>
      <c r="F1" s="64"/>
      <c r="G1" s="64"/>
      <c r="H1" s="64"/>
      <c r="I1" s="64"/>
      <c r="J1" s="84" t="s">
        <v>1</v>
      </c>
      <c r="K1" s="64"/>
      <c r="L1" s="98" t="s">
        <v>94</v>
      </c>
    </row>
    <row r="2" spans="1:13">
      <c r="A2" s="84" t="s">
        <v>3</v>
      </c>
      <c r="C2" s="64"/>
      <c r="D2" s="64"/>
      <c r="E2" s="64"/>
      <c r="F2" s="64"/>
      <c r="G2" s="64"/>
      <c r="H2" s="64"/>
      <c r="I2" s="64"/>
      <c r="J2" s="84" t="s">
        <v>4</v>
      </c>
      <c r="K2" s="64"/>
      <c r="L2" t="s">
        <v>5</v>
      </c>
    </row>
    <row r="3" spans="1:13">
      <c r="A3" s="84" t="s">
        <v>6</v>
      </c>
      <c r="C3" s="64"/>
      <c r="D3" s="64"/>
      <c r="E3" s="64"/>
      <c r="F3" s="64"/>
      <c r="G3" s="64"/>
      <c r="H3" s="64"/>
      <c r="I3" s="64"/>
      <c r="J3" s="84" t="s">
        <v>7</v>
      </c>
      <c r="K3" s="64"/>
      <c r="L3" s="96">
        <v>45093</v>
      </c>
    </row>
    <row r="4" spans="1:13">
      <c r="A4" s="64"/>
      <c r="B4" s="64"/>
      <c r="C4" s="64"/>
      <c r="D4" s="64"/>
      <c r="E4" s="64"/>
      <c r="F4" s="64"/>
      <c r="G4" s="64"/>
      <c r="H4" s="64"/>
      <c r="I4" s="64"/>
      <c r="M4" s="95"/>
    </row>
    <row r="5" spans="1:13">
      <c r="A5" s="64"/>
      <c r="B5" s="64"/>
      <c r="C5" s="64"/>
      <c r="D5" s="64"/>
      <c r="E5" s="64"/>
      <c r="F5" s="64"/>
      <c r="G5" s="64"/>
      <c r="H5" s="64"/>
      <c r="I5" s="64"/>
      <c r="J5" s="84" t="s">
        <v>8</v>
      </c>
      <c r="K5" s="64"/>
    </row>
    <row r="6" spans="1:13">
      <c r="A6" s="64"/>
      <c r="B6" s="64"/>
      <c r="C6" s="64"/>
      <c r="D6" s="64"/>
      <c r="E6" s="64"/>
      <c r="F6" s="64"/>
      <c r="G6" s="64"/>
      <c r="H6" s="64"/>
      <c r="I6" s="64"/>
      <c r="J6" s="84" t="s">
        <v>7</v>
      </c>
      <c r="K6" s="64"/>
    </row>
    <row r="7" spans="1:13">
      <c r="A7" s="1"/>
      <c r="K7" s="1"/>
    </row>
    <row r="8" spans="1:13">
      <c r="A8" s="1"/>
    </row>
    <row r="9" spans="1:13">
      <c r="A9" s="1" t="s">
        <v>68</v>
      </c>
      <c r="E9" s="97">
        <v>169432</v>
      </c>
    </row>
    <row r="10" spans="1:13">
      <c r="A10" s="1" t="s">
        <v>69</v>
      </c>
      <c r="E10" t="s">
        <v>95</v>
      </c>
    </row>
    <row r="11" spans="1:13">
      <c r="A11" s="1" t="s">
        <v>71</v>
      </c>
      <c r="E11" t="s">
        <v>96</v>
      </c>
    </row>
    <row r="12" spans="1:13">
      <c r="A12" s="1" t="s">
        <v>73</v>
      </c>
      <c r="E12" t="s">
        <v>74</v>
      </c>
    </row>
    <row r="13" spans="1:13">
      <c r="A13" s="1" t="s">
        <v>75</v>
      </c>
      <c r="E13" t="s">
        <v>97</v>
      </c>
    </row>
    <row r="14" spans="1:13">
      <c r="A14" s="1"/>
    </row>
    <row r="15" spans="1:13">
      <c r="A15" s="1"/>
      <c r="B15" s="7"/>
      <c r="C15" s="10" t="s">
        <v>30</v>
      </c>
      <c r="D15" s="79"/>
      <c r="E15" s="79" t="s">
        <v>31</v>
      </c>
      <c r="F15" s="5"/>
      <c r="G15" s="5"/>
      <c r="H15" s="5"/>
      <c r="I15" s="5"/>
      <c r="J15" s="5"/>
      <c r="K15" s="6"/>
    </row>
    <row r="16" spans="1:13">
      <c r="A16" s="1"/>
      <c r="B16" s="58" t="s">
        <v>32</v>
      </c>
      <c r="C16" s="7" t="s">
        <v>98</v>
      </c>
      <c r="D16" s="3"/>
      <c r="E16" s="3" t="s">
        <v>99</v>
      </c>
      <c r="F16" s="5"/>
      <c r="G16" s="5"/>
      <c r="H16" s="5"/>
      <c r="I16" s="5"/>
      <c r="J16" s="5"/>
      <c r="K16" s="6"/>
    </row>
    <row r="17" spans="1:12">
      <c r="A17" s="1"/>
      <c r="B17" s="58" t="s">
        <v>35</v>
      </c>
      <c r="C17" s="7" t="s">
        <v>33</v>
      </c>
      <c r="D17" s="3"/>
      <c r="E17" s="3" t="s">
        <v>100</v>
      </c>
      <c r="F17" s="5"/>
      <c r="G17" s="5"/>
      <c r="H17" s="5"/>
      <c r="I17" s="5"/>
      <c r="J17" s="5"/>
      <c r="K17" s="6"/>
    </row>
    <row r="18" spans="1:12">
      <c r="A18" s="1"/>
    </row>
    <row r="19" spans="1:12">
      <c r="A19" s="1"/>
    </row>
    <row r="21" spans="1:12">
      <c r="B21" s="169" t="s">
        <v>101</v>
      </c>
      <c r="C21" s="166" t="s">
        <v>102</v>
      </c>
      <c r="D21" s="166" t="s">
        <v>12</v>
      </c>
      <c r="E21" s="162" t="s">
        <v>103</v>
      </c>
      <c r="F21" s="162" t="s">
        <v>104</v>
      </c>
      <c r="G21" s="166" t="s">
        <v>105</v>
      </c>
      <c r="H21" s="162" t="s">
        <v>106</v>
      </c>
      <c r="I21" s="164" t="s">
        <v>107</v>
      </c>
      <c r="J21" s="166" t="s">
        <v>31</v>
      </c>
      <c r="K21" s="166"/>
      <c r="L21" s="167" t="s">
        <v>108</v>
      </c>
    </row>
    <row r="22" spans="1:12">
      <c r="B22" s="170"/>
      <c r="C22" s="171"/>
      <c r="D22" s="171"/>
      <c r="E22" s="163"/>
      <c r="F22" s="163"/>
      <c r="G22" s="171"/>
      <c r="H22" s="163"/>
      <c r="I22" s="165"/>
      <c r="J22" s="80" t="s">
        <v>32</v>
      </c>
      <c r="K22" s="80" t="s">
        <v>35</v>
      </c>
      <c r="L22" s="168"/>
    </row>
    <row r="23" spans="1:12">
      <c r="B23" s="58">
        <v>1</v>
      </c>
      <c r="C23" s="10" t="s">
        <v>109</v>
      </c>
      <c r="D23" s="7" t="s">
        <v>110</v>
      </c>
      <c r="E23" s="58">
        <v>9048.16</v>
      </c>
      <c r="F23" s="58" t="s">
        <v>59</v>
      </c>
      <c r="G23" s="58" t="s">
        <v>111</v>
      </c>
      <c r="H23" s="58">
        <v>9048.16</v>
      </c>
      <c r="I23" s="58">
        <v>0</v>
      </c>
      <c r="J23" s="58" t="s">
        <v>111</v>
      </c>
      <c r="K23" s="58" t="s">
        <v>111</v>
      </c>
      <c r="L23" s="58" t="s">
        <v>24</v>
      </c>
    </row>
    <row r="24" spans="1:12">
      <c r="B24" s="58">
        <v>2</v>
      </c>
      <c r="C24" s="10" t="s">
        <v>112</v>
      </c>
      <c r="D24" s="7" t="s">
        <v>110</v>
      </c>
      <c r="E24" s="58">
        <v>7334.14</v>
      </c>
      <c r="F24" s="58" t="s">
        <v>59</v>
      </c>
      <c r="G24" s="58" t="s">
        <v>111</v>
      </c>
      <c r="H24" s="58">
        <v>7334.14</v>
      </c>
      <c r="I24" s="58">
        <v>0</v>
      </c>
      <c r="J24" s="58" t="s">
        <v>111</v>
      </c>
      <c r="K24" s="58" t="s">
        <v>111</v>
      </c>
      <c r="L24" s="58" t="s">
        <v>113</v>
      </c>
    </row>
    <row r="25" spans="1:12">
      <c r="B25" s="58">
        <v>3</v>
      </c>
      <c r="C25" s="10" t="s">
        <v>114</v>
      </c>
      <c r="D25" s="7" t="s">
        <v>110</v>
      </c>
      <c r="E25" s="58">
        <v>7205.88</v>
      </c>
      <c r="F25" s="58" t="s">
        <v>59</v>
      </c>
      <c r="G25" s="58" t="s">
        <v>111</v>
      </c>
      <c r="H25" s="58">
        <v>7205.88</v>
      </c>
      <c r="I25" s="58">
        <v>0</v>
      </c>
      <c r="J25" s="58" t="s">
        <v>111</v>
      </c>
      <c r="K25" s="58" t="s">
        <v>111</v>
      </c>
      <c r="L25" s="58" t="s">
        <v>115</v>
      </c>
    </row>
    <row r="28" spans="1:12">
      <c r="B28" t="s">
        <v>116</v>
      </c>
    </row>
    <row r="30" spans="1:12">
      <c r="B30" s="1" t="s">
        <v>117</v>
      </c>
      <c r="C30" t="s">
        <v>118</v>
      </c>
    </row>
    <row r="31" spans="1:12">
      <c r="C31" t="s">
        <v>119</v>
      </c>
    </row>
    <row r="33" spans="2:8">
      <c r="C33" t="s">
        <v>120</v>
      </c>
    </row>
    <row r="34" spans="2:8">
      <c r="C34" t="s">
        <v>121</v>
      </c>
    </row>
    <row r="36" spans="2:8">
      <c r="C36" t="s">
        <v>122</v>
      </c>
    </row>
    <row r="37" spans="2:8">
      <c r="C37" t="s">
        <v>123</v>
      </c>
    </row>
    <row r="39" spans="2:8">
      <c r="C39" t="s">
        <v>124</v>
      </c>
    </row>
    <row r="40" spans="2:8">
      <c r="G40" s="57" t="s">
        <v>125</v>
      </c>
      <c r="H40" s="57" t="s">
        <v>125</v>
      </c>
    </row>
    <row r="41" spans="2:8">
      <c r="C41" t="s">
        <v>126</v>
      </c>
      <c r="E41" t="s">
        <v>127</v>
      </c>
      <c r="G41" s="81">
        <v>9048.16</v>
      </c>
    </row>
    <row r="42" spans="2:8">
      <c r="C42" t="s">
        <v>128</v>
      </c>
      <c r="E42" t="s">
        <v>129</v>
      </c>
      <c r="H42">
        <v>9048.16</v>
      </c>
    </row>
    <row r="45" spans="2:8">
      <c r="B45" s="1" t="s">
        <v>130</v>
      </c>
      <c r="C45" t="s">
        <v>131</v>
      </c>
    </row>
    <row r="46" spans="2:8">
      <c r="C46" t="s">
        <v>119</v>
      </c>
    </row>
    <row r="48" spans="2:8">
      <c r="C48" t="s">
        <v>120</v>
      </c>
    </row>
    <row r="49" spans="2:8">
      <c r="C49" t="s">
        <v>121</v>
      </c>
    </row>
    <row r="51" spans="2:8">
      <c r="C51" t="s">
        <v>122</v>
      </c>
    </row>
    <row r="52" spans="2:8">
      <c r="C52" t="s">
        <v>123</v>
      </c>
    </row>
    <row r="54" spans="2:8">
      <c r="C54" t="s">
        <v>124</v>
      </c>
    </row>
    <row r="55" spans="2:8">
      <c r="G55" s="57" t="s">
        <v>125</v>
      </c>
      <c r="H55" s="57" t="s">
        <v>125</v>
      </c>
    </row>
    <row r="56" spans="2:8">
      <c r="C56" t="s">
        <v>126</v>
      </c>
      <c r="E56" t="s">
        <v>127</v>
      </c>
      <c r="G56" s="81">
        <v>7334.14</v>
      </c>
    </row>
    <row r="57" spans="2:8">
      <c r="C57" t="s">
        <v>128</v>
      </c>
      <c r="E57" t="s">
        <v>132</v>
      </c>
      <c r="H57" s="81">
        <v>7334.14</v>
      </c>
    </row>
    <row r="60" spans="2:8">
      <c r="B60" s="1" t="s">
        <v>133</v>
      </c>
      <c r="C60" t="s">
        <v>134</v>
      </c>
    </row>
    <row r="61" spans="2:8">
      <c r="C61" t="s">
        <v>119</v>
      </c>
    </row>
    <row r="63" spans="2:8">
      <c r="C63" t="s">
        <v>120</v>
      </c>
    </row>
    <row r="64" spans="2:8">
      <c r="C64" t="s">
        <v>121</v>
      </c>
    </row>
    <row r="66" spans="3:8">
      <c r="C66" t="s">
        <v>122</v>
      </c>
    </row>
    <row r="67" spans="3:8">
      <c r="C67" t="s">
        <v>123</v>
      </c>
    </row>
    <row r="69" spans="3:8">
      <c r="C69" t="s">
        <v>124</v>
      </c>
    </row>
    <row r="70" spans="3:8">
      <c r="G70" s="57" t="s">
        <v>125</v>
      </c>
      <c r="H70" s="57" t="s">
        <v>125</v>
      </c>
    </row>
    <row r="71" spans="3:8">
      <c r="C71" t="s">
        <v>126</v>
      </c>
      <c r="E71" t="s">
        <v>127</v>
      </c>
      <c r="G71" s="81">
        <v>7205.88</v>
      </c>
    </row>
    <row r="72" spans="3:8">
      <c r="C72" t="s">
        <v>128</v>
      </c>
      <c r="E72" t="s">
        <v>135</v>
      </c>
      <c r="H72" s="81">
        <v>7205.88</v>
      </c>
    </row>
  </sheetData>
  <mergeCells count="10">
    <mergeCell ref="H21:H22"/>
    <mergeCell ref="I21:I22"/>
    <mergeCell ref="J21:K21"/>
    <mergeCell ref="L21:L22"/>
    <mergeCell ref="B21:B22"/>
    <mergeCell ref="C21:C22"/>
    <mergeCell ref="E21:E22"/>
    <mergeCell ref="F21:F22"/>
    <mergeCell ref="G21:G22"/>
    <mergeCell ref="D21:D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2023-06-15T04:12:46Z</dcterms:created>
  <dcterms:modified xsi:type="dcterms:W3CDTF">2023-06-20T13:44:59Z</dcterms:modified>
  <cp:category/>
  <cp:contentStatus/>
</cp:coreProperties>
</file>