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Desmond\Downloads\"/>
    </mc:Choice>
  </mc:AlternateContent>
  <bookViews>
    <workbookView xWindow="-105" yWindow="-105" windowWidth="19395" windowHeight="10395" tabRatio="748" firstSheet="1" activeTab="1"/>
  </bookViews>
  <sheets>
    <sheet name="Instructions" sheetId="1" r:id="rId1"/>
    <sheet name="Exercise 1- Index And Match" sheetId="8" r:id="rId2"/>
    <sheet name="Excercise 2 - Data Cleanzing" sheetId="9" r:id="rId3"/>
    <sheet name="Sales Report" sheetId="14" r:id="rId4"/>
    <sheet name="SALES REPORT ANALYSIS" sheetId="16" r:id="rId5"/>
    <sheet name="Excercise 3- Pivot Table" sheetId="12" r:id="rId6"/>
    <sheet name="Excercise 4- Pivot Table (2)" sheetId="13" r:id="rId7"/>
    <sheet name="Excercise 4- Pivot Chart" sheetId="11" state="hidden" r:id="rId8"/>
    <sheet name="Exercise 2 - Number of Students" sheetId="3" state="hidden" r:id="rId9"/>
    <sheet name="Exercise 3 - Tax Calculations" sheetId="4" state="hidden" r:id="rId10"/>
    <sheet name="Exercise 4 - Call Logs" sheetId="5" state="hidden" r:id="rId11"/>
    <sheet name="Teacher" sheetId="6" state="hidden" r:id="rId12"/>
    <sheet name="Academy Manager&amp;Candidates" sheetId="7" state="hidden" r:id="rId13"/>
  </sheets>
  <externalReferences>
    <externalReference r:id="rId14"/>
    <externalReference r:id="rId15"/>
    <externalReference r:id="rId16"/>
  </externalReferences>
  <definedNames>
    <definedName name="_xlnm._FilterDatabase" localSheetId="5" hidden="1">'Excercise 3- Pivot Table'!$B$1:$I$910</definedName>
    <definedName name="_xlnm._FilterDatabase" localSheetId="7" hidden="1">'Excercise 4- Pivot Chart'!$B$1:$I$910</definedName>
    <definedName name="_xlnm._FilterDatabase" localSheetId="6" hidden="1">'Excercise 4- Pivot Table (2)'!$B$1:$I$910</definedName>
    <definedName name="_xlnm._FilterDatabase" localSheetId="8" hidden="1">'Exercise 2 - Number of Students'!$A$1:$C$317</definedName>
    <definedName name="Apples" localSheetId="5">[1]!tbl_FruitType4[Oranges]</definedName>
    <definedName name="Apples" localSheetId="7">[2]!tbl_FruitType4[Oranges]</definedName>
    <definedName name="Apples" localSheetId="6">[1]!tbl_FruitType4[Oranges]</definedName>
    <definedName name="Apples">[3]!tbl_FruitType4[Oranges]</definedName>
    <definedName name="Bananas" localSheetId="5">[1]!tbl_FruitType6[Bananas]</definedName>
    <definedName name="Bananas" localSheetId="7">[2]!tbl_FruitType6[Bananas]</definedName>
    <definedName name="Bananas" localSheetId="6">[1]!tbl_FruitType6[Bananas]</definedName>
    <definedName name="Bananas">[3]!tbl_FruitType6[Bananas]</definedName>
    <definedName name="FebD" localSheetId="7">#REF!</definedName>
    <definedName name="FebD" localSheetId="6">#REF!</definedName>
    <definedName name="FebD">#REF!</definedName>
    <definedName name="grp_WalkMeArrows">"shp_ArrowCurved,txt_WalkMeArrows,shp_ArrowStraight"</definedName>
    <definedName name="grp_WalkMeBrace">"shp_BraceBottom,txt_WalkMeBrace,shp_BraceLeft"</definedName>
    <definedName name="JanD" localSheetId="7">#REF!</definedName>
    <definedName name="JanD" localSheetId="6">#REF!</definedName>
    <definedName name="JanD">#REF!</definedName>
    <definedName name="Lemons" localSheetId="5">[1]!tbl_FruitType6[Bananas]</definedName>
    <definedName name="Lemons" localSheetId="7">[2]!tbl_FruitType6[Bananas]</definedName>
    <definedName name="Lemons" localSheetId="6">[1]!tbl_FruitType6[Bananas]</definedName>
    <definedName name="Lemons">[3]!tbl_FruitType6[Bananas]</definedName>
    <definedName name="lst_Fruit" localSheetId="5">[1]!tbl_Fruit[Fruit]</definedName>
    <definedName name="lst_Fruit" localSheetId="7">[2]!tbl_Fruit[Fruit]</definedName>
    <definedName name="lst_Fruit" localSheetId="6">[1]!tbl_Fruit[Fruit]</definedName>
    <definedName name="lst_Fruit">[3]!tbl_Fruit[Fruit]</definedName>
    <definedName name="lst_FruitType" localSheetId="5">[1]!tbl_FruitType4[Oranges]</definedName>
    <definedName name="lst_FruitType" localSheetId="7">[2]!tbl_FruitType4[Oranges]</definedName>
    <definedName name="lst_FruitType" localSheetId="6">[1]!tbl_FruitType4[Oranges]</definedName>
    <definedName name="lst_FruitType">[3]!tbl_FruitType4[Oranges]</definedName>
    <definedName name="Oranges" localSheetId="5">[1]!tbl_FruitType5[Lemons]</definedName>
    <definedName name="Oranges" localSheetId="7">[2]!tbl_FruitType5[Lemons]</definedName>
    <definedName name="Oranges" localSheetId="6">[1]!tbl_FruitType5[Lemons]</definedName>
    <definedName name="Oranges">[3]!tbl_FruitType5[Lemons]</definedName>
    <definedName name="SalesTax">0.0825</definedName>
    <definedName name="Shipping">1.25</definedName>
    <definedName name="Slicer_Customer">#N/A</definedName>
    <definedName name="Slicer_Region">#N/A</definedName>
    <definedName name="valuevx">42.314159</definedName>
    <definedName name="vertex42_copyright" hidden="1">"© 2017 Vertex42 LLC"</definedName>
    <definedName name="vertex42_id" hidden="1">"income-expense-worksheet.xlsx"</definedName>
    <definedName name="vertex42_title" hidden="1">"Income and Expense Worksheet"</definedName>
  </definedNames>
  <calcPr calcId="152511"/>
  <pivotCaches>
    <pivotCache cacheId="18"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 i="9" l="1"/>
  <c r="E6" i="8" a="1"/>
  <c r="E6" i="8" s="1"/>
  <c r="E7" i="8" a="1"/>
  <c r="E7" i="8"/>
  <c r="E8" i="8" a="1"/>
  <c r="E8" i="8" s="1"/>
  <c r="E9" i="8" a="1"/>
  <c r="E9" i="8"/>
  <c r="E10" i="8" a="1"/>
  <c r="E10" i="8" s="1"/>
  <c r="E11" i="8" a="1"/>
  <c r="E11" i="8"/>
  <c r="E12" i="8" a="1"/>
  <c r="E12" i="8" s="1"/>
  <c r="E13" i="8" a="1"/>
  <c r="E13" i="8"/>
  <c r="E14" i="8" a="1"/>
  <c r="E14" i="8" s="1"/>
  <c r="E15" i="8" a="1"/>
  <c r="E15" i="8"/>
  <c r="E16" i="8" a="1"/>
  <c r="E16" i="8" s="1"/>
  <c r="E17" i="8" a="1"/>
  <c r="E17" i="8"/>
  <c r="E18" i="8" a="1"/>
  <c r="E18" i="8" s="1"/>
  <c r="E19" i="8" a="1"/>
  <c r="E19" i="8"/>
  <c r="E20" i="8" a="1"/>
  <c r="E20" i="8" s="1"/>
  <c r="E21" i="8" a="1"/>
  <c r="E21" i="8"/>
  <c r="E22" i="8" a="1"/>
  <c r="E22" i="8" s="1"/>
  <c r="E23" i="8" a="1"/>
  <c r="E23" i="8"/>
  <c r="E24" i="8" a="1"/>
  <c r="E24" i="8" s="1"/>
  <c r="E25" i="8" a="1"/>
  <c r="E25" i="8"/>
  <c r="E26" i="8" a="1"/>
  <c r="E26" i="8" s="1"/>
  <c r="E27" i="8" a="1"/>
  <c r="E27" i="8"/>
  <c r="E28" i="8" a="1"/>
  <c r="E28" i="8" s="1"/>
  <c r="E29" i="8" a="1"/>
  <c r="E29" i="8"/>
  <c r="E30" i="8" a="1"/>
  <c r="E30" i="8" s="1"/>
  <c r="E31" i="8" a="1"/>
  <c r="E31" i="8"/>
  <c r="E32" i="8" a="1"/>
  <c r="E32" i="8" s="1"/>
  <c r="E33" i="8" a="1"/>
  <c r="E33" i="8"/>
  <c r="E5" i="8" a="1"/>
  <c r="E5" i="8" s="1"/>
  <c r="D6" i="8" a="1"/>
  <c r="D6" i="8" s="1"/>
  <c r="D7" i="8" a="1"/>
  <c r="D7" i="8"/>
  <c r="D8" i="8" a="1"/>
  <c r="D8" i="8" s="1"/>
  <c r="D9" i="8" a="1"/>
  <c r="D9" i="8"/>
  <c r="D10" i="8" a="1"/>
  <c r="D10" i="8" s="1"/>
  <c r="D11" i="8" a="1"/>
  <c r="D11" i="8"/>
  <c r="D12" i="8" a="1"/>
  <c r="D12" i="8" s="1"/>
  <c r="D13" i="8" a="1"/>
  <c r="D13" i="8"/>
  <c r="D14" i="8" a="1"/>
  <c r="D14" i="8" s="1"/>
  <c r="D15" i="8" a="1"/>
  <c r="D15" i="8"/>
  <c r="D16" i="8" a="1"/>
  <c r="D16" i="8" s="1"/>
  <c r="D17" i="8" a="1"/>
  <c r="D17" i="8"/>
  <c r="D18" i="8" a="1"/>
  <c r="D18" i="8" s="1"/>
  <c r="D19" i="8" a="1"/>
  <c r="D19" i="8"/>
  <c r="D20" i="8" a="1"/>
  <c r="D20" i="8" s="1"/>
  <c r="D21" i="8" a="1"/>
  <c r="D21" i="8"/>
  <c r="D22" i="8" a="1"/>
  <c r="D22" i="8" s="1"/>
  <c r="D23" i="8" a="1"/>
  <c r="D23" i="8"/>
  <c r="D24" i="8" a="1"/>
  <c r="D24" i="8" s="1"/>
  <c r="D25" i="8" a="1"/>
  <c r="D25" i="8"/>
  <c r="D26" i="8" a="1"/>
  <c r="D26" i="8" s="1"/>
  <c r="D27" i="8" a="1"/>
  <c r="D27" i="8"/>
  <c r="D28" i="8" a="1"/>
  <c r="D28" i="8" s="1"/>
  <c r="D29" i="8" a="1"/>
  <c r="D29" i="8"/>
  <c r="D30" i="8" a="1"/>
  <c r="D30" i="8" s="1"/>
  <c r="D31" i="8" a="1"/>
  <c r="D31" i="8"/>
  <c r="D32" i="8" a="1"/>
  <c r="D32" i="8" s="1"/>
  <c r="D33" i="8" a="1"/>
  <c r="D33" i="8"/>
  <c r="D5" i="8" a="1"/>
  <c r="D5" i="8" s="1"/>
  <c r="F5" i="8"/>
  <c r="F4" i="8"/>
  <c r="G910" i="13" l="1"/>
  <c r="I910" i="13" s="1"/>
  <c r="G909" i="13"/>
  <c r="I909" i="13" s="1"/>
  <c r="G908" i="13"/>
  <c r="I908" i="13" s="1"/>
  <c r="G907" i="13"/>
  <c r="I907" i="13" s="1"/>
  <c r="G906" i="13"/>
  <c r="I906" i="13" s="1"/>
  <c r="G905" i="13"/>
  <c r="I905" i="13" s="1"/>
  <c r="G904" i="13"/>
  <c r="I904" i="13" s="1"/>
  <c r="G903" i="13"/>
  <c r="I903" i="13" s="1"/>
  <c r="G902" i="13"/>
  <c r="I902" i="13" s="1"/>
  <c r="G901" i="13"/>
  <c r="I901" i="13" s="1"/>
  <c r="G900" i="13"/>
  <c r="I900" i="13" s="1"/>
  <c r="G899" i="13"/>
  <c r="I899" i="13" s="1"/>
  <c r="G898" i="13"/>
  <c r="I898" i="13" s="1"/>
  <c r="G897" i="13"/>
  <c r="I897" i="13" s="1"/>
  <c r="G896" i="13"/>
  <c r="I896" i="13" s="1"/>
  <c r="G895" i="13"/>
  <c r="I895" i="13" s="1"/>
  <c r="G894" i="13"/>
  <c r="I894" i="13" s="1"/>
  <c r="G893" i="13"/>
  <c r="I893" i="13" s="1"/>
  <c r="G892" i="13"/>
  <c r="I892" i="13" s="1"/>
  <c r="G891" i="13"/>
  <c r="I891" i="13" s="1"/>
  <c r="G890" i="13"/>
  <c r="I890" i="13" s="1"/>
  <c r="G889" i="13"/>
  <c r="I889" i="13" s="1"/>
  <c r="G888" i="13"/>
  <c r="I888" i="13" s="1"/>
  <c r="G887" i="13"/>
  <c r="I887" i="13" s="1"/>
  <c r="G886" i="13"/>
  <c r="I886" i="13" s="1"/>
  <c r="G885" i="13"/>
  <c r="I885" i="13" s="1"/>
  <c r="G884" i="13"/>
  <c r="I884" i="13" s="1"/>
  <c r="G883" i="13"/>
  <c r="I883" i="13" s="1"/>
  <c r="G882" i="13"/>
  <c r="I882" i="13" s="1"/>
  <c r="G881" i="13"/>
  <c r="I881" i="13" s="1"/>
  <c r="G880" i="13"/>
  <c r="I880" i="13" s="1"/>
  <c r="G879" i="13"/>
  <c r="I879" i="13" s="1"/>
  <c r="G878" i="13"/>
  <c r="I878" i="13" s="1"/>
  <c r="G877" i="13"/>
  <c r="I877" i="13" s="1"/>
  <c r="G876" i="13"/>
  <c r="I876" i="13" s="1"/>
  <c r="G875" i="13"/>
  <c r="I875" i="13" s="1"/>
  <c r="G874" i="13"/>
  <c r="I874" i="13" s="1"/>
  <c r="G873" i="13"/>
  <c r="I873" i="13" s="1"/>
  <c r="G872" i="13"/>
  <c r="I872" i="13" s="1"/>
  <c r="G871" i="13"/>
  <c r="I871" i="13" s="1"/>
  <c r="G870" i="13"/>
  <c r="I870" i="13" s="1"/>
  <c r="G869" i="13"/>
  <c r="I869" i="13" s="1"/>
  <c r="G868" i="13"/>
  <c r="I868" i="13" s="1"/>
  <c r="G867" i="13"/>
  <c r="I867" i="13" s="1"/>
  <c r="G866" i="13"/>
  <c r="I866" i="13" s="1"/>
  <c r="G865" i="13"/>
  <c r="I865" i="13" s="1"/>
  <c r="G864" i="13"/>
  <c r="I864" i="13" s="1"/>
  <c r="G863" i="13"/>
  <c r="I863" i="13" s="1"/>
  <c r="G862" i="13"/>
  <c r="I862" i="13" s="1"/>
  <c r="G861" i="13"/>
  <c r="I861" i="13" s="1"/>
  <c r="G860" i="13"/>
  <c r="I860" i="13" s="1"/>
  <c r="G859" i="13"/>
  <c r="I859" i="13" s="1"/>
  <c r="G858" i="13"/>
  <c r="I858" i="13" s="1"/>
  <c r="G857" i="13"/>
  <c r="I857" i="13" s="1"/>
  <c r="G856" i="13"/>
  <c r="I856" i="13" s="1"/>
  <c r="G855" i="13"/>
  <c r="I855" i="13" s="1"/>
  <c r="G854" i="13"/>
  <c r="I854" i="13" s="1"/>
  <c r="G853" i="13"/>
  <c r="I853" i="13" s="1"/>
  <c r="G852" i="13"/>
  <c r="I852" i="13" s="1"/>
  <c r="G851" i="13"/>
  <c r="I851" i="13" s="1"/>
  <c r="G850" i="13"/>
  <c r="I850" i="13" s="1"/>
  <c r="G849" i="13"/>
  <c r="I849" i="13" s="1"/>
  <c r="G848" i="13"/>
  <c r="I848" i="13" s="1"/>
  <c r="G847" i="13"/>
  <c r="I847" i="13" s="1"/>
  <c r="G846" i="13"/>
  <c r="I846" i="13" s="1"/>
  <c r="G845" i="13"/>
  <c r="I845" i="13" s="1"/>
  <c r="G844" i="13"/>
  <c r="I844" i="13" s="1"/>
  <c r="G843" i="13"/>
  <c r="I843" i="13" s="1"/>
  <c r="G842" i="13"/>
  <c r="I842" i="13" s="1"/>
  <c r="G841" i="13"/>
  <c r="I841" i="13" s="1"/>
  <c r="G840" i="13"/>
  <c r="I840" i="13" s="1"/>
  <c r="G839" i="13"/>
  <c r="I839" i="13" s="1"/>
  <c r="G838" i="13"/>
  <c r="I838" i="13" s="1"/>
  <c r="G837" i="13"/>
  <c r="I837" i="13" s="1"/>
  <c r="G836" i="13"/>
  <c r="I836" i="13" s="1"/>
  <c r="G835" i="13"/>
  <c r="I835" i="13" s="1"/>
  <c r="G834" i="13"/>
  <c r="I834" i="13" s="1"/>
  <c r="G833" i="13"/>
  <c r="I833" i="13" s="1"/>
  <c r="G832" i="13"/>
  <c r="I832" i="13" s="1"/>
  <c r="G831" i="13"/>
  <c r="I831" i="13" s="1"/>
  <c r="G830" i="13"/>
  <c r="I830" i="13" s="1"/>
  <c r="G829" i="13"/>
  <c r="I829" i="13" s="1"/>
  <c r="G828" i="13"/>
  <c r="I828" i="13" s="1"/>
  <c r="G827" i="13"/>
  <c r="I827" i="13" s="1"/>
  <c r="G826" i="13"/>
  <c r="I826" i="13" s="1"/>
  <c r="G825" i="13"/>
  <c r="I825" i="13" s="1"/>
  <c r="G824" i="13"/>
  <c r="I824" i="13" s="1"/>
  <c r="G823" i="13"/>
  <c r="I823" i="13" s="1"/>
  <c r="G822" i="13"/>
  <c r="I822" i="13" s="1"/>
  <c r="G821" i="13"/>
  <c r="I821" i="13" s="1"/>
  <c r="I820" i="13"/>
  <c r="G820" i="13"/>
  <c r="G819" i="13"/>
  <c r="I819" i="13" s="1"/>
  <c r="I818" i="13"/>
  <c r="G818" i="13"/>
  <c r="G817" i="13"/>
  <c r="I817" i="13" s="1"/>
  <c r="G816" i="13"/>
  <c r="I816" i="13" s="1"/>
  <c r="G815" i="13"/>
  <c r="I815" i="13" s="1"/>
  <c r="G814" i="13"/>
  <c r="I814" i="13" s="1"/>
  <c r="G813" i="13"/>
  <c r="I813" i="13" s="1"/>
  <c r="I812" i="13"/>
  <c r="G812" i="13"/>
  <c r="G811" i="13"/>
  <c r="I811" i="13" s="1"/>
  <c r="I810" i="13"/>
  <c r="G810" i="13"/>
  <c r="G809" i="13"/>
  <c r="I809" i="13" s="1"/>
  <c r="G808" i="13"/>
  <c r="I808" i="13" s="1"/>
  <c r="G807" i="13"/>
  <c r="I807" i="13" s="1"/>
  <c r="G806" i="13"/>
  <c r="I806" i="13" s="1"/>
  <c r="G805" i="13"/>
  <c r="I805" i="13" s="1"/>
  <c r="I804" i="13"/>
  <c r="G804" i="13"/>
  <c r="G803" i="13"/>
  <c r="I803" i="13" s="1"/>
  <c r="I802" i="13"/>
  <c r="G802" i="13"/>
  <c r="G801" i="13"/>
  <c r="I801" i="13" s="1"/>
  <c r="I800" i="13"/>
  <c r="G800" i="13"/>
  <c r="G799" i="13"/>
  <c r="I799" i="13" s="1"/>
  <c r="G798" i="13"/>
  <c r="I798" i="13" s="1"/>
  <c r="G797" i="13"/>
  <c r="I797" i="13" s="1"/>
  <c r="I796" i="13"/>
  <c r="G796" i="13"/>
  <c r="G795" i="13"/>
  <c r="I795" i="13" s="1"/>
  <c r="I794" i="13"/>
  <c r="G794" i="13"/>
  <c r="G793" i="13"/>
  <c r="I793" i="13" s="1"/>
  <c r="G792" i="13"/>
  <c r="I792" i="13" s="1"/>
  <c r="G791" i="13"/>
  <c r="I791" i="13" s="1"/>
  <c r="G790" i="13"/>
  <c r="I790" i="13" s="1"/>
  <c r="G789" i="13"/>
  <c r="I789" i="13" s="1"/>
  <c r="I788" i="13"/>
  <c r="G788" i="13"/>
  <c r="G787" i="13"/>
  <c r="I787" i="13" s="1"/>
  <c r="I786" i="13"/>
  <c r="G786" i="13"/>
  <c r="G785" i="13"/>
  <c r="I785" i="13" s="1"/>
  <c r="G784" i="13"/>
  <c r="I784" i="13" s="1"/>
  <c r="G783" i="13"/>
  <c r="I783" i="13" s="1"/>
  <c r="G782" i="13"/>
  <c r="I782" i="13" s="1"/>
  <c r="G781" i="13"/>
  <c r="I781" i="13" s="1"/>
  <c r="I780" i="13"/>
  <c r="G780" i="13"/>
  <c r="G779" i="13"/>
  <c r="I779" i="13" s="1"/>
  <c r="I778" i="13"/>
  <c r="G778" i="13"/>
  <c r="G777" i="13"/>
  <c r="I777" i="13" s="1"/>
  <c r="I776" i="13"/>
  <c r="G776" i="13"/>
  <c r="G775" i="13"/>
  <c r="I775" i="13" s="1"/>
  <c r="G774" i="13"/>
  <c r="I774" i="13" s="1"/>
  <c r="G773" i="13"/>
  <c r="I773" i="13" s="1"/>
  <c r="I772" i="13"/>
  <c r="G772" i="13"/>
  <c r="G771" i="13"/>
  <c r="I771" i="13" s="1"/>
  <c r="I770" i="13"/>
  <c r="G770" i="13"/>
  <c r="G769" i="13"/>
  <c r="I769" i="13" s="1"/>
  <c r="I768" i="13"/>
  <c r="G768" i="13"/>
  <c r="G767" i="13"/>
  <c r="I767" i="13" s="1"/>
  <c r="G766" i="13"/>
  <c r="I766" i="13" s="1"/>
  <c r="G765" i="13"/>
  <c r="I765" i="13" s="1"/>
  <c r="I764" i="13"/>
  <c r="G764" i="13"/>
  <c r="G763" i="13"/>
  <c r="I763" i="13" s="1"/>
  <c r="I762" i="13"/>
  <c r="G762" i="13"/>
  <c r="G761" i="13"/>
  <c r="I761" i="13" s="1"/>
  <c r="I760" i="13"/>
  <c r="G760" i="13"/>
  <c r="G759" i="13"/>
  <c r="I759" i="13" s="1"/>
  <c r="G758" i="13"/>
  <c r="I758" i="13" s="1"/>
  <c r="G757" i="13"/>
  <c r="I757" i="13" s="1"/>
  <c r="I756" i="13"/>
  <c r="G756" i="13"/>
  <c r="G755" i="13"/>
  <c r="I755" i="13" s="1"/>
  <c r="I754" i="13"/>
  <c r="G754" i="13"/>
  <c r="G753" i="13"/>
  <c r="I753" i="13" s="1"/>
  <c r="G752" i="13"/>
  <c r="I752" i="13" s="1"/>
  <c r="G751" i="13"/>
  <c r="I751" i="13" s="1"/>
  <c r="G750" i="13"/>
  <c r="I750" i="13" s="1"/>
  <c r="G749" i="13"/>
  <c r="I749" i="13" s="1"/>
  <c r="I748" i="13"/>
  <c r="G748" i="13"/>
  <c r="G747" i="13"/>
  <c r="I747" i="13" s="1"/>
  <c r="I746" i="13"/>
  <c r="G746" i="13"/>
  <c r="G745" i="13"/>
  <c r="I745" i="13" s="1"/>
  <c r="I744" i="13"/>
  <c r="G744" i="13"/>
  <c r="G743" i="13"/>
  <c r="I743" i="13" s="1"/>
  <c r="G742" i="13"/>
  <c r="I742" i="13" s="1"/>
  <c r="G741" i="13"/>
  <c r="I741" i="13" s="1"/>
  <c r="I740" i="13"/>
  <c r="G740" i="13"/>
  <c r="G739" i="13"/>
  <c r="I739" i="13" s="1"/>
  <c r="I738" i="13"/>
  <c r="G738" i="13"/>
  <c r="G737" i="13"/>
  <c r="I737" i="13" s="1"/>
  <c r="I736" i="13"/>
  <c r="G736" i="13"/>
  <c r="G735" i="13"/>
  <c r="I735" i="13" s="1"/>
  <c r="G734" i="13"/>
  <c r="I734" i="13" s="1"/>
  <c r="G733" i="13"/>
  <c r="I733" i="13" s="1"/>
  <c r="I732" i="13"/>
  <c r="G732" i="13"/>
  <c r="G731" i="13"/>
  <c r="I731" i="13" s="1"/>
  <c r="I730" i="13"/>
  <c r="G730" i="13"/>
  <c r="G729" i="13"/>
  <c r="I729" i="13" s="1"/>
  <c r="G728" i="13"/>
  <c r="I728" i="13" s="1"/>
  <c r="G727" i="13"/>
  <c r="I727" i="13" s="1"/>
  <c r="G726" i="13"/>
  <c r="I726" i="13" s="1"/>
  <c r="G725" i="13"/>
  <c r="I725" i="13" s="1"/>
  <c r="I724" i="13"/>
  <c r="G724" i="13"/>
  <c r="G723" i="13"/>
  <c r="I723" i="13" s="1"/>
  <c r="I722" i="13"/>
  <c r="G722" i="13"/>
  <c r="G721" i="13"/>
  <c r="I721" i="13" s="1"/>
  <c r="G720" i="13"/>
  <c r="I720" i="13" s="1"/>
  <c r="G719" i="13"/>
  <c r="I719" i="13" s="1"/>
  <c r="G718" i="13"/>
  <c r="I718" i="13" s="1"/>
  <c r="G717" i="13"/>
  <c r="I717" i="13" s="1"/>
  <c r="I716" i="13"/>
  <c r="G716" i="13"/>
  <c r="G715" i="13"/>
  <c r="I715" i="13" s="1"/>
  <c r="I714" i="13"/>
  <c r="G714" i="13"/>
  <c r="G713" i="13"/>
  <c r="I713" i="13" s="1"/>
  <c r="I712" i="13"/>
  <c r="G712" i="13"/>
  <c r="G711" i="13"/>
  <c r="I711" i="13" s="1"/>
  <c r="G710" i="13"/>
  <c r="I710" i="13" s="1"/>
  <c r="G709" i="13"/>
  <c r="I709" i="13" s="1"/>
  <c r="I708" i="13"/>
  <c r="G708" i="13"/>
  <c r="G707" i="13"/>
  <c r="I707" i="13" s="1"/>
  <c r="I706" i="13"/>
  <c r="G706" i="13"/>
  <c r="G705" i="13"/>
  <c r="I705" i="13" s="1"/>
  <c r="I704" i="13"/>
  <c r="G704" i="13"/>
  <c r="G703" i="13"/>
  <c r="I703" i="13" s="1"/>
  <c r="G702" i="13"/>
  <c r="I702" i="13" s="1"/>
  <c r="G701" i="13"/>
  <c r="I701" i="13" s="1"/>
  <c r="I700" i="13"/>
  <c r="G700" i="13"/>
  <c r="G699" i="13"/>
  <c r="I699" i="13" s="1"/>
  <c r="I698" i="13"/>
  <c r="G698" i="13"/>
  <c r="G697" i="13"/>
  <c r="I697" i="13" s="1"/>
  <c r="G696" i="13"/>
  <c r="I696" i="13" s="1"/>
  <c r="G695" i="13"/>
  <c r="I695" i="13" s="1"/>
  <c r="G694" i="13"/>
  <c r="I694" i="13" s="1"/>
  <c r="G693" i="13"/>
  <c r="I693" i="13" s="1"/>
  <c r="I692" i="13"/>
  <c r="G692" i="13"/>
  <c r="G691" i="13"/>
  <c r="I691" i="13" s="1"/>
  <c r="I690" i="13"/>
  <c r="G690" i="13"/>
  <c r="G689" i="13"/>
  <c r="I689" i="13" s="1"/>
  <c r="G688" i="13"/>
  <c r="I688" i="13" s="1"/>
  <c r="G687" i="13"/>
  <c r="I687" i="13" s="1"/>
  <c r="G686" i="13"/>
  <c r="I686" i="13" s="1"/>
  <c r="G685" i="13"/>
  <c r="I685" i="13" s="1"/>
  <c r="I684" i="13"/>
  <c r="G684" i="13"/>
  <c r="G683" i="13"/>
  <c r="I683" i="13" s="1"/>
  <c r="I682" i="13"/>
  <c r="G682" i="13"/>
  <c r="G681" i="13"/>
  <c r="I681" i="13" s="1"/>
  <c r="G680" i="13"/>
  <c r="I680" i="13" s="1"/>
  <c r="G679" i="13"/>
  <c r="I679" i="13" s="1"/>
  <c r="G678" i="13"/>
  <c r="I678" i="13" s="1"/>
  <c r="G677" i="13"/>
  <c r="I677" i="13" s="1"/>
  <c r="I676" i="13"/>
  <c r="G676" i="13"/>
  <c r="G675" i="13"/>
  <c r="I675" i="13" s="1"/>
  <c r="I674" i="13"/>
  <c r="G674" i="13"/>
  <c r="G673" i="13"/>
  <c r="I673" i="13" s="1"/>
  <c r="I672" i="13"/>
  <c r="G672" i="13"/>
  <c r="G671" i="13"/>
  <c r="I671" i="13" s="1"/>
  <c r="G670" i="13"/>
  <c r="I670" i="13" s="1"/>
  <c r="G669" i="13"/>
  <c r="I669" i="13" s="1"/>
  <c r="I668" i="13"/>
  <c r="G668" i="13"/>
  <c r="G667" i="13"/>
  <c r="I667" i="13" s="1"/>
  <c r="I666" i="13"/>
  <c r="G666" i="13"/>
  <c r="G665" i="13"/>
  <c r="I665" i="13" s="1"/>
  <c r="I664" i="13"/>
  <c r="G664" i="13"/>
  <c r="G663" i="13"/>
  <c r="I663" i="13" s="1"/>
  <c r="G662" i="13"/>
  <c r="I662" i="13" s="1"/>
  <c r="G661" i="13"/>
  <c r="I661" i="13" s="1"/>
  <c r="I660" i="13"/>
  <c r="G660" i="13"/>
  <c r="G659" i="13"/>
  <c r="I659" i="13" s="1"/>
  <c r="I658" i="13"/>
  <c r="G658" i="13"/>
  <c r="G657" i="13"/>
  <c r="I657" i="13" s="1"/>
  <c r="G656" i="13"/>
  <c r="I656" i="13" s="1"/>
  <c r="G655" i="13"/>
  <c r="I655" i="13" s="1"/>
  <c r="G654" i="13"/>
  <c r="I654" i="13" s="1"/>
  <c r="G653" i="13"/>
  <c r="I653" i="13" s="1"/>
  <c r="I652" i="13"/>
  <c r="G652" i="13"/>
  <c r="G651" i="13"/>
  <c r="I651" i="13" s="1"/>
  <c r="I650" i="13"/>
  <c r="G650" i="13"/>
  <c r="G649" i="13"/>
  <c r="I649" i="13" s="1"/>
  <c r="G648" i="13"/>
  <c r="I648" i="13" s="1"/>
  <c r="G647" i="13"/>
  <c r="I647" i="13" s="1"/>
  <c r="G646" i="13"/>
  <c r="I646" i="13" s="1"/>
  <c r="G645" i="13"/>
  <c r="I645" i="13" s="1"/>
  <c r="I644" i="13"/>
  <c r="G644" i="13"/>
  <c r="G643" i="13"/>
  <c r="I643" i="13" s="1"/>
  <c r="I642" i="13"/>
  <c r="G642" i="13"/>
  <c r="G641" i="13"/>
  <c r="I641" i="13" s="1"/>
  <c r="I640" i="13"/>
  <c r="G640" i="13"/>
  <c r="G639" i="13"/>
  <c r="I639" i="13" s="1"/>
  <c r="G638" i="13"/>
  <c r="I638" i="13" s="1"/>
  <c r="G637" i="13"/>
  <c r="I637" i="13" s="1"/>
  <c r="I636" i="13"/>
  <c r="G636" i="13"/>
  <c r="G635" i="13"/>
  <c r="I635" i="13" s="1"/>
  <c r="I634" i="13"/>
  <c r="G634" i="13"/>
  <c r="G633" i="13"/>
  <c r="I633" i="13" s="1"/>
  <c r="G632" i="13"/>
  <c r="I632" i="13" s="1"/>
  <c r="G631" i="13"/>
  <c r="I631" i="13" s="1"/>
  <c r="G630" i="13"/>
  <c r="I630" i="13" s="1"/>
  <c r="G629" i="13"/>
  <c r="I629" i="13" s="1"/>
  <c r="I628" i="13"/>
  <c r="G628" i="13"/>
  <c r="G627" i="13"/>
  <c r="I627" i="13" s="1"/>
  <c r="I626" i="13"/>
  <c r="G626" i="13"/>
  <c r="G625" i="13"/>
  <c r="I625" i="13" s="1"/>
  <c r="G624" i="13"/>
  <c r="I624" i="13" s="1"/>
  <c r="G623" i="13"/>
  <c r="I623" i="13" s="1"/>
  <c r="G622" i="13"/>
  <c r="I622" i="13" s="1"/>
  <c r="G621" i="13"/>
  <c r="I621" i="13" s="1"/>
  <c r="I620" i="13"/>
  <c r="G620" i="13"/>
  <c r="G619" i="13"/>
  <c r="I619" i="13" s="1"/>
  <c r="I618" i="13"/>
  <c r="G618" i="13"/>
  <c r="G617" i="13"/>
  <c r="I617" i="13" s="1"/>
  <c r="G616" i="13"/>
  <c r="I616" i="13" s="1"/>
  <c r="G615" i="13"/>
  <c r="I615" i="13" s="1"/>
  <c r="G614" i="13"/>
  <c r="I614" i="13" s="1"/>
  <c r="G613" i="13"/>
  <c r="I613" i="13" s="1"/>
  <c r="I612" i="13"/>
  <c r="G612" i="13"/>
  <c r="G611" i="13"/>
  <c r="I611" i="13" s="1"/>
  <c r="I610" i="13"/>
  <c r="G610" i="13"/>
  <c r="G609" i="13"/>
  <c r="I609" i="13" s="1"/>
  <c r="I608" i="13"/>
  <c r="G608" i="13"/>
  <c r="G607" i="13"/>
  <c r="I607" i="13" s="1"/>
  <c r="G606" i="13"/>
  <c r="I606" i="13" s="1"/>
  <c r="G605" i="13"/>
  <c r="I605" i="13" s="1"/>
  <c r="I604" i="13"/>
  <c r="G604" i="13"/>
  <c r="G603" i="13"/>
  <c r="I603" i="13" s="1"/>
  <c r="I602" i="13"/>
  <c r="G602" i="13"/>
  <c r="G601" i="13"/>
  <c r="I601" i="13" s="1"/>
  <c r="I600" i="13"/>
  <c r="G600" i="13"/>
  <c r="G599" i="13"/>
  <c r="I599" i="13" s="1"/>
  <c r="G598" i="13"/>
  <c r="I598" i="13" s="1"/>
  <c r="G597" i="13"/>
  <c r="I597" i="13" s="1"/>
  <c r="I596" i="13"/>
  <c r="G596" i="13"/>
  <c r="G595" i="13"/>
  <c r="I595" i="13" s="1"/>
  <c r="I594" i="13"/>
  <c r="G594" i="13"/>
  <c r="G593" i="13"/>
  <c r="I593" i="13" s="1"/>
  <c r="G592" i="13"/>
  <c r="I592" i="13" s="1"/>
  <c r="G591" i="13"/>
  <c r="I591" i="13" s="1"/>
  <c r="G590" i="13"/>
  <c r="I590" i="13" s="1"/>
  <c r="G589" i="13"/>
  <c r="I589" i="13" s="1"/>
  <c r="I588" i="13"/>
  <c r="G588" i="13"/>
  <c r="G587" i="13"/>
  <c r="I587" i="13" s="1"/>
  <c r="I586" i="13"/>
  <c r="G586" i="13"/>
  <c r="G585" i="13"/>
  <c r="I585" i="13" s="1"/>
  <c r="G584" i="13"/>
  <c r="I584" i="13" s="1"/>
  <c r="G583" i="13"/>
  <c r="I583" i="13" s="1"/>
  <c r="G582" i="13"/>
  <c r="I582" i="13" s="1"/>
  <c r="G581" i="13"/>
  <c r="I581" i="13" s="1"/>
  <c r="I580" i="13"/>
  <c r="G580" i="13"/>
  <c r="G579" i="13"/>
  <c r="I579" i="13" s="1"/>
  <c r="I578" i="13"/>
  <c r="G578" i="13"/>
  <c r="G577" i="13"/>
  <c r="I577" i="13" s="1"/>
  <c r="I576" i="13"/>
  <c r="G576" i="13"/>
  <c r="G575" i="13"/>
  <c r="I575" i="13" s="1"/>
  <c r="G574" i="13"/>
  <c r="I574" i="13" s="1"/>
  <c r="G573" i="13"/>
  <c r="I573" i="13" s="1"/>
  <c r="I572" i="13"/>
  <c r="G572" i="13"/>
  <c r="G571" i="13"/>
  <c r="I571" i="13" s="1"/>
  <c r="I570" i="13"/>
  <c r="G570" i="13"/>
  <c r="G569" i="13"/>
  <c r="I569" i="13" s="1"/>
  <c r="G568" i="13"/>
  <c r="I568" i="13" s="1"/>
  <c r="G567" i="13"/>
  <c r="I567" i="13" s="1"/>
  <c r="G566" i="13"/>
  <c r="I566" i="13" s="1"/>
  <c r="G565" i="13"/>
  <c r="I565" i="13" s="1"/>
  <c r="I564" i="13"/>
  <c r="G564" i="13"/>
  <c r="G563" i="13"/>
  <c r="I563" i="13" s="1"/>
  <c r="I562" i="13"/>
  <c r="G562" i="13"/>
  <c r="G561" i="13"/>
  <c r="I561" i="13" s="1"/>
  <c r="G560" i="13"/>
  <c r="I560" i="13" s="1"/>
  <c r="G559" i="13"/>
  <c r="I559" i="13" s="1"/>
  <c r="G558" i="13"/>
  <c r="I558" i="13" s="1"/>
  <c r="G557" i="13"/>
  <c r="I557" i="13" s="1"/>
  <c r="I556" i="13"/>
  <c r="G556" i="13"/>
  <c r="G555" i="13"/>
  <c r="I555" i="13" s="1"/>
  <c r="I554" i="13"/>
  <c r="G554" i="13"/>
  <c r="G553" i="13"/>
  <c r="I553" i="13" s="1"/>
  <c r="G552" i="13"/>
  <c r="I552" i="13" s="1"/>
  <c r="G551" i="13"/>
  <c r="I551" i="13" s="1"/>
  <c r="G550" i="13"/>
  <c r="I550" i="13" s="1"/>
  <c r="G549" i="13"/>
  <c r="I549" i="13" s="1"/>
  <c r="I548" i="13"/>
  <c r="G548" i="13"/>
  <c r="G547" i="13"/>
  <c r="I547" i="13" s="1"/>
  <c r="I546" i="13"/>
  <c r="G546" i="13"/>
  <c r="G545" i="13"/>
  <c r="I545" i="13" s="1"/>
  <c r="I544" i="13"/>
  <c r="G544" i="13"/>
  <c r="G543" i="13"/>
  <c r="I543" i="13" s="1"/>
  <c r="G542" i="13"/>
  <c r="I542" i="13" s="1"/>
  <c r="G541" i="13"/>
  <c r="I541" i="13" s="1"/>
  <c r="I540" i="13"/>
  <c r="G540" i="13"/>
  <c r="G539" i="13"/>
  <c r="I539" i="13" s="1"/>
  <c r="I538" i="13"/>
  <c r="G538" i="13"/>
  <c r="G537" i="13"/>
  <c r="I537" i="13" s="1"/>
  <c r="I536" i="13"/>
  <c r="G536" i="13"/>
  <c r="G535" i="13"/>
  <c r="I535" i="13" s="1"/>
  <c r="G534" i="13"/>
  <c r="I534" i="13" s="1"/>
  <c r="G533" i="13"/>
  <c r="I533" i="13" s="1"/>
  <c r="I532" i="13"/>
  <c r="G532" i="13"/>
  <c r="G531" i="13"/>
  <c r="I531" i="13" s="1"/>
  <c r="I530" i="13"/>
  <c r="G530" i="13"/>
  <c r="G529" i="13"/>
  <c r="I529" i="13" s="1"/>
  <c r="G528" i="13"/>
  <c r="I528" i="13" s="1"/>
  <c r="G527" i="13"/>
  <c r="I527" i="13" s="1"/>
  <c r="G526" i="13"/>
  <c r="I526" i="13" s="1"/>
  <c r="G525" i="13"/>
  <c r="I525" i="13" s="1"/>
  <c r="I524" i="13"/>
  <c r="G524" i="13"/>
  <c r="G523" i="13"/>
  <c r="I523" i="13" s="1"/>
  <c r="G522" i="13"/>
  <c r="I522" i="13" s="1"/>
  <c r="G521" i="13"/>
  <c r="I521" i="13" s="1"/>
  <c r="G520" i="13"/>
  <c r="I520" i="13" s="1"/>
  <c r="G519" i="13"/>
  <c r="I519" i="13" s="1"/>
  <c r="G518" i="13"/>
  <c r="I518" i="13" s="1"/>
  <c r="G517" i="13"/>
  <c r="I517" i="13" s="1"/>
  <c r="I516" i="13"/>
  <c r="G516" i="13"/>
  <c r="G515" i="13"/>
  <c r="I515" i="13" s="1"/>
  <c r="G514" i="13"/>
  <c r="I514" i="13" s="1"/>
  <c r="G513" i="13"/>
  <c r="I513" i="13" s="1"/>
  <c r="I512" i="13"/>
  <c r="G512" i="13"/>
  <c r="G511" i="13"/>
  <c r="I511" i="13" s="1"/>
  <c r="G510" i="13"/>
  <c r="I510" i="13" s="1"/>
  <c r="G509" i="13"/>
  <c r="I509" i="13" s="1"/>
  <c r="I508" i="13"/>
  <c r="G508" i="13"/>
  <c r="G507" i="13"/>
  <c r="I507" i="13" s="1"/>
  <c r="I506" i="13"/>
  <c r="G506" i="13"/>
  <c r="G505" i="13"/>
  <c r="I505" i="13" s="1"/>
  <c r="I504" i="13"/>
  <c r="G504" i="13"/>
  <c r="G503" i="13"/>
  <c r="I503" i="13" s="1"/>
  <c r="G502" i="13"/>
  <c r="I502" i="13" s="1"/>
  <c r="G501" i="13"/>
  <c r="I501" i="13" s="1"/>
  <c r="I500" i="13"/>
  <c r="G500" i="13"/>
  <c r="G499" i="13"/>
  <c r="I499" i="13" s="1"/>
  <c r="I498" i="13"/>
  <c r="G498" i="13"/>
  <c r="G497" i="13"/>
  <c r="I497" i="13" s="1"/>
  <c r="G496" i="13"/>
  <c r="I496" i="13" s="1"/>
  <c r="G495" i="13"/>
  <c r="I495" i="13" s="1"/>
  <c r="G494" i="13"/>
  <c r="I494" i="13" s="1"/>
  <c r="G493" i="13"/>
  <c r="I493" i="13" s="1"/>
  <c r="I492" i="13"/>
  <c r="G492" i="13"/>
  <c r="G491" i="13"/>
  <c r="I491" i="13" s="1"/>
  <c r="G490" i="13"/>
  <c r="I490" i="13" s="1"/>
  <c r="G489" i="13"/>
  <c r="I489" i="13" s="1"/>
  <c r="I488" i="13"/>
  <c r="G488" i="13"/>
  <c r="G487" i="13"/>
  <c r="I487" i="13" s="1"/>
  <c r="G486" i="13"/>
  <c r="I486" i="13" s="1"/>
  <c r="I485" i="13"/>
  <c r="G485" i="13"/>
  <c r="G484" i="13"/>
  <c r="I484" i="13" s="1"/>
  <c r="I483" i="13"/>
  <c r="G483" i="13"/>
  <c r="G482" i="13"/>
  <c r="I482" i="13" s="1"/>
  <c r="G481" i="13"/>
  <c r="I481" i="13" s="1"/>
  <c r="G480" i="13"/>
  <c r="I480" i="13" s="1"/>
  <c r="G479" i="13"/>
  <c r="I479" i="13" s="1"/>
  <c r="G478" i="13"/>
  <c r="I478" i="13" s="1"/>
  <c r="I477" i="13"/>
  <c r="G477" i="13"/>
  <c r="G476" i="13"/>
  <c r="I476" i="13" s="1"/>
  <c r="I475" i="13"/>
  <c r="G475" i="13"/>
  <c r="G474" i="13"/>
  <c r="I474" i="13" s="1"/>
  <c r="I473" i="13"/>
  <c r="G473" i="13"/>
  <c r="G472" i="13"/>
  <c r="I472" i="13" s="1"/>
  <c r="G471" i="13"/>
  <c r="I471" i="13" s="1"/>
  <c r="G470" i="13"/>
  <c r="I470" i="13" s="1"/>
  <c r="I469" i="13"/>
  <c r="G469" i="13"/>
  <c r="G468" i="13"/>
  <c r="I468" i="13" s="1"/>
  <c r="I467" i="13"/>
  <c r="G467" i="13"/>
  <c r="G466" i="13"/>
  <c r="I466" i="13" s="1"/>
  <c r="I465" i="13"/>
  <c r="G465" i="13"/>
  <c r="G464" i="13"/>
  <c r="I464" i="13" s="1"/>
  <c r="G463" i="13"/>
  <c r="I463" i="13" s="1"/>
  <c r="G462" i="13"/>
  <c r="I462" i="13" s="1"/>
  <c r="I461" i="13"/>
  <c r="G461" i="13"/>
  <c r="G460" i="13"/>
  <c r="I460" i="13" s="1"/>
  <c r="I459" i="13"/>
  <c r="G459" i="13"/>
  <c r="G458" i="13"/>
  <c r="I458" i="13" s="1"/>
  <c r="G457" i="13"/>
  <c r="I457" i="13" s="1"/>
  <c r="G456" i="13"/>
  <c r="I456" i="13" s="1"/>
  <c r="G455" i="13"/>
  <c r="I455" i="13" s="1"/>
  <c r="G454" i="13"/>
  <c r="I454" i="13" s="1"/>
  <c r="I453" i="13"/>
  <c r="G453" i="13"/>
  <c r="G452" i="13"/>
  <c r="I452" i="13" s="1"/>
  <c r="I451" i="13"/>
  <c r="G451" i="13"/>
  <c r="G450" i="13"/>
  <c r="I450" i="13" s="1"/>
  <c r="G449" i="13"/>
  <c r="I449" i="13" s="1"/>
  <c r="G448" i="13"/>
  <c r="I448" i="13" s="1"/>
  <c r="G447" i="13"/>
  <c r="I447" i="13" s="1"/>
  <c r="G446" i="13"/>
  <c r="I446" i="13" s="1"/>
  <c r="I445" i="13"/>
  <c r="G445" i="13"/>
  <c r="G444" i="13"/>
  <c r="I444" i="13" s="1"/>
  <c r="I443" i="13"/>
  <c r="G443" i="13"/>
  <c r="G442" i="13"/>
  <c r="I442" i="13" s="1"/>
  <c r="I441" i="13"/>
  <c r="G441" i="13"/>
  <c r="G440" i="13"/>
  <c r="I440" i="13" s="1"/>
  <c r="G439" i="13"/>
  <c r="I439" i="13" s="1"/>
  <c r="G438" i="13"/>
  <c r="I438" i="13" s="1"/>
  <c r="I437" i="13"/>
  <c r="G437" i="13"/>
  <c r="G436" i="13"/>
  <c r="I436" i="13" s="1"/>
  <c r="I435" i="13"/>
  <c r="G435" i="13"/>
  <c r="G434" i="13"/>
  <c r="I434" i="13" s="1"/>
  <c r="I433" i="13"/>
  <c r="G433" i="13"/>
  <c r="G432" i="13"/>
  <c r="I432" i="13" s="1"/>
  <c r="G431" i="13"/>
  <c r="I431" i="13" s="1"/>
  <c r="G430" i="13"/>
  <c r="I430" i="13" s="1"/>
  <c r="I429" i="13"/>
  <c r="G429" i="13"/>
  <c r="G428" i="13"/>
  <c r="I428" i="13" s="1"/>
  <c r="I427" i="13"/>
  <c r="G427" i="13"/>
  <c r="G426" i="13"/>
  <c r="I426" i="13" s="1"/>
  <c r="G425" i="13"/>
  <c r="I425" i="13" s="1"/>
  <c r="G424" i="13"/>
  <c r="I424" i="13" s="1"/>
  <c r="G423" i="13"/>
  <c r="I423" i="13" s="1"/>
  <c r="G422" i="13"/>
  <c r="I422" i="13" s="1"/>
  <c r="I421" i="13"/>
  <c r="G421" i="13"/>
  <c r="G420" i="13"/>
  <c r="I420" i="13" s="1"/>
  <c r="I419" i="13"/>
  <c r="G419" i="13"/>
  <c r="G418" i="13"/>
  <c r="I418" i="13" s="1"/>
  <c r="G417" i="13"/>
  <c r="I417" i="13" s="1"/>
  <c r="G416" i="13"/>
  <c r="I416" i="13" s="1"/>
  <c r="G415" i="13"/>
  <c r="I415" i="13" s="1"/>
  <c r="G414" i="13"/>
  <c r="I414" i="13" s="1"/>
  <c r="I413" i="13"/>
  <c r="G413" i="13"/>
  <c r="G412" i="13"/>
  <c r="I412" i="13" s="1"/>
  <c r="I411" i="13"/>
  <c r="G411" i="13"/>
  <c r="G410" i="13"/>
  <c r="I410" i="13" s="1"/>
  <c r="I409" i="13"/>
  <c r="G409" i="13"/>
  <c r="G408" i="13"/>
  <c r="I408" i="13" s="1"/>
  <c r="G407" i="13"/>
  <c r="I407" i="13" s="1"/>
  <c r="G406" i="13"/>
  <c r="I406" i="13" s="1"/>
  <c r="I405" i="13"/>
  <c r="G405" i="13"/>
  <c r="G404" i="13"/>
  <c r="I404" i="13" s="1"/>
  <c r="I403" i="13"/>
  <c r="G403" i="13"/>
  <c r="G402" i="13"/>
  <c r="I402" i="13" s="1"/>
  <c r="I401" i="13"/>
  <c r="G401" i="13"/>
  <c r="I400" i="13"/>
  <c r="G400" i="13"/>
  <c r="I399" i="13"/>
  <c r="G399" i="13"/>
  <c r="I398" i="13"/>
  <c r="G398" i="13"/>
  <c r="I397" i="13"/>
  <c r="G397" i="13"/>
  <c r="I396" i="13"/>
  <c r="G396" i="13"/>
  <c r="I395" i="13"/>
  <c r="G395" i="13"/>
  <c r="I394" i="13"/>
  <c r="G394" i="13"/>
  <c r="I393" i="13"/>
  <c r="G393" i="13"/>
  <c r="I392" i="13"/>
  <c r="G392" i="13"/>
  <c r="I391" i="13"/>
  <c r="G391" i="13"/>
  <c r="I390" i="13"/>
  <c r="G390" i="13"/>
  <c r="I389" i="13"/>
  <c r="G389" i="13"/>
  <c r="I388" i="13"/>
  <c r="G388" i="13"/>
  <c r="I387" i="13"/>
  <c r="G387" i="13"/>
  <c r="I386" i="13"/>
  <c r="G386" i="13"/>
  <c r="I385" i="13"/>
  <c r="G385" i="13"/>
  <c r="I384" i="13"/>
  <c r="G384" i="13"/>
  <c r="I383" i="13"/>
  <c r="G383" i="13"/>
  <c r="I382" i="13"/>
  <c r="G382" i="13"/>
  <c r="I381" i="13"/>
  <c r="G381" i="13"/>
  <c r="I380" i="13"/>
  <c r="G380" i="13"/>
  <c r="I379" i="13"/>
  <c r="G379" i="13"/>
  <c r="I378" i="13"/>
  <c r="G378" i="13"/>
  <c r="I377" i="13"/>
  <c r="G377" i="13"/>
  <c r="I376" i="13"/>
  <c r="G376" i="13"/>
  <c r="I375" i="13"/>
  <c r="G375" i="13"/>
  <c r="I374" i="13"/>
  <c r="G374" i="13"/>
  <c r="I373" i="13"/>
  <c r="G373" i="13"/>
  <c r="I372" i="13"/>
  <c r="G372" i="13"/>
  <c r="I371" i="13"/>
  <c r="G371" i="13"/>
  <c r="I370" i="13"/>
  <c r="G370" i="13"/>
  <c r="I369" i="13"/>
  <c r="G369" i="13"/>
  <c r="I368" i="13"/>
  <c r="G368" i="13"/>
  <c r="I367" i="13"/>
  <c r="G367" i="13"/>
  <c r="I366" i="13"/>
  <c r="G366" i="13"/>
  <c r="I365" i="13"/>
  <c r="G365" i="13"/>
  <c r="I364" i="13"/>
  <c r="G364" i="13"/>
  <c r="I363" i="13"/>
  <c r="G363" i="13"/>
  <c r="I362" i="13"/>
  <c r="G362" i="13"/>
  <c r="I361" i="13"/>
  <c r="G361" i="13"/>
  <c r="I360" i="13"/>
  <c r="G360" i="13"/>
  <c r="I359" i="13"/>
  <c r="G359" i="13"/>
  <c r="G358" i="13"/>
  <c r="I358" i="13" s="1"/>
  <c r="G357" i="13"/>
  <c r="I357" i="13" s="1"/>
  <c r="G356" i="13"/>
  <c r="I356" i="13" s="1"/>
  <c r="G355" i="13"/>
  <c r="I355" i="13" s="1"/>
  <c r="G354" i="13"/>
  <c r="I354" i="13" s="1"/>
  <c r="I353" i="13"/>
  <c r="G353" i="13"/>
  <c r="G352" i="13"/>
  <c r="I352" i="13" s="1"/>
  <c r="I351" i="13"/>
  <c r="G351" i="13"/>
  <c r="G350" i="13"/>
  <c r="I350" i="13" s="1"/>
  <c r="G349" i="13"/>
  <c r="I349" i="13" s="1"/>
  <c r="G348" i="13"/>
  <c r="I348" i="13" s="1"/>
  <c r="G347" i="13"/>
  <c r="I347" i="13" s="1"/>
  <c r="G346" i="13"/>
  <c r="I346" i="13" s="1"/>
  <c r="I345" i="13"/>
  <c r="G345" i="13"/>
  <c r="G344" i="13"/>
  <c r="I344" i="13" s="1"/>
  <c r="I343" i="13"/>
  <c r="G343" i="13"/>
  <c r="G342" i="13"/>
  <c r="I342" i="13" s="1"/>
  <c r="G341" i="13"/>
  <c r="I341" i="13" s="1"/>
  <c r="G340" i="13"/>
  <c r="I340" i="13" s="1"/>
  <c r="G339" i="13"/>
  <c r="I339" i="13" s="1"/>
  <c r="G338" i="13"/>
  <c r="I338" i="13" s="1"/>
  <c r="I337" i="13"/>
  <c r="G337" i="13"/>
  <c r="G336" i="13"/>
  <c r="I336" i="13" s="1"/>
  <c r="I335" i="13"/>
  <c r="G335" i="13"/>
  <c r="G334" i="13"/>
  <c r="I334" i="13" s="1"/>
  <c r="G333" i="13"/>
  <c r="I333" i="13" s="1"/>
  <c r="G332" i="13"/>
  <c r="I332" i="13" s="1"/>
  <c r="G331" i="13"/>
  <c r="I331" i="13" s="1"/>
  <c r="G330" i="13"/>
  <c r="I330" i="13" s="1"/>
  <c r="I329" i="13"/>
  <c r="G329" i="13"/>
  <c r="G328" i="13"/>
  <c r="I328" i="13" s="1"/>
  <c r="I327" i="13"/>
  <c r="G327" i="13"/>
  <c r="G326" i="13"/>
  <c r="I326" i="13" s="1"/>
  <c r="G325" i="13"/>
  <c r="I325" i="13" s="1"/>
  <c r="G324" i="13"/>
  <c r="I324" i="13" s="1"/>
  <c r="G323" i="13"/>
  <c r="I323" i="13" s="1"/>
  <c r="G322" i="13"/>
  <c r="I322" i="13" s="1"/>
  <c r="I321" i="13"/>
  <c r="G321" i="13"/>
  <c r="G320" i="13"/>
  <c r="I320" i="13" s="1"/>
  <c r="I319" i="13"/>
  <c r="G319" i="13"/>
  <c r="G318" i="13"/>
  <c r="I318" i="13" s="1"/>
  <c r="G317" i="13"/>
  <c r="I317" i="13" s="1"/>
  <c r="G316" i="13"/>
  <c r="I316" i="13" s="1"/>
  <c r="G315" i="13"/>
  <c r="I315" i="13" s="1"/>
  <c r="G314" i="13"/>
  <c r="I314" i="13" s="1"/>
  <c r="I313" i="13"/>
  <c r="G313" i="13"/>
  <c r="G312" i="13"/>
  <c r="I312" i="13" s="1"/>
  <c r="I311" i="13"/>
  <c r="G311" i="13"/>
  <c r="G310" i="13"/>
  <c r="I310" i="13" s="1"/>
  <c r="G309" i="13"/>
  <c r="I309" i="13" s="1"/>
  <c r="G308" i="13"/>
  <c r="I308" i="13" s="1"/>
  <c r="G307" i="13"/>
  <c r="I307" i="13" s="1"/>
  <c r="G306" i="13"/>
  <c r="I306" i="13" s="1"/>
  <c r="I305" i="13"/>
  <c r="G305" i="13"/>
  <c r="G304" i="13"/>
  <c r="I304" i="13" s="1"/>
  <c r="I303" i="13"/>
  <c r="G303" i="13"/>
  <c r="G302" i="13"/>
  <c r="I302" i="13" s="1"/>
  <c r="G301" i="13"/>
  <c r="I301" i="13" s="1"/>
  <c r="G300" i="13"/>
  <c r="I300" i="13" s="1"/>
  <c r="G299" i="13"/>
  <c r="I299" i="13" s="1"/>
  <c r="G298" i="13"/>
  <c r="I298" i="13" s="1"/>
  <c r="I297" i="13"/>
  <c r="G297" i="13"/>
  <c r="G296" i="13"/>
  <c r="I296" i="13" s="1"/>
  <c r="I295" i="13"/>
  <c r="G295" i="13"/>
  <c r="G294" i="13"/>
  <c r="I294" i="13" s="1"/>
  <c r="G293" i="13"/>
  <c r="I293" i="13" s="1"/>
  <c r="G292" i="13"/>
  <c r="I292" i="13" s="1"/>
  <c r="G291" i="13"/>
  <c r="I291" i="13" s="1"/>
  <c r="G290" i="13"/>
  <c r="I290" i="13" s="1"/>
  <c r="I289" i="13"/>
  <c r="G289" i="13"/>
  <c r="G288" i="13"/>
  <c r="I288" i="13" s="1"/>
  <c r="I287" i="13"/>
  <c r="G287" i="13"/>
  <c r="G286" i="13"/>
  <c r="I286" i="13" s="1"/>
  <c r="G285" i="13"/>
  <c r="I285" i="13" s="1"/>
  <c r="G284" i="13"/>
  <c r="I284" i="13" s="1"/>
  <c r="G283" i="13"/>
  <c r="I283" i="13" s="1"/>
  <c r="G282" i="13"/>
  <c r="I282" i="13" s="1"/>
  <c r="I281" i="13"/>
  <c r="G281" i="13"/>
  <c r="G280" i="13"/>
  <c r="I280" i="13" s="1"/>
  <c r="I279" i="13"/>
  <c r="G279" i="13"/>
  <c r="G278" i="13"/>
  <c r="I278" i="13" s="1"/>
  <c r="G277" i="13"/>
  <c r="I277" i="13" s="1"/>
  <c r="G276" i="13"/>
  <c r="I276" i="13" s="1"/>
  <c r="G275" i="13"/>
  <c r="I275" i="13" s="1"/>
  <c r="G274" i="13"/>
  <c r="I274" i="13" s="1"/>
  <c r="I273" i="13"/>
  <c r="G273" i="13"/>
  <c r="G272" i="13"/>
  <c r="I272" i="13" s="1"/>
  <c r="I271" i="13"/>
  <c r="G271" i="13"/>
  <c r="G270" i="13"/>
  <c r="I270" i="13" s="1"/>
  <c r="G269" i="13"/>
  <c r="I269" i="13" s="1"/>
  <c r="G268" i="13"/>
  <c r="I268" i="13" s="1"/>
  <c r="G267" i="13"/>
  <c r="I267" i="13" s="1"/>
  <c r="G266" i="13"/>
  <c r="I266" i="13" s="1"/>
  <c r="I265" i="13"/>
  <c r="G265" i="13"/>
  <c r="G264" i="13"/>
  <c r="I264" i="13" s="1"/>
  <c r="I263" i="13"/>
  <c r="G263" i="13"/>
  <c r="G262" i="13"/>
  <c r="I262" i="13" s="1"/>
  <c r="G261" i="13"/>
  <c r="I261" i="13" s="1"/>
  <c r="G260" i="13"/>
  <c r="I260" i="13" s="1"/>
  <c r="G259" i="13"/>
  <c r="I259" i="13" s="1"/>
  <c r="G258" i="13"/>
  <c r="I258" i="13" s="1"/>
  <c r="I257" i="13"/>
  <c r="G257" i="13"/>
  <c r="G256" i="13"/>
  <c r="I256" i="13" s="1"/>
  <c r="I255" i="13"/>
  <c r="G255" i="13"/>
  <c r="G254" i="13"/>
  <c r="I254" i="13" s="1"/>
  <c r="G253" i="13"/>
  <c r="I253" i="13" s="1"/>
  <c r="G252" i="13"/>
  <c r="I252" i="13" s="1"/>
  <c r="G251" i="13"/>
  <c r="I251" i="13" s="1"/>
  <c r="G250" i="13"/>
  <c r="I250" i="13" s="1"/>
  <c r="I249" i="13"/>
  <c r="G249" i="13"/>
  <c r="G248" i="13"/>
  <c r="I248" i="13" s="1"/>
  <c r="I247" i="13"/>
  <c r="G247" i="13"/>
  <c r="G246" i="13"/>
  <c r="I246" i="13" s="1"/>
  <c r="G245" i="13"/>
  <c r="I245" i="13" s="1"/>
  <c r="G244" i="13"/>
  <c r="I244" i="13" s="1"/>
  <c r="G243" i="13"/>
  <c r="I243" i="13" s="1"/>
  <c r="G242" i="13"/>
  <c r="I242" i="13" s="1"/>
  <c r="I241" i="13"/>
  <c r="G241" i="13"/>
  <c r="G240" i="13"/>
  <c r="I240" i="13" s="1"/>
  <c r="I239" i="13"/>
  <c r="G239" i="13"/>
  <c r="G238" i="13"/>
  <c r="I238" i="13" s="1"/>
  <c r="G237" i="13"/>
  <c r="I237" i="13" s="1"/>
  <c r="G236" i="13"/>
  <c r="I236" i="13" s="1"/>
  <c r="G235" i="13"/>
  <c r="I235" i="13" s="1"/>
  <c r="G234" i="13"/>
  <c r="I234" i="13" s="1"/>
  <c r="I233" i="13"/>
  <c r="G233" i="13"/>
  <c r="G232" i="13"/>
  <c r="I232" i="13" s="1"/>
  <c r="I231" i="13"/>
  <c r="G231" i="13"/>
  <c r="G230" i="13"/>
  <c r="I230" i="13" s="1"/>
  <c r="G229" i="13"/>
  <c r="I229" i="13" s="1"/>
  <c r="G228" i="13"/>
  <c r="I228" i="13" s="1"/>
  <c r="G227" i="13"/>
  <c r="I227" i="13" s="1"/>
  <c r="G226" i="13"/>
  <c r="I226" i="13" s="1"/>
  <c r="I225" i="13"/>
  <c r="G225" i="13"/>
  <c r="G224" i="13"/>
  <c r="I224" i="13" s="1"/>
  <c r="I223" i="13"/>
  <c r="G223" i="13"/>
  <c r="G222" i="13"/>
  <c r="I222" i="13" s="1"/>
  <c r="G221" i="13"/>
  <c r="I221" i="13" s="1"/>
  <c r="G220" i="13"/>
  <c r="I220" i="13" s="1"/>
  <c r="G219" i="13"/>
  <c r="I219" i="13" s="1"/>
  <c r="G218" i="13"/>
  <c r="I218" i="13" s="1"/>
  <c r="I217" i="13"/>
  <c r="G217" i="13"/>
  <c r="G216" i="13"/>
  <c r="I216" i="13" s="1"/>
  <c r="I215" i="13"/>
  <c r="G215" i="13"/>
  <c r="G214" i="13"/>
  <c r="I214" i="13" s="1"/>
  <c r="G213" i="13"/>
  <c r="I213" i="13" s="1"/>
  <c r="G212" i="13"/>
  <c r="I212" i="13" s="1"/>
  <c r="G211" i="13"/>
  <c r="I211" i="13" s="1"/>
  <c r="G210" i="13"/>
  <c r="I210" i="13" s="1"/>
  <c r="I209" i="13"/>
  <c r="G209" i="13"/>
  <c r="G208" i="13"/>
  <c r="I208" i="13" s="1"/>
  <c r="I207" i="13"/>
  <c r="G207" i="13"/>
  <c r="G206" i="13"/>
  <c r="I206" i="13" s="1"/>
  <c r="G205" i="13"/>
  <c r="I205" i="13" s="1"/>
  <c r="I204" i="13"/>
  <c r="G204" i="13"/>
  <c r="G203" i="13"/>
  <c r="I203" i="13" s="1"/>
  <c r="I202" i="13"/>
  <c r="G202" i="13"/>
  <c r="G201" i="13"/>
  <c r="I201" i="13" s="1"/>
  <c r="I200" i="13"/>
  <c r="G200" i="13"/>
  <c r="G199" i="13"/>
  <c r="I199" i="13" s="1"/>
  <c r="I198" i="13"/>
  <c r="G198" i="13"/>
  <c r="G197" i="13"/>
  <c r="I197" i="13" s="1"/>
  <c r="I196" i="13"/>
  <c r="G196" i="13"/>
  <c r="G195" i="13"/>
  <c r="I195" i="13" s="1"/>
  <c r="I194" i="13"/>
  <c r="G194" i="13"/>
  <c r="G193" i="13"/>
  <c r="I193" i="13" s="1"/>
  <c r="I192" i="13"/>
  <c r="G192" i="13"/>
  <c r="G191" i="13"/>
  <c r="I191" i="13" s="1"/>
  <c r="I190" i="13"/>
  <c r="G190" i="13"/>
  <c r="G189" i="13"/>
  <c r="I189" i="13" s="1"/>
  <c r="I188" i="13"/>
  <c r="G188" i="13"/>
  <c r="G187" i="13"/>
  <c r="I187" i="13" s="1"/>
  <c r="I186" i="13"/>
  <c r="G186" i="13"/>
  <c r="G185" i="13"/>
  <c r="I185" i="13" s="1"/>
  <c r="I184" i="13"/>
  <c r="G184" i="13"/>
  <c r="G183" i="13"/>
  <c r="I183" i="13" s="1"/>
  <c r="I182" i="13"/>
  <c r="G182" i="13"/>
  <c r="G181" i="13"/>
  <c r="I181" i="13" s="1"/>
  <c r="I180" i="13"/>
  <c r="G180" i="13"/>
  <c r="G179" i="13"/>
  <c r="I179" i="13" s="1"/>
  <c r="I178" i="13"/>
  <c r="G178" i="13"/>
  <c r="G177" i="13"/>
  <c r="I177" i="13" s="1"/>
  <c r="I176" i="13"/>
  <c r="G176" i="13"/>
  <c r="G175" i="13"/>
  <c r="I175" i="13" s="1"/>
  <c r="I174" i="13"/>
  <c r="G174" i="13"/>
  <c r="G173" i="13"/>
  <c r="I173" i="13" s="1"/>
  <c r="I172" i="13"/>
  <c r="G172" i="13"/>
  <c r="G171" i="13"/>
  <c r="I171" i="13" s="1"/>
  <c r="I170" i="13"/>
  <c r="G170" i="13"/>
  <c r="G169" i="13"/>
  <c r="I169" i="13" s="1"/>
  <c r="I168" i="13"/>
  <c r="G168" i="13"/>
  <c r="G167" i="13"/>
  <c r="I167" i="13" s="1"/>
  <c r="I166" i="13"/>
  <c r="G166" i="13"/>
  <c r="G165" i="13"/>
  <c r="I165" i="13" s="1"/>
  <c r="I164" i="13"/>
  <c r="G164" i="13"/>
  <c r="G163" i="13"/>
  <c r="I163" i="13" s="1"/>
  <c r="I162" i="13"/>
  <c r="G162" i="13"/>
  <c r="G161" i="13"/>
  <c r="I161" i="13" s="1"/>
  <c r="I160" i="13"/>
  <c r="G160" i="13"/>
  <c r="G159" i="13"/>
  <c r="I159" i="13" s="1"/>
  <c r="I158" i="13"/>
  <c r="G158" i="13"/>
  <c r="G157" i="13"/>
  <c r="I157" i="13" s="1"/>
  <c r="I156" i="13"/>
  <c r="G156" i="13"/>
  <c r="G155" i="13"/>
  <c r="I155" i="13" s="1"/>
  <c r="I154" i="13"/>
  <c r="G154" i="13"/>
  <c r="G153" i="13"/>
  <c r="I153" i="13" s="1"/>
  <c r="I152" i="13"/>
  <c r="G152" i="13"/>
  <c r="G151" i="13"/>
  <c r="I151" i="13" s="1"/>
  <c r="I150" i="13"/>
  <c r="G150" i="13"/>
  <c r="G149" i="13"/>
  <c r="I149" i="13" s="1"/>
  <c r="I148" i="13"/>
  <c r="G148" i="13"/>
  <c r="G147" i="13"/>
  <c r="I147" i="13" s="1"/>
  <c r="I146" i="13"/>
  <c r="G146" i="13"/>
  <c r="G145" i="13"/>
  <c r="I145" i="13" s="1"/>
  <c r="I144" i="13"/>
  <c r="G144" i="13"/>
  <c r="G143" i="13"/>
  <c r="I143" i="13" s="1"/>
  <c r="I142" i="13"/>
  <c r="G142" i="13"/>
  <c r="G141" i="13"/>
  <c r="I141" i="13" s="1"/>
  <c r="I140" i="13"/>
  <c r="G140" i="13"/>
  <c r="G139" i="13"/>
  <c r="I139" i="13" s="1"/>
  <c r="I138" i="13"/>
  <c r="G138" i="13"/>
  <c r="G137" i="13"/>
  <c r="I137" i="13" s="1"/>
  <c r="I136" i="13"/>
  <c r="G136" i="13"/>
  <c r="G135" i="13"/>
  <c r="I135" i="13" s="1"/>
  <c r="I134" i="13"/>
  <c r="G134" i="13"/>
  <c r="G133" i="13"/>
  <c r="I133" i="13" s="1"/>
  <c r="I132" i="13"/>
  <c r="G132" i="13"/>
  <c r="G131" i="13"/>
  <c r="I131" i="13" s="1"/>
  <c r="I130" i="13"/>
  <c r="G130" i="13"/>
  <c r="G129" i="13"/>
  <c r="I129" i="13" s="1"/>
  <c r="I128" i="13"/>
  <c r="G128" i="13"/>
  <c r="G127" i="13"/>
  <c r="I127" i="13" s="1"/>
  <c r="I126" i="13"/>
  <c r="G126" i="13"/>
  <c r="G125" i="13"/>
  <c r="I125" i="13" s="1"/>
  <c r="I124" i="13"/>
  <c r="G124" i="13"/>
  <c r="G123" i="13"/>
  <c r="I123" i="13" s="1"/>
  <c r="I122" i="13"/>
  <c r="G122" i="13"/>
  <c r="G121" i="13"/>
  <c r="I121" i="13" s="1"/>
  <c r="I120" i="13"/>
  <c r="G120" i="13"/>
  <c r="G119" i="13"/>
  <c r="I119" i="13" s="1"/>
  <c r="I118" i="13"/>
  <c r="G118" i="13"/>
  <c r="G117" i="13"/>
  <c r="I117" i="13" s="1"/>
  <c r="I116" i="13"/>
  <c r="G116" i="13"/>
  <c r="G115" i="13"/>
  <c r="I115" i="13" s="1"/>
  <c r="I114" i="13"/>
  <c r="G114" i="13"/>
  <c r="G113" i="13"/>
  <c r="I113" i="13" s="1"/>
  <c r="I112" i="13"/>
  <c r="G112" i="13"/>
  <c r="G111" i="13"/>
  <c r="I111" i="13" s="1"/>
  <c r="I110" i="13"/>
  <c r="G110" i="13"/>
  <c r="G109" i="13"/>
  <c r="I109" i="13" s="1"/>
  <c r="G108" i="13"/>
  <c r="I108" i="13" s="1"/>
  <c r="G107" i="13"/>
  <c r="I107" i="13" s="1"/>
  <c r="G106" i="13"/>
  <c r="I106" i="13" s="1"/>
  <c r="G105" i="13"/>
  <c r="I105" i="13" s="1"/>
  <c r="G104" i="13"/>
  <c r="I104" i="13" s="1"/>
  <c r="G103" i="13"/>
  <c r="I103" i="13" s="1"/>
  <c r="G102" i="13"/>
  <c r="I102" i="13" s="1"/>
  <c r="G101" i="13"/>
  <c r="I101" i="13" s="1"/>
  <c r="G100" i="13"/>
  <c r="I100" i="13" s="1"/>
  <c r="G99" i="13"/>
  <c r="I99" i="13" s="1"/>
  <c r="G98" i="13"/>
  <c r="I98" i="13" s="1"/>
  <c r="G97" i="13"/>
  <c r="I97" i="13" s="1"/>
  <c r="G96" i="13"/>
  <c r="I96" i="13" s="1"/>
  <c r="G95" i="13"/>
  <c r="I95" i="13" s="1"/>
  <c r="G94" i="13"/>
  <c r="I94" i="13" s="1"/>
  <c r="G93" i="13"/>
  <c r="I93" i="13" s="1"/>
  <c r="G92" i="13"/>
  <c r="I92" i="13" s="1"/>
  <c r="G91" i="13"/>
  <c r="I91" i="13" s="1"/>
  <c r="G90" i="13"/>
  <c r="I90" i="13" s="1"/>
  <c r="G89" i="13"/>
  <c r="I89" i="13" s="1"/>
  <c r="G88" i="13"/>
  <c r="I88" i="13" s="1"/>
  <c r="G87" i="13"/>
  <c r="I87" i="13" s="1"/>
  <c r="G86" i="13"/>
  <c r="I86" i="13" s="1"/>
  <c r="G85" i="13"/>
  <c r="I85" i="13" s="1"/>
  <c r="G84" i="13"/>
  <c r="I84" i="13" s="1"/>
  <c r="G83" i="13"/>
  <c r="I83" i="13" s="1"/>
  <c r="G82" i="13"/>
  <c r="I82" i="13" s="1"/>
  <c r="G81" i="13"/>
  <c r="I81" i="13" s="1"/>
  <c r="G80" i="13"/>
  <c r="I80" i="13" s="1"/>
  <c r="G79" i="13"/>
  <c r="I79" i="13" s="1"/>
  <c r="G78" i="13"/>
  <c r="I78" i="13" s="1"/>
  <c r="G77" i="13"/>
  <c r="I77" i="13" s="1"/>
  <c r="G76" i="13"/>
  <c r="I76" i="13" s="1"/>
  <c r="G75" i="13"/>
  <c r="I75" i="13" s="1"/>
  <c r="G74" i="13"/>
  <c r="I74" i="13" s="1"/>
  <c r="G73" i="13"/>
  <c r="I73" i="13" s="1"/>
  <c r="G72" i="13"/>
  <c r="I72" i="13" s="1"/>
  <c r="G71" i="13"/>
  <c r="I71" i="13" s="1"/>
  <c r="G70" i="13"/>
  <c r="I70" i="13" s="1"/>
  <c r="G69" i="13"/>
  <c r="I69" i="13" s="1"/>
  <c r="G68" i="13"/>
  <c r="I68" i="13" s="1"/>
  <c r="G67" i="13"/>
  <c r="I67" i="13" s="1"/>
  <c r="G66" i="13"/>
  <c r="I66" i="13" s="1"/>
  <c r="G65" i="13"/>
  <c r="I65" i="13" s="1"/>
  <c r="G64" i="13"/>
  <c r="I64" i="13" s="1"/>
  <c r="G63" i="13"/>
  <c r="I63" i="13" s="1"/>
  <c r="G62" i="13"/>
  <c r="I62" i="13" s="1"/>
  <c r="G61" i="13"/>
  <c r="I61" i="13" s="1"/>
  <c r="G60" i="13"/>
  <c r="I60" i="13" s="1"/>
  <c r="G59" i="13"/>
  <c r="I59" i="13" s="1"/>
  <c r="G58" i="13"/>
  <c r="I58" i="13" s="1"/>
  <c r="G57" i="13"/>
  <c r="I57" i="13" s="1"/>
  <c r="G56" i="13"/>
  <c r="I56" i="13" s="1"/>
  <c r="G55" i="13"/>
  <c r="I55" i="13" s="1"/>
  <c r="G54" i="13"/>
  <c r="I54" i="13" s="1"/>
  <c r="G53" i="13"/>
  <c r="I53" i="13" s="1"/>
  <c r="G52" i="13"/>
  <c r="I52" i="13" s="1"/>
  <c r="G51" i="13"/>
  <c r="I51" i="13" s="1"/>
  <c r="G50" i="13"/>
  <c r="I50" i="13" s="1"/>
  <c r="G49" i="13"/>
  <c r="I49" i="13" s="1"/>
  <c r="G48" i="13"/>
  <c r="I48" i="13" s="1"/>
  <c r="G47" i="13"/>
  <c r="I47" i="13" s="1"/>
  <c r="G46" i="13"/>
  <c r="I46" i="13" s="1"/>
  <c r="G45" i="13"/>
  <c r="I45" i="13" s="1"/>
  <c r="G44" i="13"/>
  <c r="I44" i="13" s="1"/>
  <c r="G43" i="13"/>
  <c r="I43" i="13" s="1"/>
  <c r="G42" i="13"/>
  <c r="I42" i="13" s="1"/>
  <c r="G41" i="13"/>
  <c r="I41" i="13" s="1"/>
  <c r="G40" i="13"/>
  <c r="I40" i="13" s="1"/>
  <c r="G39" i="13"/>
  <c r="I39" i="13" s="1"/>
  <c r="G38" i="13"/>
  <c r="I38" i="13" s="1"/>
  <c r="G37" i="13"/>
  <c r="I37" i="13" s="1"/>
  <c r="G36" i="13"/>
  <c r="I36" i="13" s="1"/>
  <c r="G35" i="13"/>
  <c r="I35" i="13" s="1"/>
  <c r="G34" i="13"/>
  <c r="I34" i="13" s="1"/>
  <c r="G33" i="13"/>
  <c r="I33" i="13" s="1"/>
  <c r="G32" i="13"/>
  <c r="I32" i="13" s="1"/>
  <c r="G31" i="13"/>
  <c r="I31" i="13" s="1"/>
  <c r="G30" i="13"/>
  <c r="I30" i="13" s="1"/>
  <c r="G29" i="13"/>
  <c r="I29" i="13" s="1"/>
  <c r="G28" i="13"/>
  <c r="I28" i="13" s="1"/>
  <c r="G27" i="13"/>
  <c r="I27" i="13" s="1"/>
  <c r="G26" i="13"/>
  <c r="I26" i="13" s="1"/>
  <c r="G25" i="13"/>
  <c r="I25" i="13" s="1"/>
  <c r="G24" i="13"/>
  <c r="I24" i="13" s="1"/>
  <c r="G23" i="13"/>
  <c r="I23" i="13" s="1"/>
  <c r="G22" i="13"/>
  <c r="I22" i="13" s="1"/>
  <c r="G21" i="13"/>
  <c r="I21" i="13" s="1"/>
  <c r="G20" i="13"/>
  <c r="I20" i="13" s="1"/>
  <c r="G19" i="13"/>
  <c r="I19" i="13" s="1"/>
  <c r="G18" i="13"/>
  <c r="I18" i="13" s="1"/>
  <c r="G17" i="13"/>
  <c r="I17" i="13" s="1"/>
  <c r="G16" i="13"/>
  <c r="I16" i="13" s="1"/>
  <c r="G15" i="13"/>
  <c r="I15" i="13" s="1"/>
  <c r="G14" i="13"/>
  <c r="I14" i="13" s="1"/>
  <c r="G13" i="13"/>
  <c r="I13" i="13" s="1"/>
  <c r="G12" i="13"/>
  <c r="I12" i="13" s="1"/>
  <c r="G11" i="13"/>
  <c r="I11" i="13" s="1"/>
  <c r="G10" i="13"/>
  <c r="I10" i="13" s="1"/>
  <c r="G9" i="13"/>
  <c r="I9" i="13" s="1"/>
  <c r="G8" i="13"/>
  <c r="I8" i="13" s="1"/>
  <c r="G7" i="13"/>
  <c r="I7" i="13" s="1"/>
  <c r="G6" i="13"/>
  <c r="I6" i="13" s="1"/>
  <c r="G5" i="13"/>
  <c r="I5" i="13" s="1"/>
  <c r="G4" i="13"/>
  <c r="I4" i="13" s="1"/>
  <c r="G3" i="13"/>
  <c r="I3" i="13" s="1"/>
  <c r="G2" i="13"/>
  <c r="I2" i="13" s="1"/>
  <c r="I910" i="12"/>
  <c r="I909" i="12"/>
  <c r="I908" i="12"/>
  <c r="I907" i="12"/>
  <c r="I906" i="12"/>
  <c r="I905" i="12"/>
  <c r="I904" i="12"/>
  <c r="I903" i="12"/>
  <c r="I902" i="12"/>
  <c r="I901" i="12"/>
  <c r="I900" i="12"/>
  <c r="I899" i="12"/>
  <c r="I898" i="12"/>
  <c r="I897" i="12"/>
  <c r="I896" i="12"/>
  <c r="I895" i="12"/>
  <c r="I894" i="12"/>
  <c r="I893" i="12"/>
  <c r="I892" i="12"/>
  <c r="I891" i="12"/>
  <c r="I890" i="12"/>
  <c r="I889" i="12"/>
  <c r="I888" i="12"/>
  <c r="I887" i="12"/>
  <c r="I886" i="12"/>
  <c r="I885" i="12"/>
  <c r="I884" i="12"/>
  <c r="I883" i="12"/>
  <c r="I882" i="12"/>
  <c r="I881" i="12"/>
  <c r="I880" i="12"/>
  <c r="I879" i="12"/>
  <c r="I878" i="12"/>
  <c r="I877" i="12"/>
  <c r="I876" i="12"/>
  <c r="I875" i="12"/>
  <c r="I874" i="12"/>
  <c r="I873" i="12"/>
  <c r="I872" i="12"/>
  <c r="I871" i="12"/>
  <c r="I870" i="12"/>
  <c r="I869" i="12"/>
  <c r="I868" i="12"/>
  <c r="I867" i="12"/>
  <c r="I866" i="12"/>
  <c r="I865" i="12"/>
  <c r="I864" i="12"/>
  <c r="I863" i="12"/>
  <c r="I862" i="12"/>
  <c r="I861" i="12"/>
  <c r="I860" i="12"/>
  <c r="I859" i="12"/>
  <c r="I858" i="12"/>
  <c r="I857" i="12"/>
  <c r="I856" i="12"/>
  <c r="I855" i="12"/>
  <c r="I854" i="12"/>
  <c r="I853" i="12"/>
  <c r="I852" i="12"/>
  <c r="I851" i="12"/>
  <c r="I850" i="12"/>
  <c r="I849" i="12"/>
  <c r="I848" i="12"/>
  <c r="I847" i="12"/>
  <c r="I846" i="12"/>
  <c r="I845" i="12"/>
  <c r="I844" i="12"/>
  <c r="I843" i="12"/>
  <c r="I842" i="12"/>
  <c r="I841" i="12"/>
  <c r="I840" i="12"/>
  <c r="I839" i="12"/>
  <c r="I838" i="12"/>
  <c r="I837" i="12"/>
  <c r="I836" i="12"/>
  <c r="I835" i="12"/>
  <c r="I834" i="12"/>
  <c r="I833" i="12"/>
  <c r="I832" i="12"/>
  <c r="I831" i="12"/>
  <c r="I830" i="12"/>
  <c r="I829" i="12"/>
  <c r="I828" i="12"/>
  <c r="I827" i="12"/>
  <c r="I826" i="12"/>
  <c r="I825" i="12"/>
  <c r="I824" i="12"/>
  <c r="I823" i="12"/>
  <c r="I822" i="12"/>
  <c r="I821" i="12"/>
  <c r="I820" i="12"/>
  <c r="I819" i="12"/>
  <c r="I818" i="12"/>
  <c r="I817" i="12"/>
  <c r="I816" i="12"/>
  <c r="I815" i="12"/>
  <c r="I814" i="12"/>
  <c r="I813" i="12"/>
  <c r="I812" i="12"/>
  <c r="I811" i="12"/>
  <c r="I810" i="12"/>
  <c r="I809" i="12"/>
  <c r="I808" i="12"/>
  <c r="I807" i="12"/>
  <c r="I806" i="12"/>
  <c r="I805" i="12"/>
  <c r="I804" i="12"/>
  <c r="I803" i="12"/>
  <c r="I802" i="12"/>
  <c r="I801" i="12"/>
  <c r="I800" i="12"/>
  <c r="I799" i="12"/>
  <c r="I798" i="12"/>
  <c r="I797" i="12"/>
  <c r="I796" i="12"/>
  <c r="I795" i="12"/>
  <c r="I794" i="12"/>
  <c r="I793" i="12"/>
  <c r="I792" i="12"/>
  <c r="I791" i="12"/>
  <c r="I790" i="12"/>
  <c r="I789" i="12"/>
  <c r="I788" i="12"/>
  <c r="I787" i="12"/>
  <c r="I786" i="12"/>
  <c r="I785" i="12"/>
  <c r="I784" i="12"/>
  <c r="I783" i="12"/>
  <c r="I782" i="12"/>
  <c r="I781" i="12"/>
  <c r="I780" i="12"/>
  <c r="I779" i="12"/>
  <c r="I778" i="12"/>
  <c r="I777" i="12"/>
  <c r="I776" i="12"/>
  <c r="I775" i="12"/>
  <c r="I774" i="12"/>
  <c r="I773" i="12"/>
  <c r="I772" i="12"/>
  <c r="I771" i="12"/>
  <c r="I770" i="12"/>
  <c r="I769" i="12"/>
  <c r="I768" i="12"/>
  <c r="I767" i="12"/>
  <c r="I766" i="12"/>
  <c r="I765" i="12"/>
  <c r="I764" i="12"/>
  <c r="I763" i="12"/>
  <c r="I762" i="12"/>
  <c r="I761" i="12"/>
  <c r="I760" i="12"/>
  <c r="I759" i="12"/>
  <c r="I758" i="12"/>
  <c r="I757" i="12"/>
  <c r="I756" i="12"/>
  <c r="I755" i="12"/>
  <c r="I754" i="12"/>
  <c r="I753" i="12"/>
  <c r="I752" i="12"/>
  <c r="I751" i="12"/>
  <c r="I750" i="12"/>
  <c r="I749" i="12"/>
  <c r="I748" i="12"/>
  <c r="I747" i="12"/>
  <c r="I746" i="12"/>
  <c r="I745" i="12"/>
  <c r="I744" i="12"/>
  <c r="I743" i="12"/>
  <c r="I742" i="12"/>
  <c r="I741" i="12"/>
  <c r="I740" i="12"/>
  <c r="I739" i="12"/>
  <c r="I738" i="12"/>
  <c r="I737" i="12"/>
  <c r="I736" i="12"/>
  <c r="I735" i="12"/>
  <c r="I734" i="12"/>
  <c r="I733" i="12"/>
  <c r="I732" i="12"/>
  <c r="I731" i="12"/>
  <c r="I730" i="12"/>
  <c r="I729" i="12"/>
  <c r="I728" i="12"/>
  <c r="I727" i="12"/>
  <c r="I726" i="12"/>
  <c r="I725" i="12"/>
  <c r="I724" i="12"/>
  <c r="I723" i="12"/>
  <c r="I722" i="12"/>
  <c r="I721" i="12"/>
  <c r="I720" i="12"/>
  <c r="I719" i="12"/>
  <c r="I718" i="12"/>
  <c r="I717" i="12"/>
  <c r="I716" i="12"/>
  <c r="I715" i="12"/>
  <c r="I714" i="12"/>
  <c r="I713" i="12"/>
  <c r="I712" i="12"/>
  <c r="I711" i="12"/>
  <c r="I710" i="12"/>
  <c r="I709" i="12"/>
  <c r="I708" i="12"/>
  <c r="I707" i="12"/>
  <c r="I706" i="12"/>
  <c r="I705" i="12"/>
  <c r="I704" i="12"/>
  <c r="I703" i="12"/>
  <c r="I702" i="12"/>
  <c r="I701" i="12"/>
  <c r="I700" i="12"/>
  <c r="I699" i="12"/>
  <c r="I698" i="12"/>
  <c r="I697" i="12"/>
  <c r="I696" i="12"/>
  <c r="I695" i="12"/>
  <c r="I694" i="12"/>
  <c r="I693" i="12"/>
  <c r="I692" i="12"/>
  <c r="I691" i="12"/>
  <c r="I690" i="12"/>
  <c r="I689" i="12"/>
  <c r="I688" i="12"/>
  <c r="I687" i="12"/>
  <c r="I686" i="12"/>
  <c r="I685" i="12"/>
  <c r="I684" i="12"/>
  <c r="I683" i="12"/>
  <c r="I682" i="12"/>
  <c r="I681" i="12"/>
  <c r="I680" i="12"/>
  <c r="I679" i="12"/>
  <c r="I678" i="12"/>
  <c r="I677" i="12"/>
  <c r="I676" i="12"/>
  <c r="I675" i="12"/>
  <c r="I674" i="12"/>
  <c r="I673" i="12"/>
  <c r="I672" i="12"/>
  <c r="I671" i="12"/>
  <c r="I670" i="12"/>
  <c r="I669" i="12"/>
  <c r="I668" i="12"/>
  <c r="I667" i="12"/>
  <c r="I666" i="12"/>
  <c r="I665" i="12"/>
  <c r="I664" i="12"/>
  <c r="I663" i="12"/>
  <c r="I662" i="12"/>
  <c r="I661" i="12"/>
  <c r="I660" i="12"/>
  <c r="I659" i="12"/>
  <c r="I658" i="12"/>
  <c r="I657" i="12"/>
  <c r="I656" i="12"/>
  <c r="I655" i="12"/>
  <c r="I654" i="12"/>
  <c r="I653" i="12"/>
  <c r="I652" i="12"/>
  <c r="I651" i="12"/>
  <c r="I650" i="12"/>
  <c r="I649" i="12"/>
  <c r="I648" i="12"/>
  <c r="I647" i="12"/>
  <c r="I646" i="12"/>
  <c r="I645" i="12"/>
  <c r="I644" i="12"/>
  <c r="I643" i="12"/>
  <c r="I642" i="12"/>
  <c r="I641" i="12"/>
  <c r="I640" i="12"/>
  <c r="I639" i="12"/>
  <c r="I638" i="12"/>
  <c r="I637" i="12"/>
  <c r="I636" i="12"/>
  <c r="I635" i="12"/>
  <c r="I634" i="12"/>
  <c r="I633" i="12"/>
  <c r="I632" i="12"/>
  <c r="I631" i="12"/>
  <c r="I630" i="12"/>
  <c r="I629" i="12"/>
  <c r="I628" i="12"/>
  <c r="I627" i="12"/>
  <c r="I626" i="12"/>
  <c r="I625" i="12"/>
  <c r="I624" i="12"/>
  <c r="I623" i="12"/>
  <c r="I622" i="12"/>
  <c r="I621" i="12"/>
  <c r="I620" i="12"/>
  <c r="I619" i="12"/>
  <c r="I618" i="12"/>
  <c r="I617" i="12"/>
  <c r="I616" i="12"/>
  <c r="I615" i="12"/>
  <c r="I614" i="12"/>
  <c r="I613" i="12"/>
  <c r="I612" i="12"/>
  <c r="I611" i="12"/>
  <c r="I610" i="12"/>
  <c r="I609" i="12"/>
  <c r="I608" i="12"/>
  <c r="I607" i="12"/>
  <c r="I606" i="12"/>
  <c r="I605" i="12"/>
  <c r="I604" i="12"/>
  <c r="I603" i="12"/>
  <c r="I602" i="12"/>
  <c r="I601" i="12"/>
  <c r="I600" i="12"/>
  <c r="I599" i="12"/>
  <c r="I598" i="12"/>
  <c r="I597" i="12"/>
  <c r="I596" i="12"/>
  <c r="I595" i="12"/>
  <c r="I594" i="12"/>
  <c r="I593" i="12"/>
  <c r="I592" i="12"/>
  <c r="I591" i="12"/>
  <c r="I590" i="12"/>
  <c r="I589" i="12"/>
  <c r="I588" i="12"/>
  <c r="I587" i="12"/>
  <c r="I586" i="12"/>
  <c r="I585" i="12"/>
  <c r="I584" i="12"/>
  <c r="I583" i="12"/>
  <c r="I582" i="12"/>
  <c r="I581" i="12"/>
  <c r="I580" i="12"/>
  <c r="I579" i="12"/>
  <c r="I578" i="12"/>
  <c r="I577" i="12"/>
  <c r="I576" i="12"/>
  <c r="I575" i="12"/>
  <c r="I574" i="12"/>
  <c r="I573" i="12"/>
  <c r="I572" i="12"/>
  <c r="I571" i="12"/>
  <c r="I570" i="12"/>
  <c r="I569" i="12"/>
  <c r="I568" i="12"/>
  <c r="I567" i="12"/>
  <c r="I566" i="12"/>
  <c r="I565" i="12"/>
  <c r="I564" i="12"/>
  <c r="I563" i="12"/>
  <c r="I562" i="12"/>
  <c r="I561" i="12"/>
  <c r="I560" i="12"/>
  <c r="I559" i="12"/>
  <c r="I558" i="12"/>
  <c r="I557" i="12"/>
  <c r="I556" i="12"/>
  <c r="I555" i="12"/>
  <c r="I554" i="12"/>
  <c r="I553" i="12"/>
  <c r="I552" i="12"/>
  <c r="I551" i="12"/>
  <c r="I550" i="12"/>
  <c r="I549" i="12"/>
  <c r="I548" i="12"/>
  <c r="I547" i="12"/>
  <c r="I546" i="12"/>
  <c r="I545" i="12"/>
  <c r="I544" i="12"/>
  <c r="I543" i="12"/>
  <c r="I542" i="12"/>
  <c r="I541" i="12"/>
  <c r="I540" i="12"/>
  <c r="I539" i="12"/>
  <c r="I538" i="12"/>
  <c r="I537" i="12"/>
  <c r="I536" i="12"/>
  <c r="I535" i="12"/>
  <c r="I534" i="12"/>
  <c r="I533" i="12"/>
  <c r="I532" i="12"/>
  <c r="I531" i="12"/>
  <c r="I530" i="12"/>
  <c r="I529" i="12"/>
  <c r="I528" i="12"/>
  <c r="I527" i="12"/>
  <c r="I526" i="12"/>
  <c r="I525" i="12"/>
  <c r="I524" i="12"/>
  <c r="I523" i="12"/>
  <c r="I522" i="12"/>
  <c r="I521" i="12"/>
  <c r="I520" i="12"/>
  <c r="I519" i="12"/>
  <c r="I518" i="12"/>
  <c r="I517" i="12"/>
  <c r="I516" i="12"/>
  <c r="I515" i="12"/>
  <c r="I514" i="12"/>
  <c r="I513" i="12"/>
  <c r="I512" i="12"/>
  <c r="I511" i="12"/>
  <c r="I510" i="12"/>
  <c r="I509" i="12"/>
  <c r="I508" i="12"/>
  <c r="I507" i="12"/>
  <c r="I506" i="12"/>
  <c r="I505" i="12"/>
  <c r="I504" i="12"/>
  <c r="I503" i="12"/>
  <c r="I502" i="12"/>
  <c r="I501" i="12"/>
  <c r="I500" i="12"/>
  <c r="I499" i="12"/>
  <c r="I498" i="12"/>
  <c r="I497" i="12"/>
  <c r="I496" i="12"/>
  <c r="I495" i="12"/>
  <c r="I494" i="12"/>
  <c r="I493" i="12"/>
  <c r="I492" i="12"/>
  <c r="I491" i="12"/>
  <c r="I490" i="12"/>
  <c r="I489" i="12"/>
  <c r="I488" i="12"/>
  <c r="I487" i="12"/>
  <c r="I486" i="12"/>
  <c r="I485" i="12"/>
  <c r="I484" i="12"/>
  <c r="I483" i="12"/>
  <c r="I482" i="12"/>
  <c r="I481" i="12"/>
  <c r="I480" i="12"/>
  <c r="I479" i="12"/>
  <c r="I478" i="12"/>
  <c r="I477" i="12"/>
  <c r="I476" i="12"/>
  <c r="I475" i="12"/>
  <c r="I474" i="12"/>
  <c r="I473" i="12"/>
  <c r="I472" i="12"/>
  <c r="I471" i="12"/>
  <c r="I470" i="12"/>
  <c r="I469" i="12"/>
  <c r="I468" i="12"/>
  <c r="I467" i="12"/>
  <c r="I466" i="12"/>
  <c r="I465" i="12"/>
  <c r="I464" i="12"/>
  <c r="I463" i="12"/>
  <c r="I462" i="12"/>
  <c r="I461" i="12"/>
  <c r="I460" i="12"/>
  <c r="I459" i="12"/>
  <c r="I458" i="12"/>
  <c r="I457" i="12"/>
  <c r="I456" i="12"/>
  <c r="I455" i="12"/>
  <c r="I454" i="12"/>
  <c r="I453" i="12"/>
  <c r="I452" i="12"/>
  <c r="I451" i="12"/>
  <c r="I450" i="12"/>
  <c r="I449" i="12"/>
  <c r="I448" i="12"/>
  <c r="I447" i="12"/>
  <c r="I446" i="12"/>
  <c r="I445" i="12"/>
  <c r="I444" i="12"/>
  <c r="I443" i="12"/>
  <c r="I442" i="12"/>
  <c r="I441" i="12"/>
  <c r="I440" i="12"/>
  <c r="I439" i="12"/>
  <c r="I438" i="12"/>
  <c r="I437" i="12"/>
  <c r="I436" i="12"/>
  <c r="I435" i="12"/>
  <c r="I434" i="12"/>
  <c r="I433" i="12"/>
  <c r="I432" i="12"/>
  <c r="I431" i="12"/>
  <c r="I430" i="12"/>
  <c r="I429" i="12"/>
  <c r="I428" i="12"/>
  <c r="I427" i="12"/>
  <c r="I426" i="12"/>
  <c r="I425" i="12"/>
  <c r="I424" i="12"/>
  <c r="I423" i="12"/>
  <c r="I422" i="12"/>
  <c r="I421" i="12"/>
  <c r="I420" i="12"/>
  <c r="I419" i="12"/>
  <c r="I418" i="12"/>
  <c r="I417" i="12"/>
  <c r="I416" i="12"/>
  <c r="I415" i="12"/>
  <c r="I414" i="12"/>
  <c r="I413" i="12"/>
  <c r="I412" i="12"/>
  <c r="I411" i="12"/>
  <c r="I410" i="12"/>
  <c r="I409" i="12"/>
  <c r="I408" i="12"/>
  <c r="I407" i="12"/>
  <c r="I406" i="12"/>
  <c r="I405" i="12"/>
  <c r="I404" i="12"/>
  <c r="I403" i="12"/>
  <c r="I402" i="12"/>
  <c r="I401" i="12"/>
  <c r="I400" i="12"/>
  <c r="I399" i="12"/>
  <c r="I398" i="12"/>
  <c r="I397" i="12"/>
  <c r="I396" i="12"/>
  <c r="I395" i="12"/>
  <c r="I394" i="12"/>
  <c r="I393" i="12"/>
  <c r="I392" i="12"/>
  <c r="I391" i="12"/>
  <c r="I390" i="12"/>
  <c r="I389" i="12"/>
  <c r="I388" i="12"/>
  <c r="I387" i="12"/>
  <c r="I386" i="12"/>
  <c r="I385" i="12"/>
  <c r="I384" i="12"/>
  <c r="I383" i="12"/>
  <c r="I382" i="12"/>
  <c r="I381" i="12"/>
  <c r="I380" i="12"/>
  <c r="I379" i="12"/>
  <c r="I378" i="12"/>
  <c r="I377" i="12"/>
  <c r="I376" i="12"/>
  <c r="I375" i="12"/>
  <c r="I374" i="12"/>
  <c r="I373" i="12"/>
  <c r="I372" i="12"/>
  <c r="I371" i="12"/>
  <c r="I370" i="12"/>
  <c r="I369" i="12"/>
  <c r="I368" i="12"/>
  <c r="I367" i="12"/>
  <c r="I366" i="12"/>
  <c r="I365" i="12"/>
  <c r="I364" i="12"/>
  <c r="I363" i="12"/>
  <c r="I362" i="12"/>
  <c r="I361" i="12"/>
  <c r="I360" i="12"/>
  <c r="I359" i="12"/>
  <c r="I358" i="12"/>
  <c r="I357" i="12"/>
  <c r="I356" i="12"/>
  <c r="I355" i="12"/>
  <c r="I354" i="12"/>
  <c r="I353" i="12"/>
  <c r="I352" i="12"/>
  <c r="I351" i="12"/>
  <c r="I350" i="12"/>
  <c r="I349" i="12"/>
  <c r="I348" i="12"/>
  <c r="I347" i="12"/>
  <c r="I346" i="12"/>
  <c r="I345" i="12"/>
  <c r="I344" i="12"/>
  <c r="I343" i="12"/>
  <c r="I342" i="12"/>
  <c r="I341" i="12"/>
  <c r="I340" i="12"/>
  <c r="I339" i="12"/>
  <c r="I338" i="12"/>
  <c r="I337" i="12"/>
  <c r="I336" i="12"/>
  <c r="I335" i="12"/>
  <c r="I334" i="12"/>
  <c r="I333" i="12"/>
  <c r="I332" i="12"/>
  <c r="I331" i="12"/>
  <c r="I330" i="12"/>
  <c r="I329" i="12"/>
  <c r="I328" i="12"/>
  <c r="I327" i="12"/>
  <c r="I326" i="12"/>
  <c r="I325" i="12"/>
  <c r="I324" i="12"/>
  <c r="I323" i="12"/>
  <c r="I322" i="12"/>
  <c r="I321" i="12"/>
  <c r="I320" i="12"/>
  <c r="I319" i="12"/>
  <c r="I318" i="12"/>
  <c r="I317" i="12"/>
  <c r="I316" i="12"/>
  <c r="I315" i="12"/>
  <c r="I314" i="12"/>
  <c r="I313" i="12"/>
  <c r="I312" i="12"/>
  <c r="I311" i="12"/>
  <c r="I310" i="12"/>
  <c r="I309" i="12"/>
  <c r="I308" i="12"/>
  <c r="I307" i="12"/>
  <c r="I306" i="12"/>
  <c r="I305" i="12"/>
  <c r="I304" i="12"/>
  <c r="I303" i="12"/>
  <c r="I302" i="12"/>
  <c r="I301" i="12"/>
  <c r="I300" i="12"/>
  <c r="I299" i="12"/>
  <c r="I298" i="12"/>
  <c r="I297" i="12"/>
  <c r="I296" i="12"/>
  <c r="I295" i="12"/>
  <c r="I294" i="12"/>
  <c r="I293" i="12"/>
  <c r="I292" i="12"/>
  <c r="I291" i="12"/>
  <c r="I290" i="12"/>
  <c r="I289" i="12"/>
  <c r="I288" i="12"/>
  <c r="I287" i="12"/>
  <c r="I286" i="12"/>
  <c r="I285" i="12"/>
  <c r="I284" i="12"/>
  <c r="I283" i="12"/>
  <c r="I282" i="12"/>
  <c r="I281" i="12"/>
  <c r="I280" i="12"/>
  <c r="I279" i="12"/>
  <c r="I278" i="12"/>
  <c r="I277" i="12"/>
  <c r="I276" i="12"/>
  <c r="I275" i="12"/>
  <c r="I274" i="12"/>
  <c r="I273" i="12"/>
  <c r="I272" i="12"/>
  <c r="I271" i="12"/>
  <c r="I270" i="12"/>
  <c r="I269" i="12"/>
  <c r="I268" i="12"/>
  <c r="I267" i="12"/>
  <c r="I266" i="12"/>
  <c r="I265" i="12"/>
  <c r="I264" i="12"/>
  <c r="I263" i="12"/>
  <c r="I262" i="12"/>
  <c r="I261" i="12"/>
  <c r="I260" i="12"/>
  <c r="I259" i="12"/>
  <c r="I258" i="12"/>
  <c r="I257" i="12"/>
  <c r="I256" i="12"/>
  <c r="I255" i="12"/>
  <c r="I254" i="12"/>
  <c r="I253" i="12"/>
  <c r="I252" i="12"/>
  <c r="I251" i="12"/>
  <c r="I250" i="12"/>
  <c r="I249" i="12"/>
  <c r="I248" i="12"/>
  <c r="I247" i="12"/>
  <c r="I246" i="12"/>
  <c r="I245" i="12"/>
  <c r="I244" i="12"/>
  <c r="I243" i="12"/>
  <c r="I242" i="12"/>
  <c r="I241" i="12"/>
  <c r="I240" i="12"/>
  <c r="I239" i="12"/>
  <c r="I238" i="12"/>
  <c r="I237" i="12"/>
  <c r="I236" i="12"/>
  <c r="I235" i="12"/>
  <c r="I234" i="12"/>
  <c r="I233" i="12"/>
  <c r="I232" i="12"/>
  <c r="I231" i="12"/>
  <c r="I230" i="12"/>
  <c r="I229" i="12"/>
  <c r="I228" i="12"/>
  <c r="I227" i="12"/>
  <c r="I226" i="12"/>
  <c r="I225" i="12"/>
  <c r="I224" i="12"/>
  <c r="I223" i="12"/>
  <c r="I222" i="12"/>
  <c r="I221" i="12"/>
  <c r="I220" i="12"/>
  <c r="I219" i="12"/>
  <c r="I218" i="12"/>
  <c r="I217" i="12"/>
  <c r="I216" i="12"/>
  <c r="I215" i="12"/>
  <c r="I214" i="12"/>
  <c r="I213" i="12"/>
  <c r="I212" i="12"/>
  <c r="I211" i="12"/>
  <c r="I210" i="12"/>
  <c r="I209" i="12"/>
  <c r="I208" i="12"/>
  <c r="I207" i="12"/>
  <c r="I206" i="12"/>
  <c r="I205" i="12"/>
  <c r="I204" i="12"/>
  <c r="I203" i="12"/>
  <c r="I202" i="12"/>
  <c r="I201" i="12"/>
  <c r="I200" i="12"/>
  <c r="I199" i="12"/>
  <c r="I198" i="12"/>
  <c r="I197" i="12"/>
  <c r="I196" i="12"/>
  <c r="I195" i="12"/>
  <c r="I194" i="12"/>
  <c r="I193" i="12"/>
  <c r="I192" i="12"/>
  <c r="I191" i="12"/>
  <c r="I190" i="12"/>
  <c r="I189" i="12"/>
  <c r="I188" i="12"/>
  <c r="I187" i="12"/>
  <c r="I186" i="12"/>
  <c r="I185" i="12"/>
  <c r="I184" i="12"/>
  <c r="I183" i="12"/>
  <c r="I182" i="12"/>
  <c r="I181" i="12"/>
  <c r="I180" i="12"/>
  <c r="I179" i="12"/>
  <c r="I178" i="12"/>
  <c r="I177" i="12"/>
  <c r="I176" i="12"/>
  <c r="I175" i="12"/>
  <c r="I174" i="12"/>
  <c r="I173" i="12"/>
  <c r="I172" i="12"/>
  <c r="I171" i="12"/>
  <c r="I170" i="12"/>
  <c r="I169" i="12"/>
  <c r="I168" i="12"/>
  <c r="I167" i="12"/>
  <c r="I166" i="12"/>
  <c r="I165" i="12"/>
  <c r="I164" i="12"/>
  <c r="I163" i="12"/>
  <c r="I162" i="12"/>
  <c r="I161" i="12"/>
  <c r="I160" i="12"/>
  <c r="I159" i="12"/>
  <c r="I158" i="12"/>
  <c r="I157" i="12"/>
  <c r="I156" i="12"/>
  <c r="I155" i="12"/>
  <c r="I154" i="12"/>
  <c r="I153" i="12"/>
  <c r="I152" i="12"/>
  <c r="I151" i="12"/>
  <c r="I150" i="12"/>
  <c r="I149" i="12"/>
  <c r="I148" i="12"/>
  <c r="I147" i="12"/>
  <c r="I146" i="12"/>
  <c r="I145" i="12"/>
  <c r="I144" i="12"/>
  <c r="I143" i="12"/>
  <c r="I142" i="12"/>
  <c r="I141" i="12"/>
  <c r="I140" i="12"/>
  <c r="I139" i="12"/>
  <c r="I138" i="12"/>
  <c r="I137" i="12"/>
  <c r="I136" i="12"/>
  <c r="I135" i="12"/>
  <c r="I134" i="12"/>
  <c r="I133" i="12"/>
  <c r="I132" i="12"/>
  <c r="I131" i="12"/>
  <c r="I130" i="12"/>
  <c r="I129" i="12"/>
  <c r="I128" i="12"/>
  <c r="I127" i="12"/>
  <c r="I126" i="12"/>
  <c r="I125" i="12"/>
  <c r="I124" i="12"/>
  <c r="I123" i="12"/>
  <c r="I122" i="12"/>
  <c r="I121" i="12"/>
  <c r="I120" i="12"/>
  <c r="I119" i="12"/>
  <c r="I118" i="12"/>
  <c r="I117" i="12"/>
  <c r="I116" i="12"/>
  <c r="I115" i="12"/>
  <c r="I114" i="12"/>
  <c r="I113" i="12"/>
  <c r="I112" i="12"/>
  <c r="I111" i="12"/>
  <c r="I110" i="12"/>
  <c r="I109" i="12"/>
  <c r="I108" i="12"/>
  <c r="I107" i="12"/>
  <c r="I106" i="12"/>
  <c r="I105" i="12"/>
  <c r="I104" i="12"/>
  <c r="I103" i="12"/>
  <c r="I102" i="12"/>
  <c r="I101" i="12"/>
  <c r="I100" i="12"/>
  <c r="I99" i="12"/>
  <c r="I98" i="12"/>
  <c r="I97" i="12"/>
  <c r="I96" i="12"/>
  <c r="I95" i="12"/>
  <c r="I94" i="12"/>
  <c r="I93" i="12"/>
  <c r="I92" i="12"/>
  <c r="I91" i="12"/>
  <c r="I90" i="12"/>
  <c r="I89" i="12"/>
  <c r="I88" i="12"/>
  <c r="I87" i="12"/>
  <c r="I86" i="12"/>
  <c r="I85" i="12"/>
  <c r="I84" i="12"/>
  <c r="I83" i="12"/>
  <c r="I82" i="12"/>
  <c r="I81" i="12"/>
  <c r="I80" i="12"/>
  <c r="I79" i="12"/>
  <c r="I78" i="12"/>
  <c r="I77" i="12"/>
  <c r="I76" i="12"/>
  <c r="I75" i="12"/>
  <c r="I74" i="12"/>
  <c r="I73" i="12"/>
  <c r="I72" i="12"/>
  <c r="I71" i="12"/>
  <c r="I70" i="12"/>
  <c r="I69" i="12"/>
  <c r="I68" i="12"/>
  <c r="I67" i="12"/>
  <c r="I66" i="12"/>
  <c r="I65" i="12"/>
  <c r="I64" i="12"/>
  <c r="I63" i="12"/>
  <c r="I62" i="12"/>
  <c r="I61" i="12"/>
  <c r="I60" i="12"/>
  <c r="I59" i="12"/>
  <c r="I58" i="12"/>
  <c r="I57" i="12"/>
  <c r="I56" i="12"/>
  <c r="I55" i="12"/>
  <c r="I54" i="12"/>
  <c r="I53" i="12"/>
  <c r="I52" i="12"/>
  <c r="I51" i="12"/>
  <c r="I50" i="12"/>
  <c r="I49" i="12"/>
  <c r="I48" i="12"/>
  <c r="I47" i="12"/>
  <c r="I46" i="12"/>
  <c r="I45" i="12"/>
  <c r="I44" i="12"/>
  <c r="I43" i="12"/>
  <c r="I42" i="12"/>
  <c r="I41" i="12"/>
  <c r="I40" i="12"/>
  <c r="I39" i="12"/>
  <c r="I38" i="12"/>
  <c r="I37" i="12"/>
  <c r="I36" i="12"/>
  <c r="I35" i="12"/>
  <c r="I34" i="12"/>
  <c r="I33" i="12"/>
  <c r="I32" i="12"/>
  <c r="I31" i="12"/>
  <c r="I30" i="12"/>
  <c r="I29" i="12"/>
  <c r="I28" i="12"/>
  <c r="I27" i="12"/>
  <c r="I26" i="12"/>
  <c r="I25" i="12"/>
  <c r="I24" i="12"/>
  <c r="I23" i="12"/>
  <c r="I22" i="12"/>
  <c r="I21" i="12"/>
  <c r="I20" i="12"/>
  <c r="I19" i="12"/>
  <c r="I18" i="12"/>
  <c r="I17" i="12"/>
  <c r="I16" i="12"/>
  <c r="I15" i="12"/>
  <c r="I14" i="12"/>
  <c r="I13" i="12"/>
  <c r="I12" i="12"/>
  <c r="I11" i="12"/>
  <c r="I10" i="12"/>
  <c r="I9" i="12"/>
  <c r="I8" i="12"/>
  <c r="I7" i="12"/>
  <c r="I6" i="12"/>
  <c r="I5" i="12"/>
  <c r="I4" i="12"/>
  <c r="I3" i="12"/>
  <c r="I2" i="12"/>
  <c r="I910" i="11" l="1"/>
  <c r="I909" i="11"/>
  <c r="I908" i="11"/>
  <c r="I907" i="11"/>
  <c r="I906" i="11"/>
  <c r="I905" i="11"/>
  <c r="I904" i="11"/>
  <c r="I903" i="11"/>
  <c r="I902" i="11"/>
  <c r="I901" i="11"/>
  <c r="I900" i="11"/>
  <c r="I899" i="11"/>
  <c r="I898" i="11"/>
  <c r="I897" i="11"/>
  <c r="I896" i="11"/>
  <c r="I895" i="11"/>
  <c r="I894" i="11"/>
  <c r="I893" i="11"/>
  <c r="I892" i="11"/>
  <c r="I891" i="11"/>
  <c r="I890" i="11"/>
  <c r="I889" i="11"/>
  <c r="I888" i="11"/>
  <c r="I887" i="11"/>
  <c r="I886" i="11"/>
  <c r="I885" i="11"/>
  <c r="I884" i="11"/>
  <c r="I883" i="11"/>
  <c r="I882" i="11"/>
  <c r="I881" i="11"/>
  <c r="I880" i="11"/>
  <c r="I879" i="11"/>
  <c r="I878" i="11"/>
  <c r="I877" i="11"/>
  <c r="I876" i="11"/>
  <c r="I875" i="11"/>
  <c r="I874" i="11"/>
  <c r="I873" i="11"/>
  <c r="I872" i="11"/>
  <c r="I871" i="11"/>
  <c r="I870" i="11"/>
  <c r="I869" i="11"/>
  <c r="I868" i="11"/>
  <c r="I867" i="11"/>
  <c r="I866" i="11"/>
  <c r="I865" i="11"/>
  <c r="I864" i="11"/>
  <c r="I863" i="11"/>
  <c r="I862" i="11"/>
  <c r="I861" i="11"/>
  <c r="I860" i="11"/>
  <c r="I859" i="11"/>
  <c r="I858" i="11"/>
  <c r="I857" i="11"/>
  <c r="I856" i="11"/>
  <c r="I855" i="11"/>
  <c r="I854" i="11"/>
  <c r="I853" i="11"/>
  <c r="I852" i="11"/>
  <c r="I851" i="11"/>
  <c r="I850" i="11"/>
  <c r="I849" i="11"/>
  <c r="I848" i="11"/>
  <c r="I847" i="11"/>
  <c r="I846" i="11"/>
  <c r="I845" i="11"/>
  <c r="I844" i="11"/>
  <c r="I843" i="11"/>
  <c r="I842" i="11"/>
  <c r="I841" i="11"/>
  <c r="I840" i="11"/>
  <c r="I839" i="11"/>
  <c r="I838" i="11"/>
  <c r="I837" i="11"/>
  <c r="I836" i="11"/>
  <c r="I835" i="11"/>
  <c r="I834" i="11"/>
  <c r="I833" i="11"/>
  <c r="I832" i="11"/>
  <c r="I831" i="11"/>
  <c r="I830" i="11"/>
  <c r="I829" i="11"/>
  <c r="I828" i="11"/>
  <c r="I827" i="11"/>
  <c r="I826" i="11"/>
  <c r="I825" i="11"/>
  <c r="I824" i="11"/>
  <c r="I823" i="11"/>
  <c r="I822" i="11"/>
  <c r="I821" i="11"/>
  <c r="I820" i="11"/>
  <c r="I819" i="11"/>
  <c r="I818" i="11"/>
  <c r="I817" i="11"/>
  <c r="I816" i="11"/>
  <c r="I815" i="11"/>
  <c r="I814" i="11"/>
  <c r="I813" i="11"/>
  <c r="I812" i="11"/>
  <c r="I811" i="11"/>
  <c r="I810" i="11"/>
  <c r="I809" i="11"/>
  <c r="I808" i="11"/>
  <c r="I807" i="11"/>
  <c r="I806" i="11"/>
  <c r="I805" i="11"/>
  <c r="I804" i="11"/>
  <c r="I803" i="11"/>
  <c r="I802" i="11"/>
  <c r="I801" i="11"/>
  <c r="I800" i="11"/>
  <c r="I799" i="11"/>
  <c r="I798" i="11"/>
  <c r="I797" i="11"/>
  <c r="I796" i="11"/>
  <c r="I795" i="11"/>
  <c r="I794" i="11"/>
  <c r="I793" i="11"/>
  <c r="I792" i="11"/>
  <c r="I791" i="11"/>
  <c r="I790" i="11"/>
  <c r="I789" i="11"/>
  <c r="I788" i="11"/>
  <c r="I787" i="11"/>
  <c r="I786" i="11"/>
  <c r="I785" i="11"/>
  <c r="I784" i="11"/>
  <c r="I783" i="11"/>
  <c r="I782" i="11"/>
  <c r="I781" i="11"/>
  <c r="I780" i="11"/>
  <c r="I779" i="11"/>
  <c r="I778" i="11"/>
  <c r="I777" i="11"/>
  <c r="I776" i="11"/>
  <c r="I775" i="11"/>
  <c r="I774" i="11"/>
  <c r="I773" i="11"/>
  <c r="I772" i="11"/>
  <c r="I771" i="11"/>
  <c r="I770" i="11"/>
  <c r="I769" i="11"/>
  <c r="I768" i="11"/>
  <c r="I767" i="11"/>
  <c r="I766" i="11"/>
  <c r="I765" i="11"/>
  <c r="I764" i="11"/>
  <c r="I763" i="11"/>
  <c r="I762" i="11"/>
  <c r="I761" i="11"/>
  <c r="I760" i="11"/>
  <c r="I759" i="11"/>
  <c r="I758" i="11"/>
  <c r="I757" i="11"/>
  <c r="I756" i="11"/>
  <c r="I755" i="11"/>
  <c r="I754" i="11"/>
  <c r="I753" i="11"/>
  <c r="I752" i="11"/>
  <c r="I751" i="11"/>
  <c r="I750" i="11"/>
  <c r="I749" i="11"/>
  <c r="I748" i="11"/>
  <c r="I747" i="11"/>
  <c r="I746" i="11"/>
  <c r="I745" i="11"/>
  <c r="I744" i="11"/>
  <c r="I743" i="11"/>
  <c r="I742" i="11"/>
  <c r="I741" i="11"/>
  <c r="I740" i="11"/>
  <c r="I739" i="11"/>
  <c r="I738" i="11"/>
  <c r="I737" i="11"/>
  <c r="I736" i="11"/>
  <c r="I735" i="11"/>
  <c r="I734" i="11"/>
  <c r="I733" i="11"/>
  <c r="I732" i="11"/>
  <c r="I731" i="11"/>
  <c r="I730" i="11"/>
  <c r="I729" i="11"/>
  <c r="I728" i="11"/>
  <c r="I727" i="11"/>
  <c r="I726" i="11"/>
  <c r="I725" i="11"/>
  <c r="I724" i="11"/>
  <c r="I723" i="11"/>
  <c r="I722" i="11"/>
  <c r="I721" i="11"/>
  <c r="I720" i="11"/>
  <c r="I719" i="11"/>
  <c r="I718" i="11"/>
  <c r="I717" i="11"/>
  <c r="I716" i="11"/>
  <c r="I715" i="11"/>
  <c r="I714" i="11"/>
  <c r="I713" i="11"/>
  <c r="I712" i="11"/>
  <c r="I711" i="11"/>
  <c r="I710" i="11"/>
  <c r="I709" i="11"/>
  <c r="I708" i="11"/>
  <c r="I707" i="11"/>
  <c r="I706" i="11"/>
  <c r="I705" i="11"/>
  <c r="I704" i="11"/>
  <c r="I703" i="11"/>
  <c r="I702" i="11"/>
  <c r="I701" i="11"/>
  <c r="I700" i="11"/>
  <c r="I699" i="11"/>
  <c r="I698" i="11"/>
  <c r="I697" i="11"/>
  <c r="I696" i="11"/>
  <c r="I695" i="11"/>
  <c r="I694" i="11"/>
  <c r="I693" i="11"/>
  <c r="I692" i="11"/>
  <c r="I691" i="11"/>
  <c r="I690" i="11"/>
  <c r="I689" i="11"/>
  <c r="I688" i="11"/>
  <c r="I687" i="11"/>
  <c r="I686" i="11"/>
  <c r="I685" i="11"/>
  <c r="I684" i="11"/>
  <c r="I683" i="11"/>
  <c r="I682" i="11"/>
  <c r="I681" i="11"/>
  <c r="I680" i="11"/>
  <c r="I679" i="11"/>
  <c r="I678" i="11"/>
  <c r="I677" i="11"/>
  <c r="I676" i="11"/>
  <c r="I675" i="11"/>
  <c r="I674" i="11"/>
  <c r="I673" i="11"/>
  <c r="I672" i="11"/>
  <c r="I671" i="11"/>
  <c r="I670" i="11"/>
  <c r="I669" i="11"/>
  <c r="I668" i="11"/>
  <c r="I667" i="11"/>
  <c r="I666" i="11"/>
  <c r="I665" i="11"/>
  <c r="I664" i="11"/>
  <c r="I663" i="11"/>
  <c r="I662" i="11"/>
  <c r="I661" i="11"/>
  <c r="I660" i="11"/>
  <c r="I659" i="11"/>
  <c r="I658" i="11"/>
  <c r="I657" i="11"/>
  <c r="I656" i="11"/>
  <c r="I655" i="11"/>
  <c r="I654" i="11"/>
  <c r="I653" i="11"/>
  <c r="I652" i="11"/>
  <c r="I651" i="11"/>
  <c r="I650" i="11"/>
  <c r="I649" i="11"/>
  <c r="I648" i="11"/>
  <c r="I647" i="11"/>
  <c r="I646" i="11"/>
  <c r="I645" i="11"/>
  <c r="I644" i="11"/>
  <c r="I643" i="11"/>
  <c r="I642" i="11"/>
  <c r="I641" i="11"/>
  <c r="I640" i="11"/>
  <c r="I639" i="11"/>
  <c r="I638" i="11"/>
  <c r="I637" i="11"/>
  <c r="I636" i="11"/>
  <c r="I635" i="11"/>
  <c r="I634" i="11"/>
  <c r="I633" i="11"/>
  <c r="I632" i="11"/>
  <c r="I631" i="11"/>
  <c r="I630" i="11"/>
  <c r="I629" i="11"/>
  <c r="I628" i="11"/>
  <c r="I627" i="11"/>
  <c r="I626" i="11"/>
  <c r="I625" i="11"/>
  <c r="I624" i="11"/>
  <c r="I623" i="11"/>
  <c r="I622" i="11"/>
  <c r="I621" i="11"/>
  <c r="I620" i="11"/>
  <c r="I619" i="11"/>
  <c r="I618" i="11"/>
  <c r="I617" i="11"/>
  <c r="I616" i="11"/>
  <c r="I615" i="11"/>
  <c r="I614" i="11"/>
  <c r="I613" i="11"/>
  <c r="I612" i="11"/>
  <c r="I611" i="11"/>
  <c r="I610" i="11"/>
  <c r="I609" i="11"/>
  <c r="I608" i="11"/>
  <c r="I607" i="11"/>
  <c r="I606" i="11"/>
  <c r="I605" i="11"/>
  <c r="I604" i="11"/>
  <c r="I603" i="11"/>
  <c r="I602" i="11"/>
  <c r="I601" i="11"/>
  <c r="I600" i="11"/>
  <c r="I599" i="11"/>
  <c r="I598" i="11"/>
  <c r="I597" i="11"/>
  <c r="I596" i="11"/>
  <c r="I595" i="11"/>
  <c r="I594" i="11"/>
  <c r="I593" i="11"/>
  <c r="I592" i="11"/>
  <c r="I591" i="11"/>
  <c r="I590" i="11"/>
  <c r="I589" i="11"/>
  <c r="I588" i="11"/>
  <c r="I587" i="11"/>
  <c r="I586" i="11"/>
  <c r="I585" i="11"/>
  <c r="I584" i="11"/>
  <c r="I583" i="11"/>
  <c r="I582" i="11"/>
  <c r="I581" i="11"/>
  <c r="I580" i="11"/>
  <c r="I579" i="11"/>
  <c r="I578" i="11"/>
  <c r="I577" i="11"/>
  <c r="I576" i="11"/>
  <c r="I575" i="11"/>
  <c r="I574" i="11"/>
  <c r="I573" i="11"/>
  <c r="I572" i="11"/>
  <c r="I571" i="11"/>
  <c r="I570" i="11"/>
  <c r="I569" i="11"/>
  <c r="I568" i="11"/>
  <c r="I567" i="11"/>
  <c r="I566" i="11"/>
  <c r="I565" i="11"/>
  <c r="I564" i="11"/>
  <c r="I563" i="11"/>
  <c r="I562" i="11"/>
  <c r="I561" i="11"/>
  <c r="I560" i="11"/>
  <c r="I559" i="11"/>
  <c r="I558" i="11"/>
  <c r="I557" i="11"/>
  <c r="I556" i="11"/>
  <c r="I555" i="11"/>
  <c r="I554" i="11"/>
  <c r="I553" i="11"/>
  <c r="I552" i="11"/>
  <c r="I551" i="11"/>
  <c r="I550" i="11"/>
  <c r="I549" i="11"/>
  <c r="I548" i="11"/>
  <c r="I547" i="11"/>
  <c r="I546" i="11"/>
  <c r="I545" i="11"/>
  <c r="I544" i="11"/>
  <c r="I543" i="11"/>
  <c r="I542" i="11"/>
  <c r="I541" i="11"/>
  <c r="I540" i="11"/>
  <c r="I539" i="11"/>
  <c r="I538" i="11"/>
  <c r="I537" i="11"/>
  <c r="I536" i="11"/>
  <c r="I535" i="11"/>
  <c r="I534" i="11"/>
  <c r="I533" i="11"/>
  <c r="I532" i="11"/>
  <c r="I531" i="11"/>
  <c r="I530" i="11"/>
  <c r="I529" i="11"/>
  <c r="I528" i="11"/>
  <c r="I527" i="11"/>
  <c r="I526" i="11"/>
  <c r="I525" i="11"/>
  <c r="I524" i="11"/>
  <c r="I523" i="11"/>
  <c r="I522" i="11"/>
  <c r="I521" i="11"/>
  <c r="I520" i="11"/>
  <c r="I519" i="11"/>
  <c r="I518" i="11"/>
  <c r="I517" i="11"/>
  <c r="I516" i="11"/>
  <c r="I515" i="11"/>
  <c r="I514" i="11"/>
  <c r="I513" i="11"/>
  <c r="I512" i="11"/>
  <c r="I511" i="11"/>
  <c r="I510" i="11"/>
  <c r="I509" i="11"/>
  <c r="I508" i="11"/>
  <c r="I507" i="11"/>
  <c r="I506" i="11"/>
  <c r="I505" i="11"/>
  <c r="I504" i="11"/>
  <c r="I503" i="11"/>
  <c r="I502" i="11"/>
  <c r="I501" i="11"/>
  <c r="I500" i="11"/>
  <c r="I499" i="11"/>
  <c r="I498" i="11"/>
  <c r="I497" i="11"/>
  <c r="I496" i="11"/>
  <c r="I495" i="11"/>
  <c r="I494" i="11"/>
  <c r="I493" i="11"/>
  <c r="I492" i="11"/>
  <c r="I491" i="11"/>
  <c r="I490" i="11"/>
  <c r="I489" i="11"/>
  <c r="I488" i="11"/>
  <c r="I487" i="11"/>
  <c r="I486" i="11"/>
  <c r="I485" i="11"/>
  <c r="I484" i="11"/>
  <c r="I483" i="11"/>
  <c r="I482" i="11"/>
  <c r="I481" i="11"/>
  <c r="I480" i="11"/>
  <c r="I479" i="11"/>
  <c r="I478" i="11"/>
  <c r="I477" i="11"/>
  <c r="I476" i="11"/>
  <c r="I475" i="11"/>
  <c r="I474" i="11"/>
  <c r="I473" i="11"/>
  <c r="I472" i="11"/>
  <c r="I471" i="11"/>
  <c r="I470" i="11"/>
  <c r="I469" i="11"/>
  <c r="I468" i="11"/>
  <c r="I467" i="11"/>
  <c r="I466" i="11"/>
  <c r="I465" i="11"/>
  <c r="I464" i="11"/>
  <c r="I463" i="11"/>
  <c r="I462" i="11"/>
  <c r="I461" i="11"/>
  <c r="I460" i="11"/>
  <c r="I459" i="11"/>
  <c r="I458" i="11"/>
  <c r="I457" i="11"/>
  <c r="I456" i="11"/>
  <c r="I455" i="11"/>
  <c r="I454" i="11"/>
  <c r="I453" i="11"/>
  <c r="I452" i="11"/>
  <c r="I451" i="11"/>
  <c r="I450" i="11"/>
  <c r="I449" i="11"/>
  <c r="I448" i="11"/>
  <c r="I447" i="11"/>
  <c r="I446" i="11"/>
  <c r="I445" i="11"/>
  <c r="I444" i="11"/>
  <c r="I443" i="11"/>
  <c r="I442" i="11"/>
  <c r="I441" i="11"/>
  <c r="I440" i="11"/>
  <c r="I439" i="11"/>
  <c r="I438" i="11"/>
  <c r="I437" i="11"/>
  <c r="I436" i="11"/>
  <c r="I435" i="11"/>
  <c r="I434" i="11"/>
  <c r="I433" i="11"/>
  <c r="I432" i="11"/>
  <c r="I431" i="11"/>
  <c r="I430" i="11"/>
  <c r="I429" i="11"/>
  <c r="I428" i="11"/>
  <c r="I427" i="11"/>
  <c r="I426" i="11"/>
  <c r="I425" i="11"/>
  <c r="I424" i="11"/>
  <c r="I423" i="11"/>
  <c r="I422" i="11"/>
  <c r="I421" i="11"/>
  <c r="I420" i="11"/>
  <c r="I419" i="11"/>
  <c r="I418" i="11"/>
  <c r="I417" i="11"/>
  <c r="I416" i="11"/>
  <c r="I415" i="11"/>
  <c r="I414" i="11"/>
  <c r="I413" i="11"/>
  <c r="I412" i="11"/>
  <c r="I411" i="11"/>
  <c r="I410" i="11"/>
  <c r="I409" i="11"/>
  <c r="I408" i="11"/>
  <c r="I407" i="11"/>
  <c r="I406" i="11"/>
  <c r="I405" i="11"/>
  <c r="I404" i="11"/>
  <c r="I403" i="11"/>
  <c r="I402" i="11"/>
  <c r="I401" i="11"/>
  <c r="I400" i="11"/>
  <c r="I399" i="11"/>
  <c r="I398" i="11"/>
  <c r="I397" i="11"/>
  <c r="I396" i="11"/>
  <c r="I395" i="11"/>
  <c r="I394" i="11"/>
  <c r="I393" i="11"/>
  <c r="I392" i="11"/>
  <c r="I391" i="11"/>
  <c r="I390" i="11"/>
  <c r="I389" i="11"/>
  <c r="I388" i="11"/>
  <c r="I387" i="11"/>
  <c r="I386" i="11"/>
  <c r="I385" i="11"/>
  <c r="I384" i="11"/>
  <c r="I383" i="11"/>
  <c r="I382" i="11"/>
  <c r="I381" i="11"/>
  <c r="I380" i="11"/>
  <c r="I379" i="11"/>
  <c r="I378" i="11"/>
  <c r="I377" i="11"/>
  <c r="I376" i="11"/>
  <c r="I375" i="11"/>
  <c r="I374" i="11"/>
  <c r="I373" i="11"/>
  <c r="I372" i="11"/>
  <c r="I371" i="11"/>
  <c r="I370" i="11"/>
  <c r="I369" i="11"/>
  <c r="I368" i="11"/>
  <c r="I367" i="11"/>
  <c r="I366" i="11"/>
  <c r="I365" i="11"/>
  <c r="I364" i="11"/>
  <c r="I363" i="11"/>
  <c r="I362" i="11"/>
  <c r="I361" i="11"/>
  <c r="I360" i="11"/>
  <c r="I359" i="11"/>
  <c r="I358" i="11"/>
  <c r="I357" i="11"/>
  <c r="I356" i="11"/>
  <c r="I355" i="11"/>
  <c r="I354" i="11"/>
  <c r="I353" i="11"/>
  <c r="I352" i="11"/>
  <c r="I351" i="11"/>
  <c r="I350" i="11"/>
  <c r="I349" i="11"/>
  <c r="I348" i="11"/>
  <c r="I347" i="11"/>
  <c r="I346" i="11"/>
  <c r="I345" i="11"/>
  <c r="I344" i="11"/>
  <c r="I343" i="11"/>
  <c r="I342" i="11"/>
  <c r="I341" i="11"/>
  <c r="I340" i="11"/>
  <c r="I339" i="11"/>
  <c r="I338" i="11"/>
  <c r="I337" i="11"/>
  <c r="I336" i="11"/>
  <c r="I335" i="11"/>
  <c r="I334" i="11"/>
  <c r="I333" i="11"/>
  <c r="I332" i="11"/>
  <c r="I331" i="11"/>
  <c r="I330" i="11"/>
  <c r="I329" i="11"/>
  <c r="I328" i="11"/>
  <c r="I327" i="11"/>
  <c r="I326" i="11"/>
  <c r="I325" i="11"/>
  <c r="I324" i="11"/>
  <c r="I323" i="11"/>
  <c r="I322" i="11"/>
  <c r="I321" i="11"/>
  <c r="I320" i="11"/>
  <c r="I319" i="11"/>
  <c r="I318" i="11"/>
  <c r="I317" i="11"/>
  <c r="I316" i="11"/>
  <c r="I315" i="11"/>
  <c r="I314" i="11"/>
  <c r="I313" i="11"/>
  <c r="I312" i="11"/>
  <c r="I311" i="11"/>
  <c r="I310" i="11"/>
  <c r="I309" i="11"/>
  <c r="I308" i="11"/>
  <c r="I307" i="11"/>
  <c r="I306" i="11"/>
  <c r="I305" i="11"/>
  <c r="I304" i="11"/>
  <c r="I303" i="11"/>
  <c r="I302" i="11"/>
  <c r="I301" i="11"/>
  <c r="I300" i="11"/>
  <c r="I299" i="11"/>
  <c r="I298" i="11"/>
  <c r="I297" i="11"/>
  <c r="I296" i="11"/>
  <c r="I295" i="11"/>
  <c r="I294" i="11"/>
  <c r="I293" i="11"/>
  <c r="I292" i="11"/>
  <c r="I291" i="11"/>
  <c r="I290" i="11"/>
  <c r="I289" i="11"/>
  <c r="I288" i="11"/>
  <c r="I287" i="11"/>
  <c r="I286" i="11"/>
  <c r="I285" i="11"/>
  <c r="I284" i="11"/>
  <c r="I283" i="11"/>
  <c r="I282" i="11"/>
  <c r="I281" i="11"/>
  <c r="I280" i="11"/>
  <c r="I279" i="11"/>
  <c r="I278" i="11"/>
  <c r="I277" i="11"/>
  <c r="I276" i="11"/>
  <c r="I275" i="11"/>
  <c r="I274" i="11"/>
  <c r="I273" i="11"/>
  <c r="I272" i="11"/>
  <c r="I271" i="11"/>
  <c r="I270" i="11"/>
  <c r="I269" i="11"/>
  <c r="I268" i="11"/>
  <c r="I267" i="11"/>
  <c r="I266" i="11"/>
  <c r="I265" i="11"/>
  <c r="I264" i="11"/>
  <c r="I263" i="11"/>
  <c r="I262" i="11"/>
  <c r="I261" i="11"/>
  <c r="I260" i="11"/>
  <c r="I259" i="11"/>
  <c r="I258" i="11"/>
  <c r="I257" i="11"/>
  <c r="I256" i="11"/>
  <c r="I255" i="11"/>
  <c r="I254" i="11"/>
  <c r="I253" i="11"/>
  <c r="I252" i="11"/>
  <c r="I251" i="11"/>
  <c r="I250" i="11"/>
  <c r="I249" i="11"/>
  <c r="I248" i="11"/>
  <c r="I247" i="11"/>
  <c r="I246" i="11"/>
  <c r="I245" i="11"/>
  <c r="I244" i="11"/>
  <c r="I243" i="11"/>
  <c r="I242" i="11"/>
  <c r="I241" i="11"/>
  <c r="I240" i="11"/>
  <c r="I239" i="11"/>
  <c r="I238" i="11"/>
  <c r="I237" i="11"/>
  <c r="I236" i="11"/>
  <c r="I235" i="11"/>
  <c r="I234" i="11"/>
  <c r="I233" i="11"/>
  <c r="I232" i="11"/>
  <c r="I231" i="11"/>
  <c r="I230" i="11"/>
  <c r="I229" i="11"/>
  <c r="I228" i="11"/>
  <c r="I227" i="11"/>
  <c r="I226" i="11"/>
  <c r="I225" i="11"/>
  <c r="I224" i="11"/>
  <c r="I223" i="11"/>
  <c r="I222" i="11"/>
  <c r="I221" i="11"/>
  <c r="I220" i="11"/>
  <c r="I219" i="11"/>
  <c r="I218" i="11"/>
  <c r="I217" i="11"/>
  <c r="I216" i="11"/>
  <c r="I215" i="11"/>
  <c r="I214" i="11"/>
  <c r="I213" i="11"/>
  <c r="I212" i="11"/>
  <c r="I211" i="11"/>
  <c r="I210" i="11"/>
  <c r="I209" i="11"/>
  <c r="I208" i="11"/>
  <c r="I207" i="11"/>
  <c r="I206" i="11"/>
  <c r="I205" i="11"/>
  <c r="I204" i="11"/>
  <c r="I203" i="11"/>
  <c r="I202" i="11"/>
  <c r="I201" i="11"/>
  <c r="I200" i="11"/>
  <c r="I199" i="11"/>
  <c r="I198" i="11"/>
  <c r="I197" i="11"/>
  <c r="I196" i="11"/>
  <c r="I195" i="11"/>
  <c r="I194" i="11"/>
  <c r="I193" i="11"/>
  <c r="I192" i="11"/>
  <c r="I191" i="11"/>
  <c r="I190" i="11"/>
  <c r="I189" i="11"/>
  <c r="I188" i="11"/>
  <c r="I187" i="11"/>
  <c r="I186" i="11"/>
  <c r="I185" i="11"/>
  <c r="I184" i="11"/>
  <c r="I183" i="11"/>
  <c r="I182" i="11"/>
  <c r="I181" i="11"/>
  <c r="I180" i="11"/>
  <c r="I179" i="11"/>
  <c r="I178" i="11"/>
  <c r="I177" i="11"/>
  <c r="I176" i="11"/>
  <c r="I175" i="11"/>
  <c r="I174" i="11"/>
  <c r="I173" i="11"/>
  <c r="I172" i="11"/>
  <c r="I171" i="11"/>
  <c r="I170" i="11"/>
  <c r="I169" i="11"/>
  <c r="I168" i="11"/>
  <c r="I167" i="11"/>
  <c r="I166" i="11"/>
  <c r="I165" i="11"/>
  <c r="I164" i="11"/>
  <c r="I163" i="11"/>
  <c r="I162" i="11"/>
  <c r="I161" i="11"/>
  <c r="I160" i="11"/>
  <c r="I159" i="11"/>
  <c r="I158" i="11"/>
  <c r="I157" i="11"/>
  <c r="I156" i="11"/>
  <c r="I155" i="11"/>
  <c r="I154" i="11"/>
  <c r="I153" i="11"/>
  <c r="I152" i="11"/>
  <c r="I151" i="11"/>
  <c r="I150" i="11"/>
  <c r="I149" i="11"/>
  <c r="I148" i="11"/>
  <c r="I147" i="11"/>
  <c r="I146" i="11"/>
  <c r="I145" i="11"/>
  <c r="I144" i="11"/>
  <c r="I143" i="11"/>
  <c r="I142" i="11"/>
  <c r="I141" i="11"/>
  <c r="I140" i="11"/>
  <c r="I139" i="11"/>
  <c r="I138" i="11"/>
  <c r="I137" i="11"/>
  <c r="I136" i="11"/>
  <c r="I135" i="11"/>
  <c r="I134" i="11"/>
  <c r="I133" i="11"/>
  <c r="I132" i="11"/>
  <c r="I131" i="11"/>
  <c r="I130" i="11"/>
  <c r="I129" i="11"/>
  <c r="I128" i="11"/>
  <c r="I127" i="11"/>
  <c r="I126" i="11"/>
  <c r="I125" i="11"/>
  <c r="I124" i="11"/>
  <c r="I123" i="11"/>
  <c r="I122" i="11"/>
  <c r="I121" i="11"/>
  <c r="I120" i="11"/>
  <c r="I119" i="11"/>
  <c r="I118" i="11"/>
  <c r="I117" i="11"/>
  <c r="I116" i="11"/>
  <c r="I115" i="11"/>
  <c r="I114" i="11"/>
  <c r="I113" i="11"/>
  <c r="I112" i="11"/>
  <c r="I111" i="11"/>
  <c r="I110" i="11"/>
  <c r="I109" i="11"/>
  <c r="I108" i="11"/>
  <c r="I107" i="11"/>
  <c r="I106" i="11"/>
  <c r="I105" i="11"/>
  <c r="I104" i="11"/>
  <c r="I103" i="11"/>
  <c r="I102" i="11"/>
  <c r="I101" i="11"/>
  <c r="I100" i="11"/>
  <c r="I99" i="11"/>
  <c r="I98" i="11"/>
  <c r="I97" i="11"/>
  <c r="I96" i="11"/>
  <c r="I95" i="11"/>
  <c r="I94" i="11"/>
  <c r="I93" i="11"/>
  <c r="I92" i="11"/>
  <c r="I91" i="11"/>
  <c r="I90" i="11"/>
  <c r="I89" i="11"/>
  <c r="I88" i="11"/>
  <c r="I87" i="11"/>
  <c r="I86" i="11"/>
  <c r="I85" i="11"/>
  <c r="I84" i="11"/>
  <c r="I83" i="11"/>
  <c r="I82" i="11"/>
  <c r="I81" i="11"/>
  <c r="I80" i="11"/>
  <c r="I79" i="11"/>
  <c r="I78" i="11"/>
  <c r="I77" i="11"/>
  <c r="I76" i="11"/>
  <c r="I75" i="11"/>
  <c r="I74" i="11"/>
  <c r="I73" i="11"/>
  <c r="I72" i="11"/>
  <c r="I71" i="11"/>
  <c r="I70" i="11"/>
  <c r="I69" i="11"/>
  <c r="I68" i="11"/>
  <c r="I67" i="11"/>
  <c r="I66" i="11"/>
  <c r="I65" i="11"/>
  <c r="I64" i="11"/>
  <c r="I63" i="11"/>
  <c r="I62" i="11"/>
  <c r="I61" i="11"/>
  <c r="I60" i="11"/>
  <c r="I59" i="11"/>
  <c r="I58" i="11"/>
  <c r="I57" i="11"/>
  <c r="I56" i="11"/>
  <c r="I55" i="11"/>
  <c r="I54" i="11"/>
  <c r="I53" i="11"/>
  <c r="I52" i="11"/>
  <c r="I51" i="11"/>
  <c r="I50" i="11"/>
  <c r="I49" i="11"/>
  <c r="I48" i="11"/>
  <c r="I47" i="11"/>
  <c r="I46" i="11"/>
  <c r="I45" i="11"/>
  <c r="I44" i="11"/>
  <c r="I43" i="11"/>
  <c r="I42" i="11"/>
  <c r="I41" i="11"/>
  <c r="I40" i="11"/>
  <c r="I39" i="11"/>
  <c r="I38" i="11"/>
  <c r="I37" i="11"/>
  <c r="I36" i="11"/>
  <c r="I35" i="11"/>
  <c r="I34" i="11"/>
  <c r="I33" i="11"/>
  <c r="I32" i="11"/>
  <c r="I31" i="11"/>
  <c r="I30" i="11"/>
  <c r="I29" i="11"/>
  <c r="I28" i="11"/>
  <c r="I27" i="11"/>
  <c r="I26" i="11"/>
  <c r="I25" i="11"/>
  <c r="I24" i="11"/>
  <c r="I23" i="11"/>
  <c r="I22" i="11"/>
  <c r="I21" i="11"/>
  <c r="I20" i="11"/>
  <c r="I19" i="11"/>
  <c r="I18" i="11"/>
  <c r="I17" i="11"/>
  <c r="I16" i="11"/>
  <c r="I15" i="11"/>
  <c r="I14" i="11"/>
  <c r="I13" i="11"/>
  <c r="I12" i="11"/>
  <c r="I11" i="11"/>
  <c r="I10" i="11"/>
  <c r="I9" i="11"/>
  <c r="I8" i="11"/>
  <c r="I7" i="11"/>
  <c r="I6" i="11"/>
  <c r="I5" i="11"/>
  <c r="I4" i="11"/>
  <c r="I3" i="11"/>
  <c r="I2" i="11"/>
  <c r="B14" i="9"/>
  <c r="B13" i="9"/>
  <c r="B12" i="9"/>
  <c r="B11" i="9"/>
  <c r="B10" i="9"/>
  <c r="B9" i="9"/>
  <c r="B8" i="9"/>
  <c r="B7" i="9"/>
  <c r="B6" i="9"/>
  <c r="B5" i="9"/>
  <c r="B4" i="9"/>
  <c r="B3" i="9"/>
  <c r="B2" i="9"/>
  <c r="F33" i="8" l="1"/>
  <c r="F32" i="8"/>
  <c r="F31" i="8"/>
  <c r="F30" i="8"/>
  <c r="F29" i="8"/>
  <c r="F28" i="8"/>
  <c r="F27" i="8"/>
  <c r="F26" i="8"/>
  <c r="F25" i="8"/>
  <c r="F24" i="8"/>
  <c r="F23" i="8"/>
  <c r="F22" i="8"/>
  <c r="F21" i="8"/>
  <c r="F20" i="8"/>
  <c r="F19" i="8"/>
  <c r="F18" i="8"/>
  <c r="F17" i="8"/>
  <c r="F16" i="8"/>
  <c r="F15" i="8"/>
  <c r="F14" i="8"/>
  <c r="F13" i="8"/>
  <c r="F12" i="8"/>
  <c r="F11" i="8"/>
  <c r="F10" i="8"/>
  <c r="F9" i="8"/>
  <c r="F8" i="8"/>
  <c r="F7" i="8"/>
  <c r="F6" i="8"/>
  <c r="B4" i="4" l="1"/>
  <c r="B3" i="4"/>
</calcChain>
</file>

<file path=xl/sharedStrings.xml><?xml version="1.0" encoding="utf-8"?>
<sst xmlns="http://schemas.openxmlformats.org/spreadsheetml/2006/main" count="12985" uniqueCount="323">
  <si>
    <t>Number of Students</t>
  </si>
  <si>
    <t>Bottom</t>
  </si>
  <si>
    <t>Top</t>
  </si>
  <si>
    <t>Tax Rate</t>
  </si>
  <si>
    <t>Earning Brackets</t>
  </si>
  <si>
    <t>Kiambu</t>
  </si>
  <si>
    <t>Nyandarua</t>
  </si>
  <si>
    <t>Nyeri</t>
  </si>
  <si>
    <t>Meru</t>
  </si>
  <si>
    <t>Tasks</t>
  </si>
  <si>
    <t>Instructions</t>
  </si>
  <si>
    <t>Kirinyaga</t>
  </si>
  <si>
    <t>Thika</t>
  </si>
  <si>
    <t>*Please note that this is a progressive tax</t>
  </si>
  <si>
    <t>Gross Pay</t>
  </si>
  <si>
    <t>Tax Deduction</t>
  </si>
  <si>
    <t>Net Pay</t>
  </si>
  <si>
    <t>Employee 1</t>
  </si>
  <si>
    <t>Employee 2</t>
  </si>
  <si>
    <t>Employee 3</t>
  </si>
  <si>
    <t>Employee 4</t>
  </si>
  <si>
    <t>Exercise 4:</t>
  </si>
  <si>
    <t>Date</t>
  </si>
  <si>
    <t>Source</t>
  </si>
  <si>
    <t>Status</t>
  </si>
  <si>
    <t>Duration</t>
  </si>
  <si>
    <t>Teacher/AM/Candidate</t>
  </si>
  <si>
    <t>2014-03-25 23:07:06</t>
  </si>
  <si>
    <t>ANSWERED</t>
  </si>
  <si>
    <t>45s</t>
  </si>
  <si>
    <t>Academy Manager</t>
  </si>
  <si>
    <t>Example (with formulaes erased)</t>
  </si>
  <si>
    <t>85s (1m 25s)</t>
  </si>
  <si>
    <t>42s</t>
  </si>
  <si>
    <t>525s (8m 45s)</t>
  </si>
  <si>
    <t>724s (12m 4s)</t>
  </si>
  <si>
    <t>BUSY</t>
  </si>
  <si>
    <t>0s</t>
  </si>
  <si>
    <t>184s (3m 4s)</t>
  </si>
  <si>
    <t>2014-03-25 22:28:12</t>
  </si>
  <si>
    <t>287s (4m 47s)</t>
  </si>
  <si>
    <t>118s (1m 58s)</t>
  </si>
  <si>
    <t>325s (5m 25s)</t>
  </si>
  <si>
    <t>393s (6m 33s)</t>
  </si>
  <si>
    <t>88s (1m 28s)</t>
  </si>
  <si>
    <t>2014-03-25 22:27:23</t>
  </si>
  <si>
    <t>169s (2m 49s)</t>
  </si>
  <si>
    <t>230s (3m 50s)</t>
  </si>
  <si>
    <t>68s (1m 8s)</t>
  </si>
  <si>
    <t>89s (1m 29s)</t>
  </si>
  <si>
    <t>278s (4m 38s)</t>
  </si>
  <si>
    <t>49s</t>
  </si>
  <si>
    <t>2014-03-25 22:01:46</t>
  </si>
  <si>
    <t>2014-03-25 21:38:47</t>
  </si>
  <si>
    <t>87s (1m 27s)</t>
  </si>
  <si>
    <t>17s</t>
  </si>
  <si>
    <t>NO ANSWER</t>
  </si>
  <si>
    <t>104s (1m 44s)</t>
  </si>
  <si>
    <t>162s (2m 42s)</t>
  </si>
  <si>
    <t>392s (6m 32s)</t>
  </si>
  <si>
    <t>397s (6m 37s)</t>
  </si>
  <si>
    <t>2014-03-25 21:33:55</t>
  </si>
  <si>
    <t>60s (1m 0s)</t>
  </si>
  <si>
    <t>81s (1m 21s)</t>
  </si>
  <si>
    <t>10s</t>
  </si>
  <si>
    <t>26s</t>
  </si>
  <si>
    <t>2014-03-25 21:23:41</t>
  </si>
  <si>
    <t>1s</t>
  </si>
  <si>
    <t>2014-03-25 21:23:20</t>
  </si>
  <si>
    <t>55s</t>
  </si>
  <si>
    <t>92s (1m 32s)</t>
  </si>
  <si>
    <t>FAILED</t>
  </si>
  <si>
    <t>2014-03-25 21:18:28</t>
  </si>
  <si>
    <t>14s</t>
  </si>
  <si>
    <t>2014-03-25 21:18:27</t>
  </si>
  <si>
    <t>2014-03-25 21:13:17</t>
  </si>
  <si>
    <t>47s</t>
  </si>
  <si>
    <t>2014-03-25 21:13:16</t>
  </si>
  <si>
    <t>2014-03-25 21:12:43</t>
  </si>
  <si>
    <t>28s</t>
  </si>
  <si>
    <t>48s</t>
  </si>
  <si>
    <t>22s</t>
  </si>
  <si>
    <t>11s</t>
  </si>
  <si>
    <t>2014-03-25 21:06:43</t>
  </si>
  <si>
    <t>57s</t>
  </si>
  <si>
    <t>46s</t>
  </si>
  <si>
    <t>117s (1m 57s)</t>
  </si>
  <si>
    <t>32s</t>
  </si>
  <si>
    <t>2014-03-25 21:04:21</t>
  </si>
  <si>
    <t>2s</t>
  </si>
  <si>
    <t>37s</t>
  </si>
  <si>
    <t>252s (4m 12s)</t>
  </si>
  <si>
    <t>318s (5m 18s)</t>
  </si>
  <si>
    <t>18s</t>
  </si>
  <si>
    <t>2014-03-25 20:57:17</t>
  </si>
  <si>
    <t>267s (4m 27s)</t>
  </si>
  <si>
    <t>367s (6m 7s)</t>
  </si>
  <si>
    <t>2014-03-25 20:55:31</t>
  </si>
  <si>
    <t>61s (1m 1s)</t>
  </si>
  <si>
    <t>24s</t>
  </si>
  <si>
    <t>520s (8m 40s)</t>
  </si>
  <si>
    <t>569s (9m 29s)</t>
  </si>
  <si>
    <t>2014-03-25 20:52:35</t>
  </si>
  <si>
    <t>82s (1m 22s)</t>
  </si>
  <si>
    <t>19s</t>
  </si>
  <si>
    <t>36s</t>
  </si>
  <si>
    <t>2014-03-25 20:49:44</t>
  </si>
  <si>
    <t>145s (2m 25s)</t>
  </si>
  <si>
    <t>63s (1m 3s)</t>
  </si>
  <si>
    <t>20s</t>
  </si>
  <si>
    <t>2014-03-25 20:49:07</t>
  </si>
  <si>
    <t>543s (9m 3s)</t>
  </si>
  <si>
    <t>564s (9m 24s)</t>
  </si>
  <si>
    <t>316s (5m 16s)</t>
  </si>
  <si>
    <t>310s (5m 10s)</t>
  </si>
  <si>
    <t>2014-03-25 20:48:30</t>
  </si>
  <si>
    <t>113s (1m 53s)</t>
  </si>
  <si>
    <t>59s</t>
  </si>
  <si>
    <t>286s (4m 46s)</t>
  </si>
  <si>
    <t>283s (4m 43s)</t>
  </si>
  <si>
    <t>237s (3m 57s)</t>
  </si>
  <si>
    <t>2014-03-25 20:47:07</t>
  </si>
  <si>
    <t>363s (6m 3s)</t>
  </si>
  <si>
    <t>209s (3m 29s)</t>
  </si>
  <si>
    <t>212s (3m 32s)</t>
  </si>
  <si>
    <t>44s</t>
  </si>
  <si>
    <t>2014-03-25 20:42:51</t>
  </si>
  <si>
    <t>149s (2m 29s)</t>
  </si>
  <si>
    <t>111s (1m 51s)</t>
  </si>
  <si>
    <t>101s (1m 41s)</t>
  </si>
  <si>
    <t>2014-03-25 20:42:50</t>
  </si>
  <si>
    <t>2014-03-25 20:41:49</t>
  </si>
  <si>
    <t>78s (1m 18s)</t>
  </si>
  <si>
    <t>15s</t>
  </si>
  <si>
    <t>2014-03-25 20:40:25</t>
  </si>
  <si>
    <t>130s (2m 10s)</t>
  </si>
  <si>
    <t>131s (2m 11s)</t>
  </si>
  <si>
    <t>2014-03-25 20:38:36</t>
  </si>
  <si>
    <t>122s (2m 2s)</t>
  </si>
  <si>
    <t>98s (1m 38s)</t>
  </si>
  <si>
    <t>30s</t>
  </si>
  <si>
    <t>2014-03-25 20:38:35</t>
  </si>
  <si>
    <t>2014-03-25 20:35:57</t>
  </si>
  <si>
    <t>851s (14m 11s)</t>
  </si>
  <si>
    <t>876s (14m 36s)</t>
  </si>
  <si>
    <t>27s</t>
  </si>
  <si>
    <t>2014-03-25 20:33:44</t>
  </si>
  <si>
    <t>41s</t>
  </si>
  <si>
    <t>43s</t>
  </si>
  <si>
    <t>105s (1m 45s)</t>
  </si>
  <si>
    <t>138s (2m 18s)</t>
  </si>
  <si>
    <t>450s (7m 30s)</t>
  </si>
  <si>
    <t>2014-03-25 20:33:43</t>
  </si>
  <si>
    <t>513s (8m 33s)</t>
  </si>
  <si>
    <t>2014-03-25 20:25:45</t>
  </si>
  <si>
    <t>39s</t>
  </si>
  <si>
    <t>176s (2m 56s)</t>
  </si>
  <si>
    <t>190s (3m 10s)</t>
  </si>
  <si>
    <t>Job Title</t>
  </si>
  <si>
    <t>Permanent Teacher</t>
  </si>
  <si>
    <t>RE Specialist</t>
  </si>
  <si>
    <t>Permanent Substitute Teacher</t>
  </si>
  <si>
    <t>Temporary Teacher</t>
  </si>
  <si>
    <t>Official#</t>
  </si>
  <si>
    <t>Personal #</t>
  </si>
  <si>
    <t>Candidate</t>
  </si>
  <si>
    <t>Exercise 3:</t>
  </si>
  <si>
    <t>Exercise 2:</t>
  </si>
  <si>
    <t>Please be sure to leave your formulas intact so we can see your work! Thank you.</t>
  </si>
  <si>
    <t>Total Number Of student</t>
  </si>
  <si>
    <t xml:space="preserve">Average </t>
  </si>
  <si>
    <t xml:space="preserve">Coast </t>
  </si>
  <si>
    <t>Students' Name</t>
  </si>
  <si>
    <t>Department</t>
  </si>
  <si>
    <t>Scores</t>
  </si>
  <si>
    <t>Grade</t>
  </si>
  <si>
    <t>RANK</t>
  </si>
  <si>
    <t>SCORE</t>
  </si>
  <si>
    <t>Remark</t>
  </si>
  <si>
    <t>Cunningham, Denise</t>
  </si>
  <si>
    <t>Banking &amp; Financial Studies</t>
  </si>
  <si>
    <t>FAIL</t>
  </si>
  <si>
    <t>F</t>
  </si>
  <si>
    <t>Wheeler, Meegan</t>
  </si>
  <si>
    <t>PASS</t>
  </si>
  <si>
    <t>D</t>
  </si>
  <si>
    <t>Simpson, Jimmy</t>
  </si>
  <si>
    <t>CREDIT</t>
  </si>
  <si>
    <t>C</t>
  </si>
  <si>
    <t>Phelps, Gretchen</t>
  </si>
  <si>
    <t>Accounting &amp; Systems</t>
  </si>
  <si>
    <t>CREDIT+</t>
  </si>
  <si>
    <t>C+</t>
  </si>
  <si>
    <t>Thornton, Charles</t>
  </si>
  <si>
    <t>Industrial Physics</t>
  </si>
  <si>
    <t>GOOD</t>
  </si>
  <si>
    <t>B</t>
  </si>
  <si>
    <t>sogo</t>
  </si>
  <si>
    <t>Engineering</t>
  </si>
  <si>
    <t>VERY GOOD</t>
  </si>
  <si>
    <t>B+</t>
  </si>
  <si>
    <t>Bullock, Greg</t>
  </si>
  <si>
    <t>DISTINCTION</t>
  </si>
  <si>
    <t>A</t>
  </si>
  <si>
    <t>Walton, Benjamin</t>
  </si>
  <si>
    <t>Powers, Tia</t>
  </si>
  <si>
    <t>Chang, Gabriel</t>
  </si>
  <si>
    <t>Rowe, Ken</t>
  </si>
  <si>
    <t>Todd, Steven</t>
  </si>
  <si>
    <t>Nguyen, Dennis</t>
  </si>
  <si>
    <t>Urban Planning &amp; Development</t>
  </si>
  <si>
    <t>Beck, Craig</t>
  </si>
  <si>
    <t>Warren, Jean</t>
  </si>
  <si>
    <t>Counselling &amp; Family Matters</t>
  </si>
  <si>
    <t>Briggs, Bryan</t>
  </si>
  <si>
    <t>Navarro, Marc</t>
  </si>
  <si>
    <t>Gallagher, Johnson</t>
  </si>
  <si>
    <t>Griffith, Michelle</t>
  </si>
  <si>
    <t>Burton, Cam</t>
  </si>
  <si>
    <t>Wolf, Debbie</t>
  </si>
  <si>
    <t>Holland, Donald</t>
  </si>
  <si>
    <t>Fleming, Irv</t>
  </si>
  <si>
    <t>Blair, Sperry</t>
  </si>
  <si>
    <t>Dunn, Matthew</t>
  </si>
  <si>
    <t>International Relations</t>
  </si>
  <si>
    <t>Bond, John</t>
  </si>
  <si>
    <t>Potter, Dawn</t>
  </si>
  <si>
    <t>Wyatt, Kelly</t>
  </si>
  <si>
    <t>McKenzie, Michelle</t>
  </si>
  <si>
    <t>Carroll, Lesa</t>
  </si>
  <si>
    <t>Vlookup</t>
  </si>
  <si>
    <t>COUNTRY</t>
  </si>
  <si>
    <t>CAPITAL</t>
  </si>
  <si>
    <t>POPULATION</t>
  </si>
  <si>
    <t>CHINA</t>
  </si>
  <si>
    <t>BEIJING</t>
  </si>
  <si>
    <t>INDIA</t>
  </si>
  <si>
    <t>NEW DELHI</t>
  </si>
  <si>
    <t>JAPAN</t>
  </si>
  <si>
    <t>TOKYO</t>
  </si>
  <si>
    <t>RUSIA</t>
  </si>
  <si>
    <t>MOSCOW</t>
  </si>
  <si>
    <t>SOUTH KOREA</t>
  </si>
  <si>
    <t>SEOUL</t>
  </si>
  <si>
    <t>INDONESIA</t>
  </si>
  <si>
    <t>JAKARTA</t>
  </si>
  <si>
    <t>IRAN</t>
  </si>
  <si>
    <t>TEHRAN</t>
  </si>
  <si>
    <t>MEXICO</t>
  </si>
  <si>
    <t>MEXICO CITY</t>
  </si>
  <si>
    <t>PERU</t>
  </si>
  <si>
    <t>LIMA</t>
  </si>
  <si>
    <t>NIGERIA</t>
  </si>
  <si>
    <t>ABUJA</t>
  </si>
  <si>
    <t>Let's find the population of some capital, say the capital of Japan, using Vlookup</t>
  </si>
  <si>
    <t>Benjamin Joseph</t>
  </si>
  <si>
    <t>Student Name</t>
  </si>
  <si>
    <t>Tact umber</t>
  </si>
  <si>
    <t>Visit www.leadleapconsult.com to register for our Microsoft Excel Course</t>
  </si>
  <si>
    <t>SALES PERSONS</t>
  </si>
  <si>
    <t>SALES FIGURES</t>
  </si>
  <si>
    <t>Dickerson, Lincoln</t>
  </si>
  <si>
    <t>Atkins, Kevin</t>
  </si>
  <si>
    <t>Hines, Herb</t>
  </si>
  <si>
    <t>Hurst, Thomas</t>
  </si>
  <si>
    <t>Carey, Andrea</t>
  </si>
  <si>
    <t>Harrison, Jonathan</t>
  </si>
  <si>
    <t>Horn, George</t>
  </si>
  <si>
    <t>Rivers, Douglas</t>
  </si>
  <si>
    <t>Byrd, Asa</t>
  </si>
  <si>
    <t>Moran, Carol</t>
  </si>
  <si>
    <t>Ellison, Melyssa</t>
  </si>
  <si>
    <t>Total Sales</t>
  </si>
  <si>
    <r>
      <t>Remove the non-printable characters from the sales and sum up the total (</t>
    </r>
    <r>
      <rPr>
        <b/>
        <i/>
        <sz val="11"/>
        <color rgb="FF000000"/>
        <rFont val="Calibri"/>
        <family val="2"/>
      </rPr>
      <t>Sample done for you</t>
    </r>
    <r>
      <rPr>
        <sz val="11"/>
        <color rgb="FF000000"/>
        <rFont val="Calibri"/>
        <family val="2"/>
      </rPr>
      <t>)</t>
    </r>
  </si>
  <si>
    <t>Using Pivot Table, analyse the sales data. Find the sales figure for each salesperson, the region and customers buying from them</t>
  </si>
  <si>
    <t>Salesperson</t>
  </si>
  <si>
    <t>Product</t>
  </si>
  <si>
    <t>Region</t>
  </si>
  <si>
    <t>Customer</t>
  </si>
  <si>
    <t>Item Price</t>
  </si>
  <si>
    <t>No.Items</t>
  </si>
  <si>
    <t>Revenue</t>
  </si>
  <si>
    <t>Nutri-Milk</t>
  </si>
  <si>
    <t>SE</t>
  </si>
  <si>
    <t>A &amp; S Stores</t>
  </si>
  <si>
    <t>Shoprite</t>
  </si>
  <si>
    <t>KFC</t>
  </si>
  <si>
    <t>SW</t>
  </si>
  <si>
    <t>NE</t>
  </si>
  <si>
    <t>Vaughn, Harlon</t>
  </si>
  <si>
    <t>NW</t>
  </si>
  <si>
    <t>Mr Biggs</t>
  </si>
  <si>
    <t>Leon, Emily</t>
  </si>
  <si>
    <t>Livingston, Lynette</t>
  </si>
  <si>
    <t>Spars</t>
  </si>
  <si>
    <t>Christensen, Jill</t>
  </si>
  <si>
    <t>Owen, Robert</t>
  </si>
  <si>
    <t>Arnold, Cole</t>
  </si>
  <si>
    <t>Maynard, Susan</t>
  </si>
  <si>
    <t>Norman, Rita</t>
  </si>
  <si>
    <t>Kelly, Icelita</t>
  </si>
  <si>
    <t>Lucas, John</t>
  </si>
  <si>
    <t>Milk Tea</t>
  </si>
  <si>
    <t>Water Dispenser</t>
  </si>
  <si>
    <t>Fruit Juice</t>
  </si>
  <si>
    <t>Drinking Water</t>
  </si>
  <si>
    <t>Mccullough, Scott</t>
  </si>
  <si>
    <t>From your Pivot Table Analysis in Exercise 3, create a Pivot Chart using Column and Pie Chart to represent sales per region and customers respectively</t>
  </si>
  <si>
    <t>NorMan, RiTa</t>
  </si>
  <si>
    <t>ByRd, AsA</t>
  </si>
  <si>
    <t>oWen, RobeRt</t>
  </si>
  <si>
    <t>Vaughn, HarloN</t>
  </si>
  <si>
    <t>LivingsTon, Lynette</t>
  </si>
  <si>
    <t>ChrisTensEn, Jill</t>
  </si>
  <si>
    <t>Norman, RitA</t>
  </si>
  <si>
    <t>Byrd, AsA</t>
  </si>
  <si>
    <t>mAynard, Susan</t>
  </si>
  <si>
    <t>McCullough, Scott</t>
  </si>
  <si>
    <r>
      <t xml:space="preserve">Using Index &amp; Match Function, get the grade and remark for the students from the Table Array </t>
    </r>
    <r>
      <rPr>
        <b/>
        <i/>
        <sz val="11"/>
        <color rgb="FF000000"/>
        <rFont val="Calibri"/>
        <family val="2"/>
      </rPr>
      <t>(Sample done for you)</t>
    </r>
  </si>
  <si>
    <t>Email: leadleapconsult.com@gmail.com</t>
  </si>
  <si>
    <t>Sum of Revenue</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</si>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</sst>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0_);_(* \(#,##0\);_(* &quot;-&quot;??_);_(@_)"/>
    <numFmt numFmtId="166" formatCode="_(&quot;$&quot;* #,##0.00_);_(&quot;$&quot;* \(#,##0.00\);_(&quot;$&quot;* &quot;-&quot;??_);_(@_)"/>
    <numFmt numFmtId="167" formatCode="m/d/yyyy;@"/>
    <numFmt numFmtId="168" formatCode="_([$₦-466]\ * #,##0.00_);_([$₦-466]\ * \(#,##0.00\);_([$₦-466]\ * &quot;-&quot;??_);_(@_)"/>
  </numFmts>
  <fonts count="36">
    <font>
      <sz val="10"/>
      <name val="Arial"/>
    </font>
    <font>
      <sz val="11"/>
      <color theme="1"/>
      <name val="Calibri"/>
      <family val="2"/>
      <scheme val="minor"/>
    </font>
    <font>
      <sz val="11"/>
      <color theme="1"/>
      <name val="Calibri"/>
      <family val="2"/>
      <scheme val="minor"/>
    </font>
    <font>
      <sz val="11"/>
      <color rgb="FF000000"/>
      <name val="Calibri"/>
      <family val="2"/>
    </font>
    <font>
      <b/>
      <sz val="11"/>
      <name val="Calibri"/>
      <family val="2"/>
    </font>
    <font>
      <b/>
      <sz val="11"/>
      <color rgb="FF000000"/>
      <name val="Calibri"/>
      <family val="2"/>
    </font>
    <font>
      <sz val="11"/>
      <name val="Calibri"/>
      <family val="2"/>
      <scheme val="minor"/>
    </font>
    <font>
      <sz val="11"/>
      <color indexed="8"/>
      <name val="Calibri"/>
      <family val="2"/>
      <charset val="1"/>
    </font>
    <font>
      <b/>
      <sz val="9"/>
      <color indexed="8"/>
      <name val="Calibri Light"/>
      <family val="2"/>
    </font>
    <font>
      <i/>
      <sz val="11"/>
      <color indexed="8"/>
      <name val="Calibri"/>
      <family val="2"/>
    </font>
    <font>
      <sz val="10"/>
      <color indexed="8"/>
      <name val="Calibri "/>
      <family val="2"/>
      <charset val="1"/>
    </font>
    <font>
      <sz val="9"/>
      <color indexed="8"/>
      <name val="Calibri Light"/>
      <family val="2"/>
      <charset val="1"/>
    </font>
    <font>
      <b/>
      <i/>
      <sz val="11"/>
      <color rgb="FF000000"/>
      <name val="Calibri"/>
      <family val="2"/>
    </font>
    <font>
      <sz val="11"/>
      <color rgb="FFFF0000"/>
      <name val="Calibri"/>
      <family val="2"/>
    </font>
    <font>
      <sz val="10"/>
      <name val="Arial"/>
      <family val="2"/>
    </font>
    <font>
      <b/>
      <sz val="11"/>
      <color theme="1"/>
      <name val="Calibri"/>
      <family val="2"/>
      <scheme val="minor"/>
    </font>
    <font>
      <b/>
      <sz val="11"/>
      <color theme="0"/>
      <name val="Calibri"/>
      <family val="2"/>
    </font>
    <font>
      <sz val="14"/>
      <color theme="1"/>
      <name val="Segoe UI Light"/>
      <family val="2"/>
    </font>
    <font>
      <b/>
      <sz val="14"/>
      <color theme="0"/>
      <name val="Segoe UI Light"/>
      <family val="2"/>
    </font>
    <font>
      <sz val="14"/>
      <name val="Segoe UI Light"/>
      <family val="2"/>
    </font>
    <font>
      <b/>
      <sz val="14"/>
      <name val="Segoe UI Light"/>
      <family val="2"/>
    </font>
    <font>
      <b/>
      <sz val="14"/>
      <color theme="1"/>
      <name val="Segoe UI Light"/>
      <family val="2"/>
    </font>
    <font>
      <b/>
      <sz val="14"/>
      <color rgb="FFFF0000"/>
      <name val="Segoe UI Light"/>
      <family val="2"/>
    </font>
    <font>
      <sz val="11"/>
      <name val="Segoe UI Light"/>
      <family val="2"/>
    </font>
    <font>
      <b/>
      <sz val="11"/>
      <color indexed="8"/>
      <name val="Calibri"/>
      <family val="2"/>
    </font>
    <font>
      <b/>
      <sz val="11"/>
      <color indexed="8"/>
      <name val="Calibri Light"/>
      <family val="2"/>
      <charset val="1"/>
    </font>
    <font>
      <b/>
      <sz val="16"/>
      <color theme="0"/>
      <name val="Calibri"/>
      <family val="2"/>
    </font>
    <font>
      <b/>
      <i/>
      <sz val="12"/>
      <color theme="0"/>
      <name val="Calibri"/>
      <family val="2"/>
    </font>
    <font>
      <u/>
      <sz val="10"/>
      <color theme="10"/>
      <name val="Arial"/>
      <family val="2"/>
    </font>
    <font>
      <b/>
      <u/>
      <sz val="14"/>
      <color theme="0"/>
      <name val="Calibri"/>
      <family val="2"/>
      <scheme val="minor"/>
    </font>
    <font>
      <b/>
      <sz val="12"/>
      <color theme="1"/>
      <name val="Calibri"/>
      <family val="2"/>
      <scheme val="minor"/>
    </font>
    <font>
      <sz val="14"/>
      <name val="Calibri"/>
      <family val="2"/>
      <scheme val="minor"/>
    </font>
    <font>
      <sz val="14"/>
      <color rgb="FF363636"/>
      <name val="Segoe UI"/>
      <family val="2"/>
    </font>
    <font>
      <b/>
      <sz val="14"/>
      <name val="Calibri"/>
      <family val="2"/>
      <scheme val="minor"/>
    </font>
    <font>
      <b/>
      <sz val="14"/>
      <color theme="1"/>
      <name val="Calibri"/>
      <family val="2"/>
      <scheme val="minor"/>
    </font>
    <font>
      <b/>
      <sz val="14"/>
      <color theme="0"/>
      <name val="Calibri"/>
      <family val="2"/>
      <scheme val="minor"/>
    </font>
  </fonts>
  <fills count="16">
    <fill>
      <patternFill patternType="none"/>
    </fill>
    <fill>
      <patternFill patternType="gray125"/>
    </fill>
    <fill>
      <patternFill patternType="solid">
        <fgColor rgb="FFFFFFFF"/>
        <bgColor rgb="FFFFFFFF"/>
      </patternFill>
    </fill>
    <fill>
      <patternFill patternType="solid">
        <fgColor rgb="FFC2D69B"/>
        <bgColor rgb="FFC2D69B"/>
      </patternFill>
    </fill>
    <fill>
      <patternFill patternType="solid">
        <fgColor rgb="FFFFC000"/>
        <bgColor rgb="FFFFC000"/>
      </patternFill>
    </fill>
    <fill>
      <patternFill patternType="solid">
        <fgColor rgb="FFFFFF00"/>
        <bgColor indexed="64"/>
      </patternFill>
    </fill>
    <fill>
      <patternFill patternType="solid">
        <fgColor theme="3"/>
        <bgColor indexed="64"/>
      </patternFill>
    </fill>
    <fill>
      <patternFill patternType="solid">
        <fgColor indexed="42"/>
        <bgColor indexed="64"/>
      </patternFill>
    </fill>
    <fill>
      <patternFill patternType="solid">
        <fgColor indexed="43"/>
        <bgColor indexed="64"/>
      </patternFill>
    </fill>
    <fill>
      <patternFill patternType="solid">
        <fgColor rgb="FF92D050"/>
        <bgColor indexed="64"/>
      </patternFill>
    </fill>
    <fill>
      <patternFill patternType="solid">
        <fgColor rgb="FFFFFF00"/>
        <bgColor indexed="49"/>
      </patternFill>
    </fill>
    <fill>
      <patternFill patternType="solid">
        <fgColor rgb="FF00B050"/>
        <bgColor rgb="FFFFFFFF"/>
      </patternFill>
    </fill>
    <fill>
      <patternFill patternType="solid">
        <fgColor theme="4"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theme="4" tint="0.79998168889431442"/>
        <bgColor theme="4" tint="0.79998168889431442"/>
      </patternFill>
    </fill>
  </fills>
  <borders count="2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31"/>
      </left>
      <right style="thin">
        <color indexed="31"/>
      </right>
      <top style="thin">
        <color indexed="31"/>
      </top>
      <bottom style="thin">
        <color indexed="31"/>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rgb="FF000000"/>
      </left>
      <right/>
      <top/>
      <bottom/>
      <diagonal/>
    </border>
    <border>
      <left style="thin">
        <color indexed="22"/>
      </left>
      <right style="thin">
        <color indexed="22"/>
      </right>
      <top style="thin">
        <color indexed="22"/>
      </top>
      <bottom style="thin">
        <color indexed="22"/>
      </bottom>
      <diagonal/>
    </border>
    <border>
      <left style="thin">
        <color rgb="FF000000"/>
      </left>
      <right/>
      <top style="thin">
        <color rgb="FF000000"/>
      </top>
      <bottom/>
      <diagonal/>
    </border>
    <border>
      <left style="thin">
        <color indexed="64"/>
      </left>
      <right style="thin">
        <color indexed="64"/>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style="thin">
        <color theme="4" tint="0.39997558519241921"/>
      </top>
      <bottom/>
      <diagonal/>
    </border>
    <border>
      <left style="thin">
        <color auto="1"/>
      </left>
      <right style="thin">
        <color auto="1"/>
      </right>
      <top style="thin">
        <color theme="4" tint="0.39997558519241921"/>
      </top>
      <bottom/>
      <diagonal/>
    </border>
    <border>
      <left style="thin">
        <color auto="1"/>
      </left>
      <right/>
      <top style="thin">
        <color theme="4" tint="0.39997558519241921"/>
      </top>
      <bottom style="thin">
        <color indexed="64"/>
      </bottom>
      <diagonal/>
    </border>
    <border>
      <left style="thin">
        <color auto="1"/>
      </left>
      <right style="thin">
        <color auto="1"/>
      </right>
      <top style="thin">
        <color theme="4" tint="0.39997558519241921"/>
      </top>
      <bottom style="thin">
        <color auto="1"/>
      </bottom>
      <diagonal/>
    </border>
    <border>
      <left/>
      <right/>
      <top style="thin">
        <color auto="1"/>
      </top>
      <bottom/>
      <diagonal/>
    </border>
    <border>
      <left/>
      <right/>
      <top style="thin">
        <color theme="4" tint="0.39997558519241921"/>
      </top>
      <bottom/>
      <diagonal/>
    </border>
    <border>
      <left/>
      <right/>
      <top style="thin">
        <color theme="4" tint="0.39997558519241921"/>
      </top>
      <bottom style="thin">
        <color indexed="64"/>
      </bottom>
      <diagonal/>
    </border>
  </borders>
  <cellStyleXfs count="15">
    <xf numFmtId="0" fontId="0" fillId="0" borderId="0"/>
    <xf numFmtId="0" fontId="7" fillId="0" borderId="1"/>
    <xf numFmtId="0" fontId="7" fillId="0" borderId="1"/>
    <xf numFmtId="164" fontId="14" fillId="0" borderId="0" applyFont="0" applyFill="0" applyBorder="0" applyAlignment="0" applyProtection="0"/>
    <xf numFmtId="9" fontId="14" fillId="0" borderId="1" applyFont="0" applyFill="0" applyBorder="0" applyAlignment="0" applyProtection="0"/>
    <xf numFmtId="164" fontId="14" fillId="0" borderId="1" applyFont="0" applyFill="0" applyBorder="0" applyAlignment="0" applyProtection="0"/>
    <xf numFmtId="0" fontId="28" fillId="0" borderId="0" applyNumberFormat="0" applyFill="0" applyBorder="0" applyAlignment="0" applyProtection="0"/>
    <xf numFmtId="0" fontId="14" fillId="0" borderId="1"/>
    <xf numFmtId="164" fontId="2" fillId="0" borderId="1" applyFont="0" applyFill="0" applyBorder="0" applyAlignment="0" applyProtection="0"/>
    <xf numFmtId="164" fontId="14" fillId="0" borderId="1" applyFont="0" applyFill="0" applyBorder="0" applyAlignment="0" applyProtection="0"/>
    <xf numFmtId="166" fontId="2" fillId="0" borderId="1" applyFont="0" applyFill="0" applyBorder="0" applyAlignment="0" applyProtection="0"/>
    <xf numFmtId="0" fontId="2" fillId="0" borderId="1"/>
    <xf numFmtId="164" fontId="1" fillId="0" borderId="1" applyFont="0" applyFill="0" applyBorder="0" applyAlignment="0" applyProtection="0"/>
    <xf numFmtId="166" fontId="1" fillId="0" borderId="1" applyFont="0" applyFill="0" applyBorder="0" applyAlignment="0" applyProtection="0"/>
    <xf numFmtId="0" fontId="1" fillId="0" borderId="1"/>
  </cellStyleXfs>
  <cellXfs count="116">
    <xf numFmtId="0" fontId="0" fillId="0" borderId="0" xfId="0"/>
    <xf numFmtId="0" fontId="3" fillId="2" borderId="1" xfId="0" applyFont="1" applyFill="1" applyBorder="1" applyAlignment="1">
      <alignment wrapText="1"/>
    </xf>
    <xf numFmtId="0" fontId="3" fillId="2" borderId="2" xfId="0" applyFont="1" applyFill="1" applyBorder="1" applyAlignment="1">
      <alignment wrapText="1"/>
    </xf>
    <xf numFmtId="0" fontId="3" fillId="0" borderId="1" xfId="0" applyFont="1" applyBorder="1"/>
    <xf numFmtId="0" fontId="5" fillId="0" borderId="1" xfId="0" applyFont="1" applyBorder="1"/>
    <xf numFmtId="0" fontId="5" fillId="3" borderId="2" xfId="0" applyFont="1" applyFill="1" applyBorder="1" applyAlignment="1">
      <alignment wrapText="1"/>
    </xf>
    <xf numFmtId="165" fontId="3" fillId="0" borderId="1" xfId="0" applyNumberFormat="1" applyFont="1" applyBorder="1"/>
    <xf numFmtId="9" fontId="3" fillId="0" borderId="1" xfId="0" applyNumberFormat="1" applyFont="1" applyBorder="1"/>
    <xf numFmtId="0" fontId="3" fillId="2" borderId="4" xfId="0" applyFont="1" applyFill="1" applyBorder="1" applyAlignment="1">
      <alignment wrapText="1"/>
    </xf>
    <xf numFmtId="0" fontId="6" fillId="0" borderId="3" xfId="0" applyFont="1" applyBorder="1" applyAlignment="1">
      <alignment wrapText="1"/>
    </xf>
    <xf numFmtId="0" fontId="3" fillId="2" borderId="3" xfId="0" applyFont="1" applyFill="1" applyBorder="1" applyAlignment="1">
      <alignment wrapText="1"/>
    </xf>
    <xf numFmtId="0" fontId="8" fillId="0" borderId="1" xfId="1" applyFont="1"/>
    <xf numFmtId="49" fontId="8" fillId="0" borderId="1" xfId="1" applyNumberFormat="1" applyFont="1" applyAlignment="1">
      <alignment horizontal="left"/>
    </xf>
    <xf numFmtId="0" fontId="8" fillId="0" borderId="1" xfId="1" applyFont="1" applyAlignment="1">
      <alignment horizontal="center" vertical="center"/>
    </xf>
    <xf numFmtId="0" fontId="7" fillId="0" borderId="1" xfId="1"/>
    <xf numFmtId="0" fontId="7" fillId="0" borderId="1" xfId="1" applyAlignment="1">
      <alignment horizontal="left" vertical="center"/>
    </xf>
    <xf numFmtId="0" fontId="9" fillId="5" borderId="1" xfId="1" applyFont="1" applyFill="1"/>
    <xf numFmtId="0" fontId="10" fillId="0" borderId="5" xfId="2" applyFont="1" applyBorder="1" applyAlignment="1">
      <alignment horizontal="left" vertical="center"/>
    </xf>
    <xf numFmtId="49" fontId="7" fillId="0" borderId="1" xfId="1" applyNumberFormat="1" applyAlignment="1">
      <alignment horizontal="left"/>
    </xf>
    <xf numFmtId="0" fontId="11" fillId="0" borderId="7" xfId="1" applyFont="1" applyBorder="1" applyAlignment="1">
      <alignment horizontal="left" vertical="center"/>
    </xf>
    <xf numFmtId="0" fontId="11" fillId="0" borderId="1" xfId="1" applyFont="1" applyAlignment="1">
      <alignment horizontal="left" vertical="center"/>
    </xf>
    <xf numFmtId="0" fontId="13" fillId="0" borderId="1" xfId="0" applyFont="1" applyBorder="1"/>
    <xf numFmtId="0" fontId="4" fillId="3" borderId="8" xfId="0" applyFont="1" applyFill="1" applyBorder="1" applyAlignment="1">
      <alignment wrapText="1"/>
    </xf>
    <xf numFmtId="165" fontId="3" fillId="4" borderId="1" xfId="0" applyNumberFormat="1" applyFont="1" applyFill="1" applyBorder="1"/>
    <xf numFmtId="0" fontId="3" fillId="5" borderId="1" xfId="0" applyFont="1" applyFill="1" applyBorder="1"/>
    <xf numFmtId="0" fontId="5" fillId="5" borderId="1" xfId="0" applyFont="1" applyFill="1" applyBorder="1"/>
    <xf numFmtId="0" fontId="0" fillId="5" borderId="0" xfId="0" applyFill="1"/>
    <xf numFmtId="0" fontId="17" fillId="6" borderId="0" xfId="0" applyFont="1" applyFill="1"/>
    <xf numFmtId="0" fontId="18" fillId="6" borderId="0" xfId="0" applyFont="1" applyFill="1"/>
    <xf numFmtId="0" fontId="17" fillId="0" borderId="0" xfId="0" applyFont="1"/>
    <xf numFmtId="0" fontId="19" fillId="0" borderId="1" xfId="2" applyFont="1" applyProtection="1">
      <protection locked="0"/>
    </xf>
    <xf numFmtId="15" fontId="19" fillId="0" borderId="1" xfId="2" applyNumberFormat="1" applyFont="1" applyProtection="1">
      <protection locked="0"/>
    </xf>
    <xf numFmtId="165" fontId="19" fillId="0" borderId="0" xfId="3" applyNumberFormat="1" applyFont="1" applyProtection="1">
      <protection locked="0"/>
    </xf>
    <xf numFmtId="9" fontId="19" fillId="0" borderId="1" xfId="4" applyFont="1" applyBorder="1" applyProtection="1">
      <protection locked="0"/>
    </xf>
    <xf numFmtId="0" fontId="20" fillId="7" borderId="9" xfId="2" applyFont="1" applyFill="1" applyBorder="1" applyAlignment="1" applyProtection="1">
      <alignment horizontal="left" vertical="top"/>
      <protection locked="0"/>
    </xf>
    <xf numFmtId="0" fontId="20" fillId="7" borderId="9" xfId="2" applyFont="1" applyFill="1" applyBorder="1" applyAlignment="1" applyProtection="1">
      <alignment vertical="top"/>
      <protection locked="0"/>
    </xf>
    <xf numFmtId="0" fontId="21" fillId="0" borderId="0" xfId="0" applyFont="1" applyAlignment="1">
      <alignment horizontal="center"/>
    </xf>
    <xf numFmtId="0" fontId="19" fillId="0" borderId="1" xfId="2" applyFont="1" applyAlignment="1" applyProtection="1">
      <alignment horizontal="center"/>
      <protection locked="0"/>
    </xf>
    <xf numFmtId="0" fontId="19" fillId="8" borderId="3" xfId="5" applyNumberFormat="1" applyFont="1" applyFill="1" applyBorder="1" applyProtection="1">
      <protection locked="0"/>
    </xf>
    <xf numFmtId="0" fontId="19" fillId="8" borderId="3" xfId="2" applyFont="1" applyFill="1" applyBorder="1" applyProtection="1">
      <protection locked="0"/>
    </xf>
    <xf numFmtId="165" fontId="19" fillId="8" borderId="3" xfId="5" applyNumberFormat="1" applyFont="1" applyFill="1" applyBorder="1" applyProtection="1">
      <protection locked="0"/>
    </xf>
    <xf numFmtId="9" fontId="19" fillId="8" borderId="3" xfId="2" applyNumberFormat="1" applyFont="1" applyFill="1" applyBorder="1" applyProtection="1">
      <protection locked="0"/>
    </xf>
    <xf numFmtId="0" fontId="22" fillId="6" borderId="0" xfId="0" applyFont="1" applyFill="1"/>
    <xf numFmtId="0" fontId="20" fillId="9" borderId="1" xfId="2" applyFont="1" applyFill="1" applyProtection="1">
      <protection locked="0"/>
    </xf>
    <xf numFmtId="0" fontId="15" fillId="9" borderId="0" xfId="0" applyFont="1" applyFill="1"/>
    <xf numFmtId="164" fontId="0" fillId="0" borderId="0" xfId="3" applyFont="1"/>
    <xf numFmtId="0" fontId="16" fillId="3" borderId="10" xfId="0" applyFont="1" applyFill="1" applyBorder="1" applyAlignment="1">
      <alignment wrapText="1"/>
    </xf>
    <xf numFmtId="0" fontId="16" fillId="3" borderId="4" xfId="0" applyFont="1" applyFill="1" applyBorder="1" applyAlignment="1">
      <alignment wrapText="1"/>
    </xf>
    <xf numFmtId="0" fontId="23" fillId="0" borderId="1" xfId="2" applyFont="1" applyProtection="1">
      <protection locked="0"/>
    </xf>
    <xf numFmtId="0" fontId="23" fillId="0" borderId="1" xfId="2" applyFont="1" applyAlignment="1" applyProtection="1">
      <alignment horizontal="center"/>
      <protection locked="0"/>
    </xf>
    <xf numFmtId="0" fontId="24" fillId="5" borderId="1" xfId="1" applyFont="1" applyFill="1"/>
    <xf numFmtId="0" fontId="25" fillId="10" borderId="6" xfId="1" applyFont="1" applyFill="1" applyBorder="1" applyAlignment="1">
      <alignment horizontal="left" vertical="center" wrapText="1"/>
    </xf>
    <xf numFmtId="0" fontId="3" fillId="11" borderId="1" xfId="0" applyFont="1" applyFill="1" applyBorder="1" applyAlignment="1">
      <alignment wrapText="1"/>
    </xf>
    <xf numFmtId="0" fontId="26" fillId="11" borderId="1" xfId="0" applyFont="1" applyFill="1" applyBorder="1" applyAlignment="1">
      <alignment wrapText="1"/>
    </xf>
    <xf numFmtId="0" fontId="0" fillId="0" borderId="0" xfId="0" applyAlignment="1"/>
    <xf numFmtId="0" fontId="3" fillId="2" borderId="1" xfId="0" applyFont="1" applyFill="1" applyBorder="1" applyAlignment="1"/>
    <xf numFmtId="0" fontId="6" fillId="0" borderId="1" xfId="0" applyFont="1" applyBorder="1" applyAlignment="1">
      <alignment wrapText="1"/>
    </xf>
    <xf numFmtId="0" fontId="27" fillId="11" borderId="1" xfId="0" applyFont="1" applyFill="1" applyBorder="1" applyAlignment="1"/>
    <xf numFmtId="0" fontId="29" fillId="11" borderId="1" xfId="6" applyFont="1" applyFill="1" applyBorder="1" applyAlignment="1"/>
    <xf numFmtId="0" fontId="30" fillId="12" borderId="3" xfId="0" applyFont="1" applyFill="1" applyBorder="1"/>
    <xf numFmtId="0" fontId="31" fillId="0" borderId="3" xfId="7" applyFont="1" applyBorder="1" applyProtection="1">
      <protection locked="0"/>
    </xf>
    <xf numFmtId="0" fontId="32" fillId="0" borderId="3" xfId="0" applyFont="1" applyBorder="1"/>
    <xf numFmtId="0" fontId="17" fillId="0" borderId="3" xfId="0" applyFont="1" applyBorder="1"/>
    <xf numFmtId="0" fontId="21" fillId="0" borderId="3" xfId="0" applyFont="1" applyBorder="1"/>
    <xf numFmtId="0" fontId="31" fillId="0" borderId="3" xfId="7" applyFont="1" applyFill="1" applyBorder="1" applyProtection="1">
      <protection locked="0"/>
    </xf>
    <xf numFmtId="0" fontId="33" fillId="5" borderId="11" xfId="7" applyFont="1" applyFill="1" applyBorder="1" applyProtection="1">
      <protection locked="0"/>
    </xf>
    <xf numFmtId="0" fontId="34" fillId="13" borderId="12" xfId="7" applyFont="1" applyFill="1" applyBorder="1" applyAlignment="1">
      <alignment horizontal="left" vertical="center"/>
    </xf>
    <xf numFmtId="0" fontId="34" fillId="13" borderId="12" xfId="7" applyFont="1" applyFill="1" applyBorder="1" applyAlignment="1">
      <alignment horizontal="center" vertical="center"/>
    </xf>
    <xf numFmtId="165" fontId="34" fillId="13" borderId="12" xfId="9" applyNumberFormat="1" applyFont="1" applyFill="1" applyBorder="1" applyAlignment="1">
      <alignment horizontal="right" vertical="center"/>
    </xf>
    <xf numFmtId="0" fontId="2" fillId="0" borderId="1" xfId="11" applyFont="1"/>
    <xf numFmtId="0" fontId="0" fillId="14" borderId="12" xfId="7" applyFont="1" applyFill="1" applyBorder="1"/>
    <xf numFmtId="0" fontId="6" fillId="15" borderId="12" xfId="7" applyFont="1" applyFill="1" applyBorder="1"/>
    <xf numFmtId="0" fontId="6" fillId="14" borderId="12" xfId="7" applyFont="1" applyFill="1" applyBorder="1"/>
    <xf numFmtId="167" fontId="6" fillId="14" borderId="12" xfId="9" applyNumberFormat="1" applyFont="1" applyFill="1" applyBorder="1"/>
    <xf numFmtId="168" fontId="6" fillId="15" borderId="12" xfId="8" applyNumberFormat="1" applyFont="1" applyFill="1" applyBorder="1"/>
    <xf numFmtId="165" fontId="6" fillId="14" borderId="12" xfId="9" applyNumberFormat="1" applyFont="1" applyFill="1" applyBorder="1"/>
    <xf numFmtId="168" fontId="6" fillId="15" borderId="13" xfId="10" applyNumberFormat="1" applyFont="1" applyFill="1" applyBorder="1"/>
    <xf numFmtId="0" fontId="0" fillId="14" borderId="14" xfId="7" applyFont="1" applyFill="1" applyBorder="1"/>
    <xf numFmtId="0" fontId="6" fillId="0" borderId="14" xfId="7" applyFont="1" applyBorder="1"/>
    <xf numFmtId="0" fontId="6" fillId="14" borderId="14" xfId="7" applyFont="1" applyFill="1" applyBorder="1"/>
    <xf numFmtId="167" fontId="6" fillId="14" borderId="14" xfId="9" applyNumberFormat="1" applyFont="1" applyFill="1" applyBorder="1"/>
    <xf numFmtId="165" fontId="6" fillId="14" borderId="14" xfId="9" applyNumberFormat="1" applyFont="1" applyFill="1" applyBorder="1"/>
    <xf numFmtId="168" fontId="6" fillId="0" borderId="15" xfId="10" applyNumberFormat="1" applyFont="1" applyBorder="1"/>
    <xf numFmtId="0" fontId="6" fillId="15" borderId="14" xfId="7" applyFont="1" applyFill="1" applyBorder="1"/>
    <xf numFmtId="168" fontId="6" fillId="15" borderId="15" xfId="10" applyNumberFormat="1" applyFont="1" applyFill="1" applyBorder="1"/>
    <xf numFmtId="0" fontId="2" fillId="0" borderId="1" xfId="11"/>
    <xf numFmtId="0" fontId="0" fillId="14" borderId="16" xfId="7" applyFont="1" applyFill="1" applyBorder="1"/>
    <xf numFmtId="0" fontId="6" fillId="15" borderId="16" xfId="7" applyFont="1" applyFill="1" applyBorder="1"/>
    <xf numFmtId="0" fontId="6" fillId="14" borderId="16" xfId="7" applyFont="1" applyFill="1" applyBorder="1"/>
    <xf numFmtId="167" fontId="6" fillId="14" borderId="16" xfId="9" applyNumberFormat="1" applyFont="1" applyFill="1" applyBorder="1"/>
    <xf numFmtId="165" fontId="6" fillId="14" borderId="16" xfId="9" applyNumberFormat="1" applyFont="1" applyFill="1" applyBorder="1"/>
    <xf numFmtId="168" fontId="6" fillId="15" borderId="17" xfId="10" applyNumberFormat="1" applyFont="1" applyFill="1" applyBorder="1"/>
    <xf numFmtId="164" fontId="35" fillId="13" borderId="12" xfId="12" applyFont="1" applyFill="1" applyBorder="1" applyAlignment="1">
      <alignment horizontal="center" vertical="center"/>
    </xf>
    <xf numFmtId="165" fontId="34" fillId="13" borderId="12" xfId="5" applyNumberFormat="1" applyFont="1" applyFill="1" applyBorder="1" applyAlignment="1">
      <alignment horizontal="right" vertical="center"/>
    </xf>
    <xf numFmtId="166" fontId="35" fillId="13" borderId="13" xfId="13" applyFont="1" applyFill="1" applyBorder="1" applyAlignment="1">
      <alignment horizontal="right" vertical="center"/>
    </xf>
    <xf numFmtId="0" fontId="1" fillId="0" borderId="1" xfId="14" applyFont="1"/>
    <xf numFmtId="167" fontId="6" fillId="14" borderId="12" xfId="5" applyNumberFormat="1" applyFont="1" applyFill="1" applyBorder="1"/>
    <xf numFmtId="168" fontId="6" fillId="15" borderId="12" xfId="12" applyNumberFormat="1" applyFont="1" applyFill="1" applyBorder="1"/>
    <xf numFmtId="165" fontId="6" fillId="14" borderId="12" xfId="5" applyNumberFormat="1" applyFont="1" applyFill="1" applyBorder="1"/>
    <xf numFmtId="168" fontId="6" fillId="15" borderId="13" xfId="13" applyNumberFormat="1" applyFont="1" applyFill="1" applyBorder="1"/>
    <xf numFmtId="167" fontId="6" fillId="14" borderId="14" xfId="5" applyNumberFormat="1" applyFont="1" applyFill="1" applyBorder="1"/>
    <xf numFmtId="165" fontId="6" fillId="14" borderId="14" xfId="5" applyNumberFormat="1" applyFont="1" applyFill="1" applyBorder="1"/>
    <xf numFmtId="168" fontId="6" fillId="0" borderId="15" xfId="13" applyNumberFormat="1" applyFont="1" applyBorder="1"/>
    <xf numFmtId="168" fontId="6" fillId="15" borderId="15" xfId="13" applyNumberFormat="1" applyFont="1" applyFill="1" applyBorder="1"/>
    <xf numFmtId="0" fontId="1" fillId="0" borderId="1" xfId="14"/>
    <xf numFmtId="167" fontId="6" fillId="14" borderId="16" xfId="5" applyNumberFormat="1" applyFont="1" applyFill="1" applyBorder="1"/>
    <xf numFmtId="165" fontId="6" fillId="14" borderId="16" xfId="5" applyNumberFormat="1" applyFont="1" applyFill="1" applyBorder="1"/>
    <xf numFmtId="168" fontId="6" fillId="15" borderId="17" xfId="13" applyNumberFormat="1" applyFont="1" applyFill="1" applyBorder="1"/>
    <xf numFmtId="165" fontId="34" fillId="13" borderId="18" xfId="5" applyNumberFormat="1" applyFont="1" applyFill="1" applyBorder="1" applyAlignment="1">
      <alignment horizontal="right" vertical="center"/>
    </xf>
    <xf numFmtId="165" fontId="6" fillId="14" borderId="18" xfId="5" applyNumberFormat="1" applyFont="1" applyFill="1" applyBorder="1"/>
    <xf numFmtId="165" fontId="6" fillId="14" borderId="19" xfId="5" applyNumberFormat="1" applyFont="1" applyFill="1" applyBorder="1"/>
    <xf numFmtId="165" fontId="6" fillId="14" borderId="20" xfId="5" applyNumberFormat="1" applyFont="1" applyFill="1" applyBorder="1"/>
    <xf numFmtId="165" fontId="17" fillId="0" borderId="3" xfId="3" applyNumberFormat="1" applyFont="1" applyBorder="1"/>
    <xf numFmtId="165" fontId="0" fillId="0" borderId="0" xfId="0" applyNumberFormat="1"/>
    <xf numFmtId="0" fontId="0" fillId="0" borderId="0" xfId="0" pivotButton="1"/>
    <xf numFmtId="0" fontId="0" fillId="0" borderId="0" xfId="0" applyAlignment="1">
      <alignment horizontal="left"/>
    </xf>
  </cellXfs>
  <cellStyles count="15">
    <cellStyle name="Comma" xfId="3" builtinId="3"/>
    <cellStyle name="Comma 2" xfId="5"/>
    <cellStyle name="Comma 2 2" xfId="8"/>
    <cellStyle name="Comma 2 2 2" xfId="9"/>
    <cellStyle name="Comma 3" xfId="12"/>
    <cellStyle name="Currency 2" xfId="10"/>
    <cellStyle name="Currency 3" xfId="13"/>
    <cellStyle name="Excel Built-in Normal" xfId="1"/>
    <cellStyle name="Hyperlink" xfId="6" builtinId="8"/>
    <cellStyle name="Normal" xfId="0" builtinId="0"/>
    <cellStyle name="Normal 2" xfId="2"/>
    <cellStyle name="Normal 2 2" xfId="7"/>
    <cellStyle name="Normal 3" xfId="11"/>
    <cellStyle name="Normal 4" xfId="14"/>
    <cellStyle name="Percent 2" xfId="4"/>
  </cellStyles>
  <dxfs count="16">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Analytics Asse ssment Test- Day 3.xlsx]Sales Report!PivotTable8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Sales</a:t>
            </a:r>
            <a:r>
              <a:rPr lang="en-CA" baseline="0"/>
              <a:t> Report</a:t>
            </a:r>
            <a:endParaRPr lang="en-CA"/>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'Sales Report'!$E$3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'Sales Report'!$D$4:$D$8</c:f>
              <c:strCache>
                <c:ptCount val="4"/>
                <c:pt idx="0">
                  <c:v>NE</c:v>
                </c:pt>
                <c:pt idx="1">
                  <c:v>SW</c:v>
                </c:pt>
                <c:pt idx="2">
                  <c:v>NW</c:v>
                </c:pt>
                <c:pt idx="3">
                  <c:v>SE</c:v>
                </c:pt>
              </c:strCache>
            </c:strRef>
          </c:cat>
          <c:val>
            <c:numRef>
              <c:f>'Sales Report'!$E$4:$E$8</c:f>
              <c:numCache>
                <c:formatCode>_(* #,##0_);_(* \(#,##0\);_(* "-"??_);_(@_)</c:formatCode>
                <c:ptCount val="4"/>
                <c:pt idx="0">
                  <c:v>474242.64999999991</c:v>
                </c:pt>
                <c:pt idx="1">
                  <c:v>438087.35000000003</c:v>
                </c:pt>
                <c:pt idx="2">
                  <c:v>228758.30000000005</c:v>
                </c:pt>
                <c:pt idx="3">
                  <c:v>210004.84999999992</c:v>
                </c:pt>
              </c:numCache>
            </c:numRef>
          </c:val>
        </c:ser>
        <c:dLbls>
          <c:dLblPos val="outEnd"/>
          <c:showLegendKey val="0"/>
          <c:showVal val="1"/>
          <c:showCatName val="0"/>
          <c:showSerName val="0"/>
          <c:showPercent val="0"/>
          <c:showBubbleSize val="0"/>
        </c:dLbls>
        <c:gapWidth val="219"/>
        <c:overlap val="-27"/>
        <c:axId val="2125190352"/>
        <c:axId val="2125211024"/>
      </c:barChart>
      <c:catAx>
        <c:axId val="212519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11024"/>
        <c:crosses val="autoZero"/>
        <c:auto val="1"/>
        <c:lblAlgn val="ctr"/>
        <c:lblOffset val="100"/>
        <c:noMultiLvlLbl val="0"/>
      </c:catAx>
      <c:valAx>
        <c:axId val="212521102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1903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Analytics Asse ssment Test- Day 3.xlsx]Sales Report!PivotTable9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Customer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'Sales Report'!$H$3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Report'!$G$4:$G$9</c:f>
              <c:strCache>
                <c:ptCount val="5"/>
                <c:pt idx="0">
                  <c:v>KFC</c:v>
                </c:pt>
                <c:pt idx="1">
                  <c:v>Shoprite</c:v>
                </c:pt>
                <c:pt idx="2">
                  <c:v>Mr Biggs</c:v>
                </c:pt>
                <c:pt idx="3">
                  <c:v>Spars</c:v>
                </c:pt>
                <c:pt idx="4">
                  <c:v>A &amp; S Stores</c:v>
                </c:pt>
              </c:strCache>
            </c:strRef>
          </c:cat>
          <c:val>
            <c:numRef>
              <c:f>'Sales Report'!$H$4:$H$9</c:f>
              <c:numCache>
                <c:formatCode>_(* #,##0_);_(* \(#,##0\);_(* "-"??_);_(@_)</c:formatCode>
                <c:ptCount val="5"/>
                <c:pt idx="0">
                  <c:v>425078.1999999999</c:v>
                </c:pt>
                <c:pt idx="1">
                  <c:v>244470.64999999991</c:v>
                </c:pt>
                <c:pt idx="2">
                  <c:v>230278.85000000012</c:v>
                </c:pt>
                <c:pt idx="3">
                  <c:v>227575.65000000005</c:v>
                </c:pt>
                <c:pt idx="4">
                  <c:v>223689.79999999993</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43543</xdr:rowOff>
    </xdr:from>
    <xdr:to>
      <xdr:col>7</xdr:col>
      <xdr:colOff>304800</xdr:colOff>
      <xdr:row>17</xdr:row>
      <xdr:rowOff>34018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68036</xdr:colOff>
      <xdr:row>17</xdr:row>
      <xdr:rowOff>0</xdr:rowOff>
    </xdr:from>
    <xdr:to>
      <xdr:col>7</xdr:col>
      <xdr:colOff>353786</xdr:colOff>
      <xdr:row>33</xdr:row>
      <xdr:rowOff>130628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327932</xdr:colOff>
      <xdr:row>0</xdr:row>
      <xdr:rowOff>28575</xdr:rowOff>
    </xdr:from>
    <xdr:to>
      <xdr:col>10</xdr:col>
      <xdr:colOff>319768</xdr:colOff>
      <xdr:row>14</xdr:row>
      <xdr:rowOff>123825</xdr:rowOff>
    </xdr:to>
    <mc:AlternateContent xmlns:mc="http://schemas.openxmlformats.org/markup-compatibility/2006">
      <mc:Choice xmlns:a14="http://schemas.microsoft.com/office/drawing/2010/main"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614182" y="28575"/>
              <a:ext cx="1828800" cy="23812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341540</xdr:colOff>
      <xdr:row>0</xdr:row>
      <xdr:rowOff>28575</xdr:rowOff>
    </xdr:from>
    <xdr:to>
      <xdr:col>13</xdr:col>
      <xdr:colOff>333375</xdr:colOff>
      <xdr:row>14</xdr:row>
      <xdr:rowOff>123825</xdr:rowOff>
    </xdr:to>
    <mc:AlternateContent xmlns:mc="http://schemas.openxmlformats.org/markup-compatibility/2006">
      <mc:Choice xmlns:a14="http://schemas.microsoft.com/office/drawing/2010/main" Requires="a14">
        <xdr:graphicFrame macro="">
          <xdr:nvGraphicFramePr>
            <xdr:cNvPr id="5"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6464754" y="28575"/>
              <a:ext cx="1828800" cy="23812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kerele%20Oluwasogo/Desktop/Advanced%20Excel%20MASTERCLASS%20-%20LIR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kerele%20Oluwasogo/Desktop/Advanced%20Excel%20MASTERCLASS%20-%20IS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ADVANCED%20EXCEL%20ANALYTICS\Advanced%20Excel%20Data%20Analytics%20Clas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cel Interface"/>
      <sheetName val="Sample 1"/>
      <sheetName val="Sample 2"/>
      <sheetName val="Autofill"/>
      <sheetName val="Introduction to Functions"/>
      <sheetName val="Conditional Functions"/>
      <sheetName val="MIN &amp; MAX"/>
      <sheetName val="Dates_Time"/>
      <sheetName val="Date"/>
      <sheetName val="Date 2"/>
      <sheetName val="Sheet2"/>
      <sheetName val="IF Function"/>
      <sheetName val="IF FUNCTION (2)"/>
      <sheetName val=" Advanced Sorting &amp; Filtering"/>
      <sheetName val="Auto Format"/>
      <sheetName val="Exercise 2 - Number of Students"/>
      <sheetName val="Exercise 3 - Tax Calculations"/>
      <sheetName val="Form"/>
      <sheetName val="Auto-Correct"/>
      <sheetName val="Data Separation"/>
      <sheetName val="Flashfill"/>
      <sheetName val="Text"/>
      <sheetName val="Data Cleanzing"/>
      <sheetName val="Phone number"/>
      <sheetName val="Data Separation (2)"/>
      <sheetName val="Changing of Text Case"/>
      <sheetName val="Descriptive Analysis"/>
      <sheetName val="Array Formulas"/>
      <sheetName val="sumif &amp; Countif"/>
      <sheetName val="Cell Reference"/>
      <sheetName val="VlookUp"/>
      <sheetName val="Vlookup 2"/>
      <sheetName val="HLOOKUP"/>
      <sheetName val="Choose Function"/>
      <sheetName val="Input (2)"/>
      <sheetName val="Staff Performance Report (2)"/>
      <sheetName val="Index Match"/>
      <sheetName val="Financial"/>
      <sheetName val="Loan Repayment Schedule"/>
      <sheetName val="CUMIPMT"/>
      <sheetName val="MACRO"/>
      <sheetName val="SCENARIO (2)"/>
      <sheetName val="Input"/>
      <sheetName val="Staff Performance Report"/>
      <sheetName val="Vlookup2"/>
      <sheetName val="Employee List "/>
      <sheetName val="Pivot Tables"/>
      <sheetName val="Custom format"/>
      <sheetName val="Election Report"/>
      <sheetName val="Data Validation"/>
      <sheetName val="Graph"/>
      <sheetName val="DataBase Function"/>
      <sheetName val="Index &amp; Match"/>
      <sheetName val="Correlation Analysis"/>
      <sheetName val="Pivot Table 2"/>
      <sheetName val="Exercise 1 - Monthly Water Bill"/>
      <sheetName val="Table Array"/>
      <sheetName val="Formular"/>
      <sheetName val="Calculating Stock"/>
      <sheetName val="Forecast"/>
      <sheetName val="Reconcillation"/>
      <sheetName val="Slicers"/>
      <sheetName val="SCENARIO"/>
      <sheetName val="Solver"/>
      <sheetName val="Pivot Tables (2)"/>
      <sheetName val="Repeating Character"/>
      <sheetName val="Pivot Table"/>
      <sheetName val="Graph 2"/>
      <sheetName val="Shortcut"/>
      <sheetName val="Macros"/>
      <sheetName val="Advanced Excel MASTERCLASS - L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cel Interface"/>
      <sheetName val="Sample 1"/>
      <sheetName val="Sample 2"/>
      <sheetName val="Autofill"/>
      <sheetName val="Introduction to Functions"/>
      <sheetName val="Conditional Functions"/>
      <sheetName val="MIN &amp; MAX"/>
      <sheetName val="Date"/>
      <sheetName val="Date 2"/>
      <sheetName val="IF Function"/>
      <sheetName val=" Advanced Sorting &amp; Filtering"/>
      <sheetName val="Auto Format"/>
      <sheetName val="Exercise 2 - Number of Students"/>
      <sheetName val="Exercise 3 - Tax Calculations"/>
      <sheetName val="Form"/>
      <sheetName val="Auto-Correct"/>
      <sheetName val="Data Separation"/>
      <sheetName val="Flashfill"/>
      <sheetName val="Text"/>
      <sheetName val="Data Cleanzing"/>
      <sheetName val="Phone number"/>
      <sheetName val="Data Separation (2)"/>
      <sheetName val="Changing of Text Case"/>
      <sheetName val="Descriptive Analysis"/>
      <sheetName val="Array Formulas"/>
      <sheetName val="Cell Reference"/>
      <sheetName val="sumif &amp; Countif"/>
      <sheetName val="Choose Function"/>
      <sheetName val="VlookUp"/>
      <sheetName val="Vlookup 2"/>
      <sheetName val="Input (2)"/>
      <sheetName val="Staff Performance Report (2)"/>
      <sheetName val="Index Match"/>
      <sheetName val="Financial"/>
      <sheetName val="Loan Repayment Schedule"/>
      <sheetName val="CUMIPMT"/>
      <sheetName val="Pivot Tables (2)"/>
      <sheetName val="MACRO"/>
      <sheetName val="SCENARIO (2)"/>
      <sheetName val="Input"/>
      <sheetName val="Staff Performance Report"/>
      <sheetName val="Vlookup2"/>
      <sheetName val="Employee List "/>
      <sheetName val="Pivot Tables"/>
      <sheetName val="Custom format"/>
      <sheetName val="Election Report"/>
      <sheetName val="Data Validation"/>
      <sheetName val="Graph"/>
      <sheetName val="DataBase Function"/>
      <sheetName val="Index &amp; Match"/>
      <sheetName val="Correlation Analysis"/>
      <sheetName val="Pivot Table 2"/>
      <sheetName val="Exercise 1 - Monthly Water Bill"/>
      <sheetName val="Table Array"/>
      <sheetName val="Formular"/>
      <sheetName val="Calculating Stock"/>
      <sheetName val="Forecast"/>
      <sheetName val="Reconcillation"/>
      <sheetName val="Slicers"/>
      <sheetName val="SCENARIO"/>
      <sheetName val="Solver"/>
      <sheetName val="Repeating Character"/>
      <sheetName val="Pivot Table"/>
      <sheetName val="Graph 2"/>
      <sheetName val="Shortcut"/>
      <sheetName val="Macros"/>
      <sheetName val="Advanced Excel MASTERCLASS - 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cel Interface"/>
      <sheetName val="Sample 1"/>
      <sheetName val="Sample 2"/>
      <sheetName val="Autofill"/>
      <sheetName val="Introduction to Functions"/>
      <sheetName val="Conditional Functions"/>
      <sheetName val="MIN &amp; MAX"/>
      <sheetName val=" Advanced Sorting &amp; Filtering"/>
      <sheetName val="Auto Format"/>
      <sheetName val="Exercise 2 - Number of Students"/>
      <sheetName val="Exercise 3 - Tax Calculations"/>
      <sheetName val="Form"/>
      <sheetName val="Auto-Correct"/>
      <sheetName val="Data Separation"/>
      <sheetName val="Flashfill"/>
      <sheetName val="Text"/>
      <sheetName val="Data Cleanzing"/>
      <sheetName val="Phone number"/>
      <sheetName val="Data Separation (2)"/>
      <sheetName val="Changing of Text Case"/>
      <sheetName val="Cell Reference"/>
      <sheetName val="VlookUp (2)"/>
      <sheetName val="Input (2)"/>
      <sheetName val="Staff Performance Report (2)"/>
      <sheetName val="Pivot Tables (2)"/>
      <sheetName val="SCENARIO (2)"/>
      <sheetName val="Input"/>
      <sheetName val="Staff Performance Report"/>
      <sheetName val="VlookUp"/>
      <sheetName val="Vlookup2"/>
      <sheetName val="Employee List "/>
      <sheetName val="Descriptive Analysis"/>
      <sheetName val="Pivot Tables"/>
      <sheetName val="Custom format"/>
      <sheetName val="Election Report"/>
      <sheetName val="Data Validation"/>
      <sheetName val="Graph"/>
      <sheetName val="Array Formulas"/>
      <sheetName val="DataBase Function"/>
      <sheetName val="Index &amp; Match"/>
      <sheetName val="Correlation Analysis"/>
      <sheetName val="Pivot Table 2"/>
      <sheetName val="Exercise 1 - Monthly Water Bill"/>
      <sheetName val="VlookUp 2"/>
      <sheetName val="Table Array"/>
      <sheetName val="Vlookup 3"/>
      <sheetName val="Date"/>
      <sheetName val="Date 2"/>
      <sheetName val="Formular"/>
      <sheetName val="Calculating Stock"/>
      <sheetName val="Forecast"/>
      <sheetName val="sumif &amp; Countif"/>
      <sheetName val="Reconcillation"/>
      <sheetName val="Slicers"/>
      <sheetName val="Financial"/>
      <sheetName val="SCENARIO"/>
      <sheetName val="Solver"/>
      <sheetName val="Macro"/>
      <sheetName val="Repeating Character"/>
      <sheetName val="Pivot Table"/>
      <sheetName val="Graph 2"/>
      <sheetName val="Shortcut"/>
      <sheetName val="Macros"/>
      <sheetName val="Advanced Excel Data Analytics 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smond" refreshedDate="44721.82343449074" createdVersion="5" refreshedVersion="5" minRefreshableVersion="3" recordCount="909">
  <cacheSource type="worksheet">
    <worksheetSource ref="B1:I910" sheet="Excercise 3- Pivot Table"/>
  </cacheSource>
  <cacheFields count="8">
    <cacheField name="Salesperson" numFmtId="0">
      <sharedItems count="12">
        <s v="Norman, Rita"/>
        <s v="Byrd, Asa"/>
        <s v="Owen, Robert"/>
        <s v="Vaughn, Harlon"/>
        <s v="Livingston, Lynette"/>
        <s v="Christensen, Jill"/>
        <s v="Leon, Emily"/>
        <s v="Maynard, Susan"/>
        <s v="Arnold, Cole"/>
        <s v="Mccullough, Scott"/>
        <s v="Kelly, Icelita"/>
        <s v="Lucas, John"/>
      </sharedItems>
    </cacheField>
    <cacheField name="Product" numFmtId="0">
      <sharedItems/>
    </cacheField>
    <cacheField name="Region" numFmtId="0">
      <sharedItems count="4">
        <s v="SE"/>
        <s v="SW"/>
        <s v="NE"/>
        <s v="NW"/>
      </sharedItems>
    </cacheField>
    <cacheField name="Customer" numFmtId="0">
      <sharedItems count="5">
        <s v="A &amp; S Stores"/>
        <s v="Shoprite"/>
        <s v="KFC"/>
        <s v="Mr Biggs"/>
        <s v="Spars"/>
      </sharedItems>
    </cacheField>
    <cacheField name="Date" numFmtId="167">
      <sharedItems containsSemiMixedTypes="0" containsNonDate="0" containsDate="1" containsString="0" minDate="2010-01-03T00:00:00" maxDate="2011-12-28T00:00:00"/>
    </cacheField>
    <cacheField name="Item Price" numFmtId="168">
      <sharedItems containsSemiMixedTypes="0" containsString="0" containsNumber="1" minValue="168.95" maxValue="168.95"/>
    </cacheField>
    <cacheField name="No.Items" numFmtId="165">
      <sharedItems containsSemiMixedTypes="0" containsString="0" containsNumber="1" containsInteger="1" minValue="1" maxValue="20"/>
    </cacheField>
    <cacheField name="Revenue" numFmtId="168">
      <sharedItems containsSemiMixedTypes="0" containsString="0" containsNumber="1" minValue="168.95" maxValue="337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09">
  <r>
    <x v="0"/>
    <s v="Nutri-Milk"/>
    <x v="0"/>
    <x v="0"/>
    <d v="2010-01-05T00:00:00"/>
    <n v="168.95"/>
    <n v="3"/>
    <n v="506.84999999999997"/>
  </r>
  <r>
    <x v="1"/>
    <s v="Nutri-Milk"/>
    <x v="0"/>
    <x v="1"/>
    <d v="2010-01-11T00:00:00"/>
    <n v="168.95"/>
    <n v="10"/>
    <n v="1689.5"/>
  </r>
  <r>
    <x v="1"/>
    <s v="Nutri-Milk"/>
    <x v="0"/>
    <x v="2"/>
    <d v="2010-01-12T00:00:00"/>
    <n v="168.95"/>
    <n v="11"/>
    <n v="1858.4499999999998"/>
  </r>
  <r>
    <x v="2"/>
    <s v="Nutri-Milk"/>
    <x v="1"/>
    <x v="1"/>
    <d v="2010-01-14T00:00:00"/>
    <n v="168.95"/>
    <n v="10"/>
    <n v="1689.5"/>
  </r>
  <r>
    <x v="3"/>
    <s v="Nutri-Milk"/>
    <x v="2"/>
    <x v="2"/>
    <d v="2010-02-09T00:00:00"/>
    <n v="168.95"/>
    <n v="8"/>
    <n v="1351.6"/>
  </r>
  <r>
    <x v="3"/>
    <s v="Nutri-Milk"/>
    <x v="2"/>
    <x v="2"/>
    <d v="2010-02-09T00:00:00"/>
    <n v="168.95"/>
    <n v="13"/>
    <n v="2196.35"/>
  </r>
  <r>
    <x v="4"/>
    <s v="Nutri-Milk"/>
    <x v="2"/>
    <x v="1"/>
    <d v="2010-02-13T00:00:00"/>
    <n v="168.95"/>
    <n v="11"/>
    <n v="1858.4499999999998"/>
  </r>
  <r>
    <x v="5"/>
    <s v="Nutri-Milk"/>
    <x v="3"/>
    <x v="3"/>
    <d v="2010-02-17T00:00:00"/>
    <n v="168.95"/>
    <n v="8"/>
    <n v="1351.6"/>
  </r>
  <r>
    <x v="0"/>
    <s v="Nutri-Milk"/>
    <x v="0"/>
    <x v="0"/>
    <d v="2010-03-01T00:00:00"/>
    <n v="168.95"/>
    <n v="4"/>
    <n v="675.8"/>
  </r>
  <r>
    <x v="1"/>
    <s v="Nutri-Milk"/>
    <x v="0"/>
    <x v="0"/>
    <d v="2010-03-05T00:00:00"/>
    <n v="168.95"/>
    <n v="11"/>
    <n v="1858.4499999999998"/>
  </r>
  <r>
    <x v="6"/>
    <s v="Nutri-Milk"/>
    <x v="1"/>
    <x v="1"/>
    <d v="2010-03-09T00:00:00"/>
    <n v="168.95"/>
    <n v="15"/>
    <n v="2534.25"/>
  </r>
  <r>
    <x v="4"/>
    <s v="Nutri-Milk"/>
    <x v="2"/>
    <x v="1"/>
    <d v="2010-03-17T00:00:00"/>
    <n v="168.95"/>
    <n v="12"/>
    <n v="2027.3999999999999"/>
  </r>
  <r>
    <x v="1"/>
    <s v="Nutri-Milk"/>
    <x v="0"/>
    <x v="0"/>
    <d v="2010-04-02T00:00:00"/>
    <n v="168.95"/>
    <n v="14"/>
    <n v="2365.2999999999997"/>
  </r>
  <r>
    <x v="7"/>
    <s v="Nutri-Milk"/>
    <x v="2"/>
    <x v="3"/>
    <d v="2010-04-06T00:00:00"/>
    <n v="168.95"/>
    <n v="13"/>
    <n v="2196.35"/>
  </r>
  <r>
    <x v="1"/>
    <s v="Nutri-Milk"/>
    <x v="0"/>
    <x v="1"/>
    <d v="2010-04-08T00:00:00"/>
    <n v="168.95"/>
    <n v="3"/>
    <n v="506.84999999999997"/>
  </r>
  <r>
    <x v="4"/>
    <s v="Nutri-Milk"/>
    <x v="2"/>
    <x v="3"/>
    <d v="2010-04-10T00:00:00"/>
    <n v="168.95"/>
    <n v="10"/>
    <n v="1689.5"/>
  </r>
  <r>
    <x v="6"/>
    <s v="Nutri-Milk"/>
    <x v="1"/>
    <x v="4"/>
    <d v="2010-04-13T00:00:00"/>
    <n v="168.95"/>
    <n v="12"/>
    <n v="2027.3999999999999"/>
  </r>
  <r>
    <x v="5"/>
    <s v="Nutri-Milk"/>
    <x v="3"/>
    <x v="4"/>
    <d v="2010-04-21T00:00:00"/>
    <n v="168.95"/>
    <n v="12"/>
    <n v="2027.3999999999999"/>
  </r>
  <r>
    <x v="2"/>
    <s v="Nutri-Milk"/>
    <x v="1"/>
    <x v="4"/>
    <d v="2010-04-28T00:00:00"/>
    <n v="168.95"/>
    <n v="12"/>
    <n v="2027.3999999999999"/>
  </r>
  <r>
    <x v="2"/>
    <s v="Nutri-Milk"/>
    <x v="1"/>
    <x v="3"/>
    <d v="2010-05-13T00:00:00"/>
    <n v="168.95"/>
    <n v="15"/>
    <n v="2534.25"/>
  </r>
  <r>
    <x v="6"/>
    <s v="Nutri-Milk"/>
    <x v="1"/>
    <x v="4"/>
    <d v="2010-05-13T00:00:00"/>
    <n v="168.95"/>
    <n v="14"/>
    <n v="2365.2999999999997"/>
  </r>
  <r>
    <x v="5"/>
    <s v="Nutri-Milk"/>
    <x v="3"/>
    <x v="1"/>
    <d v="2010-05-17T00:00:00"/>
    <n v="168.95"/>
    <n v="11"/>
    <n v="1858.4499999999998"/>
  </r>
  <r>
    <x v="8"/>
    <s v="Nutri-Milk"/>
    <x v="2"/>
    <x v="0"/>
    <d v="2010-05-21T00:00:00"/>
    <n v="168.95"/>
    <n v="4"/>
    <n v="675.8"/>
  </r>
  <r>
    <x v="6"/>
    <s v="Nutri-Milk"/>
    <x v="1"/>
    <x v="2"/>
    <d v="2010-05-22T00:00:00"/>
    <n v="168.95"/>
    <n v="9"/>
    <n v="1520.55"/>
  </r>
  <r>
    <x v="6"/>
    <s v="Nutri-Milk"/>
    <x v="1"/>
    <x v="2"/>
    <d v="2010-05-25T00:00:00"/>
    <n v="168.95"/>
    <n v="6"/>
    <n v="1013.6999999999999"/>
  </r>
  <r>
    <x v="4"/>
    <s v="Nutri-Milk"/>
    <x v="2"/>
    <x v="1"/>
    <d v="2010-05-25T00:00:00"/>
    <n v="168.95"/>
    <n v="9"/>
    <n v="1520.55"/>
  </r>
  <r>
    <x v="7"/>
    <s v="Nutri-Milk"/>
    <x v="2"/>
    <x v="2"/>
    <d v="2010-05-31T00:00:00"/>
    <n v="168.95"/>
    <n v="14"/>
    <n v="2365.2999999999997"/>
  </r>
  <r>
    <x v="6"/>
    <s v="Nutri-Milk"/>
    <x v="1"/>
    <x v="2"/>
    <d v="2010-06-07T00:00:00"/>
    <n v="168.95"/>
    <n v="18"/>
    <n v="3041.1"/>
  </r>
  <r>
    <x v="6"/>
    <s v="Nutri-Milk"/>
    <x v="1"/>
    <x v="0"/>
    <d v="2010-06-15T00:00:00"/>
    <n v="168.95"/>
    <n v="6"/>
    <n v="1013.6999999999999"/>
  </r>
  <r>
    <x v="4"/>
    <s v="Nutri-Milk"/>
    <x v="2"/>
    <x v="0"/>
    <d v="2010-06-15T00:00:00"/>
    <n v="168.95"/>
    <n v="9"/>
    <n v="1520.55"/>
  </r>
  <r>
    <x v="5"/>
    <s v="Nutri-Milk"/>
    <x v="3"/>
    <x v="0"/>
    <d v="2010-06-22T00:00:00"/>
    <n v="168.95"/>
    <n v="5"/>
    <n v="844.75"/>
  </r>
  <r>
    <x v="4"/>
    <s v="Nutri-Milk"/>
    <x v="2"/>
    <x v="0"/>
    <d v="2010-06-24T00:00:00"/>
    <n v="168.95"/>
    <n v="7"/>
    <n v="1182.6499999999999"/>
  </r>
  <r>
    <x v="1"/>
    <s v="Nutri-Milk"/>
    <x v="0"/>
    <x v="3"/>
    <d v="2010-07-02T00:00:00"/>
    <n v="168.95"/>
    <n v="7"/>
    <n v="1182.6499999999999"/>
  </r>
  <r>
    <x v="3"/>
    <s v="Nutri-Milk"/>
    <x v="2"/>
    <x v="4"/>
    <d v="2010-07-08T00:00:00"/>
    <n v="168.95"/>
    <n v="14"/>
    <n v="2365.2999999999997"/>
  </r>
  <r>
    <x v="5"/>
    <s v="Nutri-Milk"/>
    <x v="3"/>
    <x v="2"/>
    <d v="2010-07-21T00:00:00"/>
    <n v="168.95"/>
    <n v="7"/>
    <n v="1182.6499999999999"/>
  </r>
  <r>
    <x v="2"/>
    <s v="Nutri-Milk"/>
    <x v="1"/>
    <x v="2"/>
    <d v="2010-07-27T00:00:00"/>
    <n v="168.95"/>
    <n v="12"/>
    <n v="2027.3999999999999"/>
  </r>
  <r>
    <x v="0"/>
    <s v="Nutri-Milk"/>
    <x v="0"/>
    <x v="3"/>
    <d v="2010-07-27T00:00:00"/>
    <n v="168.95"/>
    <n v="8"/>
    <n v="1351.6"/>
  </r>
  <r>
    <x v="5"/>
    <s v="Nutri-Milk"/>
    <x v="3"/>
    <x v="2"/>
    <d v="2010-08-02T00:00:00"/>
    <n v="168.95"/>
    <n v="20"/>
    <n v="3379"/>
  </r>
  <r>
    <x v="7"/>
    <s v="Nutri-Milk"/>
    <x v="2"/>
    <x v="4"/>
    <d v="2010-08-03T00:00:00"/>
    <n v="168.95"/>
    <n v="15"/>
    <n v="2534.25"/>
  </r>
  <r>
    <x v="4"/>
    <s v="Nutri-Milk"/>
    <x v="2"/>
    <x v="1"/>
    <d v="2010-08-09T00:00:00"/>
    <n v="168.95"/>
    <n v="13"/>
    <n v="2196.35"/>
  </r>
  <r>
    <x v="2"/>
    <s v="Nutri-Milk"/>
    <x v="1"/>
    <x v="3"/>
    <d v="2010-08-16T00:00:00"/>
    <n v="168.95"/>
    <n v="2"/>
    <n v="337.9"/>
  </r>
  <r>
    <x v="9"/>
    <s v="Nutri-Milk"/>
    <x v="3"/>
    <x v="4"/>
    <d v="2010-08-17T00:00:00"/>
    <n v="168.95"/>
    <n v="8"/>
    <n v="1351.6"/>
  </r>
  <r>
    <x v="2"/>
    <s v="Nutri-Milk"/>
    <x v="1"/>
    <x v="3"/>
    <d v="2010-08-18T00:00:00"/>
    <n v="168.95"/>
    <n v="1"/>
    <n v="168.95"/>
  </r>
  <r>
    <x v="10"/>
    <s v="Nutri-Milk"/>
    <x v="1"/>
    <x v="4"/>
    <d v="2010-08-24T00:00:00"/>
    <n v="168.95"/>
    <n v="3"/>
    <n v="506.84999999999997"/>
  </r>
  <r>
    <x v="2"/>
    <s v="Nutri-Milk"/>
    <x v="1"/>
    <x v="4"/>
    <d v="2010-08-31T00:00:00"/>
    <n v="168.95"/>
    <n v="12"/>
    <n v="2027.3999999999999"/>
  </r>
  <r>
    <x v="5"/>
    <s v="Nutri-Milk"/>
    <x v="3"/>
    <x v="2"/>
    <d v="2010-09-03T00:00:00"/>
    <n v="168.95"/>
    <n v="9"/>
    <n v="1520.55"/>
  </r>
  <r>
    <x v="0"/>
    <s v="Nutri-Milk"/>
    <x v="0"/>
    <x v="4"/>
    <d v="2010-09-09T00:00:00"/>
    <n v="168.95"/>
    <n v="4"/>
    <n v="675.8"/>
  </r>
  <r>
    <x v="0"/>
    <s v="Nutri-Milk"/>
    <x v="0"/>
    <x v="4"/>
    <d v="2010-09-25T00:00:00"/>
    <n v="168.95"/>
    <n v="4"/>
    <n v="675.8"/>
  </r>
  <r>
    <x v="2"/>
    <s v="Nutri-Milk"/>
    <x v="1"/>
    <x v="1"/>
    <d v="2010-09-29T00:00:00"/>
    <n v="168.95"/>
    <n v="1"/>
    <n v="168.95"/>
  </r>
  <r>
    <x v="0"/>
    <s v="Nutri-Milk"/>
    <x v="0"/>
    <x v="1"/>
    <d v="2010-10-01T00:00:00"/>
    <n v="168.95"/>
    <n v="6"/>
    <n v="1013.6999999999999"/>
  </r>
  <r>
    <x v="11"/>
    <s v="Nutri-Milk"/>
    <x v="1"/>
    <x v="2"/>
    <d v="2010-10-04T00:00:00"/>
    <n v="168.95"/>
    <n v="18"/>
    <n v="3041.1"/>
  </r>
  <r>
    <x v="3"/>
    <s v="Nutri-Milk"/>
    <x v="2"/>
    <x v="1"/>
    <d v="2010-10-05T00:00:00"/>
    <n v="168.95"/>
    <n v="4"/>
    <n v="675.8"/>
  </r>
  <r>
    <x v="5"/>
    <s v="Nutri-Milk"/>
    <x v="3"/>
    <x v="0"/>
    <d v="2010-10-18T00:00:00"/>
    <n v="168.95"/>
    <n v="7"/>
    <n v="1182.6499999999999"/>
  </r>
  <r>
    <x v="7"/>
    <s v="Nutri-Milk"/>
    <x v="2"/>
    <x v="1"/>
    <d v="2010-10-19T00:00:00"/>
    <n v="168.95"/>
    <n v="2"/>
    <n v="337.9"/>
  </r>
  <r>
    <x v="5"/>
    <s v="Nutri-Milk"/>
    <x v="3"/>
    <x v="3"/>
    <d v="2010-10-26T00:00:00"/>
    <n v="168.95"/>
    <n v="12"/>
    <n v="2027.3999999999999"/>
  </r>
  <r>
    <x v="3"/>
    <s v="Nutri-Milk"/>
    <x v="2"/>
    <x v="3"/>
    <d v="2010-10-26T00:00:00"/>
    <n v="168.95"/>
    <n v="15"/>
    <n v="2534.25"/>
  </r>
  <r>
    <x v="8"/>
    <s v="Nutri-Milk"/>
    <x v="2"/>
    <x v="2"/>
    <d v="2010-11-01T00:00:00"/>
    <n v="168.95"/>
    <n v="11"/>
    <n v="1858.4499999999998"/>
  </r>
  <r>
    <x v="8"/>
    <s v="Nutri-Milk"/>
    <x v="2"/>
    <x v="1"/>
    <d v="2010-11-01T00:00:00"/>
    <n v="168.95"/>
    <n v="2"/>
    <n v="337.9"/>
  </r>
  <r>
    <x v="5"/>
    <s v="Nutri-Milk"/>
    <x v="3"/>
    <x v="1"/>
    <d v="2010-11-05T00:00:00"/>
    <n v="168.95"/>
    <n v="11"/>
    <n v="1858.4499999999998"/>
  </r>
  <r>
    <x v="6"/>
    <s v="Nutri-Milk"/>
    <x v="1"/>
    <x v="2"/>
    <d v="2010-11-09T00:00:00"/>
    <n v="168.95"/>
    <n v="11"/>
    <n v="1858.4499999999998"/>
  </r>
  <r>
    <x v="6"/>
    <s v="Nutri-Milk"/>
    <x v="1"/>
    <x v="3"/>
    <d v="2010-11-09T00:00:00"/>
    <n v="168.95"/>
    <n v="1"/>
    <n v="168.95"/>
  </r>
  <r>
    <x v="7"/>
    <s v="Nutri-Milk"/>
    <x v="2"/>
    <x v="2"/>
    <d v="2010-11-13T00:00:00"/>
    <n v="168.95"/>
    <n v="15"/>
    <n v="2534.25"/>
  </r>
  <r>
    <x v="7"/>
    <s v="Nutri-Milk"/>
    <x v="2"/>
    <x v="1"/>
    <d v="2010-11-16T00:00:00"/>
    <n v="168.95"/>
    <n v="5"/>
    <n v="844.75"/>
  </r>
  <r>
    <x v="3"/>
    <s v="Nutri-Milk"/>
    <x v="2"/>
    <x v="0"/>
    <d v="2010-11-17T00:00:00"/>
    <n v="168.95"/>
    <n v="4"/>
    <n v="675.8"/>
  </r>
  <r>
    <x v="4"/>
    <s v="Nutri-Milk"/>
    <x v="2"/>
    <x v="4"/>
    <d v="2010-11-19T00:00:00"/>
    <n v="168.95"/>
    <n v="3"/>
    <n v="506.84999999999997"/>
  </r>
  <r>
    <x v="5"/>
    <s v="Nutri-Milk"/>
    <x v="3"/>
    <x v="0"/>
    <d v="2010-11-23T00:00:00"/>
    <n v="168.95"/>
    <n v="2"/>
    <n v="337.9"/>
  </r>
  <r>
    <x v="3"/>
    <s v="Nutri-Milk"/>
    <x v="2"/>
    <x v="0"/>
    <d v="2010-11-26T00:00:00"/>
    <n v="168.95"/>
    <n v="3"/>
    <n v="506.84999999999997"/>
  </r>
  <r>
    <x v="9"/>
    <s v="Nutri-Milk"/>
    <x v="3"/>
    <x v="3"/>
    <d v="2010-11-27T00:00:00"/>
    <n v="168.95"/>
    <n v="14"/>
    <n v="2365.2999999999997"/>
  </r>
  <r>
    <x v="9"/>
    <s v="Nutri-Milk"/>
    <x v="3"/>
    <x v="0"/>
    <d v="2010-11-30T00:00:00"/>
    <n v="168.95"/>
    <n v="9"/>
    <n v="1520.55"/>
  </r>
  <r>
    <x v="7"/>
    <s v="Nutri-Milk"/>
    <x v="2"/>
    <x v="1"/>
    <d v="2010-12-07T00:00:00"/>
    <n v="168.95"/>
    <n v="15"/>
    <n v="2534.25"/>
  </r>
  <r>
    <x v="5"/>
    <s v="Nutri-Milk"/>
    <x v="3"/>
    <x v="4"/>
    <d v="2010-12-08T00:00:00"/>
    <n v="168.95"/>
    <n v="5"/>
    <n v="844.75"/>
  </r>
  <r>
    <x v="9"/>
    <s v="Nutri-Milk"/>
    <x v="3"/>
    <x v="3"/>
    <d v="2010-12-10T00:00:00"/>
    <n v="168.95"/>
    <n v="1"/>
    <n v="168.95"/>
  </r>
  <r>
    <x v="3"/>
    <s v="Nutri-Milk"/>
    <x v="2"/>
    <x v="3"/>
    <d v="2010-12-17T00:00:00"/>
    <n v="168.95"/>
    <n v="11"/>
    <n v="1858.4499999999998"/>
  </r>
  <r>
    <x v="8"/>
    <s v="Nutri-Milk"/>
    <x v="2"/>
    <x v="0"/>
    <d v="2010-12-21T00:00:00"/>
    <n v="168.95"/>
    <n v="9"/>
    <n v="1520.55"/>
  </r>
  <r>
    <x v="2"/>
    <s v="Nutri-Milk"/>
    <x v="1"/>
    <x v="2"/>
    <d v="2010-12-21T00:00:00"/>
    <n v="168.95"/>
    <n v="19"/>
    <n v="3210.0499999999997"/>
  </r>
  <r>
    <x v="8"/>
    <s v="Nutri-Milk"/>
    <x v="2"/>
    <x v="3"/>
    <d v="2010-12-22T00:00:00"/>
    <n v="168.95"/>
    <n v="12"/>
    <n v="2027.3999999999999"/>
  </r>
  <r>
    <x v="3"/>
    <s v="Nutri-Milk"/>
    <x v="2"/>
    <x v="2"/>
    <d v="2010-12-25T00:00:00"/>
    <n v="168.95"/>
    <n v="20"/>
    <n v="3379"/>
  </r>
  <r>
    <x v="8"/>
    <s v="Nutri-Milk"/>
    <x v="2"/>
    <x v="2"/>
    <d v="2010-12-27T00:00:00"/>
    <n v="168.95"/>
    <n v="9"/>
    <n v="1520.55"/>
  </r>
  <r>
    <x v="11"/>
    <s v="Nutri-Milk"/>
    <x v="1"/>
    <x v="4"/>
    <d v="2010-12-27T00:00:00"/>
    <n v="168.95"/>
    <n v="3"/>
    <n v="506.84999999999997"/>
  </r>
  <r>
    <x v="4"/>
    <s v="Nutri-Milk"/>
    <x v="2"/>
    <x v="1"/>
    <d v="2010-12-29T00:00:00"/>
    <n v="168.95"/>
    <n v="4"/>
    <n v="675.8"/>
  </r>
  <r>
    <x v="2"/>
    <s v="Nutri-Milk"/>
    <x v="1"/>
    <x v="1"/>
    <d v="2010-12-29T00:00:00"/>
    <n v="168.95"/>
    <n v="15"/>
    <n v="2534.25"/>
  </r>
  <r>
    <x v="0"/>
    <s v="Nutri-Milk"/>
    <x v="0"/>
    <x v="3"/>
    <d v="2011-01-04T00:00:00"/>
    <n v="168.95"/>
    <n v="15"/>
    <n v="2534.25"/>
  </r>
  <r>
    <x v="3"/>
    <s v="Nutri-Milk"/>
    <x v="2"/>
    <x v="2"/>
    <d v="2011-01-05T00:00:00"/>
    <n v="168.95"/>
    <n v="20"/>
    <n v="3379"/>
  </r>
  <r>
    <x v="7"/>
    <s v="Nutri-Milk"/>
    <x v="2"/>
    <x v="1"/>
    <d v="2011-01-05T00:00:00"/>
    <n v="168.95"/>
    <n v="4"/>
    <n v="675.8"/>
  </r>
  <r>
    <x v="7"/>
    <s v="Nutri-Milk"/>
    <x v="2"/>
    <x v="2"/>
    <d v="2011-01-07T00:00:00"/>
    <n v="168.95"/>
    <n v="16"/>
    <n v="2703.2"/>
  </r>
  <r>
    <x v="1"/>
    <s v="Nutri-Milk"/>
    <x v="0"/>
    <x v="3"/>
    <d v="2011-01-07T00:00:00"/>
    <n v="168.95"/>
    <n v="6"/>
    <n v="1013.6999999999999"/>
  </r>
  <r>
    <x v="0"/>
    <s v="Nutri-Milk"/>
    <x v="0"/>
    <x v="2"/>
    <d v="2011-01-08T00:00:00"/>
    <n v="168.95"/>
    <n v="6"/>
    <n v="1013.6999999999999"/>
  </r>
  <r>
    <x v="5"/>
    <s v="Nutri-Milk"/>
    <x v="3"/>
    <x v="4"/>
    <d v="2011-01-08T00:00:00"/>
    <n v="168.95"/>
    <n v="11"/>
    <n v="1858.4499999999998"/>
  </r>
  <r>
    <x v="4"/>
    <s v="Nutri-Milk"/>
    <x v="2"/>
    <x v="4"/>
    <d v="2011-01-10T00:00:00"/>
    <n v="168.95"/>
    <n v="1"/>
    <n v="168.95"/>
  </r>
  <r>
    <x v="1"/>
    <s v="Nutri-Milk"/>
    <x v="0"/>
    <x v="0"/>
    <d v="2011-01-11T00:00:00"/>
    <n v="168.95"/>
    <n v="15"/>
    <n v="2534.25"/>
  </r>
  <r>
    <x v="1"/>
    <s v="Nutri-Milk"/>
    <x v="0"/>
    <x v="2"/>
    <d v="2011-01-11T00:00:00"/>
    <n v="168.95"/>
    <n v="13"/>
    <n v="2196.35"/>
  </r>
  <r>
    <x v="8"/>
    <s v="Nutri-Milk"/>
    <x v="2"/>
    <x v="0"/>
    <d v="2011-01-14T00:00:00"/>
    <n v="168.95"/>
    <n v="15"/>
    <n v="2534.25"/>
  </r>
  <r>
    <x v="5"/>
    <s v="Nutri-Milk"/>
    <x v="3"/>
    <x v="3"/>
    <d v="2011-01-24T00:00:00"/>
    <n v="168.95"/>
    <n v="11"/>
    <n v="1858.4499999999998"/>
  </r>
  <r>
    <x v="0"/>
    <s v="Nutri-Milk"/>
    <x v="0"/>
    <x v="0"/>
    <d v="2011-01-27T00:00:00"/>
    <n v="168.95"/>
    <n v="9"/>
    <n v="1520.55"/>
  </r>
  <r>
    <x v="7"/>
    <s v="Nutri-Milk"/>
    <x v="2"/>
    <x v="0"/>
    <d v="2011-01-29T00:00:00"/>
    <n v="168.95"/>
    <n v="4"/>
    <n v="675.8"/>
  </r>
  <r>
    <x v="3"/>
    <s v="Nutri-Milk"/>
    <x v="2"/>
    <x v="2"/>
    <d v="2011-01-31T00:00:00"/>
    <n v="168.95"/>
    <n v="13"/>
    <n v="2196.35"/>
  </r>
  <r>
    <x v="2"/>
    <s v="Nutri-Milk"/>
    <x v="1"/>
    <x v="3"/>
    <d v="2011-01-31T00:00:00"/>
    <n v="168.95"/>
    <n v="13"/>
    <n v="2196.35"/>
  </r>
  <r>
    <x v="3"/>
    <s v="Nutri-Milk"/>
    <x v="2"/>
    <x v="4"/>
    <d v="2011-02-02T00:00:00"/>
    <n v="168.95"/>
    <n v="6"/>
    <n v="1013.6999999999999"/>
  </r>
  <r>
    <x v="11"/>
    <s v="Nutri-Milk"/>
    <x v="1"/>
    <x v="0"/>
    <d v="2011-02-08T00:00:00"/>
    <n v="168.95"/>
    <n v="14"/>
    <n v="2365.2999999999997"/>
  </r>
  <r>
    <x v="6"/>
    <s v="Nutri-Milk"/>
    <x v="1"/>
    <x v="4"/>
    <d v="2011-02-08T00:00:00"/>
    <n v="168.95"/>
    <n v="7"/>
    <n v="1182.6499999999999"/>
  </r>
  <r>
    <x v="7"/>
    <s v="Nutri-Milk"/>
    <x v="2"/>
    <x v="2"/>
    <d v="2011-02-14T00:00:00"/>
    <n v="168.95"/>
    <n v="14"/>
    <n v="2365.2999999999997"/>
  </r>
  <r>
    <x v="8"/>
    <s v="Nutri-Milk"/>
    <x v="2"/>
    <x v="4"/>
    <d v="2011-02-24T00:00:00"/>
    <n v="168.95"/>
    <n v="8"/>
    <n v="1351.6"/>
  </r>
  <r>
    <x v="10"/>
    <s v="Nutri-Milk"/>
    <x v="1"/>
    <x v="2"/>
    <d v="2011-03-04T00:00:00"/>
    <n v="168.95"/>
    <n v="8"/>
    <n v="1351.6"/>
  </r>
  <r>
    <x v="7"/>
    <s v="Nutri-Milk"/>
    <x v="2"/>
    <x v="1"/>
    <d v="2011-03-24T00:00:00"/>
    <n v="168.95"/>
    <n v="9"/>
    <n v="1520.55"/>
  </r>
  <r>
    <x v="5"/>
    <s v="Nutri-Milk"/>
    <x v="3"/>
    <x v="3"/>
    <d v="2011-03-28T00:00:00"/>
    <n v="168.95"/>
    <n v="14"/>
    <n v="2365.2999999999997"/>
  </r>
  <r>
    <x v="9"/>
    <s v="Nutri-Milk"/>
    <x v="3"/>
    <x v="1"/>
    <d v="2011-04-01T00:00:00"/>
    <n v="168.95"/>
    <n v="15"/>
    <n v="2534.25"/>
  </r>
  <r>
    <x v="11"/>
    <s v="Nutri-Milk"/>
    <x v="1"/>
    <x v="4"/>
    <d v="2011-04-04T00:00:00"/>
    <n v="168.95"/>
    <n v="9"/>
    <n v="1520.55"/>
  </r>
  <r>
    <x v="11"/>
    <s v="Nutri-Milk"/>
    <x v="1"/>
    <x v="2"/>
    <d v="2011-04-09T00:00:00"/>
    <n v="168.95"/>
    <n v="8"/>
    <n v="1351.6"/>
  </r>
  <r>
    <x v="11"/>
    <s v="Nutri-Milk"/>
    <x v="1"/>
    <x v="0"/>
    <d v="2011-04-19T00:00:00"/>
    <n v="168.95"/>
    <n v="1"/>
    <n v="168.95"/>
  </r>
  <r>
    <x v="2"/>
    <s v="Nutri-Milk"/>
    <x v="1"/>
    <x v="3"/>
    <d v="2011-04-20T00:00:00"/>
    <n v="168.95"/>
    <n v="12"/>
    <n v="2027.3999999999999"/>
  </r>
  <r>
    <x v="11"/>
    <s v="Nutri-Milk"/>
    <x v="1"/>
    <x v="4"/>
    <d v="2011-04-30T00:00:00"/>
    <n v="168.95"/>
    <n v="1"/>
    <n v="168.95"/>
  </r>
  <r>
    <x v="6"/>
    <s v="Nutri-Milk"/>
    <x v="1"/>
    <x v="0"/>
    <d v="2011-05-03T00:00:00"/>
    <n v="168.95"/>
    <n v="7"/>
    <n v="1182.6499999999999"/>
  </r>
  <r>
    <x v="10"/>
    <s v="Nutri-Milk"/>
    <x v="1"/>
    <x v="3"/>
    <d v="2011-05-04T00:00:00"/>
    <n v="168.95"/>
    <n v="3"/>
    <n v="506.84999999999997"/>
  </r>
  <r>
    <x v="9"/>
    <s v="Nutri-Milk"/>
    <x v="3"/>
    <x v="3"/>
    <d v="2011-05-09T00:00:00"/>
    <n v="168.95"/>
    <n v="14"/>
    <n v="2365.2999999999997"/>
  </r>
  <r>
    <x v="2"/>
    <s v="Nutri-Milk"/>
    <x v="1"/>
    <x v="4"/>
    <d v="2011-05-12T00:00:00"/>
    <n v="168.95"/>
    <n v="2"/>
    <n v="337.9"/>
  </r>
  <r>
    <x v="3"/>
    <s v="Nutri-Milk"/>
    <x v="2"/>
    <x v="4"/>
    <d v="2011-05-17T00:00:00"/>
    <n v="168.95"/>
    <n v="13"/>
    <n v="2196.35"/>
  </r>
  <r>
    <x v="11"/>
    <s v="Nutri-Milk"/>
    <x v="1"/>
    <x v="3"/>
    <d v="2011-05-18T00:00:00"/>
    <n v="168.95"/>
    <n v="6"/>
    <n v="1013.6999999999999"/>
  </r>
  <r>
    <x v="8"/>
    <s v="Nutri-Milk"/>
    <x v="2"/>
    <x v="0"/>
    <d v="2011-05-23T00:00:00"/>
    <n v="168.95"/>
    <n v="14"/>
    <n v="2365.2999999999997"/>
  </r>
  <r>
    <x v="7"/>
    <s v="Nutri-Milk"/>
    <x v="2"/>
    <x v="0"/>
    <d v="2011-05-23T00:00:00"/>
    <n v="168.95"/>
    <n v="12"/>
    <n v="2027.3999999999999"/>
  </r>
  <r>
    <x v="8"/>
    <s v="Nutri-Milk"/>
    <x v="2"/>
    <x v="1"/>
    <d v="2011-05-23T00:00:00"/>
    <n v="168.95"/>
    <n v="13"/>
    <n v="2196.35"/>
  </r>
  <r>
    <x v="0"/>
    <s v="Nutri-Milk"/>
    <x v="0"/>
    <x v="2"/>
    <d v="2011-05-26T00:00:00"/>
    <n v="168.95"/>
    <n v="17"/>
    <n v="2872.1499999999996"/>
  </r>
  <r>
    <x v="8"/>
    <s v="Nutri-Milk"/>
    <x v="2"/>
    <x v="3"/>
    <d v="2011-05-26T00:00:00"/>
    <n v="168.95"/>
    <n v="13"/>
    <n v="2196.35"/>
  </r>
  <r>
    <x v="8"/>
    <s v="Nutri-Milk"/>
    <x v="2"/>
    <x v="2"/>
    <d v="2011-05-31T00:00:00"/>
    <n v="168.95"/>
    <n v="14"/>
    <n v="2365.2999999999997"/>
  </r>
  <r>
    <x v="7"/>
    <s v="Nutri-Milk"/>
    <x v="2"/>
    <x v="3"/>
    <d v="2011-05-31T00:00:00"/>
    <n v="168.95"/>
    <n v="4"/>
    <n v="675.8"/>
  </r>
  <r>
    <x v="3"/>
    <s v="Nutri-Milk"/>
    <x v="2"/>
    <x v="2"/>
    <d v="2011-06-03T00:00:00"/>
    <n v="168.95"/>
    <n v="6"/>
    <n v="1013.6999999999999"/>
  </r>
  <r>
    <x v="2"/>
    <s v="Nutri-Milk"/>
    <x v="1"/>
    <x v="0"/>
    <d v="2011-06-24T00:00:00"/>
    <n v="168.95"/>
    <n v="13"/>
    <n v="2196.35"/>
  </r>
  <r>
    <x v="2"/>
    <s v="Nutri-Milk"/>
    <x v="1"/>
    <x v="3"/>
    <d v="2011-06-24T00:00:00"/>
    <n v="168.95"/>
    <n v="3"/>
    <n v="506.84999999999997"/>
  </r>
  <r>
    <x v="3"/>
    <s v="Nutri-Milk"/>
    <x v="2"/>
    <x v="2"/>
    <d v="2011-07-02T00:00:00"/>
    <n v="168.95"/>
    <n v="8"/>
    <n v="1351.6"/>
  </r>
  <r>
    <x v="9"/>
    <s v="Nutri-Milk"/>
    <x v="3"/>
    <x v="4"/>
    <d v="2011-07-04T00:00:00"/>
    <n v="168.95"/>
    <n v="3"/>
    <n v="506.84999999999997"/>
  </r>
  <r>
    <x v="6"/>
    <s v="Nutri-Milk"/>
    <x v="1"/>
    <x v="2"/>
    <d v="2011-07-05T00:00:00"/>
    <n v="168.95"/>
    <n v="17"/>
    <n v="2872.1499999999996"/>
  </r>
  <r>
    <x v="2"/>
    <s v="Nutri-Milk"/>
    <x v="1"/>
    <x v="1"/>
    <d v="2011-07-08T00:00:00"/>
    <n v="168.95"/>
    <n v="4"/>
    <n v="675.8"/>
  </r>
  <r>
    <x v="5"/>
    <s v="Nutri-Milk"/>
    <x v="3"/>
    <x v="2"/>
    <d v="2011-07-09T00:00:00"/>
    <n v="168.95"/>
    <n v="13"/>
    <n v="2196.35"/>
  </r>
  <r>
    <x v="5"/>
    <s v="Nutri-Milk"/>
    <x v="3"/>
    <x v="3"/>
    <d v="2011-07-13T00:00:00"/>
    <n v="168.95"/>
    <n v="4"/>
    <n v="675.8"/>
  </r>
  <r>
    <x v="10"/>
    <s v="Nutri-Milk"/>
    <x v="1"/>
    <x v="0"/>
    <d v="2011-07-20T00:00:00"/>
    <n v="168.95"/>
    <n v="2"/>
    <n v="337.9"/>
  </r>
  <r>
    <x v="9"/>
    <s v="Nutri-Milk"/>
    <x v="3"/>
    <x v="0"/>
    <d v="2011-07-20T00:00:00"/>
    <n v="168.95"/>
    <n v="2"/>
    <n v="337.9"/>
  </r>
  <r>
    <x v="3"/>
    <s v="Nutri-Milk"/>
    <x v="2"/>
    <x v="2"/>
    <d v="2011-07-23T00:00:00"/>
    <n v="168.95"/>
    <n v="17"/>
    <n v="2872.1499999999996"/>
  </r>
  <r>
    <x v="5"/>
    <s v="Nutri-Milk"/>
    <x v="3"/>
    <x v="4"/>
    <d v="2011-08-02T00:00:00"/>
    <n v="168.95"/>
    <n v="5"/>
    <n v="844.75"/>
  </r>
  <r>
    <x v="2"/>
    <s v="Nutri-Milk"/>
    <x v="1"/>
    <x v="2"/>
    <d v="2011-08-10T00:00:00"/>
    <n v="168.95"/>
    <n v="8"/>
    <n v="1351.6"/>
  </r>
  <r>
    <x v="7"/>
    <s v="Nutri-Milk"/>
    <x v="2"/>
    <x v="4"/>
    <d v="2011-08-12T00:00:00"/>
    <n v="168.95"/>
    <n v="5"/>
    <n v="844.75"/>
  </r>
  <r>
    <x v="10"/>
    <s v="Nutri-Milk"/>
    <x v="1"/>
    <x v="1"/>
    <d v="2011-08-17T00:00:00"/>
    <n v="168.95"/>
    <n v="2"/>
    <n v="337.9"/>
  </r>
  <r>
    <x v="5"/>
    <s v="Nutri-Milk"/>
    <x v="3"/>
    <x v="3"/>
    <d v="2011-08-25T00:00:00"/>
    <n v="168.95"/>
    <n v="13"/>
    <n v="2196.35"/>
  </r>
  <r>
    <x v="6"/>
    <s v="Nutri-Milk"/>
    <x v="1"/>
    <x v="4"/>
    <d v="2011-08-25T00:00:00"/>
    <n v="168.95"/>
    <n v="12"/>
    <n v="2027.3999999999999"/>
  </r>
  <r>
    <x v="1"/>
    <s v="Nutri-Milk"/>
    <x v="0"/>
    <x v="3"/>
    <d v="2011-09-03T00:00:00"/>
    <n v="168.95"/>
    <n v="3"/>
    <n v="506.84999999999997"/>
  </r>
  <r>
    <x v="9"/>
    <s v="Nutri-Milk"/>
    <x v="3"/>
    <x v="0"/>
    <d v="2011-09-06T00:00:00"/>
    <n v="168.95"/>
    <n v="1"/>
    <n v="168.95"/>
  </r>
  <r>
    <x v="5"/>
    <s v="Nutri-Milk"/>
    <x v="3"/>
    <x v="3"/>
    <d v="2011-09-06T00:00:00"/>
    <n v="168.95"/>
    <n v="6"/>
    <n v="1013.6999999999999"/>
  </r>
  <r>
    <x v="0"/>
    <s v="Nutri-Milk"/>
    <x v="0"/>
    <x v="3"/>
    <d v="2011-09-06T00:00:00"/>
    <n v="168.95"/>
    <n v="15"/>
    <n v="2534.25"/>
  </r>
  <r>
    <x v="3"/>
    <s v="Nutri-Milk"/>
    <x v="2"/>
    <x v="2"/>
    <d v="2011-09-15T00:00:00"/>
    <n v="168.95"/>
    <n v="20"/>
    <n v="3379"/>
  </r>
  <r>
    <x v="9"/>
    <s v="Nutri-Milk"/>
    <x v="3"/>
    <x v="2"/>
    <d v="2011-09-20T00:00:00"/>
    <n v="168.95"/>
    <n v="20"/>
    <n v="3379"/>
  </r>
  <r>
    <x v="6"/>
    <s v="Nutri-Milk"/>
    <x v="1"/>
    <x v="4"/>
    <d v="2011-09-20T00:00:00"/>
    <n v="168.95"/>
    <n v="6"/>
    <n v="1013.6999999999999"/>
  </r>
  <r>
    <x v="3"/>
    <s v="Nutri-Milk"/>
    <x v="2"/>
    <x v="0"/>
    <d v="2011-09-22T00:00:00"/>
    <n v="168.95"/>
    <n v="6"/>
    <n v="1013.6999999999999"/>
  </r>
  <r>
    <x v="1"/>
    <s v="Nutri-Milk"/>
    <x v="0"/>
    <x v="3"/>
    <d v="2011-09-26T00:00:00"/>
    <n v="168.95"/>
    <n v="10"/>
    <n v="1689.5"/>
  </r>
  <r>
    <x v="6"/>
    <s v="Nutri-Milk"/>
    <x v="1"/>
    <x v="4"/>
    <d v="2011-09-27T00:00:00"/>
    <n v="168.95"/>
    <n v="10"/>
    <n v="1689.5"/>
  </r>
  <r>
    <x v="10"/>
    <s v="Nutri-Milk"/>
    <x v="1"/>
    <x v="0"/>
    <d v="2011-10-04T00:00:00"/>
    <n v="168.95"/>
    <n v="1"/>
    <n v="168.95"/>
  </r>
  <r>
    <x v="2"/>
    <s v="Nutri-Milk"/>
    <x v="1"/>
    <x v="0"/>
    <d v="2011-10-04T00:00:00"/>
    <n v="168.95"/>
    <n v="1"/>
    <n v="168.95"/>
  </r>
  <r>
    <x v="9"/>
    <s v="Nutri-Milk"/>
    <x v="3"/>
    <x v="2"/>
    <d v="2011-10-05T00:00:00"/>
    <n v="168.95"/>
    <n v="6"/>
    <n v="1013.6999999999999"/>
  </r>
  <r>
    <x v="1"/>
    <s v="Nutri-Milk"/>
    <x v="0"/>
    <x v="4"/>
    <d v="2011-10-05T00:00:00"/>
    <n v="168.95"/>
    <n v="14"/>
    <n v="2365.2999999999997"/>
  </r>
  <r>
    <x v="5"/>
    <s v="Nutri-Milk"/>
    <x v="3"/>
    <x v="4"/>
    <d v="2011-10-06T00:00:00"/>
    <n v="168.95"/>
    <n v="12"/>
    <n v="2027.3999999999999"/>
  </r>
  <r>
    <x v="3"/>
    <s v="Nutri-Milk"/>
    <x v="2"/>
    <x v="2"/>
    <d v="2011-10-07T00:00:00"/>
    <n v="168.95"/>
    <n v="8"/>
    <n v="1351.6"/>
  </r>
  <r>
    <x v="5"/>
    <s v="Nutri-Milk"/>
    <x v="3"/>
    <x v="0"/>
    <d v="2011-10-08T00:00:00"/>
    <n v="168.95"/>
    <n v="10"/>
    <n v="1689.5"/>
  </r>
  <r>
    <x v="5"/>
    <s v="Nutri-Milk"/>
    <x v="3"/>
    <x v="1"/>
    <d v="2011-10-22T00:00:00"/>
    <n v="168.95"/>
    <n v="1"/>
    <n v="168.95"/>
  </r>
  <r>
    <x v="1"/>
    <s v="Nutri-Milk"/>
    <x v="0"/>
    <x v="2"/>
    <d v="2011-10-25T00:00:00"/>
    <n v="168.95"/>
    <n v="18"/>
    <n v="3041.1"/>
  </r>
  <r>
    <x v="2"/>
    <s v="Nutri-Milk"/>
    <x v="1"/>
    <x v="0"/>
    <d v="2011-10-28T00:00:00"/>
    <n v="168.95"/>
    <n v="2"/>
    <n v="337.9"/>
  </r>
  <r>
    <x v="8"/>
    <s v="Nutri-Milk"/>
    <x v="2"/>
    <x v="1"/>
    <d v="2011-10-29T00:00:00"/>
    <n v="168.95"/>
    <n v="13"/>
    <n v="2196.35"/>
  </r>
  <r>
    <x v="3"/>
    <s v="Nutri-Milk"/>
    <x v="2"/>
    <x v="3"/>
    <d v="2011-11-03T00:00:00"/>
    <n v="168.95"/>
    <n v="7"/>
    <n v="1182.6499999999999"/>
  </r>
  <r>
    <x v="3"/>
    <s v="Nutri-Milk"/>
    <x v="2"/>
    <x v="2"/>
    <d v="2011-11-05T00:00:00"/>
    <n v="168.95"/>
    <n v="9"/>
    <n v="1520.55"/>
  </r>
  <r>
    <x v="11"/>
    <s v="Nutri-Milk"/>
    <x v="1"/>
    <x v="4"/>
    <d v="2011-11-05T00:00:00"/>
    <n v="168.95"/>
    <n v="9"/>
    <n v="1520.55"/>
  </r>
  <r>
    <x v="8"/>
    <s v="Nutri-Milk"/>
    <x v="2"/>
    <x v="1"/>
    <d v="2011-11-08T00:00:00"/>
    <n v="168.95"/>
    <n v="13"/>
    <n v="2196.35"/>
  </r>
  <r>
    <x v="3"/>
    <s v="Nutri-Milk"/>
    <x v="2"/>
    <x v="3"/>
    <d v="2011-11-11T00:00:00"/>
    <n v="168.95"/>
    <n v="6"/>
    <n v="1013.6999999999999"/>
  </r>
  <r>
    <x v="0"/>
    <s v="Nutri-Milk"/>
    <x v="0"/>
    <x v="4"/>
    <d v="2011-11-15T00:00:00"/>
    <n v="168.95"/>
    <n v="8"/>
    <n v="1351.6"/>
  </r>
  <r>
    <x v="11"/>
    <s v="Nutri-Milk"/>
    <x v="1"/>
    <x v="1"/>
    <d v="2011-11-17T00:00:00"/>
    <n v="168.95"/>
    <n v="3"/>
    <n v="506.84999999999997"/>
  </r>
  <r>
    <x v="1"/>
    <s v="Nutri-Milk"/>
    <x v="0"/>
    <x v="4"/>
    <d v="2011-11-18T00:00:00"/>
    <n v="168.95"/>
    <n v="3"/>
    <n v="506.84999999999997"/>
  </r>
  <r>
    <x v="3"/>
    <s v="Nutri-Milk"/>
    <x v="2"/>
    <x v="3"/>
    <d v="2011-11-23T00:00:00"/>
    <n v="168.95"/>
    <n v="1"/>
    <n v="168.95"/>
  </r>
  <r>
    <x v="0"/>
    <s v="Nutri-Milk"/>
    <x v="0"/>
    <x v="1"/>
    <d v="2011-12-03T00:00:00"/>
    <n v="168.95"/>
    <n v="15"/>
    <n v="2534.25"/>
  </r>
  <r>
    <x v="1"/>
    <s v="Nutri-Milk"/>
    <x v="0"/>
    <x v="0"/>
    <d v="2011-12-09T00:00:00"/>
    <n v="168.95"/>
    <n v="12"/>
    <n v="2027.3999999999999"/>
  </r>
  <r>
    <x v="0"/>
    <s v="Nutri-Milk"/>
    <x v="0"/>
    <x v="2"/>
    <d v="2011-12-10T00:00:00"/>
    <n v="168.95"/>
    <n v="6"/>
    <n v="1013.6999999999999"/>
  </r>
  <r>
    <x v="0"/>
    <s v="Nutri-Milk"/>
    <x v="0"/>
    <x v="3"/>
    <d v="2011-12-12T00:00:00"/>
    <n v="168.95"/>
    <n v="6"/>
    <n v="1013.6999999999999"/>
  </r>
  <r>
    <x v="8"/>
    <s v="Nutri-Milk"/>
    <x v="2"/>
    <x v="0"/>
    <d v="2011-12-13T00:00:00"/>
    <n v="168.95"/>
    <n v="4"/>
    <n v="675.8"/>
  </r>
  <r>
    <x v="3"/>
    <s v="Nutri-Milk"/>
    <x v="2"/>
    <x v="3"/>
    <d v="2011-12-13T00:00:00"/>
    <n v="168.95"/>
    <n v="7"/>
    <n v="1182.6499999999999"/>
  </r>
  <r>
    <x v="11"/>
    <s v="Nutri-Milk"/>
    <x v="1"/>
    <x v="4"/>
    <d v="2011-12-13T00:00:00"/>
    <n v="168.95"/>
    <n v="5"/>
    <n v="844.75"/>
  </r>
  <r>
    <x v="6"/>
    <s v="Nutri-Milk"/>
    <x v="1"/>
    <x v="0"/>
    <d v="2011-12-21T00:00:00"/>
    <n v="168.95"/>
    <n v="3"/>
    <n v="506.84999999999997"/>
  </r>
  <r>
    <x v="0"/>
    <s v="Nutri-Milk"/>
    <x v="0"/>
    <x v="1"/>
    <d v="2011-12-27T00:00:00"/>
    <n v="168.95"/>
    <n v="8"/>
    <n v="1351.6"/>
  </r>
  <r>
    <x v="5"/>
    <s v="Milk Tea"/>
    <x v="3"/>
    <x v="0"/>
    <d v="2010-01-04T00:00:00"/>
    <n v="168.95"/>
    <n v="7"/>
    <n v="1182.6499999999999"/>
  </r>
  <r>
    <x v="1"/>
    <s v="Milk Tea"/>
    <x v="0"/>
    <x v="2"/>
    <d v="2010-01-05T00:00:00"/>
    <n v="168.95"/>
    <n v="12"/>
    <n v="2027.3999999999999"/>
  </r>
  <r>
    <x v="7"/>
    <s v="Milk Tea"/>
    <x v="2"/>
    <x v="1"/>
    <d v="2010-01-08T00:00:00"/>
    <n v="168.95"/>
    <n v="10"/>
    <n v="1689.5"/>
  </r>
  <r>
    <x v="1"/>
    <s v="Milk Tea"/>
    <x v="0"/>
    <x v="0"/>
    <d v="2010-01-13T00:00:00"/>
    <n v="168.95"/>
    <n v="11"/>
    <n v="1858.4499999999998"/>
  </r>
  <r>
    <x v="11"/>
    <s v="Milk Tea"/>
    <x v="1"/>
    <x v="2"/>
    <d v="2010-01-20T00:00:00"/>
    <n v="168.95"/>
    <n v="20"/>
    <n v="3379"/>
  </r>
  <r>
    <x v="4"/>
    <s v="Milk Tea"/>
    <x v="2"/>
    <x v="1"/>
    <d v="2010-01-23T00:00:00"/>
    <n v="168.95"/>
    <n v="11"/>
    <n v="1858.4499999999998"/>
  </r>
  <r>
    <x v="5"/>
    <s v="Milk Tea"/>
    <x v="3"/>
    <x v="1"/>
    <d v="2010-01-30T00:00:00"/>
    <n v="168.95"/>
    <n v="5"/>
    <n v="844.75"/>
  </r>
  <r>
    <x v="0"/>
    <s v="Milk Tea"/>
    <x v="0"/>
    <x v="1"/>
    <d v="2010-02-02T00:00:00"/>
    <n v="168.95"/>
    <n v="10"/>
    <n v="1689.5"/>
  </r>
  <r>
    <x v="0"/>
    <s v="Milk Tea"/>
    <x v="0"/>
    <x v="3"/>
    <d v="2010-02-05T00:00:00"/>
    <n v="168.95"/>
    <n v="9"/>
    <n v="1520.55"/>
  </r>
  <r>
    <x v="0"/>
    <s v="Milk Tea"/>
    <x v="0"/>
    <x v="3"/>
    <d v="2010-02-05T00:00:00"/>
    <n v="168.95"/>
    <n v="14"/>
    <n v="2365.2999999999997"/>
  </r>
  <r>
    <x v="3"/>
    <s v="Milk Tea"/>
    <x v="2"/>
    <x v="2"/>
    <d v="2010-02-09T00:00:00"/>
    <n v="168.95"/>
    <n v="8"/>
    <n v="1351.6"/>
  </r>
  <r>
    <x v="3"/>
    <s v="Milk Tea"/>
    <x v="2"/>
    <x v="2"/>
    <d v="2010-02-09T00:00:00"/>
    <n v="168.95"/>
    <n v="14"/>
    <n v="2365.2999999999997"/>
  </r>
  <r>
    <x v="10"/>
    <s v="Milk Tea"/>
    <x v="1"/>
    <x v="2"/>
    <d v="2010-02-12T00:00:00"/>
    <n v="168.95"/>
    <n v="17"/>
    <n v="2872.1499999999996"/>
  </r>
  <r>
    <x v="7"/>
    <s v="Milk Tea"/>
    <x v="2"/>
    <x v="2"/>
    <d v="2010-02-16T00:00:00"/>
    <n v="168.95"/>
    <n v="15"/>
    <n v="2534.25"/>
  </r>
  <r>
    <x v="3"/>
    <s v="Milk Tea"/>
    <x v="2"/>
    <x v="2"/>
    <d v="2010-02-16T00:00:00"/>
    <n v="168.95"/>
    <n v="20"/>
    <n v="3379"/>
  </r>
  <r>
    <x v="0"/>
    <s v="Milk Tea"/>
    <x v="0"/>
    <x v="1"/>
    <d v="2010-03-02T00:00:00"/>
    <n v="168.95"/>
    <n v="10"/>
    <n v="1689.5"/>
  </r>
  <r>
    <x v="2"/>
    <s v="Milk Tea"/>
    <x v="1"/>
    <x v="0"/>
    <d v="2010-03-04T00:00:00"/>
    <n v="168.95"/>
    <n v="12"/>
    <n v="2027.3999999999999"/>
  </r>
  <r>
    <x v="3"/>
    <s v="Milk Tea"/>
    <x v="2"/>
    <x v="0"/>
    <d v="2010-03-15T00:00:00"/>
    <n v="168.95"/>
    <n v="9"/>
    <n v="1520.55"/>
  </r>
  <r>
    <x v="5"/>
    <s v="Milk Tea"/>
    <x v="3"/>
    <x v="4"/>
    <d v="2010-03-15T00:00:00"/>
    <n v="168.95"/>
    <n v="1"/>
    <n v="168.95"/>
  </r>
  <r>
    <x v="1"/>
    <s v="Milk Tea"/>
    <x v="0"/>
    <x v="0"/>
    <d v="2010-03-16T00:00:00"/>
    <n v="168.95"/>
    <n v="5"/>
    <n v="844.75"/>
  </r>
  <r>
    <x v="3"/>
    <s v="Milk Tea"/>
    <x v="2"/>
    <x v="2"/>
    <d v="2010-03-24T00:00:00"/>
    <n v="168.95"/>
    <n v="20"/>
    <n v="3379"/>
  </r>
  <r>
    <x v="10"/>
    <s v="Milk Tea"/>
    <x v="1"/>
    <x v="1"/>
    <d v="2010-04-01T00:00:00"/>
    <n v="168.95"/>
    <n v="6"/>
    <n v="1013.6999999999999"/>
  </r>
  <r>
    <x v="6"/>
    <s v="Milk Tea"/>
    <x v="1"/>
    <x v="1"/>
    <d v="2010-04-06T00:00:00"/>
    <n v="168.95"/>
    <n v="13"/>
    <n v="2196.35"/>
  </r>
  <r>
    <x v="4"/>
    <s v="Milk Tea"/>
    <x v="2"/>
    <x v="0"/>
    <d v="2010-04-07T00:00:00"/>
    <n v="168.95"/>
    <n v="13"/>
    <n v="2196.35"/>
  </r>
  <r>
    <x v="8"/>
    <s v="Milk Tea"/>
    <x v="2"/>
    <x v="2"/>
    <d v="2010-04-15T00:00:00"/>
    <n v="168.95"/>
    <n v="12"/>
    <n v="2027.3999999999999"/>
  </r>
  <r>
    <x v="8"/>
    <s v="Milk Tea"/>
    <x v="2"/>
    <x v="4"/>
    <d v="2010-04-15T00:00:00"/>
    <n v="168.95"/>
    <n v="12"/>
    <n v="2027.3999999999999"/>
  </r>
  <r>
    <x v="4"/>
    <s v="Milk Tea"/>
    <x v="2"/>
    <x v="3"/>
    <d v="2010-04-16T00:00:00"/>
    <n v="168.95"/>
    <n v="8"/>
    <n v="1351.6"/>
  </r>
  <r>
    <x v="10"/>
    <s v="Milk Tea"/>
    <x v="1"/>
    <x v="2"/>
    <d v="2010-04-20T00:00:00"/>
    <n v="168.95"/>
    <n v="11"/>
    <n v="1858.4499999999998"/>
  </r>
  <r>
    <x v="8"/>
    <s v="Milk Tea"/>
    <x v="2"/>
    <x v="2"/>
    <d v="2010-04-22T00:00:00"/>
    <n v="168.95"/>
    <n v="10"/>
    <n v="1689.5"/>
  </r>
  <r>
    <x v="10"/>
    <s v="Milk Tea"/>
    <x v="1"/>
    <x v="1"/>
    <d v="2010-04-22T00:00:00"/>
    <n v="168.95"/>
    <n v="7"/>
    <n v="1182.6499999999999"/>
  </r>
  <r>
    <x v="0"/>
    <s v="Milk Tea"/>
    <x v="0"/>
    <x v="3"/>
    <d v="2010-04-29T00:00:00"/>
    <n v="168.95"/>
    <n v="1"/>
    <n v="168.95"/>
  </r>
  <r>
    <x v="5"/>
    <s v="Milk Tea"/>
    <x v="3"/>
    <x v="0"/>
    <d v="2010-05-07T00:00:00"/>
    <n v="168.95"/>
    <n v="5"/>
    <n v="844.75"/>
  </r>
  <r>
    <x v="5"/>
    <s v="Milk Tea"/>
    <x v="3"/>
    <x v="1"/>
    <d v="2010-05-12T00:00:00"/>
    <n v="168.95"/>
    <n v="3"/>
    <n v="506.84999999999997"/>
  </r>
  <r>
    <x v="4"/>
    <s v="Milk Tea"/>
    <x v="2"/>
    <x v="2"/>
    <d v="2010-05-15T00:00:00"/>
    <n v="168.95"/>
    <n v="7"/>
    <n v="1182.6499999999999"/>
  </r>
  <r>
    <x v="10"/>
    <s v="Milk Tea"/>
    <x v="1"/>
    <x v="0"/>
    <d v="2010-05-25T00:00:00"/>
    <n v="168.95"/>
    <n v="1"/>
    <n v="168.95"/>
  </r>
  <r>
    <x v="4"/>
    <s v="Milk Tea"/>
    <x v="2"/>
    <x v="1"/>
    <d v="2010-06-01T00:00:00"/>
    <n v="168.95"/>
    <n v="12"/>
    <n v="2027.3999999999999"/>
  </r>
  <r>
    <x v="2"/>
    <s v="Milk Tea"/>
    <x v="1"/>
    <x v="3"/>
    <d v="2010-06-04T00:00:00"/>
    <n v="168.95"/>
    <n v="6"/>
    <n v="1013.6999999999999"/>
  </r>
  <r>
    <x v="1"/>
    <s v="Milk Tea"/>
    <x v="0"/>
    <x v="3"/>
    <d v="2010-06-09T00:00:00"/>
    <n v="168.95"/>
    <n v="14"/>
    <n v="2365.2999999999997"/>
  </r>
  <r>
    <x v="5"/>
    <s v="Milk Tea"/>
    <x v="3"/>
    <x v="4"/>
    <d v="2010-06-10T00:00:00"/>
    <n v="168.95"/>
    <n v="9"/>
    <n v="1520.55"/>
  </r>
  <r>
    <x v="3"/>
    <s v="Milk Tea"/>
    <x v="2"/>
    <x v="1"/>
    <d v="2010-06-19T00:00:00"/>
    <n v="168.95"/>
    <n v="3"/>
    <n v="506.84999999999997"/>
  </r>
  <r>
    <x v="7"/>
    <s v="Milk Tea"/>
    <x v="2"/>
    <x v="3"/>
    <d v="2010-06-22T00:00:00"/>
    <n v="168.95"/>
    <n v="10"/>
    <n v="1689.5"/>
  </r>
  <r>
    <x v="2"/>
    <s v="Milk Tea"/>
    <x v="1"/>
    <x v="1"/>
    <d v="2010-06-23T00:00:00"/>
    <n v="168.95"/>
    <n v="11"/>
    <n v="1858.4499999999998"/>
  </r>
  <r>
    <x v="8"/>
    <s v="Milk Tea"/>
    <x v="2"/>
    <x v="2"/>
    <d v="2010-06-25T00:00:00"/>
    <n v="168.95"/>
    <n v="12"/>
    <n v="2027.3999999999999"/>
  </r>
  <r>
    <x v="5"/>
    <s v="Milk Tea"/>
    <x v="3"/>
    <x v="0"/>
    <d v="2010-07-02T00:00:00"/>
    <n v="168.95"/>
    <n v="6"/>
    <n v="1013.6999999999999"/>
  </r>
  <r>
    <x v="4"/>
    <s v="Milk Tea"/>
    <x v="2"/>
    <x v="1"/>
    <d v="2010-07-06T00:00:00"/>
    <n v="168.95"/>
    <n v="12"/>
    <n v="2027.3999999999999"/>
  </r>
  <r>
    <x v="7"/>
    <s v="Milk Tea"/>
    <x v="2"/>
    <x v="0"/>
    <d v="2010-07-13T00:00:00"/>
    <n v="168.95"/>
    <n v="2"/>
    <n v="337.9"/>
  </r>
  <r>
    <x v="10"/>
    <s v="Milk Tea"/>
    <x v="1"/>
    <x v="2"/>
    <d v="2010-07-15T00:00:00"/>
    <n v="168.95"/>
    <n v="8"/>
    <n v="1351.6"/>
  </r>
  <r>
    <x v="0"/>
    <s v="Milk Tea"/>
    <x v="0"/>
    <x v="1"/>
    <d v="2010-07-20T00:00:00"/>
    <n v="168.95"/>
    <n v="13"/>
    <n v="2196.35"/>
  </r>
  <r>
    <x v="3"/>
    <s v="Milk Tea"/>
    <x v="2"/>
    <x v="0"/>
    <d v="2010-07-23T00:00:00"/>
    <n v="168.95"/>
    <n v="9"/>
    <n v="1520.55"/>
  </r>
  <r>
    <x v="3"/>
    <s v="Milk Tea"/>
    <x v="2"/>
    <x v="1"/>
    <d v="2010-07-28T00:00:00"/>
    <n v="168.95"/>
    <n v="10"/>
    <n v="1689.5"/>
  </r>
  <r>
    <x v="2"/>
    <s v="Milk Tea"/>
    <x v="1"/>
    <x v="3"/>
    <d v="2010-08-10T00:00:00"/>
    <n v="168.95"/>
    <n v="3"/>
    <n v="506.84999999999997"/>
  </r>
  <r>
    <x v="8"/>
    <s v="Milk Tea"/>
    <x v="2"/>
    <x v="3"/>
    <d v="2010-08-20T00:00:00"/>
    <n v="168.95"/>
    <n v="9"/>
    <n v="1520.55"/>
  </r>
  <r>
    <x v="3"/>
    <s v="Milk Tea"/>
    <x v="2"/>
    <x v="2"/>
    <d v="2010-08-23T00:00:00"/>
    <n v="168.95"/>
    <n v="12"/>
    <n v="2027.3999999999999"/>
  </r>
  <r>
    <x v="5"/>
    <s v="Milk Tea"/>
    <x v="3"/>
    <x v="1"/>
    <d v="2010-08-26T00:00:00"/>
    <n v="168.95"/>
    <n v="5"/>
    <n v="844.75"/>
  </r>
  <r>
    <x v="8"/>
    <s v="Milk Tea"/>
    <x v="2"/>
    <x v="3"/>
    <d v="2010-08-27T00:00:00"/>
    <n v="168.95"/>
    <n v="12"/>
    <n v="2027.3999999999999"/>
  </r>
  <r>
    <x v="5"/>
    <s v="Milk Tea"/>
    <x v="3"/>
    <x v="1"/>
    <d v="2010-08-31T00:00:00"/>
    <n v="168.95"/>
    <n v="2"/>
    <n v="337.9"/>
  </r>
  <r>
    <x v="5"/>
    <s v="Milk Tea"/>
    <x v="3"/>
    <x v="4"/>
    <d v="2010-08-31T00:00:00"/>
    <n v="168.95"/>
    <n v="3"/>
    <n v="506.84999999999997"/>
  </r>
  <r>
    <x v="0"/>
    <s v="Milk Tea"/>
    <x v="0"/>
    <x v="2"/>
    <d v="2010-09-02T00:00:00"/>
    <n v="168.95"/>
    <n v="11"/>
    <n v="1858.4499999999998"/>
  </r>
  <r>
    <x v="4"/>
    <s v="Milk Tea"/>
    <x v="2"/>
    <x v="0"/>
    <d v="2010-09-06T00:00:00"/>
    <n v="168.95"/>
    <n v="13"/>
    <n v="2196.35"/>
  </r>
  <r>
    <x v="7"/>
    <s v="Milk Tea"/>
    <x v="2"/>
    <x v="4"/>
    <d v="2010-09-06T00:00:00"/>
    <n v="168.95"/>
    <n v="1"/>
    <n v="168.95"/>
  </r>
  <r>
    <x v="2"/>
    <s v="Milk Tea"/>
    <x v="1"/>
    <x v="2"/>
    <d v="2010-09-11T00:00:00"/>
    <n v="168.95"/>
    <n v="13"/>
    <n v="2196.35"/>
  </r>
  <r>
    <x v="2"/>
    <s v="Milk Tea"/>
    <x v="1"/>
    <x v="1"/>
    <d v="2010-09-17T00:00:00"/>
    <n v="168.95"/>
    <n v="14"/>
    <n v="2365.2999999999997"/>
  </r>
  <r>
    <x v="0"/>
    <s v="Milk Tea"/>
    <x v="0"/>
    <x v="1"/>
    <d v="2010-09-21T00:00:00"/>
    <n v="168.95"/>
    <n v="12"/>
    <n v="2027.3999999999999"/>
  </r>
  <r>
    <x v="5"/>
    <s v="Milk Tea"/>
    <x v="3"/>
    <x v="3"/>
    <d v="2010-09-23T00:00:00"/>
    <n v="168.95"/>
    <n v="3"/>
    <n v="506.84999999999997"/>
  </r>
  <r>
    <x v="3"/>
    <s v="Milk Tea"/>
    <x v="2"/>
    <x v="2"/>
    <d v="2010-09-30T00:00:00"/>
    <n v="168.95"/>
    <n v="20"/>
    <n v="3379"/>
  </r>
  <r>
    <x v="7"/>
    <s v="Milk Tea"/>
    <x v="2"/>
    <x v="0"/>
    <d v="2010-10-05T00:00:00"/>
    <n v="168.95"/>
    <n v="4"/>
    <n v="675.8"/>
  </r>
  <r>
    <x v="2"/>
    <s v="Milk Tea"/>
    <x v="1"/>
    <x v="0"/>
    <d v="2010-10-11T00:00:00"/>
    <n v="168.95"/>
    <n v="1"/>
    <n v="168.95"/>
  </r>
  <r>
    <x v="7"/>
    <s v="Milk Tea"/>
    <x v="2"/>
    <x v="3"/>
    <d v="2010-10-12T00:00:00"/>
    <n v="168.95"/>
    <n v="2"/>
    <n v="337.9"/>
  </r>
  <r>
    <x v="0"/>
    <s v="Milk Tea"/>
    <x v="0"/>
    <x v="0"/>
    <d v="2010-10-13T00:00:00"/>
    <n v="168.95"/>
    <n v="4"/>
    <n v="675.8"/>
  </r>
  <r>
    <x v="8"/>
    <s v="Milk Tea"/>
    <x v="2"/>
    <x v="1"/>
    <d v="2010-10-13T00:00:00"/>
    <n v="168.95"/>
    <n v="1"/>
    <n v="168.95"/>
  </r>
  <r>
    <x v="10"/>
    <s v="Milk Tea"/>
    <x v="1"/>
    <x v="4"/>
    <d v="2010-10-20T00:00:00"/>
    <n v="168.95"/>
    <n v="12"/>
    <n v="2027.3999999999999"/>
  </r>
  <r>
    <x v="6"/>
    <s v="Milk Tea"/>
    <x v="1"/>
    <x v="0"/>
    <d v="2010-10-22T00:00:00"/>
    <n v="168.95"/>
    <n v="12"/>
    <n v="2027.3999999999999"/>
  </r>
  <r>
    <x v="5"/>
    <s v="Milk Tea"/>
    <x v="3"/>
    <x v="2"/>
    <d v="2010-11-05T00:00:00"/>
    <n v="168.95"/>
    <n v="9"/>
    <n v="1520.55"/>
  </r>
  <r>
    <x v="10"/>
    <s v="Milk Tea"/>
    <x v="1"/>
    <x v="0"/>
    <d v="2010-11-09T00:00:00"/>
    <n v="168.95"/>
    <n v="13"/>
    <n v="2196.35"/>
  </r>
  <r>
    <x v="4"/>
    <s v="Milk Tea"/>
    <x v="2"/>
    <x v="2"/>
    <d v="2010-11-09T00:00:00"/>
    <n v="168.95"/>
    <n v="10"/>
    <n v="1689.5"/>
  </r>
  <r>
    <x v="8"/>
    <s v="Milk Tea"/>
    <x v="2"/>
    <x v="0"/>
    <d v="2010-11-16T00:00:00"/>
    <n v="168.95"/>
    <n v="8"/>
    <n v="1351.6"/>
  </r>
  <r>
    <x v="11"/>
    <s v="Milk Tea"/>
    <x v="1"/>
    <x v="2"/>
    <d v="2010-11-16T00:00:00"/>
    <n v="168.95"/>
    <n v="13"/>
    <n v="2196.35"/>
  </r>
  <r>
    <x v="6"/>
    <s v="Milk Tea"/>
    <x v="1"/>
    <x v="4"/>
    <d v="2010-11-16T00:00:00"/>
    <n v="168.95"/>
    <n v="10"/>
    <n v="1689.5"/>
  </r>
  <r>
    <x v="4"/>
    <s v="Milk Tea"/>
    <x v="2"/>
    <x v="1"/>
    <d v="2010-11-19T00:00:00"/>
    <n v="168.95"/>
    <n v="11"/>
    <n v="1858.4499999999998"/>
  </r>
  <r>
    <x v="4"/>
    <s v="Milk Tea"/>
    <x v="2"/>
    <x v="3"/>
    <d v="2010-11-20T00:00:00"/>
    <n v="168.95"/>
    <n v="4"/>
    <n v="675.8"/>
  </r>
  <r>
    <x v="9"/>
    <s v="Milk Tea"/>
    <x v="3"/>
    <x v="4"/>
    <d v="2010-11-25T00:00:00"/>
    <n v="168.95"/>
    <n v="5"/>
    <n v="844.75"/>
  </r>
  <r>
    <x v="10"/>
    <s v="Milk Tea"/>
    <x v="1"/>
    <x v="0"/>
    <d v="2010-12-03T00:00:00"/>
    <n v="168.95"/>
    <n v="3"/>
    <n v="506.84999999999997"/>
  </r>
  <r>
    <x v="7"/>
    <s v="Milk Tea"/>
    <x v="2"/>
    <x v="2"/>
    <d v="2010-12-06T00:00:00"/>
    <n v="168.95"/>
    <n v="13"/>
    <n v="2196.35"/>
  </r>
  <r>
    <x v="10"/>
    <s v="Milk Tea"/>
    <x v="1"/>
    <x v="4"/>
    <d v="2010-12-07T00:00:00"/>
    <n v="168.95"/>
    <n v="10"/>
    <n v="1689.5"/>
  </r>
  <r>
    <x v="2"/>
    <s v="Milk Tea"/>
    <x v="1"/>
    <x v="4"/>
    <d v="2010-12-08T00:00:00"/>
    <n v="168.95"/>
    <n v="7"/>
    <n v="1182.6499999999999"/>
  </r>
  <r>
    <x v="2"/>
    <s v="Milk Tea"/>
    <x v="1"/>
    <x v="0"/>
    <d v="2010-12-10T00:00:00"/>
    <n v="168.95"/>
    <n v="6"/>
    <n v="1013.6999999999999"/>
  </r>
  <r>
    <x v="9"/>
    <s v="Milk Tea"/>
    <x v="3"/>
    <x v="3"/>
    <d v="2010-12-15T00:00:00"/>
    <n v="168.95"/>
    <n v="4"/>
    <n v="675.8"/>
  </r>
  <r>
    <x v="4"/>
    <s v="Milk Tea"/>
    <x v="2"/>
    <x v="2"/>
    <d v="2010-12-18T00:00:00"/>
    <n v="168.95"/>
    <n v="19"/>
    <n v="3210.0499999999997"/>
  </r>
  <r>
    <x v="8"/>
    <s v="Milk Tea"/>
    <x v="2"/>
    <x v="3"/>
    <d v="2010-12-21T00:00:00"/>
    <n v="168.95"/>
    <n v="3"/>
    <n v="506.84999999999997"/>
  </r>
  <r>
    <x v="0"/>
    <s v="Milk Tea"/>
    <x v="0"/>
    <x v="3"/>
    <d v="2010-12-22T00:00:00"/>
    <n v="168.95"/>
    <n v="1"/>
    <n v="168.95"/>
  </r>
  <r>
    <x v="3"/>
    <s v="Milk Tea"/>
    <x v="2"/>
    <x v="2"/>
    <d v="2010-12-27T00:00:00"/>
    <n v="168.95"/>
    <n v="20"/>
    <n v="3379"/>
  </r>
  <r>
    <x v="10"/>
    <s v="Milk Tea"/>
    <x v="1"/>
    <x v="1"/>
    <d v="2010-12-27T00:00:00"/>
    <n v="168.95"/>
    <n v="1"/>
    <n v="168.95"/>
  </r>
  <r>
    <x v="6"/>
    <s v="Milk Tea"/>
    <x v="1"/>
    <x v="4"/>
    <d v="2010-12-27T00:00:00"/>
    <n v="168.95"/>
    <n v="5"/>
    <n v="844.75"/>
  </r>
  <r>
    <x v="3"/>
    <s v="Milk Tea"/>
    <x v="2"/>
    <x v="2"/>
    <d v="2010-12-29T00:00:00"/>
    <n v="168.95"/>
    <n v="9"/>
    <n v="1520.55"/>
  </r>
  <r>
    <x v="0"/>
    <s v="Milk Tea"/>
    <x v="0"/>
    <x v="1"/>
    <d v="2010-12-29T00:00:00"/>
    <n v="168.95"/>
    <n v="11"/>
    <n v="1858.4499999999998"/>
  </r>
  <r>
    <x v="0"/>
    <s v="Milk Tea"/>
    <x v="0"/>
    <x v="4"/>
    <d v="2011-01-04T00:00:00"/>
    <n v="168.95"/>
    <n v="1"/>
    <n v="168.95"/>
  </r>
  <r>
    <x v="6"/>
    <s v="Milk Tea"/>
    <x v="1"/>
    <x v="2"/>
    <d v="2011-01-07T00:00:00"/>
    <n v="168.95"/>
    <n v="16"/>
    <n v="2703.2"/>
  </r>
  <r>
    <x v="5"/>
    <s v="Milk Tea"/>
    <x v="3"/>
    <x v="0"/>
    <d v="2011-01-11T00:00:00"/>
    <n v="168.95"/>
    <n v="12"/>
    <n v="2027.3999999999999"/>
  </r>
  <r>
    <x v="4"/>
    <s v="Milk Tea"/>
    <x v="2"/>
    <x v="0"/>
    <d v="2011-01-15T00:00:00"/>
    <n v="168.95"/>
    <n v="2"/>
    <n v="337.9"/>
  </r>
  <r>
    <x v="11"/>
    <s v="Milk Tea"/>
    <x v="1"/>
    <x v="2"/>
    <d v="2011-01-15T00:00:00"/>
    <n v="168.95"/>
    <n v="8"/>
    <n v="1351.6"/>
  </r>
  <r>
    <x v="7"/>
    <s v="Milk Tea"/>
    <x v="2"/>
    <x v="1"/>
    <d v="2011-01-18T00:00:00"/>
    <n v="168.95"/>
    <n v="14"/>
    <n v="2365.2999999999997"/>
  </r>
  <r>
    <x v="9"/>
    <s v="Milk Tea"/>
    <x v="3"/>
    <x v="4"/>
    <d v="2011-01-22T00:00:00"/>
    <n v="168.95"/>
    <n v="10"/>
    <n v="1689.5"/>
  </r>
  <r>
    <x v="9"/>
    <s v="Milk Tea"/>
    <x v="3"/>
    <x v="1"/>
    <d v="2011-01-27T00:00:00"/>
    <n v="168.95"/>
    <n v="2"/>
    <n v="337.9"/>
  </r>
  <r>
    <x v="10"/>
    <s v="Milk Tea"/>
    <x v="1"/>
    <x v="3"/>
    <d v="2011-01-31T00:00:00"/>
    <n v="168.95"/>
    <n v="8"/>
    <n v="1351.6"/>
  </r>
  <r>
    <x v="9"/>
    <s v="Milk Tea"/>
    <x v="3"/>
    <x v="3"/>
    <d v="2011-01-31T00:00:00"/>
    <n v="168.95"/>
    <n v="1"/>
    <n v="168.95"/>
  </r>
  <r>
    <x v="9"/>
    <s v="Milk Tea"/>
    <x v="3"/>
    <x v="1"/>
    <d v="2011-02-03T00:00:00"/>
    <n v="168.95"/>
    <n v="3"/>
    <n v="506.84999999999997"/>
  </r>
  <r>
    <x v="7"/>
    <s v="Milk Tea"/>
    <x v="2"/>
    <x v="3"/>
    <d v="2011-02-04T00:00:00"/>
    <n v="168.95"/>
    <n v="1"/>
    <n v="168.95"/>
  </r>
  <r>
    <x v="9"/>
    <s v="Milk Tea"/>
    <x v="3"/>
    <x v="0"/>
    <d v="2011-02-19T00:00:00"/>
    <n v="168.95"/>
    <n v="3"/>
    <n v="506.84999999999997"/>
  </r>
  <r>
    <x v="7"/>
    <s v="Milk Tea"/>
    <x v="2"/>
    <x v="3"/>
    <d v="2011-02-24T00:00:00"/>
    <n v="168.95"/>
    <n v="6"/>
    <n v="1013.6999999999999"/>
  </r>
  <r>
    <x v="9"/>
    <s v="Milk Tea"/>
    <x v="3"/>
    <x v="3"/>
    <d v="2011-03-08T00:00:00"/>
    <n v="168.95"/>
    <n v="2"/>
    <n v="337.9"/>
  </r>
  <r>
    <x v="11"/>
    <s v="Milk Tea"/>
    <x v="1"/>
    <x v="2"/>
    <d v="2011-03-16T00:00:00"/>
    <n v="168.95"/>
    <n v="18"/>
    <n v="3041.1"/>
  </r>
  <r>
    <x v="2"/>
    <s v="Milk Tea"/>
    <x v="1"/>
    <x v="1"/>
    <d v="2011-03-16T00:00:00"/>
    <n v="168.95"/>
    <n v="9"/>
    <n v="1520.55"/>
  </r>
  <r>
    <x v="10"/>
    <s v="Milk Tea"/>
    <x v="1"/>
    <x v="0"/>
    <d v="2011-03-19T00:00:00"/>
    <n v="168.95"/>
    <n v="1"/>
    <n v="168.95"/>
  </r>
  <r>
    <x v="10"/>
    <s v="Milk Tea"/>
    <x v="1"/>
    <x v="2"/>
    <d v="2011-03-29T00:00:00"/>
    <n v="168.95"/>
    <n v="9"/>
    <n v="1520.55"/>
  </r>
  <r>
    <x v="5"/>
    <s v="Milk Tea"/>
    <x v="3"/>
    <x v="3"/>
    <d v="2011-04-01T00:00:00"/>
    <n v="168.95"/>
    <n v="2"/>
    <n v="337.9"/>
  </r>
  <r>
    <x v="6"/>
    <s v="Milk Tea"/>
    <x v="1"/>
    <x v="1"/>
    <d v="2011-04-15T00:00:00"/>
    <n v="168.95"/>
    <n v="7"/>
    <n v="1182.6499999999999"/>
  </r>
  <r>
    <x v="7"/>
    <s v="Milk Tea"/>
    <x v="2"/>
    <x v="2"/>
    <d v="2011-04-19T00:00:00"/>
    <n v="168.95"/>
    <n v="7"/>
    <n v="1182.6499999999999"/>
  </r>
  <r>
    <x v="0"/>
    <s v="Milk Tea"/>
    <x v="0"/>
    <x v="1"/>
    <d v="2011-04-23T00:00:00"/>
    <n v="168.95"/>
    <n v="9"/>
    <n v="1520.55"/>
  </r>
  <r>
    <x v="10"/>
    <s v="Milk Tea"/>
    <x v="1"/>
    <x v="1"/>
    <d v="2011-04-27T00:00:00"/>
    <n v="168.95"/>
    <n v="6"/>
    <n v="1013.6999999999999"/>
  </r>
  <r>
    <x v="10"/>
    <s v="Milk Tea"/>
    <x v="1"/>
    <x v="3"/>
    <d v="2011-05-03T00:00:00"/>
    <n v="168.95"/>
    <n v="11"/>
    <n v="1858.4499999999998"/>
  </r>
  <r>
    <x v="0"/>
    <s v="Milk Tea"/>
    <x v="0"/>
    <x v="4"/>
    <d v="2011-05-03T00:00:00"/>
    <n v="168.95"/>
    <n v="7"/>
    <n v="1182.6499999999999"/>
  </r>
  <r>
    <x v="9"/>
    <s v="Milk Tea"/>
    <x v="3"/>
    <x v="2"/>
    <d v="2011-05-07T00:00:00"/>
    <n v="168.95"/>
    <n v="8"/>
    <n v="1351.6"/>
  </r>
  <r>
    <x v="3"/>
    <s v="Milk Tea"/>
    <x v="2"/>
    <x v="3"/>
    <d v="2011-05-09T00:00:00"/>
    <n v="168.95"/>
    <n v="10"/>
    <n v="1689.5"/>
  </r>
  <r>
    <x v="7"/>
    <s v="Milk Tea"/>
    <x v="2"/>
    <x v="3"/>
    <d v="2011-05-10T00:00:00"/>
    <n v="168.95"/>
    <n v="15"/>
    <n v="2534.25"/>
  </r>
  <r>
    <x v="3"/>
    <s v="Milk Tea"/>
    <x v="2"/>
    <x v="2"/>
    <d v="2011-05-16T00:00:00"/>
    <n v="168.95"/>
    <n v="17"/>
    <n v="2872.1499999999996"/>
  </r>
  <r>
    <x v="8"/>
    <s v="Milk Tea"/>
    <x v="2"/>
    <x v="3"/>
    <d v="2011-05-20T00:00:00"/>
    <n v="168.95"/>
    <n v="2"/>
    <n v="337.9"/>
  </r>
  <r>
    <x v="2"/>
    <s v="Milk Tea"/>
    <x v="1"/>
    <x v="4"/>
    <d v="2011-05-24T00:00:00"/>
    <n v="168.95"/>
    <n v="2"/>
    <n v="337.9"/>
  </r>
  <r>
    <x v="10"/>
    <s v="Milk Tea"/>
    <x v="1"/>
    <x v="4"/>
    <d v="2011-05-30T00:00:00"/>
    <n v="168.95"/>
    <n v="3"/>
    <n v="506.84999999999997"/>
  </r>
  <r>
    <x v="1"/>
    <s v="Milk Tea"/>
    <x v="0"/>
    <x v="4"/>
    <d v="2011-06-14T00:00:00"/>
    <n v="168.95"/>
    <n v="11"/>
    <n v="1858.4499999999998"/>
  </r>
  <r>
    <x v="5"/>
    <s v="Milk Tea"/>
    <x v="3"/>
    <x v="4"/>
    <d v="2011-06-14T00:00:00"/>
    <n v="168.95"/>
    <n v="11"/>
    <n v="1858.4499999999998"/>
  </r>
  <r>
    <x v="3"/>
    <s v="Milk Tea"/>
    <x v="2"/>
    <x v="4"/>
    <d v="2011-06-22T00:00:00"/>
    <n v="168.95"/>
    <n v="3"/>
    <n v="506.84999999999997"/>
  </r>
  <r>
    <x v="11"/>
    <s v="Milk Tea"/>
    <x v="1"/>
    <x v="3"/>
    <d v="2011-06-23T00:00:00"/>
    <n v="168.95"/>
    <n v="15"/>
    <n v="2534.25"/>
  </r>
  <r>
    <x v="7"/>
    <s v="Milk Tea"/>
    <x v="2"/>
    <x v="0"/>
    <d v="2011-06-25T00:00:00"/>
    <n v="168.95"/>
    <n v="6"/>
    <n v="1013.6999999999999"/>
  </r>
  <r>
    <x v="10"/>
    <s v="Milk Tea"/>
    <x v="1"/>
    <x v="0"/>
    <d v="2011-06-28T00:00:00"/>
    <n v="168.95"/>
    <n v="4"/>
    <n v="675.8"/>
  </r>
  <r>
    <x v="2"/>
    <s v="Milk Tea"/>
    <x v="1"/>
    <x v="1"/>
    <d v="2011-06-28T00:00:00"/>
    <n v="168.95"/>
    <n v="8"/>
    <n v="1351.6"/>
  </r>
  <r>
    <x v="3"/>
    <s v="Milk Tea"/>
    <x v="2"/>
    <x v="0"/>
    <d v="2011-06-30T00:00:00"/>
    <n v="168.95"/>
    <n v="4"/>
    <n v="675.8"/>
  </r>
  <r>
    <x v="8"/>
    <s v="Milk Tea"/>
    <x v="2"/>
    <x v="1"/>
    <d v="2011-07-04T00:00:00"/>
    <n v="168.95"/>
    <n v="10"/>
    <n v="1689.5"/>
  </r>
  <r>
    <x v="7"/>
    <s v="Milk Tea"/>
    <x v="2"/>
    <x v="4"/>
    <d v="2011-07-04T00:00:00"/>
    <n v="168.95"/>
    <n v="15"/>
    <n v="2534.25"/>
  </r>
  <r>
    <x v="2"/>
    <s v="Milk Tea"/>
    <x v="1"/>
    <x v="0"/>
    <d v="2011-07-05T00:00:00"/>
    <n v="168.95"/>
    <n v="3"/>
    <n v="506.84999999999997"/>
  </r>
  <r>
    <x v="10"/>
    <s v="Milk Tea"/>
    <x v="1"/>
    <x v="3"/>
    <d v="2011-07-05T00:00:00"/>
    <n v="168.95"/>
    <n v="14"/>
    <n v="2365.2999999999997"/>
  </r>
  <r>
    <x v="11"/>
    <s v="Milk Tea"/>
    <x v="1"/>
    <x v="1"/>
    <d v="2011-07-12T00:00:00"/>
    <n v="168.95"/>
    <n v="8"/>
    <n v="1351.6"/>
  </r>
  <r>
    <x v="11"/>
    <s v="Milk Tea"/>
    <x v="1"/>
    <x v="1"/>
    <d v="2011-07-12T00:00:00"/>
    <n v="168.95"/>
    <n v="12"/>
    <n v="2027.3999999999999"/>
  </r>
  <r>
    <x v="5"/>
    <s v="Milk Tea"/>
    <x v="3"/>
    <x v="4"/>
    <d v="2011-07-12T00:00:00"/>
    <n v="168.95"/>
    <n v="3"/>
    <n v="506.84999999999997"/>
  </r>
  <r>
    <x v="6"/>
    <s v="Milk Tea"/>
    <x v="1"/>
    <x v="0"/>
    <d v="2011-07-13T00:00:00"/>
    <n v="168.95"/>
    <n v="15"/>
    <n v="2534.25"/>
  </r>
  <r>
    <x v="7"/>
    <s v="Milk Tea"/>
    <x v="2"/>
    <x v="3"/>
    <d v="2011-07-14T00:00:00"/>
    <n v="168.95"/>
    <n v="12"/>
    <n v="2027.3999999999999"/>
  </r>
  <r>
    <x v="3"/>
    <s v="Milk Tea"/>
    <x v="2"/>
    <x v="3"/>
    <d v="2011-07-16T00:00:00"/>
    <n v="168.95"/>
    <n v="3"/>
    <n v="506.84999999999997"/>
  </r>
  <r>
    <x v="10"/>
    <s v="Milk Tea"/>
    <x v="1"/>
    <x v="4"/>
    <d v="2011-07-21T00:00:00"/>
    <n v="168.95"/>
    <n v="2"/>
    <n v="337.9"/>
  </r>
  <r>
    <x v="7"/>
    <s v="Milk Tea"/>
    <x v="2"/>
    <x v="3"/>
    <d v="2011-07-26T00:00:00"/>
    <n v="168.95"/>
    <n v="10"/>
    <n v="1689.5"/>
  </r>
  <r>
    <x v="11"/>
    <s v="Milk Tea"/>
    <x v="1"/>
    <x v="2"/>
    <d v="2011-07-28T00:00:00"/>
    <n v="168.95"/>
    <n v="8"/>
    <n v="1351.6"/>
  </r>
  <r>
    <x v="9"/>
    <s v="Milk Tea"/>
    <x v="3"/>
    <x v="4"/>
    <d v="2011-07-29T00:00:00"/>
    <n v="168.95"/>
    <n v="9"/>
    <n v="1520.55"/>
  </r>
  <r>
    <x v="10"/>
    <s v="Milk Tea"/>
    <x v="1"/>
    <x v="1"/>
    <d v="2011-08-04T00:00:00"/>
    <n v="168.95"/>
    <n v="3"/>
    <n v="506.84999999999997"/>
  </r>
  <r>
    <x v="1"/>
    <s v="Milk Tea"/>
    <x v="0"/>
    <x v="0"/>
    <d v="2011-08-06T00:00:00"/>
    <n v="168.95"/>
    <n v="8"/>
    <n v="1351.6"/>
  </r>
  <r>
    <x v="11"/>
    <s v="Milk Tea"/>
    <x v="1"/>
    <x v="0"/>
    <d v="2011-08-09T00:00:00"/>
    <n v="168.95"/>
    <n v="13"/>
    <n v="2196.35"/>
  </r>
  <r>
    <x v="6"/>
    <s v="Milk Tea"/>
    <x v="1"/>
    <x v="4"/>
    <d v="2011-08-09T00:00:00"/>
    <n v="168.95"/>
    <n v="1"/>
    <n v="168.95"/>
  </r>
  <r>
    <x v="3"/>
    <s v="Milk Tea"/>
    <x v="2"/>
    <x v="4"/>
    <d v="2011-08-12T00:00:00"/>
    <n v="168.95"/>
    <n v="8"/>
    <n v="1351.6"/>
  </r>
  <r>
    <x v="9"/>
    <s v="Milk Tea"/>
    <x v="3"/>
    <x v="1"/>
    <d v="2011-08-16T00:00:00"/>
    <n v="168.95"/>
    <n v="7"/>
    <n v="1182.6499999999999"/>
  </r>
  <r>
    <x v="8"/>
    <s v="Milk Tea"/>
    <x v="2"/>
    <x v="0"/>
    <d v="2011-08-17T00:00:00"/>
    <n v="168.95"/>
    <n v="13"/>
    <n v="2196.35"/>
  </r>
  <r>
    <x v="1"/>
    <s v="Milk Tea"/>
    <x v="0"/>
    <x v="4"/>
    <d v="2011-08-22T00:00:00"/>
    <n v="168.95"/>
    <n v="8"/>
    <n v="1351.6"/>
  </r>
  <r>
    <x v="0"/>
    <s v="Milk Tea"/>
    <x v="0"/>
    <x v="4"/>
    <d v="2011-08-24T00:00:00"/>
    <n v="168.95"/>
    <n v="15"/>
    <n v="2534.25"/>
  </r>
  <r>
    <x v="5"/>
    <s v="Milk Tea"/>
    <x v="3"/>
    <x v="1"/>
    <d v="2011-09-01T00:00:00"/>
    <n v="168.95"/>
    <n v="7"/>
    <n v="1182.6499999999999"/>
  </r>
  <r>
    <x v="7"/>
    <s v="Milk Tea"/>
    <x v="2"/>
    <x v="0"/>
    <d v="2011-09-06T00:00:00"/>
    <n v="168.95"/>
    <n v="2"/>
    <n v="337.9"/>
  </r>
  <r>
    <x v="5"/>
    <s v="Milk Tea"/>
    <x v="3"/>
    <x v="0"/>
    <d v="2011-09-12T00:00:00"/>
    <n v="168.95"/>
    <n v="7"/>
    <n v="1182.6499999999999"/>
  </r>
  <r>
    <x v="11"/>
    <s v="Milk Tea"/>
    <x v="1"/>
    <x v="4"/>
    <d v="2011-09-12T00:00:00"/>
    <n v="168.95"/>
    <n v="15"/>
    <n v="2534.25"/>
  </r>
  <r>
    <x v="0"/>
    <s v="Milk Tea"/>
    <x v="0"/>
    <x v="1"/>
    <d v="2011-09-14T00:00:00"/>
    <n v="168.95"/>
    <n v="1"/>
    <n v="168.95"/>
  </r>
  <r>
    <x v="5"/>
    <s v="Milk Tea"/>
    <x v="3"/>
    <x v="4"/>
    <d v="2011-09-23T00:00:00"/>
    <n v="168.95"/>
    <n v="7"/>
    <n v="1182.6499999999999"/>
  </r>
  <r>
    <x v="6"/>
    <s v="Milk Tea"/>
    <x v="1"/>
    <x v="4"/>
    <d v="2011-09-28T00:00:00"/>
    <n v="168.95"/>
    <n v="11"/>
    <n v="1858.4499999999998"/>
  </r>
  <r>
    <x v="6"/>
    <s v="Milk Tea"/>
    <x v="1"/>
    <x v="2"/>
    <d v="2011-09-30T00:00:00"/>
    <n v="168.95"/>
    <n v="19"/>
    <n v="3210.0499999999997"/>
  </r>
  <r>
    <x v="6"/>
    <s v="Milk Tea"/>
    <x v="1"/>
    <x v="3"/>
    <d v="2011-10-04T00:00:00"/>
    <n v="168.95"/>
    <n v="15"/>
    <n v="2534.25"/>
  </r>
  <r>
    <x v="9"/>
    <s v="Milk Tea"/>
    <x v="3"/>
    <x v="3"/>
    <d v="2011-10-25T00:00:00"/>
    <n v="168.95"/>
    <n v="8"/>
    <n v="1351.6"/>
  </r>
  <r>
    <x v="2"/>
    <s v="Milk Tea"/>
    <x v="1"/>
    <x v="0"/>
    <d v="2011-11-02T00:00:00"/>
    <n v="168.95"/>
    <n v="1"/>
    <n v="168.95"/>
  </r>
  <r>
    <x v="0"/>
    <s v="Milk Tea"/>
    <x v="0"/>
    <x v="3"/>
    <d v="2011-11-08T00:00:00"/>
    <n v="168.95"/>
    <n v="1"/>
    <n v="168.95"/>
  </r>
  <r>
    <x v="2"/>
    <s v="Milk Tea"/>
    <x v="1"/>
    <x v="3"/>
    <d v="2011-11-16T00:00:00"/>
    <n v="168.95"/>
    <n v="12"/>
    <n v="2027.3999999999999"/>
  </r>
  <r>
    <x v="2"/>
    <s v="Milk Tea"/>
    <x v="1"/>
    <x v="4"/>
    <d v="2011-12-01T00:00:00"/>
    <n v="168.95"/>
    <n v="5"/>
    <n v="844.75"/>
  </r>
  <r>
    <x v="0"/>
    <s v="Milk Tea"/>
    <x v="0"/>
    <x v="0"/>
    <d v="2011-12-08T00:00:00"/>
    <n v="168.95"/>
    <n v="15"/>
    <n v="2534.25"/>
  </r>
  <r>
    <x v="2"/>
    <s v="Milk Tea"/>
    <x v="1"/>
    <x v="0"/>
    <d v="2011-12-20T00:00:00"/>
    <n v="168.95"/>
    <n v="7"/>
    <n v="1182.6499999999999"/>
  </r>
  <r>
    <x v="5"/>
    <s v="Milk Tea"/>
    <x v="3"/>
    <x v="0"/>
    <d v="2011-12-22T00:00:00"/>
    <n v="168.95"/>
    <n v="11"/>
    <n v="1858.4499999999998"/>
  </r>
  <r>
    <x v="3"/>
    <s v="Water Dispenser"/>
    <x v="2"/>
    <x v="2"/>
    <d v="2010-01-03T00:00:00"/>
    <n v="168.95"/>
    <n v="9"/>
    <n v="1520.55"/>
  </r>
  <r>
    <x v="5"/>
    <s v="Water Dispenser"/>
    <x v="3"/>
    <x v="2"/>
    <d v="2010-01-12T00:00:00"/>
    <n v="168.95"/>
    <n v="7"/>
    <n v="1182.6499999999999"/>
  </r>
  <r>
    <x v="11"/>
    <s v="Water Dispenser"/>
    <x v="1"/>
    <x v="2"/>
    <d v="2010-01-14T00:00:00"/>
    <n v="168.95"/>
    <n v="14"/>
    <n v="2365.2999999999997"/>
  </r>
  <r>
    <x v="5"/>
    <s v="Water Dispenser"/>
    <x v="3"/>
    <x v="0"/>
    <d v="2010-01-25T00:00:00"/>
    <n v="168.95"/>
    <n v="13"/>
    <n v="2196.35"/>
  </r>
  <r>
    <x v="5"/>
    <s v="Water Dispenser"/>
    <x v="3"/>
    <x v="1"/>
    <d v="2010-01-28T00:00:00"/>
    <n v="168.95"/>
    <n v="8"/>
    <n v="1351.6"/>
  </r>
  <r>
    <x v="3"/>
    <s v="Water Dispenser"/>
    <x v="2"/>
    <x v="1"/>
    <d v="2010-01-29T00:00:00"/>
    <n v="168.95"/>
    <n v="6"/>
    <n v="1013.6999999999999"/>
  </r>
  <r>
    <x v="10"/>
    <s v="Water Dispenser"/>
    <x v="1"/>
    <x v="2"/>
    <d v="2010-02-03T00:00:00"/>
    <n v="168.95"/>
    <n v="7"/>
    <n v="1182.6499999999999"/>
  </r>
  <r>
    <x v="10"/>
    <s v="Water Dispenser"/>
    <x v="1"/>
    <x v="2"/>
    <d v="2010-02-03T00:00:00"/>
    <n v="168.95"/>
    <n v="11"/>
    <n v="1858.4499999999998"/>
  </r>
  <r>
    <x v="7"/>
    <s v="Water Dispenser"/>
    <x v="2"/>
    <x v="2"/>
    <d v="2010-02-03T00:00:00"/>
    <n v="168.95"/>
    <n v="9"/>
    <n v="1520.55"/>
  </r>
  <r>
    <x v="7"/>
    <s v="Water Dispenser"/>
    <x v="2"/>
    <x v="2"/>
    <d v="2010-02-03T00:00:00"/>
    <n v="168.95"/>
    <n v="12"/>
    <n v="2027.3999999999999"/>
  </r>
  <r>
    <x v="3"/>
    <s v="Water Dispenser"/>
    <x v="2"/>
    <x v="2"/>
    <d v="2010-02-03T00:00:00"/>
    <n v="168.95"/>
    <n v="15"/>
    <n v="2534.25"/>
  </r>
  <r>
    <x v="3"/>
    <s v="Water Dispenser"/>
    <x v="2"/>
    <x v="2"/>
    <d v="2010-02-03T00:00:00"/>
    <n v="168.95"/>
    <n v="17"/>
    <n v="2872.1499999999996"/>
  </r>
  <r>
    <x v="2"/>
    <s v="Water Dispenser"/>
    <x v="1"/>
    <x v="1"/>
    <d v="2010-02-06T00:00:00"/>
    <n v="168.95"/>
    <n v="1"/>
    <n v="168.95"/>
  </r>
  <r>
    <x v="2"/>
    <s v="Water Dispenser"/>
    <x v="1"/>
    <x v="1"/>
    <d v="2010-02-06T00:00:00"/>
    <n v="168.95"/>
    <n v="3"/>
    <n v="506.84999999999997"/>
  </r>
  <r>
    <x v="2"/>
    <s v="Water Dispenser"/>
    <x v="1"/>
    <x v="2"/>
    <d v="2010-02-19T00:00:00"/>
    <n v="168.95"/>
    <n v="18"/>
    <n v="3041.1"/>
  </r>
  <r>
    <x v="1"/>
    <s v="Water Dispenser"/>
    <x v="0"/>
    <x v="1"/>
    <d v="2010-02-19T00:00:00"/>
    <n v="168.95"/>
    <n v="2"/>
    <n v="337.9"/>
  </r>
  <r>
    <x v="10"/>
    <s v="Water Dispenser"/>
    <x v="1"/>
    <x v="3"/>
    <d v="2010-02-20T00:00:00"/>
    <n v="168.95"/>
    <n v="12"/>
    <n v="2027.3999999999999"/>
  </r>
  <r>
    <x v="3"/>
    <s v="Water Dispenser"/>
    <x v="2"/>
    <x v="4"/>
    <d v="2010-03-09T00:00:00"/>
    <n v="168.95"/>
    <n v="6"/>
    <n v="1013.6999999999999"/>
  </r>
  <r>
    <x v="6"/>
    <s v="Water Dispenser"/>
    <x v="1"/>
    <x v="2"/>
    <d v="2010-03-10T00:00:00"/>
    <n v="168.95"/>
    <n v="17"/>
    <n v="2872.1499999999996"/>
  </r>
  <r>
    <x v="5"/>
    <s v="Water Dispenser"/>
    <x v="3"/>
    <x v="3"/>
    <d v="2010-03-10T00:00:00"/>
    <n v="168.95"/>
    <n v="2"/>
    <n v="337.9"/>
  </r>
  <r>
    <x v="6"/>
    <s v="Water Dispenser"/>
    <x v="1"/>
    <x v="3"/>
    <d v="2010-03-10T00:00:00"/>
    <n v="168.95"/>
    <n v="9"/>
    <n v="1520.55"/>
  </r>
  <r>
    <x v="4"/>
    <s v="Water Dispenser"/>
    <x v="2"/>
    <x v="4"/>
    <d v="2010-03-15T00:00:00"/>
    <n v="168.95"/>
    <n v="11"/>
    <n v="1858.4499999999998"/>
  </r>
  <r>
    <x v="8"/>
    <s v="Water Dispenser"/>
    <x v="3"/>
    <x v="4"/>
    <d v="2010-03-30T00:00:00"/>
    <n v="168.95"/>
    <n v="9"/>
    <n v="1520.55"/>
  </r>
  <r>
    <x v="3"/>
    <s v="Water Dispenser"/>
    <x v="2"/>
    <x v="4"/>
    <d v="2010-04-03T00:00:00"/>
    <n v="168.95"/>
    <n v="5"/>
    <n v="844.75"/>
  </r>
  <r>
    <x v="4"/>
    <s v="Water Dispenser"/>
    <x v="2"/>
    <x v="1"/>
    <d v="2010-04-05T00:00:00"/>
    <n v="168.95"/>
    <n v="3"/>
    <n v="506.84999999999997"/>
  </r>
  <r>
    <x v="8"/>
    <s v="Water Dispenser"/>
    <x v="3"/>
    <x v="4"/>
    <d v="2010-04-10T00:00:00"/>
    <n v="168.95"/>
    <n v="8"/>
    <n v="1351.6"/>
  </r>
  <r>
    <x v="10"/>
    <s v="Water Dispenser"/>
    <x v="1"/>
    <x v="0"/>
    <d v="2010-04-22T00:00:00"/>
    <n v="168.95"/>
    <n v="8"/>
    <n v="1351.6"/>
  </r>
  <r>
    <x v="3"/>
    <s v="Water Dispenser"/>
    <x v="2"/>
    <x v="0"/>
    <d v="2010-04-28T00:00:00"/>
    <n v="168.95"/>
    <n v="8"/>
    <n v="1351.6"/>
  </r>
  <r>
    <x v="4"/>
    <s v="Water Dispenser"/>
    <x v="2"/>
    <x v="4"/>
    <d v="2010-05-11T00:00:00"/>
    <n v="168.95"/>
    <n v="11"/>
    <n v="1858.4499999999998"/>
  </r>
  <r>
    <x v="6"/>
    <s v="Water Dispenser"/>
    <x v="1"/>
    <x v="2"/>
    <d v="2010-05-14T00:00:00"/>
    <n v="168.95"/>
    <n v="6"/>
    <n v="1013.6999999999999"/>
  </r>
  <r>
    <x v="7"/>
    <s v="Water Dispenser"/>
    <x v="2"/>
    <x v="3"/>
    <d v="2010-05-15T00:00:00"/>
    <n v="168.95"/>
    <n v="12"/>
    <n v="2027.3999999999999"/>
  </r>
  <r>
    <x v="7"/>
    <s v="Water Dispenser"/>
    <x v="2"/>
    <x v="1"/>
    <d v="2010-05-15T00:00:00"/>
    <n v="168.95"/>
    <n v="5"/>
    <n v="844.75"/>
  </r>
  <r>
    <x v="2"/>
    <s v="Water Dispenser"/>
    <x v="1"/>
    <x v="2"/>
    <d v="2010-05-18T00:00:00"/>
    <n v="168.95"/>
    <n v="18"/>
    <n v="3041.1"/>
  </r>
  <r>
    <x v="7"/>
    <s v="Water Dispenser"/>
    <x v="2"/>
    <x v="2"/>
    <d v="2010-05-25T00:00:00"/>
    <n v="168.95"/>
    <n v="14"/>
    <n v="2365.2999999999997"/>
  </r>
  <r>
    <x v="2"/>
    <s v="Water Dispenser"/>
    <x v="1"/>
    <x v="4"/>
    <d v="2010-05-25T00:00:00"/>
    <n v="168.95"/>
    <n v="1"/>
    <n v="168.95"/>
  </r>
  <r>
    <x v="8"/>
    <s v="Water Dispenser"/>
    <x v="3"/>
    <x v="1"/>
    <d v="2010-06-01T00:00:00"/>
    <n v="168.95"/>
    <n v="2"/>
    <n v="337.9"/>
  </r>
  <r>
    <x v="10"/>
    <s v="Water Dispenser"/>
    <x v="1"/>
    <x v="0"/>
    <d v="2010-06-03T00:00:00"/>
    <n v="168.95"/>
    <n v="9"/>
    <n v="1520.55"/>
  </r>
  <r>
    <x v="7"/>
    <s v="Water Dispenser"/>
    <x v="2"/>
    <x v="2"/>
    <d v="2010-06-08T00:00:00"/>
    <n v="168.95"/>
    <n v="13"/>
    <n v="2196.35"/>
  </r>
  <r>
    <x v="9"/>
    <s v="Water Dispenser"/>
    <x v="3"/>
    <x v="0"/>
    <d v="2010-06-12T00:00:00"/>
    <n v="168.95"/>
    <n v="6"/>
    <n v="1013.6999999999999"/>
  </r>
  <r>
    <x v="9"/>
    <s v="Water Dispenser"/>
    <x v="3"/>
    <x v="0"/>
    <d v="2010-06-15T00:00:00"/>
    <n v="168.95"/>
    <n v="10"/>
    <n v="1689.5"/>
  </r>
  <r>
    <x v="4"/>
    <s v="Water Dispenser"/>
    <x v="2"/>
    <x v="4"/>
    <d v="2010-06-22T00:00:00"/>
    <n v="168.95"/>
    <n v="8"/>
    <n v="1351.6"/>
  </r>
  <r>
    <x v="6"/>
    <s v="Water Dispenser"/>
    <x v="1"/>
    <x v="4"/>
    <d v="2010-06-25T00:00:00"/>
    <n v="168.95"/>
    <n v="4"/>
    <n v="675.8"/>
  </r>
  <r>
    <x v="2"/>
    <s v="Water Dispenser"/>
    <x v="1"/>
    <x v="3"/>
    <d v="2010-07-01T00:00:00"/>
    <n v="168.95"/>
    <n v="14"/>
    <n v="2365.2999999999997"/>
  </r>
  <r>
    <x v="2"/>
    <s v="Water Dispenser"/>
    <x v="1"/>
    <x v="1"/>
    <d v="2010-07-02T00:00:00"/>
    <n v="168.95"/>
    <n v="13"/>
    <n v="2196.35"/>
  </r>
  <r>
    <x v="7"/>
    <s v="Water Dispenser"/>
    <x v="2"/>
    <x v="2"/>
    <d v="2010-07-09T00:00:00"/>
    <n v="168.95"/>
    <n v="9"/>
    <n v="1520.55"/>
  </r>
  <r>
    <x v="8"/>
    <s v="Water Dispenser"/>
    <x v="3"/>
    <x v="0"/>
    <d v="2010-07-13T00:00:00"/>
    <n v="168.95"/>
    <n v="6"/>
    <n v="1013.6999999999999"/>
  </r>
  <r>
    <x v="3"/>
    <s v="Water Dispenser"/>
    <x v="2"/>
    <x v="4"/>
    <d v="2010-07-14T00:00:00"/>
    <n v="168.95"/>
    <n v="2"/>
    <n v="337.9"/>
  </r>
  <r>
    <x v="0"/>
    <s v="Water Dispenser"/>
    <x v="0"/>
    <x v="3"/>
    <d v="2010-07-16T00:00:00"/>
    <n v="168.95"/>
    <n v="2"/>
    <n v="337.9"/>
  </r>
  <r>
    <x v="2"/>
    <s v="Water Dispenser"/>
    <x v="1"/>
    <x v="1"/>
    <d v="2010-07-17T00:00:00"/>
    <n v="168.95"/>
    <n v="13"/>
    <n v="2196.35"/>
  </r>
  <r>
    <x v="3"/>
    <s v="Water Dispenser"/>
    <x v="2"/>
    <x v="3"/>
    <d v="2010-07-20T00:00:00"/>
    <n v="168.95"/>
    <n v="13"/>
    <n v="2196.35"/>
  </r>
  <r>
    <x v="0"/>
    <s v="Water Dispenser"/>
    <x v="0"/>
    <x v="3"/>
    <d v="2010-07-21T00:00:00"/>
    <n v="168.95"/>
    <n v="9"/>
    <n v="1520.55"/>
  </r>
  <r>
    <x v="1"/>
    <s v="Water Dispenser"/>
    <x v="0"/>
    <x v="2"/>
    <d v="2010-07-23T00:00:00"/>
    <n v="168.95"/>
    <n v="12"/>
    <n v="2027.3999999999999"/>
  </r>
  <r>
    <x v="3"/>
    <s v="Water Dispenser"/>
    <x v="2"/>
    <x v="0"/>
    <d v="2010-07-30T00:00:00"/>
    <n v="168.95"/>
    <n v="10"/>
    <n v="1689.5"/>
  </r>
  <r>
    <x v="8"/>
    <s v="Water Dispenser"/>
    <x v="3"/>
    <x v="2"/>
    <d v="2010-08-02T00:00:00"/>
    <n v="168.95"/>
    <n v="15"/>
    <n v="2534.25"/>
  </r>
  <r>
    <x v="8"/>
    <s v="Water Dispenser"/>
    <x v="3"/>
    <x v="3"/>
    <d v="2010-08-14T00:00:00"/>
    <n v="168.95"/>
    <n v="15"/>
    <n v="2534.25"/>
  </r>
  <r>
    <x v="4"/>
    <s v="Water Dispenser"/>
    <x v="2"/>
    <x v="4"/>
    <d v="2010-09-01T00:00:00"/>
    <n v="168.95"/>
    <n v="9"/>
    <n v="1520.55"/>
  </r>
  <r>
    <x v="4"/>
    <s v="Water Dispenser"/>
    <x v="2"/>
    <x v="1"/>
    <d v="2010-09-03T00:00:00"/>
    <n v="168.95"/>
    <n v="1"/>
    <n v="168.95"/>
  </r>
  <r>
    <x v="7"/>
    <s v="Water Dispenser"/>
    <x v="2"/>
    <x v="0"/>
    <d v="2010-09-09T00:00:00"/>
    <n v="168.95"/>
    <n v="3"/>
    <n v="506.84999999999997"/>
  </r>
  <r>
    <x v="7"/>
    <s v="Water Dispenser"/>
    <x v="2"/>
    <x v="0"/>
    <d v="2010-09-14T00:00:00"/>
    <n v="168.95"/>
    <n v="8"/>
    <n v="1351.6"/>
  </r>
  <r>
    <x v="0"/>
    <s v="Water Dispenser"/>
    <x v="0"/>
    <x v="4"/>
    <d v="2010-09-18T00:00:00"/>
    <n v="168.95"/>
    <n v="12"/>
    <n v="2027.3999999999999"/>
  </r>
  <r>
    <x v="5"/>
    <s v="Water Dispenser"/>
    <x v="3"/>
    <x v="4"/>
    <d v="2010-09-28T00:00:00"/>
    <n v="168.95"/>
    <n v="12"/>
    <n v="2027.3999999999999"/>
  </r>
  <r>
    <x v="4"/>
    <s v="Water Dispenser"/>
    <x v="2"/>
    <x v="1"/>
    <d v="2010-10-05T00:00:00"/>
    <n v="168.95"/>
    <n v="15"/>
    <n v="2534.25"/>
  </r>
  <r>
    <x v="0"/>
    <s v="Water Dispenser"/>
    <x v="0"/>
    <x v="4"/>
    <d v="2010-10-05T00:00:00"/>
    <n v="168.95"/>
    <n v="7"/>
    <n v="1182.6499999999999"/>
  </r>
  <r>
    <x v="2"/>
    <s v="Water Dispenser"/>
    <x v="1"/>
    <x v="4"/>
    <d v="2010-10-08T00:00:00"/>
    <n v="168.95"/>
    <n v="12"/>
    <n v="2027.3999999999999"/>
  </r>
  <r>
    <x v="7"/>
    <s v="Water Dispenser"/>
    <x v="2"/>
    <x v="0"/>
    <d v="2010-10-19T00:00:00"/>
    <n v="168.95"/>
    <n v="6"/>
    <n v="1013.6999999999999"/>
  </r>
  <r>
    <x v="1"/>
    <s v="Water Dispenser"/>
    <x v="0"/>
    <x v="3"/>
    <d v="2010-10-22T00:00:00"/>
    <n v="168.95"/>
    <n v="5"/>
    <n v="844.75"/>
  </r>
  <r>
    <x v="7"/>
    <s v="Water Dispenser"/>
    <x v="2"/>
    <x v="1"/>
    <d v="2010-10-25T00:00:00"/>
    <n v="168.95"/>
    <n v="2"/>
    <n v="337.9"/>
  </r>
  <r>
    <x v="8"/>
    <s v="Water Dispenser"/>
    <x v="3"/>
    <x v="4"/>
    <d v="2010-10-25T00:00:00"/>
    <n v="168.95"/>
    <n v="5"/>
    <n v="844.75"/>
  </r>
  <r>
    <x v="4"/>
    <s v="Water Dispenser"/>
    <x v="2"/>
    <x v="4"/>
    <d v="2010-10-27T00:00:00"/>
    <n v="168.95"/>
    <n v="5"/>
    <n v="844.75"/>
  </r>
  <r>
    <x v="10"/>
    <s v="Water Dispenser"/>
    <x v="1"/>
    <x v="4"/>
    <d v="2010-11-02T00:00:00"/>
    <n v="168.95"/>
    <n v="6"/>
    <n v="1013.6999999999999"/>
  </r>
  <r>
    <x v="1"/>
    <s v="Water Dispenser"/>
    <x v="0"/>
    <x v="2"/>
    <d v="2010-11-09T00:00:00"/>
    <n v="168.95"/>
    <n v="16"/>
    <n v="2703.2"/>
  </r>
  <r>
    <x v="3"/>
    <s v="Water Dispenser"/>
    <x v="2"/>
    <x v="4"/>
    <d v="2010-11-09T00:00:00"/>
    <n v="168.95"/>
    <n v="4"/>
    <n v="675.8"/>
  </r>
  <r>
    <x v="5"/>
    <s v="Water Dispenser"/>
    <x v="3"/>
    <x v="1"/>
    <d v="2010-11-16T00:00:00"/>
    <n v="168.95"/>
    <n v="9"/>
    <n v="1520.55"/>
  </r>
  <r>
    <x v="2"/>
    <s v="Water Dispenser"/>
    <x v="1"/>
    <x v="1"/>
    <d v="2010-11-16T00:00:00"/>
    <n v="168.95"/>
    <n v="10"/>
    <n v="1689.5"/>
  </r>
  <r>
    <x v="3"/>
    <s v="Water Dispenser"/>
    <x v="2"/>
    <x v="2"/>
    <d v="2010-11-19T00:00:00"/>
    <n v="168.95"/>
    <n v="8"/>
    <n v="1351.6"/>
  </r>
  <r>
    <x v="10"/>
    <s v="Water Dispenser"/>
    <x v="1"/>
    <x v="4"/>
    <d v="2010-11-19T00:00:00"/>
    <n v="168.95"/>
    <n v="15"/>
    <n v="2534.25"/>
  </r>
  <r>
    <x v="5"/>
    <s v="Water Dispenser"/>
    <x v="3"/>
    <x v="2"/>
    <d v="2010-11-25T00:00:00"/>
    <n v="168.95"/>
    <n v="14"/>
    <n v="2365.2999999999997"/>
  </r>
  <r>
    <x v="8"/>
    <s v="Water Dispenser"/>
    <x v="3"/>
    <x v="2"/>
    <d v="2010-11-26T00:00:00"/>
    <n v="168.95"/>
    <n v="17"/>
    <n v="2872.1499999999996"/>
  </r>
  <r>
    <x v="6"/>
    <s v="Water Dispenser"/>
    <x v="1"/>
    <x v="1"/>
    <d v="2010-12-10T00:00:00"/>
    <n v="168.95"/>
    <n v="1"/>
    <n v="168.95"/>
  </r>
  <r>
    <x v="4"/>
    <s v="Water Dispenser"/>
    <x v="2"/>
    <x v="0"/>
    <d v="2010-12-14T00:00:00"/>
    <n v="168.95"/>
    <n v="9"/>
    <n v="1520.55"/>
  </r>
  <r>
    <x v="7"/>
    <s v="Water Dispenser"/>
    <x v="2"/>
    <x v="3"/>
    <d v="2010-12-14T00:00:00"/>
    <n v="168.95"/>
    <n v="2"/>
    <n v="337.9"/>
  </r>
  <r>
    <x v="3"/>
    <s v="Water Dispenser"/>
    <x v="2"/>
    <x v="3"/>
    <d v="2010-12-24T00:00:00"/>
    <n v="168.95"/>
    <n v="3"/>
    <n v="506.84999999999997"/>
  </r>
  <r>
    <x v="10"/>
    <s v="Water Dispenser"/>
    <x v="1"/>
    <x v="4"/>
    <d v="2010-12-29T00:00:00"/>
    <n v="168.95"/>
    <n v="8"/>
    <n v="1351.6"/>
  </r>
  <r>
    <x v="8"/>
    <s v="Water Dispenser"/>
    <x v="3"/>
    <x v="3"/>
    <d v="2010-12-30T00:00:00"/>
    <n v="168.95"/>
    <n v="4"/>
    <n v="675.8"/>
  </r>
  <r>
    <x v="8"/>
    <s v="Water Dispenser"/>
    <x v="3"/>
    <x v="3"/>
    <d v="2011-01-06T00:00:00"/>
    <n v="168.95"/>
    <n v="7"/>
    <n v="1182.6499999999999"/>
  </r>
  <r>
    <x v="0"/>
    <s v="Water Dispenser"/>
    <x v="0"/>
    <x v="4"/>
    <d v="2011-01-13T00:00:00"/>
    <n v="168.95"/>
    <n v="13"/>
    <n v="2196.35"/>
  </r>
  <r>
    <x v="3"/>
    <s v="Water Dispenser"/>
    <x v="2"/>
    <x v="1"/>
    <d v="2011-01-14T00:00:00"/>
    <n v="168.95"/>
    <n v="12"/>
    <n v="2027.3999999999999"/>
  </r>
  <r>
    <x v="4"/>
    <s v="Water Dispenser"/>
    <x v="2"/>
    <x v="4"/>
    <d v="2011-01-14T00:00:00"/>
    <n v="168.95"/>
    <n v="2"/>
    <n v="337.9"/>
  </r>
  <r>
    <x v="3"/>
    <s v="Water Dispenser"/>
    <x v="2"/>
    <x v="4"/>
    <d v="2011-01-18T00:00:00"/>
    <n v="168.95"/>
    <n v="8"/>
    <n v="1351.6"/>
  </r>
  <r>
    <x v="1"/>
    <s v="Water Dispenser"/>
    <x v="0"/>
    <x v="3"/>
    <d v="2011-01-25T00:00:00"/>
    <n v="168.95"/>
    <n v="15"/>
    <n v="2534.25"/>
  </r>
  <r>
    <x v="2"/>
    <s v="Water Dispenser"/>
    <x v="1"/>
    <x v="2"/>
    <d v="2011-02-01T00:00:00"/>
    <n v="168.95"/>
    <n v="13"/>
    <n v="2196.35"/>
  </r>
  <r>
    <x v="5"/>
    <s v="Water Dispenser"/>
    <x v="3"/>
    <x v="2"/>
    <d v="2011-02-02T00:00:00"/>
    <n v="168.95"/>
    <n v="12"/>
    <n v="2027.3999999999999"/>
  </r>
  <r>
    <x v="5"/>
    <s v="Water Dispenser"/>
    <x v="3"/>
    <x v="4"/>
    <d v="2011-02-02T00:00:00"/>
    <n v="168.95"/>
    <n v="9"/>
    <n v="1520.55"/>
  </r>
  <r>
    <x v="1"/>
    <s v="Water Dispenser"/>
    <x v="0"/>
    <x v="1"/>
    <d v="2011-02-03T00:00:00"/>
    <n v="168.95"/>
    <n v="14"/>
    <n v="2365.2999999999997"/>
  </r>
  <r>
    <x v="2"/>
    <s v="Water Dispenser"/>
    <x v="1"/>
    <x v="2"/>
    <d v="2011-02-08T00:00:00"/>
    <n v="168.95"/>
    <n v="11"/>
    <n v="1858.4499999999998"/>
  </r>
  <r>
    <x v="10"/>
    <s v="Water Dispenser"/>
    <x v="1"/>
    <x v="3"/>
    <d v="2011-02-08T00:00:00"/>
    <n v="168.95"/>
    <n v="7"/>
    <n v="1182.6499999999999"/>
  </r>
  <r>
    <x v="7"/>
    <s v="Water Dispenser"/>
    <x v="2"/>
    <x v="2"/>
    <d v="2011-02-19T00:00:00"/>
    <n v="168.95"/>
    <n v="19"/>
    <n v="3210.0499999999997"/>
  </r>
  <r>
    <x v="3"/>
    <s v="Water Dispenser"/>
    <x v="2"/>
    <x v="0"/>
    <d v="2011-02-21T00:00:00"/>
    <n v="168.95"/>
    <n v="11"/>
    <n v="1858.4499999999998"/>
  </r>
  <r>
    <x v="11"/>
    <s v="Water Dispenser"/>
    <x v="1"/>
    <x v="3"/>
    <d v="2011-02-22T00:00:00"/>
    <n v="168.95"/>
    <n v="6"/>
    <n v="1013.6999999999999"/>
  </r>
  <r>
    <x v="9"/>
    <s v="Water Dispenser"/>
    <x v="3"/>
    <x v="4"/>
    <d v="2011-02-22T00:00:00"/>
    <n v="168.95"/>
    <n v="3"/>
    <n v="506.84999999999997"/>
  </r>
  <r>
    <x v="9"/>
    <s v="Water Dispenser"/>
    <x v="3"/>
    <x v="3"/>
    <d v="2011-03-08T00:00:00"/>
    <n v="168.95"/>
    <n v="2"/>
    <n v="337.9"/>
  </r>
  <r>
    <x v="11"/>
    <s v="Water Dispenser"/>
    <x v="1"/>
    <x v="0"/>
    <d v="2011-03-11T00:00:00"/>
    <n v="168.95"/>
    <n v="13"/>
    <n v="2196.35"/>
  </r>
  <r>
    <x v="0"/>
    <s v="Water Dispenser"/>
    <x v="0"/>
    <x v="4"/>
    <d v="2011-03-12T00:00:00"/>
    <n v="168.95"/>
    <n v="4"/>
    <n v="675.8"/>
  </r>
  <r>
    <x v="6"/>
    <s v="Water Dispenser"/>
    <x v="1"/>
    <x v="2"/>
    <d v="2011-03-24T00:00:00"/>
    <n v="168.95"/>
    <n v="18"/>
    <n v="3041.1"/>
  </r>
  <r>
    <x v="3"/>
    <s v="Water Dispenser"/>
    <x v="2"/>
    <x v="3"/>
    <d v="2011-03-25T00:00:00"/>
    <n v="168.95"/>
    <n v="4"/>
    <n v="675.8"/>
  </r>
  <r>
    <x v="7"/>
    <s v="Water Dispenser"/>
    <x v="2"/>
    <x v="3"/>
    <d v="2011-03-26T00:00:00"/>
    <n v="168.95"/>
    <n v="6"/>
    <n v="1013.6999999999999"/>
  </r>
  <r>
    <x v="8"/>
    <s v="Water Dispenser"/>
    <x v="3"/>
    <x v="4"/>
    <d v="2011-03-29T00:00:00"/>
    <n v="168.95"/>
    <n v="10"/>
    <n v="1689.5"/>
  </r>
  <r>
    <x v="8"/>
    <s v="Water Dispenser"/>
    <x v="3"/>
    <x v="3"/>
    <d v="2011-03-30T00:00:00"/>
    <n v="168.95"/>
    <n v="4"/>
    <n v="675.8"/>
  </r>
  <r>
    <x v="1"/>
    <s v="Water Dispenser"/>
    <x v="0"/>
    <x v="3"/>
    <d v="2011-04-05T00:00:00"/>
    <n v="168.95"/>
    <n v="10"/>
    <n v="1689.5"/>
  </r>
  <r>
    <x v="3"/>
    <s v="Water Dispenser"/>
    <x v="2"/>
    <x v="1"/>
    <d v="2011-04-06T00:00:00"/>
    <n v="168.95"/>
    <n v="4"/>
    <n v="675.8"/>
  </r>
  <r>
    <x v="11"/>
    <s v="Water Dispenser"/>
    <x v="1"/>
    <x v="1"/>
    <d v="2011-04-09T00:00:00"/>
    <n v="168.95"/>
    <n v="4"/>
    <n v="675.8"/>
  </r>
  <r>
    <x v="5"/>
    <s v="Water Dispenser"/>
    <x v="3"/>
    <x v="1"/>
    <d v="2011-04-15T00:00:00"/>
    <n v="168.95"/>
    <n v="12"/>
    <n v="2027.3999999999999"/>
  </r>
  <r>
    <x v="9"/>
    <s v="Water Dispenser"/>
    <x v="3"/>
    <x v="0"/>
    <d v="2011-05-02T00:00:00"/>
    <n v="168.95"/>
    <n v="10"/>
    <n v="1689.5"/>
  </r>
  <r>
    <x v="8"/>
    <s v="Water Dispenser"/>
    <x v="3"/>
    <x v="1"/>
    <d v="2011-05-02T00:00:00"/>
    <n v="168.95"/>
    <n v="1"/>
    <n v="168.95"/>
  </r>
  <r>
    <x v="8"/>
    <s v="Water Dispenser"/>
    <x v="3"/>
    <x v="4"/>
    <d v="2011-05-03T00:00:00"/>
    <n v="168.95"/>
    <n v="9"/>
    <n v="1520.55"/>
  </r>
  <r>
    <x v="3"/>
    <s v="Water Dispenser"/>
    <x v="2"/>
    <x v="0"/>
    <d v="2011-05-07T00:00:00"/>
    <n v="168.95"/>
    <n v="10"/>
    <n v="1689.5"/>
  </r>
  <r>
    <x v="1"/>
    <s v="Water Dispenser"/>
    <x v="0"/>
    <x v="3"/>
    <d v="2011-05-07T00:00:00"/>
    <n v="168.95"/>
    <n v="2"/>
    <n v="337.9"/>
  </r>
  <r>
    <x v="2"/>
    <s v="Water Dispenser"/>
    <x v="1"/>
    <x v="3"/>
    <d v="2011-05-10T00:00:00"/>
    <n v="168.95"/>
    <n v="12"/>
    <n v="2027.3999999999999"/>
  </r>
  <r>
    <x v="5"/>
    <s v="Water Dispenser"/>
    <x v="3"/>
    <x v="2"/>
    <d v="2011-05-14T00:00:00"/>
    <n v="168.95"/>
    <n v="11"/>
    <n v="1858.4499999999998"/>
  </r>
  <r>
    <x v="5"/>
    <s v="Water Dispenser"/>
    <x v="3"/>
    <x v="3"/>
    <d v="2011-05-16T00:00:00"/>
    <n v="168.95"/>
    <n v="8"/>
    <n v="1351.6"/>
  </r>
  <r>
    <x v="8"/>
    <s v="Water Dispenser"/>
    <x v="3"/>
    <x v="1"/>
    <d v="2011-05-17T00:00:00"/>
    <n v="168.95"/>
    <n v="8"/>
    <n v="1351.6"/>
  </r>
  <r>
    <x v="3"/>
    <s v="Water Dispenser"/>
    <x v="2"/>
    <x v="4"/>
    <d v="2011-05-23T00:00:00"/>
    <n v="168.95"/>
    <n v="10"/>
    <n v="1689.5"/>
  </r>
  <r>
    <x v="11"/>
    <s v="Water Dispenser"/>
    <x v="1"/>
    <x v="3"/>
    <d v="2011-05-24T00:00:00"/>
    <n v="168.95"/>
    <n v="5"/>
    <n v="844.75"/>
  </r>
  <r>
    <x v="5"/>
    <s v="Water Dispenser"/>
    <x v="3"/>
    <x v="4"/>
    <d v="2011-05-28T00:00:00"/>
    <n v="168.95"/>
    <n v="9"/>
    <n v="1520.55"/>
  </r>
  <r>
    <x v="8"/>
    <s v="Water Dispenser"/>
    <x v="3"/>
    <x v="0"/>
    <d v="2011-06-03T00:00:00"/>
    <n v="168.95"/>
    <n v="2"/>
    <n v="337.9"/>
  </r>
  <r>
    <x v="0"/>
    <s v="Water Dispenser"/>
    <x v="0"/>
    <x v="2"/>
    <d v="2011-06-09T00:00:00"/>
    <n v="168.95"/>
    <n v="8"/>
    <n v="1351.6"/>
  </r>
  <r>
    <x v="9"/>
    <s v="Water Dispenser"/>
    <x v="3"/>
    <x v="3"/>
    <d v="2011-06-16T00:00:00"/>
    <n v="168.95"/>
    <n v="1"/>
    <n v="168.95"/>
  </r>
  <r>
    <x v="8"/>
    <s v="Water Dispenser"/>
    <x v="3"/>
    <x v="0"/>
    <d v="2011-06-18T00:00:00"/>
    <n v="168.95"/>
    <n v="7"/>
    <n v="1182.6499999999999"/>
  </r>
  <r>
    <x v="7"/>
    <s v="Water Dispenser"/>
    <x v="2"/>
    <x v="1"/>
    <d v="2011-06-25T00:00:00"/>
    <n v="168.95"/>
    <n v="5"/>
    <n v="844.75"/>
  </r>
  <r>
    <x v="3"/>
    <s v="Water Dispenser"/>
    <x v="2"/>
    <x v="1"/>
    <d v="2011-06-27T00:00:00"/>
    <n v="168.95"/>
    <n v="2"/>
    <n v="337.9"/>
  </r>
  <r>
    <x v="3"/>
    <s v="Water Dispenser"/>
    <x v="2"/>
    <x v="1"/>
    <d v="2011-07-04T00:00:00"/>
    <n v="168.95"/>
    <n v="7"/>
    <n v="1182.6499999999999"/>
  </r>
  <r>
    <x v="1"/>
    <s v="Water Dispenser"/>
    <x v="0"/>
    <x v="2"/>
    <d v="2011-07-06T00:00:00"/>
    <n v="168.95"/>
    <n v="6"/>
    <n v="1013.6999999999999"/>
  </r>
  <r>
    <x v="9"/>
    <s v="Water Dispenser"/>
    <x v="3"/>
    <x v="2"/>
    <d v="2011-07-07T00:00:00"/>
    <n v="168.95"/>
    <n v="9"/>
    <n v="1520.55"/>
  </r>
  <r>
    <x v="9"/>
    <s v="Water Dispenser"/>
    <x v="3"/>
    <x v="1"/>
    <d v="2011-07-07T00:00:00"/>
    <n v="168.95"/>
    <n v="6"/>
    <n v="1013.6999999999999"/>
  </r>
  <r>
    <x v="8"/>
    <s v="Water Dispenser"/>
    <x v="3"/>
    <x v="1"/>
    <d v="2011-07-14T00:00:00"/>
    <n v="168.95"/>
    <n v="2"/>
    <n v="337.9"/>
  </r>
  <r>
    <x v="11"/>
    <s v="Water Dispenser"/>
    <x v="1"/>
    <x v="4"/>
    <d v="2011-07-22T00:00:00"/>
    <n v="168.95"/>
    <n v="6"/>
    <n v="1013.6999999999999"/>
  </r>
  <r>
    <x v="9"/>
    <s v="Water Dispenser"/>
    <x v="3"/>
    <x v="0"/>
    <d v="2011-07-26T00:00:00"/>
    <n v="168.95"/>
    <n v="9"/>
    <n v="1520.55"/>
  </r>
  <r>
    <x v="5"/>
    <s v="Water Dispenser"/>
    <x v="3"/>
    <x v="1"/>
    <d v="2011-08-01T00:00:00"/>
    <n v="168.95"/>
    <n v="8"/>
    <n v="1351.6"/>
  </r>
  <r>
    <x v="11"/>
    <s v="Water Dispenser"/>
    <x v="1"/>
    <x v="0"/>
    <d v="2011-08-04T00:00:00"/>
    <n v="168.95"/>
    <n v="10"/>
    <n v="1689.5"/>
  </r>
  <r>
    <x v="9"/>
    <s v="Water Dispenser"/>
    <x v="3"/>
    <x v="2"/>
    <d v="2011-08-05T00:00:00"/>
    <n v="168.95"/>
    <n v="16"/>
    <n v="2703.2"/>
  </r>
  <r>
    <x v="0"/>
    <s v="Water Dispenser"/>
    <x v="0"/>
    <x v="0"/>
    <d v="2011-08-09T00:00:00"/>
    <n v="168.95"/>
    <n v="11"/>
    <n v="1858.4499999999998"/>
  </r>
  <r>
    <x v="3"/>
    <s v="Water Dispenser"/>
    <x v="2"/>
    <x v="4"/>
    <d v="2011-08-10T00:00:00"/>
    <n v="168.95"/>
    <n v="7"/>
    <n v="1182.6499999999999"/>
  </r>
  <r>
    <x v="3"/>
    <s v="Water Dispenser"/>
    <x v="2"/>
    <x v="1"/>
    <d v="2011-08-13T00:00:00"/>
    <n v="168.95"/>
    <n v="3"/>
    <n v="506.84999999999997"/>
  </r>
  <r>
    <x v="5"/>
    <s v="Water Dispenser"/>
    <x v="3"/>
    <x v="3"/>
    <d v="2011-08-19T00:00:00"/>
    <n v="168.95"/>
    <n v="1"/>
    <n v="168.95"/>
  </r>
  <r>
    <x v="10"/>
    <s v="Water Dispenser"/>
    <x v="1"/>
    <x v="4"/>
    <d v="2011-08-27T00:00:00"/>
    <n v="168.95"/>
    <n v="7"/>
    <n v="1182.6499999999999"/>
  </r>
  <r>
    <x v="3"/>
    <s v="Water Dispenser"/>
    <x v="2"/>
    <x v="4"/>
    <d v="2011-09-03T00:00:00"/>
    <n v="168.95"/>
    <n v="7"/>
    <n v="1182.6499999999999"/>
  </r>
  <r>
    <x v="11"/>
    <s v="Water Dispenser"/>
    <x v="1"/>
    <x v="0"/>
    <d v="2011-09-06T00:00:00"/>
    <n v="168.95"/>
    <n v="9"/>
    <n v="1520.55"/>
  </r>
  <r>
    <x v="2"/>
    <s v="Water Dispenser"/>
    <x v="1"/>
    <x v="1"/>
    <d v="2011-09-27T00:00:00"/>
    <n v="168.95"/>
    <n v="3"/>
    <n v="506.84999999999997"/>
  </r>
  <r>
    <x v="5"/>
    <s v="Water Dispenser"/>
    <x v="3"/>
    <x v="0"/>
    <d v="2011-10-10T00:00:00"/>
    <n v="168.95"/>
    <n v="4"/>
    <n v="675.8"/>
  </r>
  <r>
    <x v="2"/>
    <s v="Water Dispenser"/>
    <x v="1"/>
    <x v="3"/>
    <d v="2011-10-15T00:00:00"/>
    <n v="168.95"/>
    <n v="8"/>
    <n v="1351.6"/>
  </r>
  <r>
    <x v="1"/>
    <s v="Water Dispenser"/>
    <x v="0"/>
    <x v="1"/>
    <d v="2011-10-21T00:00:00"/>
    <n v="168.95"/>
    <n v="1"/>
    <n v="168.95"/>
  </r>
  <r>
    <x v="1"/>
    <s v="Water Dispenser"/>
    <x v="0"/>
    <x v="1"/>
    <d v="2011-11-01T00:00:00"/>
    <n v="168.95"/>
    <n v="11"/>
    <n v="1858.4499999999998"/>
  </r>
  <r>
    <x v="1"/>
    <s v="Water Dispenser"/>
    <x v="0"/>
    <x v="2"/>
    <d v="2011-11-03T00:00:00"/>
    <n v="168.95"/>
    <n v="17"/>
    <n v="2872.1499999999996"/>
  </r>
  <r>
    <x v="1"/>
    <s v="Water Dispenser"/>
    <x v="0"/>
    <x v="3"/>
    <d v="2011-11-04T00:00:00"/>
    <n v="168.95"/>
    <n v="6"/>
    <n v="1013.6999999999999"/>
  </r>
  <r>
    <x v="1"/>
    <s v="Water Dispenser"/>
    <x v="0"/>
    <x v="3"/>
    <d v="2011-11-08T00:00:00"/>
    <n v="168.95"/>
    <n v="10"/>
    <n v="1689.5"/>
  </r>
  <r>
    <x v="0"/>
    <s v="Water Dispenser"/>
    <x v="0"/>
    <x v="3"/>
    <d v="2011-11-12T00:00:00"/>
    <n v="168.95"/>
    <n v="13"/>
    <n v="2196.35"/>
  </r>
  <r>
    <x v="8"/>
    <s v="Water Dispenser"/>
    <x v="3"/>
    <x v="1"/>
    <d v="2011-11-19T00:00:00"/>
    <n v="168.95"/>
    <n v="7"/>
    <n v="1182.6499999999999"/>
  </r>
  <r>
    <x v="1"/>
    <s v="Water Dispenser"/>
    <x v="0"/>
    <x v="4"/>
    <d v="2011-11-22T00:00:00"/>
    <n v="168.95"/>
    <n v="10"/>
    <n v="1689.5"/>
  </r>
  <r>
    <x v="3"/>
    <s v="Water Dispenser"/>
    <x v="2"/>
    <x v="0"/>
    <d v="2011-12-01T00:00:00"/>
    <n v="168.95"/>
    <n v="9"/>
    <n v="1520.55"/>
  </r>
  <r>
    <x v="6"/>
    <s v="Water Dispenser"/>
    <x v="1"/>
    <x v="2"/>
    <d v="2011-12-10T00:00:00"/>
    <n v="168.95"/>
    <n v="11"/>
    <n v="1858.4499999999998"/>
  </r>
  <r>
    <x v="6"/>
    <s v="Water Dispenser"/>
    <x v="1"/>
    <x v="1"/>
    <d v="2011-12-10T00:00:00"/>
    <n v="168.95"/>
    <n v="14"/>
    <n v="2365.2999999999997"/>
  </r>
  <r>
    <x v="11"/>
    <s v="Water Dispenser"/>
    <x v="1"/>
    <x v="2"/>
    <d v="2011-12-14T00:00:00"/>
    <n v="168.95"/>
    <n v="8"/>
    <n v="1351.6"/>
  </r>
  <r>
    <x v="5"/>
    <s v="Water Dispenser"/>
    <x v="3"/>
    <x v="2"/>
    <d v="2011-12-19T00:00:00"/>
    <n v="168.95"/>
    <n v="12"/>
    <n v="2027.3999999999999"/>
  </r>
  <r>
    <x v="1"/>
    <s v="Water Dispenser"/>
    <x v="0"/>
    <x v="2"/>
    <d v="2011-12-21T00:00:00"/>
    <n v="168.95"/>
    <n v="18"/>
    <n v="3041.1"/>
  </r>
  <r>
    <x v="3"/>
    <s v="Water Dispenser"/>
    <x v="2"/>
    <x v="1"/>
    <d v="2011-12-27T00:00:00"/>
    <n v="168.95"/>
    <n v="14"/>
    <n v="2365.2999999999997"/>
  </r>
  <r>
    <x v="2"/>
    <s v="Fruit Juice"/>
    <x v="1"/>
    <x v="0"/>
    <d v="2010-01-07T00:00:00"/>
    <n v="168.95"/>
    <n v="13"/>
    <n v="2196.35"/>
  </r>
  <r>
    <x v="0"/>
    <s v="Fruit Juice"/>
    <x v="0"/>
    <x v="1"/>
    <d v="2010-01-08T00:00:00"/>
    <n v="168.95"/>
    <n v="2"/>
    <n v="337.9"/>
  </r>
  <r>
    <x v="7"/>
    <s v="Fruit Juice"/>
    <x v="2"/>
    <x v="2"/>
    <d v="2010-01-13T00:00:00"/>
    <n v="168.95"/>
    <n v="6"/>
    <n v="1013.6999999999999"/>
  </r>
  <r>
    <x v="3"/>
    <s v="Fruit Juice"/>
    <x v="2"/>
    <x v="0"/>
    <d v="2010-01-27T00:00:00"/>
    <n v="168.95"/>
    <n v="10"/>
    <n v="1689.5"/>
  </r>
  <r>
    <x v="3"/>
    <s v="Fruit Juice"/>
    <x v="2"/>
    <x v="1"/>
    <d v="2010-01-27T00:00:00"/>
    <n v="168.95"/>
    <n v="7"/>
    <n v="1182.6499999999999"/>
  </r>
  <r>
    <x v="5"/>
    <s v="Fruit Juice"/>
    <x v="3"/>
    <x v="3"/>
    <d v="2010-01-29T00:00:00"/>
    <n v="168.95"/>
    <n v="5"/>
    <n v="844.75"/>
  </r>
  <r>
    <x v="2"/>
    <s v="Fruit Juice"/>
    <x v="1"/>
    <x v="1"/>
    <d v="2010-01-29T00:00:00"/>
    <n v="168.95"/>
    <n v="7"/>
    <n v="1182.6499999999999"/>
  </r>
  <r>
    <x v="2"/>
    <s v="Fruit Juice"/>
    <x v="1"/>
    <x v="3"/>
    <d v="2010-02-08T00:00:00"/>
    <n v="168.95"/>
    <n v="4"/>
    <n v="675.8"/>
  </r>
  <r>
    <x v="2"/>
    <s v="Fruit Juice"/>
    <x v="1"/>
    <x v="3"/>
    <d v="2010-02-08T00:00:00"/>
    <n v="168.95"/>
    <n v="11"/>
    <n v="1858.4499999999998"/>
  </r>
  <r>
    <x v="6"/>
    <s v="Fruit Juice"/>
    <x v="1"/>
    <x v="3"/>
    <d v="2010-02-13T00:00:00"/>
    <n v="168.95"/>
    <n v="1"/>
    <n v="168.95"/>
  </r>
  <r>
    <x v="6"/>
    <s v="Fruit Juice"/>
    <x v="1"/>
    <x v="0"/>
    <d v="2010-02-16T00:00:00"/>
    <n v="168.95"/>
    <n v="9"/>
    <n v="1520.55"/>
  </r>
  <r>
    <x v="2"/>
    <s v="Fruit Juice"/>
    <x v="1"/>
    <x v="2"/>
    <d v="2010-02-16T00:00:00"/>
    <n v="168.95"/>
    <n v="14"/>
    <n v="2365.2999999999997"/>
  </r>
  <r>
    <x v="4"/>
    <s v="Fruit Juice"/>
    <x v="2"/>
    <x v="3"/>
    <d v="2010-02-16T00:00:00"/>
    <n v="168.95"/>
    <n v="5"/>
    <n v="844.75"/>
  </r>
  <r>
    <x v="4"/>
    <s v="Fruit Juice"/>
    <x v="2"/>
    <x v="2"/>
    <d v="2010-02-17T00:00:00"/>
    <n v="168.95"/>
    <n v="18"/>
    <n v="3041.1"/>
  </r>
  <r>
    <x v="4"/>
    <s v="Fruit Juice"/>
    <x v="2"/>
    <x v="3"/>
    <d v="2010-02-18T00:00:00"/>
    <n v="168.95"/>
    <n v="14"/>
    <n v="2365.2999999999997"/>
  </r>
  <r>
    <x v="2"/>
    <s v="Fruit Juice"/>
    <x v="1"/>
    <x v="2"/>
    <d v="2010-02-20T00:00:00"/>
    <n v="168.95"/>
    <n v="17"/>
    <n v="2872.1499999999996"/>
  </r>
  <r>
    <x v="2"/>
    <s v="Fruit Juice"/>
    <x v="1"/>
    <x v="0"/>
    <d v="2010-02-25T00:00:00"/>
    <n v="168.95"/>
    <n v="9"/>
    <n v="1520.55"/>
  </r>
  <r>
    <x v="10"/>
    <s v="Fruit Juice"/>
    <x v="1"/>
    <x v="0"/>
    <d v="2010-03-09T00:00:00"/>
    <n v="168.95"/>
    <n v="8"/>
    <n v="1351.6"/>
  </r>
  <r>
    <x v="2"/>
    <s v="Fruit Juice"/>
    <x v="1"/>
    <x v="3"/>
    <d v="2010-03-10T00:00:00"/>
    <n v="168.95"/>
    <n v="8"/>
    <n v="1351.6"/>
  </r>
  <r>
    <x v="7"/>
    <s v="Fruit Juice"/>
    <x v="2"/>
    <x v="0"/>
    <d v="2010-03-13T00:00:00"/>
    <n v="168.95"/>
    <n v="11"/>
    <n v="1858.4499999999998"/>
  </r>
  <r>
    <x v="4"/>
    <s v="Fruit Juice"/>
    <x v="2"/>
    <x v="3"/>
    <d v="2010-03-18T00:00:00"/>
    <n v="168.95"/>
    <n v="9"/>
    <n v="1520.55"/>
  </r>
  <r>
    <x v="2"/>
    <s v="Fruit Juice"/>
    <x v="1"/>
    <x v="1"/>
    <d v="2010-03-23T00:00:00"/>
    <n v="168.95"/>
    <n v="8"/>
    <n v="1351.6"/>
  </r>
  <r>
    <x v="3"/>
    <s v="Fruit Juice"/>
    <x v="2"/>
    <x v="1"/>
    <d v="2010-03-30T00:00:00"/>
    <n v="168.95"/>
    <n v="7"/>
    <n v="1182.6499999999999"/>
  </r>
  <r>
    <x v="10"/>
    <s v="Fruit Juice"/>
    <x v="1"/>
    <x v="1"/>
    <d v="2010-04-12T00:00:00"/>
    <n v="168.95"/>
    <n v="4"/>
    <n v="675.8"/>
  </r>
  <r>
    <x v="5"/>
    <s v="Fruit Juice"/>
    <x v="3"/>
    <x v="2"/>
    <d v="2010-04-13T00:00:00"/>
    <n v="168.95"/>
    <n v="7"/>
    <n v="1182.6499999999999"/>
  </r>
  <r>
    <x v="10"/>
    <s v="Fruit Juice"/>
    <x v="1"/>
    <x v="1"/>
    <d v="2010-04-19T00:00:00"/>
    <n v="168.95"/>
    <n v="8"/>
    <n v="1351.6"/>
  </r>
  <r>
    <x v="10"/>
    <s v="Fruit Juice"/>
    <x v="1"/>
    <x v="2"/>
    <d v="2010-04-23T00:00:00"/>
    <n v="168.95"/>
    <n v="16"/>
    <n v="2703.2"/>
  </r>
  <r>
    <x v="2"/>
    <s v="Fruit Juice"/>
    <x v="1"/>
    <x v="4"/>
    <d v="2010-04-26T00:00:00"/>
    <n v="168.95"/>
    <n v="8"/>
    <n v="1351.6"/>
  </r>
  <r>
    <x v="7"/>
    <s v="Fruit Juice"/>
    <x v="2"/>
    <x v="3"/>
    <d v="2010-04-27T00:00:00"/>
    <n v="168.95"/>
    <n v="2"/>
    <n v="337.9"/>
  </r>
  <r>
    <x v="6"/>
    <s v="Fruit Juice"/>
    <x v="1"/>
    <x v="4"/>
    <d v="2010-05-05T00:00:00"/>
    <n v="168.95"/>
    <n v="6"/>
    <n v="1013.6999999999999"/>
  </r>
  <r>
    <x v="8"/>
    <s v="Fruit Juice"/>
    <x v="2"/>
    <x v="3"/>
    <d v="2010-05-08T00:00:00"/>
    <n v="168.95"/>
    <n v="6"/>
    <n v="1013.6999999999999"/>
  </r>
  <r>
    <x v="5"/>
    <s v="Fruit Juice"/>
    <x v="3"/>
    <x v="0"/>
    <d v="2010-05-10T00:00:00"/>
    <n v="168.95"/>
    <n v="9"/>
    <n v="1520.55"/>
  </r>
  <r>
    <x v="1"/>
    <s v="Fruit Juice"/>
    <x v="0"/>
    <x v="1"/>
    <d v="2010-05-11T00:00:00"/>
    <n v="168.95"/>
    <n v="10"/>
    <n v="1689.5"/>
  </r>
  <r>
    <x v="3"/>
    <s v="Fruit Juice"/>
    <x v="2"/>
    <x v="3"/>
    <d v="2010-05-24T00:00:00"/>
    <n v="168.95"/>
    <n v="10"/>
    <n v="1689.5"/>
  </r>
  <r>
    <x v="2"/>
    <s v="Fruit Juice"/>
    <x v="1"/>
    <x v="0"/>
    <d v="2010-05-28T00:00:00"/>
    <n v="168.95"/>
    <n v="5"/>
    <n v="844.75"/>
  </r>
  <r>
    <x v="7"/>
    <s v="Fruit Juice"/>
    <x v="2"/>
    <x v="3"/>
    <d v="2010-06-09T00:00:00"/>
    <n v="168.95"/>
    <n v="3"/>
    <n v="506.84999999999997"/>
  </r>
  <r>
    <x v="10"/>
    <s v="Fruit Juice"/>
    <x v="1"/>
    <x v="3"/>
    <d v="2010-06-11T00:00:00"/>
    <n v="168.95"/>
    <n v="10"/>
    <n v="1689.5"/>
  </r>
  <r>
    <x v="3"/>
    <s v="Fruit Juice"/>
    <x v="2"/>
    <x v="4"/>
    <d v="2010-06-15T00:00:00"/>
    <n v="168.95"/>
    <n v="3"/>
    <n v="506.84999999999997"/>
  </r>
  <r>
    <x v="3"/>
    <s v="Fruit Juice"/>
    <x v="2"/>
    <x v="2"/>
    <d v="2010-06-16T00:00:00"/>
    <n v="168.95"/>
    <n v="19"/>
    <n v="3210.0499999999997"/>
  </r>
  <r>
    <x v="8"/>
    <s v="Fruit Juice"/>
    <x v="2"/>
    <x v="1"/>
    <d v="2010-06-18T00:00:00"/>
    <n v="168.95"/>
    <n v="11"/>
    <n v="1858.4499999999998"/>
  </r>
  <r>
    <x v="10"/>
    <s v="Fruit Juice"/>
    <x v="1"/>
    <x v="4"/>
    <d v="2010-06-18T00:00:00"/>
    <n v="168.95"/>
    <n v="6"/>
    <n v="1013.6999999999999"/>
  </r>
  <r>
    <x v="7"/>
    <s v="Fruit Juice"/>
    <x v="2"/>
    <x v="2"/>
    <d v="2010-06-22T00:00:00"/>
    <n v="168.95"/>
    <n v="19"/>
    <n v="3210.0499999999997"/>
  </r>
  <r>
    <x v="7"/>
    <s v="Fruit Juice"/>
    <x v="2"/>
    <x v="4"/>
    <d v="2010-06-22T00:00:00"/>
    <n v="168.95"/>
    <n v="9"/>
    <n v="1520.55"/>
  </r>
  <r>
    <x v="1"/>
    <s v="Fruit Juice"/>
    <x v="0"/>
    <x v="4"/>
    <d v="2010-06-25T00:00:00"/>
    <n v="168.95"/>
    <n v="14"/>
    <n v="2365.2999999999997"/>
  </r>
  <r>
    <x v="6"/>
    <s v="Fruit Juice"/>
    <x v="1"/>
    <x v="4"/>
    <d v="2010-06-25T00:00:00"/>
    <n v="168.95"/>
    <n v="15"/>
    <n v="2534.25"/>
  </r>
  <r>
    <x v="5"/>
    <s v="Fruit Juice"/>
    <x v="3"/>
    <x v="0"/>
    <d v="2010-07-01T00:00:00"/>
    <n v="168.95"/>
    <n v="11"/>
    <n v="1858.4499999999998"/>
  </r>
  <r>
    <x v="5"/>
    <s v="Fruit Juice"/>
    <x v="3"/>
    <x v="3"/>
    <d v="2010-07-02T00:00:00"/>
    <n v="168.95"/>
    <n v="2"/>
    <n v="337.9"/>
  </r>
  <r>
    <x v="4"/>
    <s v="Fruit Juice"/>
    <x v="2"/>
    <x v="2"/>
    <d v="2010-07-06T00:00:00"/>
    <n v="168.95"/>
    <n v="15"/>
    <n v="2534.25"/>
  </r>
  <r>
    <x v="7"/>
    <s v="Fruit Juice"/>
    <x v="2"/>
    <x v="2"/>
    <d v="2010-07-10T00:00:00"/>
    <n v="168.95"/>
    <n v="14"/>
    <n v="2365.2999999999997"/>
  </r>
  <r>
    <x v="1"/>
    <s v="Fruit Juice"/>
    <x v="0"/>
    <x v="3"/>
    <d v="2010-07-10T00:00:00"/>
    <n v="168.95"/>
    <n v="3"/>
    <n v="506.84999999999997"/>
  </r>
  <r>
    <x v="7"/>
    <s v="Fruit Juice"/>
    <x v="2"/>
    <x v="0"/>
    <d v="2010-07-17T00:00:00"/>
    <n v="168.95"/>
    <n v="14"/>
    <n v="2365.2999999999997"/>
  </r>
  <r>
    <x v="4"/>
    <s v="Fruit Juice"/>
    <x v="2"/>
    <x v="0"/>
    <d v="2010-07-20T00:00:00"/>
    <n v="168.95"/>
    <n v="2"/>
    <n v="337.9"/>
  </r>
  <r>
    <x v="9"/>
    <s v="Fruit Juice"/>
    <x v="3"/>
    <x v="3"/>
    <d v="2010-07-20T00:00:00"/>
    <n v="168.95"/>
    <n v="15"/>
    <n v="2534.25"/>
  </r>
  <r>
    <x v="10"/>
    <s v="Fruit Juice"/>
    <x v="1"/>
    <x v="1"/>
    <d v="2010-07-24T00:00:00"/>
    <n v="168.95"/>
    <n v="2"/>
    <n v="337.9"/>
  </r>
  <r>
    <x v="4"/>
    <s v="Fruit Juice"/>
    <x v="2"/>
    <x v="4"/>
    <d v="2010-07-26T00:00:00"/>
    <n v="168.95"/>
    <n v="9"/>
    <n v="1520.55"/>
  </r>
  <r>
    <x v="7"/>
    <s v="Fruit Juice"/>
    <x v="2"/>
    <x v="0"/>
    <d v="2010-08-04T00:00:00"/>
    <n v="168.95"/>
    <n v="8"/>
    <n v="1351.6"/>
  </r>
  <r>
    <x v="2"/>
    <s v="Fruit Juice"/>
    <x v="1"/>
    <x v="1"/>
    <d v="2010-08-04T00:00:00"/>
    <n v="168.95"/>
    <n v="5"/>
    <n v="844.75"/>
  </r>
  <r>
    <x v="8"/>
    <s v="Fruit Juice"/>
    <x v="2"/>
    <x v="3"/>
    <d v="2010-08-13T00:00:00"/>
    <n v="168.95"/>
    <n v="9"/>
    <n v="1520.55"/>
  </r>
  <r>
    <x v="8"/>
    <s v="Fruit Juice"/>
    <x v="2"/>
    <x v="0"/>
    <d v="2010-08-16T00:00:00"/>
    <n v="168.95"/>
    <n v="1"/>
    <n v="168.95"/>
  </r>
  <r>
    <x v="10"/>
    <s v="Fruit Juice"/>
    <x v="1"/>
    <x v="3"/>
    <d v="2010-08-19T00:00:00"/>
    <n v="168.95"/>
    <n v="13"/>
    <n v="2196.35"/>
  </r>
  <r>
    <x v="3"/>
    <s v="Fruit Juice"/>
    <x v="2"/>
    <x v="0"/>
    <d v="2010-08-21T00:00:00"/>
    <n v="168.95"/>
    <n v="4"/>
    <n v="675.8"/>
  </r>
  <r>
    <x v="3"/>
    <s v="Fruit Juice"/>
    <x v="2"/>
    <x v="4"/>
    <d v="2010-09-06T00:00:00"/>
    <n v="168.95"/>
    <n v="4"/>
    <n v="675.8"/>
  </r>
  <r>
    <x v="6"/>
    <s v="Fruit Juice"/>
    <x v="1"/>
    <x v="0"/>
    <d v="2010-09-07T00:00:00"/>
    <n v="168.95"/>
    <n v="14"/>
    <n v="2365.2999999999997"/>
  </r>
  <r>
    <x v="9"/>
    <s v="Fruit Juice"/>
    <x v="3"/>
    <x v="1"/>
    <d v="2010-09-07T00:00:00"/>
    <n v="168.95"/>
    <n v="1"/>
    <n v="168.95"/>
  </r>
  <r>
    <x v="0"/>
    <s v="Fruit Juice"/>
    <x v="0"/>
    <x v="2"/>
    <d v="2010-09-11T00:00:00"/>
    <n v="168.95"/>
    <n v="13"/>
    <n v="2196.35"/>
  </r>
  <r>
    <x v="4"/>
    <s v="Fruit Juice"/>
    <x v="2"/>
    <x v="1"/>
    <d v="2010-09-11T00:00:00"/>
    <n v="168.95"/>
    <n v="10"/>
    <n v="1689.5"/>
  </r>
  <r>
    <x v="10"/>
    <s v="Fruit Juice"/>
    <x v="1"/>
    <x v="1"/>
    <d v="2010-09-14T00:00:00"/>
    <n v="168.95"/>
    <n v="8"/>
    <n v="1351.6"/>
  </r>
  <r>
    <x v="2"/>
    <s v="Fruit Juice"/>
    <x v="1"/>
    <x v="1"/>
    <d v="2010-09-14T00:00:00"/>
    <n v="168.95"/>
    <n v="10"/>
    <n v="1689.5"/>
  </r>
  <r>
    <x v="10"/>
    <s v="Fruit Juice"/>
    <x v="1"/>
    <x v="1"/>
    <d v="2010-09-16T00:00:00"/>
    <n v="168.95"/>
    <n v="13"/>
    <n v="2196.35"/>
  </r>
  <r>
    <x v="4"/>
    <s v="Fruit Juice"/>
    <x v="2"/>
    <x v="1"/>
    <d v="2010-09-17T00:00:00"/>
    <n v="168.95"/>
    <n v="11"/>
    <n v="1858.4499999999998"/>
  </r>
  <r>
    <x v="2"/>
    <s v="Fruit Juice"/>
    <x v="1"/>
    <x v="0"/>
    <d v="2010-09-18T00:00:00"/>
    <n v="168.95"/>
    <n v="10"/>
    <n v="1689.5"/>
  </r>
  <r>
    <x v="2"/>
    <s v="Fruit Juice"/>
    <x v="1"/>
    <x v="4"/>
    <d v="2010-09-21T00:00:00"/>
    <n v="168.95"/>
    <n v="4"/>
    <n v="675.8"/>
  </r>
  <r>
    <x v="5"/>
    <s v="Fruit Juice"/>
    <x v="3"/>
    <x v="2"/>
    <d v="2010-09-27T00:00:00"/>
    <n v="168.95"/>
    <n v="6"/>
    <n v="1013.6999999999999"/>
  </r>
  <r>
    <x v="0"/>
    <s v="Fruit Juice"/>
    <x v="0"/>
    <x v="0"/>
    <d v="2010-10-19T00:00:00"/>
    <n v="168.95"/>
    <n v="13"/>
    <n v="2196.35"/>
  </r>
  <r>
    <x v="1"/>
    <s v="Fruit Juice"/>
    <x v="0"/>
    <x v="3"/>
    <d v="2010-10-19T00:00:00"/>
    <n v="168.95"/>
    <n v="5"/>
    <n v="844.75"/>
  </r>
  <r>
    <x v="2"/>
    <s v="Fruit Juice"/>
    <x v="1"/>
    <x v="0"/>
    <d v="2010-10-22T00:00:00"/>
    <n v="168.95"/>
    <n v="2"/>
    <n v="337.9"/>
  </r>
  <r>
    <x v="2"/>
    <s v="Fruit Juice"/>
    <x v="1"/>
    <x v="0"/>
    <d v="2010-10-27T00:00:00"/>
    <n v="168.95"/>
    <n v="9"/>
    <n v="1520.55"/>
  </r>
  <r>
    <x v="7"/>
    <s v="Fruit Juice"/>
    <x v="2"/>
    <x v="0"/>
    <d v="2010-10-28T00:00:00"/>
    <n v="168.95"/>
    <n v="4"/>
    <n v="675.8"/>
  </r>
  <r>
    <x v="6"/>
    <s v="Fruit Juice"/>
    <x v="1"/>
    <x v="0"/>
    <d v="2010-10-29T00:00:00"/>
    <n v="168.95"/>
    <n v="10"/>
    <n v="1689.5"/>
  </r>
  <r>
    <x v="1"/>
    <s v="Fruit Juice"/>
    <x v="0"/>
    <x v="4"/>
    <d v="2010-11-02T00:00:00"/>
    <n v="168.95"/>
    <n v="7"/>
    <n v="1182.6499999999999"/>
  </r>
  <r>
    <x v="8"/>
    <s v="Fruit Juice"/>
    <x v="2"/>
    <x v="1"/>
    <d v="2010-11-12T00:00:00"/>
    <n v="168.95"/>
    <n v="3"/>
    <n v="506.84999999999997"/>
  </r>
  <r>
    <x v="5"/>
    <s v="Fruit Juice"/>
    <x v="3"/>
    <x v="3"/>
    <d v="2010-11-17T00:00:00"/>
    <n v="168.95"/>
    <n v="5"/>
    <n v="844.75"/>
  </r>
  <r>
    <x v="4"/>
    <s v="Fruit Juice"/>
    <x v="2"/>
    <x v="2"/>
    <d v="2010-11-22T00:00:00"/>
    <n v="168.95"/>
    <n v="14"/>
    <n v="2365.2999999999997"/>
  </r>
  <r>
    <x v="9"/>
    <s v="Fruit Juice"/>
    <x v="3"/>
    <x v="4"/>
    <d v="2010-11-22T00:00:00"/>
    <n v="168.95"/>
    <n v="2"/>
    <n v="337.9"/>
  </r>
  <r>
    <x v="3"/>
    <s v="Fruit Juice"/>
    <x v="2"/>
    <x v="3"/>
    <d v="2010-11-23T00:00:00"/>
    <n v="168.95"/>
    <n v="14"/>
    <n v="2365.2999999999997"/>
  </r>
  <r>
    <x v="11"/>
    <s v="Fruit Juice"/>
    <x v="1"/>
    <x v="2"/>
    <d v="2010-12-01T00:00:00"/>
    <n v="168.95"/>
    <n v="12"/>
    <n v="2027.3999999999999"/>
  </r>
  <r>
    <x v="3"/>
    <s v="Fruit Juice"/>
    <x v="2"/>
    <x v="0"/>
    <d v="2010-12-11T00:00:00"/>
    <n v="168.95"/>
    <n v="7"/>
    <n v="1182.6499999999999"/>
  </r>
  <r>
    <x v="1"/>
    <s v="Fruit Juice"/>
    <x v="0"/>
    <x v="2"/>
    <d v="2010-12-13T00:00:00"/>
    <n v="168.95"/>
    <n v="13"/>
    <n v="2196.35"/>
  </r>
  <r>
    <x v="9"/>
    <s v="Fruit Juice"/>
    <x v="3"/>
    <x v="4"/>
    <d v="2010-12-16T00:00:00"/>
    <n v="168.95"/>
    <n v="14"/>
    <n v="2365.2999999999997"/>
  </r>
  <r>
    <x v="5"/>
    <s v="Fruit Juice"/>
    <x v="3"/>
    <x v="2"/>
    <d v="2010-12-18T00:00:00"/>
    <n v="168.95"/>
    <n v="11"/>
    <n v="1858.4499999999998"/>
  </r>
  <r>
    <x v="7"/>
    <s v="Fruit Juice"/>
    <x v="2"/>
    <x v="1"/>
    <d v="2010-12-20T00:00:00"/>
    <n v="168.95"/>
    <n v="6"/>
    <n v="1013.6999999999999"/>
  </r>
  <r>
    <x v="11"/>
    <s v="Fruit Juice"/>
    <x v="1"/>
    <x v="2"/>
    <d v="2010-12-22T00:00:00"/>
    <n v="168.95"/>
    <n v="20"/>
    <n v="3379"/>
  </r>
  <r>
    <x v="2"/>
    <s v="Fruit Juice"/>
    <x v="1"/>
    <x v="2"/>
    <d v="2011-01-05T00:00:00"/>
    <n v="168.95"/>
    <n v="18"/>
    <n v="3041.1"/>
  </r>
  <r>
    <x v="1"/>
    <s v="Fruit Juice"/>
    <x v="0"/>
    <x v="0"/>
    <d v="2011-01-07T00:00:00"/>
    <n v="168.95"/>
    <n v="7"/>
    <n v="1182.6499999999999"/>
  </r>
  <r>
    <x v="5"/>
    <s v="Fruit Juice"/>
    <x v="3"/>
    <x v="0"/>
    <d v="2011-01-07T00:00:00"/>
    <n v="168.95"/>
    <n v="8"/>
    <n v="1351.6"/>
  </r>
  <r>
    <x v="8"/>
    <s v="Fruit Juice"/>
    <x v="2"/>
    <x v="4"/>
    <d v="2011-01-07T00:00:00"/>
    <n v="168.95"/>
    <n v="15"/>
    <n v="2534.25"/>
  </r>
  <r>
    <x v="10"/>
    <s v="Fruit Juice"/>
    <x v="1"/>
    <x v="4"/>
    <d v="2011-01-08T00:00:00"/>
    <n v="168.95"/>
    <n v="7"/>
    <n v="1182.6499999999999"/>
  </r>
  <r>
    <x v="5"/>
    <s v="Fruit Juice"/>
    <x v="3"/>
    <x v="2"/>
    <d v="2011-01-13T00:00:00"/>
    <n v="168.95"/>
    <n v="6"/>
    <n v="1013.6999999999999"/>
  </r>
  <r>
    <x v="3"/>
    <s v="Fruit Juice"/>
    <x v="2"/>
    <x v="0"/>
    <d v="2011-01-18T00:00:00"/>
    <n v="168.95"/>
    <n v="3"/>
    <n v="506.84999999999997"/>
  </r>
  <r>
    <x v="9"/>
    <s v="Fruit Juice"/>
    <x v="3"/>
    <x v="1"/>
    <d v="2011-01-19T00:00:00"/>
    <n v="168.95"/>
    <n v="10"/>
    <n v="1689.5"/>
  </r>
  <r>
    <x v="11"/>
    <s v="Fruit Juice"/>
    <x v="1"/>
    <x v="2"/>
    <d v="2011-01-21T00:00:00"/>
    <n v="168.95"/>
    <n v="15"/>
    <n v="2534.25"/>
  </r>
  <r>
    <x v="8"/>
    <s v="Fruit Juice"/>
    <x v="2"/>
    <x v="0"/>
    <d v="2011-01-25T00:00:00"/>
    <n v="168.95"/>
    <n v="2"/>
    <n v="337.9"/>
  </r>
  <r>
    <x v="6"/>
    <s v="Fruit Juice"/>
    <x v="1"/>
    <x v="1"/>
    <d v="2011-01-25T00:00:00"/>
    <n v="168.95"/>
    <n v="11"/>
    <n v="1858.4499999999998"/>
  </r>
  <r>
    <x v="2"/>
    <s v="Fruit Juice"/>
    <x v="1"/>
    <x v="4"/>
    <d v="2011-01-28T00:00:00"/>
    <n v="168.95"/>
    <n v="15"/>
    <n v="2534.25"/>
  </r>
  <r>
    <x v="8"/>
    <s v="Fruit Juice"/>
    <x v="2"/>
    <x v="3"/>
    <d v="2011-02-04T00:00:00"/>
    <n v="168.95"/>
    <n v="6"/>
    <n v="1013.6999999999999"/>
  </r>
  <r>
    <x v="11"/>
    <s v="Fruit Juice"/>
    <x v="1"/>
    <x v="3"/>
    <d v="2011-02-08T00:00:00"/>
    <n v="168.95"/>
    <n v="11"/>
    <n v="1858.4499999999998"/>
  </r>
  <r>
    <x v="0"/>
    <s v="Fruit Juice"/>
    <x v="0"/>
    <x v="1"/>
    <d v="2011-02-17T00:00:00"/>
    <n v="168.95"/>
    <n v="4"/>
    <n v="675.8"/>
  </r>
  <r>
    <x v="10"/>
    <s v="Fruit Juice"/>
    <x v="1"/>
    <x v="4"/>
    <d v="2011-02-19T00:00:00"/>
    <n v="168.95"/>
    <n v="13"/>
    <n v="2196.35"/>
  </r>
  <r>
    <x v="6"/>
    <s v="Fruit Juice"/>
    <x v="1"/>
    <x v="4"/>
    <d v="2011-03-01T00:00:00"/>
    <n v="168.95"/>
    <n v="13"/>
    <n v="2196.35"/>
  </r>
  <r>
    <x v="10"/>
    <s v="Fruit Juice"/>
    <x v="1"/>
    <x v="2"/>
    <d v="2011-03-11T00:00:00"/>
    <n v="168.95"/>
    <n v="9"/>
    <n v="1520.55"/>
  </r>
  <r>
    <x v="8"/>
    <s v="Fruit Juice"/>
    <x v="2"/>
    <x v="2"/>
    <d v="2011-03-12T00:00:00"/>
    <n v="168.95"/>
    <n v="8"/>
    <n v="1351.6"/>
  </r>
  <r>
    <x v="6"/>
    <s v="Fruit Juice"/>
    <x v="1"/>
    <x v="4"/>
    <d v="2011-03-22T00:00:00"/>
    <n v="168.95"/>
    <n v="10"/>
    <n v="1689.5"/>
  </r>
  <r>
    <x v="0"/>
    <s v="Fruit Juice"/>
    <x v="0"/>
    <x v="2"/>
    <d v="2011-03-26T00:00:00"/>
    <n v="168.95"/>
    <n v="7"/>
    <n v="1182.6499999999999"/>
  </r>
  <r>
    <x v="2"/>
    <s v="Fruit Juice"/>
    <x v="1"/>
    <x v="2"/>
    <d v="2011-03-30T00:00:00"/>
    <n v="168.95"/>
    <n v="12"/>
    <n v="2027.3999999999999"/>
  </r>
  <r>
    <x v="2"/>
    <s v="Fruit Juice"/>
    <x v="1"/>
    <x v="4"/>
    <d v="2011-04-13T00:00:00"/>
    <n v="168.95"/>
    <n v="9"/>
    <n v="1520.55"/>
  </r>
  <r>
    <x v="10"/>
    <s v="Fruit Juice"/>
    <x v="1"/>
    <x v="1"/>
    <d v="2011-04-15T00:00:00"/>
    <n v="168.95"/>
    <n v="13"/>
    <n v="2196.35"/>
  </r>
  <r>
    <x v="7"/>
    <s v="Fruit Juice"/>
    <x v="2"/>
    <x v="4"/>
    <d v="2011-04-20T00:00:00"/>
    <n v="168.95"/>
    <n v="5"/>
    <n v="844.75"/>
  </r>
  <r>
    <x v="9"/>
    <s v="Fruit Juice"/>
    <x v="3"/>
    <x v="1"/>
    <d v="2011-04-22T00:00:00"/>
    <n v="168.95"/>
    <n v="14"/>
    <n v="2365.2999999999997"/>
  </r>
  <r>
    <x v="3"/>
    <s v="Fruit Juice"/>
    <x v="2"/>
    <x v="3"/>
    <d v="2011-04-25T00:00:00"/>
    <n v="168.95"/>
    <n v="10"/>
    <n v="1689.5"/>
  </r>
  <r>
    <x v="0"/>
    <s v="Fruit Juice"/>
    <x v="0"/>
    <x v="0"/>
    <d v="2011-04-26T00:00:00"/>
    <n v="168.95"/>
    <n v="8"/>
    <n v="1351.6"/>
  </r>
  <r>
    <x v="5"/>
    <s v="Fruit Juice"/>
    <x v="3"/>
    <x v="2"/>
    <d v="2011-04-27T00:00:00"/>
    <n v="168.95"/>
    <n v="11"/>
    <n v="1858.4499999999998"/>
  </r>
  <r>
    <x v="0"/>
    <s v="Fruit Juice"/>
    <x v="0"/>
    <x v="4"/>
    <d v="2011-04-28T00:00:00"/>
    <n v="168.95"/>
    <n v="9"/>
    <n v="1520.55"/>
  </r>
  <r>
    <x v="9"/>
    <s v="Fruit Juice"/>
    <x v="3"/>
    <x v="2"/>
    <d v="2011-04-30T00:00:00"/>
    <n v="168.95"/>
    <n v="20"/>
    <n v="3379"/>
  </r>
  <r>
    <x v="11"/>
    <s v="Fruit Juice"/>
    <x v="1"/>
    <x v="2"/>
    <d v="2011-05-14T00:00:00"/>
    <n v="168.95"/>
    <n v="14"/>
    <n v="2365.2999999999997"/>
  </r>
  <r>
    <x v="11"/>
    <s v="Fruit Juice"/>
    <x v="1"/>
    <x v="3"/>
    <d v="2011-05-17T00:00:00"/>
    <n v="168.95"/>
    <n v="13"/>
    <n v="2196.35"/>
  </r>
  <r>
    <x v="2"/>
    <s v="Fruit Juice"/>
    <x v="1"/>
    <x v="2"/>
    <d v="2011-05-21T00:00:00"/>
    <n v="168.95"/>
    <n v="7"/>
    <n v="1182.6499999999999"/>
  </r>
  <r>
    <x v="0"/>
    <s v="Fruit Juice"/>
    <x v="0"/>
    <x v="2"/>
    <d v="2011-05-24T00:00:00"/>
    <n v="168.95"/>
    <n v="20"/>
    <n v="3379"/>
  </r>
  <r>
    <x v="8"/>
    <s v="Fruit Juice"/>
    <x v="2"/>
    <x v="1"/>
    <d v="2011-05-24T00:00:00"/>
    <n v="168.95"/>
    <n v="4"/>
    <n v="675.8"/>
  </r>
  <r>
    <x v="11"/>
    <s v="Fruit Juice"/>
    <x v="1"/>
    <x v="1"/>
    <d v="2011-05-24T00:00:00"/>
    <n v="168.95"/>
    <n v="2"/>
    <n v="337.9"/>
  </r>
  <r>
    <x v="8"/>
    <s v="Fruit Juice"/>
    <x v="2"/>
    <x v="2"/>
    <d v="2011-05-28T00:00:00"/>
    <n v="168.95"/>
    <n v="8"/>
    <n v="1351.6"/>
  </r>
  <r>
    <x v="5"/>
    <s v="Fruit Juice"/>
    <x v="3"/>
    <x v="4"/>
    <d v="2011-05-28T00:00:00"/>
    <n v="168.95"/>
    <n v="12"/>
    <n v="2027.3999999999999"/>
  </r>
  <r>
    <x v="11"/>
    <s v="Fruit Juice"/>
    <x v="1"/>
    <x v="3"/>
    <d v="2011-05-31T00:00:00"/>
    <n v="168.95"/>
    <n v="10"/>
    <n v="1689.5"/>
  </r>
  <r>
    <x v="7"/>
    <s v="Fruit Juice"/>
    <x v="2"/>
    <x v="1"/>
    <d v="2011-06-07T00:00:00"/>
    <n v="168.95"/>
    <n v="3"/>
    <n v="506.84999999999997"/>
  </r>
  <r>
    <x v="10"/>
    <s v="Fruit Juice"/>
    <x v="1"/>
    <x v="2"/>
    <d v="2011-06-10T00:00:00"/>
    <n v="168.95"/>
    <n v="11"/>
    <n v="1858.4499999999998"/>
  </r>
  <r>
    <x v="10"/>
    <s v="Fruit Juice"/>
    <x v="1"/>
    <x v="0"/>
    <d v="2011-06-14T00:00:00"/>
    <n v="168.95"/>
    <n v="1"/>
    <n v="168.95"/>
  </r>
  <r>
    <x v="3"/>
    <s v="Fruit Juice"/>
    <x v="2"/>
    <x v="0"/>
    <d v="2011-06-16T00:00:00"/>
    <n v="168.95"/>
    <n v="1"/>
    <n v="168.95"/>
  </r>
  <r>
    <x v="7"/>
    <s v="Fruit Juice"/>
    <x v="2"/>
    <x v="0"/>
    <d v="2011-06-18T00:00:00"/>
    <n v="168.95"/>
    <n v="12"/>
    <n v="2027.3999999999999"/>
  </r>
  <r>
    <x v="8"/>
    <s v="Fruit Juice"/>
    <x v="2"/>
    <x v="2"/>
    <d v="2011-06-21T00:00:00"/>
    <n v="168.95"/>
    <n v="19"/>
    <n v="3210.0499999999997"/>
  </r>
  <r>
    <x v="5"/>
    <s v="Fruit Juice"/>
    <x v="3"/>
    <x v="2"/>
    <d v="2011-06-22T00:00:00"/>
    <n v="168.95"/>
    <n v="16"/>
    <n v="2703.2"/>
  </r>
  <r>
    <x v="3"/>
    <s v="Fruit Juice"/>
    <x v="2"/>
    <x v="2"/>
    <d v="2011-06-22T00:00:00"/>
    <n v="168.95"/>
    <n v="17"/>
    <n v="2872.1499999999996"/>
  </r>
  <r>
    <x v="2"/>
    <s v="Fruit Juice"/>
    <x v="1"/>
    <x v="4"/>
    <d v="2011-06-22T00:00:00"/>
    <n v="168.95"/>
    <n v="8"/>
    <n v="1351.6"/>
  </r>
  <r>
    <x v="11"/>
    <s v="Fruit Juice"/>
    <x v="1"/>
    <x v="2"/>
    <d v="2011-06-29T00:00:00"/>
    <n v="168.95"/>
    <n v="10"/>
    <n v="1689.5"/>
  </r>
  <r>
    <x v="0"/>
    <s v="Fruit Juice"/>
    <x v="0"/>
    <x v="4"/>
    <d v="2011-07-05T00:00:00"/>
    <n v="168.95"/>
    <n v="5"/>
    <n v="844.75"/>
  </r>
  <r>
    <x v="5"/>
    <s v="Fruit Juice"/>
    <x v="3"/>
    <x v="1"/>
    <d v="2011-07-08T00:00:00"/>
    <n v="168.95"/>
    <n v="7"/>
    <n v="1182.6499999999999"/>
  </r>
  <r>
    <x v="9"/>
    <s v="Fruit Juice"/>
    <x v="3"/>
    <x v="1"/>
    <d v="2011-07-25T00:00:00"/>
    <n v="168.95"/>
    <n v="10"/>
    <n v="1689.5"/>
  </r>
  <r>
    <x v="3"/>
    <s v="Fruit Juice"/>
    <x v="2"/>
    <x v="1"/>
    <d v="2011-07-30T00:00:00"/>
    <n v="168.95"/>
    <n v="7"/>
    <n v="1182.6499999999999"/>
  </r>
  <r>
    <x v="10"/>
    <s v="Fruit Juice"/>
    <x v="1"/>
    <x v="4"/>
    <d v="2011-07-30T00:00:00"/>
    <n v="168.95"/>
    <n v="5"/>
    <n v="844.75"/>
  </r>
  <r>
    <x v="3"/>
    <s v="Fruit Juice"/>
    <x v="2"/>
    <x v="1"/>
    <d v="2011-08-09T00:00:00"/>
    <n v="168.95"/>
    <n v="12"/>
    <n v="2027.3999999999999"/>
  </r>
  <r>
    <x v="3"/>
    <s v="Fruit Juice"/>
    <x v="2"/>
    <x v="2"/>
    <d v="2011-08-12T00:00:00"/>
    <n v="168.95"/>
    <n v="16"/>
    <n v="2703.2"/>
  </r>
  <r>
    <x v="10"/>
    <s v="Fruit Juice"/>
    <x v="1"/>
    <x v="1"/>
    <d v="2011-08-16T00:00:00"/>
    <n v="168.95"/>
    <n v="13"/>
    <n v="2196.35"/>
  </r>
  <r>
    <x v="11"/>
    <s v="Fruit Juice"/>
    <x v="1"/>
    <x v="3"/>
    <d v="2011-08-23T00:00:00"/>
    <n v="168.95"/>
    <n v="10"/>
    <n v="1689.5"/>
  </r>
  <r>
    <x v="2"/>
    <s v="Fruit Juice"/>
    <x v="1"/>
    <x v="0"/>
    <d v="2011-09-02T00:00:00"/>
    <n v="168.95"/>
    <n v="13"/>
    <n v="2196.35"/>
  </r>
  <r>
    <x v="8"/>
    <s v="Fruit Juice"/>
    <x v="2"/>
    <x v="4"/>
    <d v="2011-09-15T00:00:00"/>
    <n v="168.95"/>
    <n v="9"/>
    <n v="1520.55"/>
  </r>
  <r>
    <x v="0"/>
    <s v="Fruit Juice"/>
    <x v="0"/>
    <x v="2"/>
    <d v="2011-09-21T00:00:00"/>
    <n v="168.95"/>
    <n v="19"/>
    <n v="3210.0499999999997"/>
  </r>
  <r>
    <x v="6"/>
    <s v="Fruit Juice"/>
    <x v="1"/>
    <x v="1"/>
    <d v="2011-09-27T00:00:00"/>
    <n v="168.95"/>
    <n v="15"/>
    <n v="2534.25"/>
  </r>
  <r>
    <x v="11"/>
    <s v="Fruit Juice"/>
    <x v="1"/>
    <x v="3"/>
    <d v="2011-09-28T00:00:00"/>
    <n v="168.95"/>
    <n v="11"/>
    <n v="1858.4499999999998"/>
  </r>
  <r>
    <x v="9"/>
    <s v="Fruit Juice"/>
    <x v="3"/>
    <x v="1"/>
    <d v="2011-09-28T00:00:00"/>
    <n v="168.95"/>
    <n v="4"/>
    <n v="675.8"/>
  </r>
  <r>
    <x v="8"/>
    <s v="Fruit Juice"/>
    <x v="2"/>
    <x v="0"/>
    <d v="2011-09-30T00:00:00"/>
    <n v="168.95"/>
    <n v="9"/>
    <n v="1520.55"/>
  </r>
  <r>
    <x v="10"/>
    <s v="Fruit Juice"/>
    <x v="1"/>
    <x v="2"/>
    <d v="2011-10-03T00:00:00"/>
    <n v="168.95"/>
    <n v="14"/>
    <n v="2365.2999999999997"/>
  </r>
  <r>
    <x v="1"/>
    <s v="Fruit Juice"/>
    <x v="0"/>
    <x v="3"/>
    <d v="2011-10-05T00:00:00"/>
    <n v="168.95"/>
    <n v="15"/>
    <n v="2534.25"/>
  </r>
  <r>
    <x v="3"/>
    <s v="Fruit Juice"/>
    <x v="2"/>
    <x v="3"/>
    <d v="2011-10-11T00:00:00"/>
    <n v="168.95"/>
    <n v="3"/>
    <n v="506.84999999999997"/>
  </r>
  <r>
    <x v="8"/>
    <s v="Fruit Juice"/>
    <x v="2"/>
    <x v="2"/>
    <d v="2011-10-17T00:00:00"/>
    <n v="168.95"/>
    <n v="11"/>
    <n v="1858.4499999999998"/>
  </r>
  <r>
    <x v="1"/>
    <s v="Fruit Juice"/>
    <x v="0"/>
    <x v="1"/>
    <d v="2011-10-25T00:00:00"/>
    <n v="168.95"/>
    <n v="13"/>
    <n v="2196.35"/>
  </r>
  <r>
    <x v="3"/>
    <s v="Fruit Juice"/>
    <x v="2"/>
    <x v="1"/>
    <d v="2011-10-25T00:00:00"/>
    <n v="168.95"/>
    <n v="5"/>
    <n v="844.75"/>
  </r>
  <r>
    <x v="2"/>
    <s v="Fruit Juice"/>
    <x v="1"/>
    <x v="2"/>
    <d v="2011-10-31T00:00:00"/>
    <n v="168.95"/>
    <n v="8"/>
    <n v="1351.6"/>
  </r>
  <r>
    <x v="11"/>
    <s v="Fruit Juice"/>
    <x v="1"/>
    <x v="0"/>
    <d v="2011-11-01T00:00:00"/>
    <n v="168.95"/>
    <n v="7"/>
    <n v="1182.6499999999999"/>
  </r>
  <r>
    <x v="11"/>
    <s v="Fruit Juice"/>
    <x v="1"/>
    <x v="0"/>
    <d v="2011-11-02T00:00:00"/>
    <n v="168.95"/>
    <n v="13"/>
    <n v="2196.35"/>
  </r>
  <r>
    <x v="3"/>
    <s v="Fruit Juice"/>
    <x v="2"/>
    <x v="0"/>
    <d v="2011-11-03T00:00:00"/>
    <n v="168.95"/>
    <n v="2"/>
    <n v="337.9"/>
  </r>
  <r>
    <x v="5"/>
    <s v="Fruit Juice"/>
    <x v="3"/>
    <x v="3"/>
    <d v="2011-11-09T00:00:00"/>
    <n v="168.95"/>
    <n v="1"/>
    <n v="168.95"/>
  </r>
  <r>
    <x v="0"/>
    <s v="Fruit Juice"/>
    <x v="0"/>
    <x v="0"/>
    <d v="2011-11-10T00:00:00"/>
    <n v="168.95"/>
    <n v="7"/>
    <n v="1182.6499999999999"/>
  </r>
  <r>
    <x v="11"/>
    <s v="Fruit Juice"/>
    <x v="1"/>
    <x v="2"/>
    <d v="2011-11-16T00:00:00"/>
    <n v="168.95"/>
    <n v="19"/>
    <n v="3210.0499999999997"/>
  </r>
  <r>
    <x v="0"/>
    <s v="Fruit Juice"/>
    <x v="0"/>
    <x v="4"/>
    <d v="2011-11-16T00:00:00"/>
    <n v="168.95"/>
    <n v="3"/>
    <n v="506.84999999999997"/>
  </r>
  <r>
    <x v="3"/>
    <s v="Fruit Juice"/>
    <x v="2"/>
    <x v="0"/>
    <d v="2011-11-21T00:00:00"/>
    <n v="168.95"/>
    <n v="10"/>
    <n v="1689.5"/>
  </r>
  <r>
    <x v="6"/>
    <s v="Fruit Juice"/>
    <x v="1"/>
    <x v="1"/>
    <d v="2011-11-21T00:00:00"/>
    <n v="168.95"/>
    <n v="1"/>
    <n v="168.95"/>
  </r>
  <r>
    <x v="3"/>
    <s v="Fruit Juice"/>
    <x v="2"/>
    <x v="3"/>
    <d v="2011-11-22T00:00:00"/>
    <n v="168.95"/>
    <n v="10"/>
    <n v="1689.5"/>
  </r>
  <r>
    <x v="3"/>
    <s v="Fruit Juice"/>
    <x v="2"/>
    <x v="3"/>
    <d v="2011-11-23T00:00:00"/>
    <n v="168.95"/>
    <n v="6"/>
    <n v="1013.6999999999999"/>
  </r>
  <r>
    <x v="0"/>
    <s v="Fruit Juice"/>
    <x v="0"/>
    <x v="2"/>
    <d v="2011-11-24T00:00:00"/>
    <n v="168.95"/>
    <n v="18"/>
    <n v="3041.1"/>
  </r>
  <r>
    <x v="2"/>
    <s v="Fruit Juice"/>
    <x v="1"/>
    <x v="3"/>
    <d v="2011-11-29T00:00:00"/>
    <n v="168.95"/>
    <n v="15"/>
    <n v="2534.25"/>
  </r>
  <r>
    <x v="11"/>
    <s v="Fruit Juice"/>
    <x v="1"/>
    <x v="0"/>
    <d v="2011-12-07T00:00:00"/>
    <n v="168.95"/>
    <n v="5"/>
    <n v="844.75"/>
  </r>
  <r>
    <x v="1"/>
    <s v="Fruit Juice"/>
    <x v="0"/>
    <x v="0"/>
    <d v="2011-12-08T00:00:00"/>
    <n v="168.95"/>
    <n v="14"/>
    <n v="2365.2999999999997"/>
  </r>
  <r>
    <x v="3"/>
    <s v="Fruit Juice"/>
    <x v="2"/>
    <x v="1"/>
    <d v="2011-12-19T00:00:00"/>
    <n v="168.95"/>
    <n v="3"/>
    <n v="506.84999999999997"/>
  </r>
  <r>
    <x v="3"/>
    <s v="Fruit Juice"/>
    <x v="2"/>
    <x v="2"/>
    <d v="2011-12-20T00:00:00"/>
    <n v="168.95"/>
    <n v="9"/>
    <n v="1520.55"/>
  </r>
  <r>
    <x v="0"/>
    <s v="Drinking Water"/>
    <x v="0"/>
    <x v="1"/>
    <d v="2010-01-03T00:00:00"/>
    <n v="168.95"/>
    <n v="2"/>
    <n v="337.9"/>
  </r>
  <r>
    <x v="0"/>
    <s v="Drinking Water"/>
    <x v="0"/>
    <x v="1"/>
    <d v="2010-01-08T00:00:00"/>
    <n v="168.95"/>
    <n v="6"/>
    <n v="1013.6999999999999"/>
  </r>
  <r>
    <x v="0"/>
    <s v="Drinking Water"/>
    <x v="0"/>
    <x v="2"/>
    <d v="2010-01-11T00:00:00"/>
    <n v="168.95"/>
    <n v="13"/>
    <n v="2196.35"/>
  </r>
  <r>
    <x v="3"/>
    <s v="Drinking Water"/>
    <x v="2"/>
    <x v="1"/>
    <d v="2010-01-11T00:00:00"/>
    <n v="168.95"/>
    <n v="4"/>
    <n v="675.8"/>
  </r>
  <r>
    <x v="3"/>
    <s v="Drinking Water"/>
    <x v="2"/>
    <x v="0"/>
    <d v="2010-01-19T00:00:00"/>
    <n v="168.95"/>
    <n v="4"/>
    <n v="675.8"/>
  </r>
  <r>
    <x v="2"/>
    <s v="Drinking Water"/>
    <x v="1"/>
    <x v="1"/>
    <d v="2010-01-21T00:00:00"/>
    <n v="168.95"/>
    <n v="8"/>
    <n v="1351.6"/>
  </r>
  <r>
    <x v="5"/>
    <s v="Drinking Water"/>
    <x v="3"/>
    <x v="2"/>
    <d v="2010-01-25T00:00:00"/>
    <n v="168.95"/>
    <n v="7"/>
    <n v="1182.6499999999999"/>
  </r>
  <r>
    <x v="4"/>
    <s v="Drinking Water"/>
    <x v="2"/>
    <x v="2"/>
    <d v="2010-01-26T00:00:00"/>
    <n v="168.95"/>
    <n v="8"/>
    <n v="1351.6"/>
  </r>
  <r>
    <x v="11"/>
    <s v="Drinking Water"/>
    <x v="1"/>
    <x v="0"/>
    <d v="2010-01-28T00:00:00"/>
    <n v="168.95"/>
    <n v="4"/>
    <n v="675.8"/>
  </r>
  <r>
    <x v="6"/>
    <s v="Drinking Water"/>
    <x v="1"/>
    <x v="0"/>
    <d v="2010-02-09T00:00:00"/>
    <n v="168.95"/>
    <n v="4"/>
    <n v="675.8"/>
  </r>
  <r>
    <x v="6"/>
    <s v="Drinking Water"/>
    <x v="1"/>
    <x v="0"/>
    <d v="2010-02-09T00:00:00"/>
    <n v="168.95"/>
    <n v="6"/>
    <n v="1013.6999999999999"/>
  </r>
  <r>
    <x v="2"/>
    <s v="Drinking Water"/>
    <x v="1"/>
    <x v="1"/>
    <d v="2010-02-24T00:00:00"/>
    <n v="168.95"/>
    <n v="14"/>
    <n v="2365.2999999999997"/>
  </r>
  <r>
    <x v="7"/>
    <s v="Drinking Water"/>
    <x v="2"/>
    <x v="2"/>
    <d v="2010-03-01T00:00:00"/>
    <n v="168.95"/>
    <n v="20"/>
    <n v="3379"/>
  </r>
  <r>
    <x v="2"/>
    <s v="Drinking Water"/>
    <x v="1"/>
    <x v="4"/>
    <d v="2010-03-06T00:00:00"/>
    <n v="168.95"/>
    <n v="1"/>
    <n v="168.95"/>
  </r>
  <r>
    <x v="3"/>
    <s v="Drinking Water"/>
    <x v="2"/>
    <x v="0"/>
    <d v="2010-03-11T00:00:00"/>
    <n v="168.95"/>
    <n v="5"/>
    <n v="844.75"/>
  </r>
  <r>
    <x v="10"/>
    <s v="Drinking Water"/>
    <x v="1"/>
    <x v="3"/>
    <d v="2010-03-18T00:00:00"/>
    <n v="168.95"/>
    <n v="1"/>
    <n v="168.95"/>
  </r>
  <r>
    <x v="7"/>
    <s v="Drinking Water"/>
    <x v="2"/>
    <x v="2"/>
    <d v="2010-03-20T00:00:00"/>
    <n v="168.95"/>
    <n v="16"/>
    <n v="2703.2"/>
  </r>
  <r>
    <x v="6"/>
    <s v="Drinking Water"/>
    <x v="1"/>
    <x v="4"/>
    <d v="2010-03-24T00:00:00"/>
    <n v="168.95"/>
    <n v="6"/>
    <n v="1013.6999999999999"/>
  </r>
  <r>
    <x v="10"/>
    <s v="Drinking Water"/>
    <x v="1"/>
    <x v="2"/>
    <d v="2010-03-26T00:00:00"/>
    <n v="168.95"/>
    <n v="20"/>
    <n v="3379"/>
  </r>
  <r>
    <x v="6"/>
    <s v="Drinking Water"/>
    <x v="1"/>
    <x v="0"/>
    <d v="2010-03-27T00:00:00"/>
    <n v="168.95"/>
    <n v="15"/>
    <n v="2534.25"/>
  </r>
  <r>
    <x v="5"/>
    <s v="Drinking Water"/>
    <x v="3"/>
    <x v="3"/>
    <d v="2010-04-02T00:00:00"/>
    <n v="168.95"/>
    <n v="3"/>
    <n v="506.84999999999997"/>
  </r>
  <r>
    <x v="4"/>
    <s v="Drinking Water"/>
    <x v="2"/>
    <x v="2"/>
    <d v="2010-04-06T00:00:00"/>
    <n v="168.95"/>
    <n v="18"/>
    <n v="3041.1"/>
  </r>
  <r>
    <x v="10"/>
    <s v="Drinking Water"/>
    <x v="1"/>
    <x v="1"/>
    <d v="2010-04-06T00:00:00"/>
    <n v="168.95"/>
    <n v="11"/>
    <n v="1858.4499999999998"/>
  </r>
  <r>
    <x v="5"/>
    <s v="Drinking Water"/>
    <x v="3"/>
    <x v="4"/>
    <d v="2010-04-06T00:00:00"/>
    <n v="168.95"/>
    <n v="6"/>
    <n v="1013.6999999999999"/>
  </r>
  <r>
    <x v="6"/>
    <s v="Drinking Water"/>
    <x v="1"/>
    <x v="4"/>
    <d v="2010-04-06T00:00:00"/>
    <n v="168.95"/>
    <n v="2"/>
    <n v="337.9"/>
  </r>
  <r>
    <x v="5"/>
    <s v="Drinking Water"/>
    <x v="3"/>
    <x v="1"/>
    <d v="2010-04-10T00:00:00"/>
    <n v="168.95"/>
    <n v="14"/>
    <n v="2365.2999999999997"/>
  </r>
  <r>
    <x v="3"/>
    <s v="Drinking Water"/>
    <x v="2"/>
    <x v="1"/>
    <d v="2010-04-12T00:00:00"/>
    <n v="168.95"/>
    <n v="4"/>
    <n v="675.8"/>
  </r>
  <r>
    <x v="6"/>
    <s v="Drinking Water"/>
    <x v="1"/>
    <x v="0"/>
    <d v="2010-04-13T00:00:00"/>
    <n v="168.95"/>
    <n v="6"/>
    <n v="1013.6999999999999"/>
  </r>
  <r>
    <x v="7"/>
    <s v="Drinking Water"/>
    <x v="2"/>
    <x v="1"/>
    <d v="2010-04-17T00:00:00"/>
    <n v="168.95"/>
    <n v="5"/>
    <n v="844.75"/>
  </r>
  <r>
    <x v="6"/>
    <s v="Drinking Water"/>
    <x v="1"/>
    <x v="0"/>
    <d v="2010-04-20T00:00:00"/>
    <n v="168.95"/>
    <n v="2"/>
    <n v="337.9"/>
  </r>
  <r>
    <x v="8"/>
    <s v="Drinking Water"/>
    <x v="2"/>
    <x v="3"/>
    <d v="2010-04-20T00:00:00"/>
    <n v="168.95"/>
    <n v="1"/>
    <n v="168.95"/>
  </r>
  <r>
    <x v="7"/>
    <s v="Drinking Water"/>
    <x v="2"/>
    <x v="3"/>
    <d v="2010-04-22T00:00:00"/>
    <n v="168.95"/>
    <n v="4"/>
    <n v="675.8"/>
  </r>
  <r>
    <x v="3"/>
    <s v="Drinking Water"/>
    <x v="2"/>
    <x v="4"/>
    <d v="2010-04-22T00:00:00"/>
    <n v="168.95"/>
    <n v="7"/>
    <n v="1182.6499999999999"/>
  </r>
  <r>
    <x v="2"/>
    <s v="Drinking Water"/>
    <x v="1"/>
    <x v="3"/>
    <d v="2010-04-27T00:00:00"/>
    <n v="168.95"/>
    <n v="11"/>
    <n v="1858.4499999999998"/>
  </r>
  <r>
    <x v="5"/>
    <s v="Drinking Water"/>
    <x v="3"/>
    <x v="0"/>
    <d v="2010-05-04T00:00:00"/>
    <n v="168.95"/>
    <n v="2"/>
    <n v="337.9"/>
  </r>
  <r>
    <x v="0"/>
    <s v="Drinking Water"/>
    <x v="0"/>
    <x v="3"/>
    <d v="2010-05-08T00:00:00"/>
    <n v="168.95"/>
    <n v="15"/>
    <n v="2534.25"/>
  </r>
  <r>
    <x v="1"/>
    <s v="Drinking Water"/>
    <x v="0"/>
    <x v="2"/>
    <d v="2010-05-17T00:00:00"/>
    <n v="168.95"/>
    <n v="15"/>
    <n v="2534.25"/>
  </r>
  <r>
    <x v="9"/>
    <s v="Drinking Water"/>
    <x v="3"/>
    <x v="4"/>
    <d v="2010-05-17T00:00:00"/>
    <n v="168.95"/>
    <n v="15"/>
    <n v="2534.25"/>
  </r>
  <r>
    <x v="10"/>
    <s v="Drinking Water"/>
    <x v="1"/>
    <x v="0"/>
    <d v="2010-05-20T00:00:00"/>
    <n v="168.95"/>
    <n v="3"/>
    <n v="506.84999999999997"/>
  </r>
  <r>
    <x v="10"/>
    <s v="Drinking Water"/>
    <x v="1"/>
    <x v="3"/>
    <d v="2010-05-24T00:00:00"/>
    <n v="168.95"/>
    <n v="3"/>
    <n v="506.84999999999997"/>
  </r>
  <r>
    <x v="7"/>
    <s v="Drinking Water"/>
    <x v="2"/>
    <x v="2"/>
    <d v="2010-06-10T00:00:00"/>
    <n v="168.95"/>
    <n v="18"/>
    <n v="3041.1"/>
  </r>
  <r>
    <x v="8"/>
    <s v="Drinking Water"/>
    <x v="2"/>
    <x v="1"/>
    <d v="2010-06-16T00:00:00"/>
    <n v="168.95"/>
    <n v="14"/>
    <n v="2365.2999999999997"/>
  </r>
  <r>
    <x v="7"/>
    <s v="Drinking Water"/>
    <x v="2"/>
    <x v="3"/>
    <d v="2010-06-23T00:00:00"/>
    <n v="168.95"/>
    <n v="6"/>
    <n v="1013.6999999999999"/>
  </r>
  <r>
    <x v="10"/>
    <s v="Drinking Water"/>
    <x v="1"/>
    <x v="1"/>
    <d v="2010-06-24T00:00:00"/>
    <n v="168.95"/>
    <n v="2"/>
    <n v="337.9"/>
  </r>
  <r>
    <x v="4"/>
    <s v="Drinking Water"/>
    <x v="2"/>
    <x v="4"/>
    <d v="2010-06-24T00:00:00"/>
    <n v="168.95"/>
    <n v="15"/>
    <n v="2534.25"/>
  </r>
  <r>
    <x v="0"/>
    <s v="Drinking Water"/>
    <x v="0"/>
    <x v="3"/>
    <d v="2010-07-10T00:00:00"/>
    <n v="168.95"/>
    <n v="14"/>
    <n v="2365.2999999999997"/>
  </r>
  <r>
    <x v="7"/>
    <s v="Drinking Water"/>
    <x v="2"/>
    <x v="1"/>
    <d v="2010-07-13T00:00:00"/>
    <n v="168.95"/>
    <n v="13"/>
    <n v="2196.35"/>
  </r>
  <r>
    <x v="7"/>
    <s v="Drinking Water"/>
    <x v="2"/>
    <x v="4"/>
    <d v="2010-07-21T00:00:00"/>
    <n v="168.95"/>
    <n v="7"/>
    <n v="1182.6499999999999"/>
  </r>
  <r>
    <x v="6"/>
    <s v="Drinking Water"/>
    <x v="1"/>
    <x v="0"/>
    <d v="2010-07-22T00:00:00"/>
    <n v="168.95"/>
    <n v="14"/>
    <n v="2365.2999999999997"/>
  </r>
  <r>
    <x v="7"/>
    <s v="Drinking Water"/>
    <x v="2"/>
    <x v="0"/>
    <d v="2010-07-26T00:00:00"/>
    <n v="168.95"/>
    <n v="3"/>
    <n v="506.84999999999997"/>
  </r>
  <r>
    <x v="10"/>
    <s v="Drinking Water"/>
    <x v="1"/>
    <x v="2"/>
    <d v="2010-07-28T00:00:00"/>
    <n v="168.95"/>
    <n v="12"/>
    <n v="2027.3999999999999"/>
  </r>
  <r>
    <x v="4"/>
    <s v="Drinking Water"/>
    <x v="2"/>
    <x v="2"/>
    <d v="2010-07-29T00:00:00"/>
    <n v="168.95"/>
    <n v="11"/>
    <n v="1858.4499999999998"/>
  </r>
  <r>
    <x v="4"/>
    <s v="Drinking Water"/>
    <x v="2"/>
    <x v="2"/>
    <d v="2010-08-03T00:00:00"/>
    <n v="168.95"/>
    <n v="7"/>
    <n v="1182.6499999999999"/>
  </r>
  <r>
    <x v="0"/>
    <s v="Drinking Water"/>
    <x v="0"/>
    <x v="3"/>
    <d v="2010-08-03T00:00:00"/>
    <n v="168.95"/>
    <n v="4"/>
    <n v="675.8"/>
  </r>
  <r>
    <x v="0"/>
    <s v="Drinking Water"/>
    <x v="0"/>
    <x v="0"/>
    <d v="2010-08-06T00:00:00"/>
    <n v="168.95"/>
    <n v="14"/>
    <n v="2365.2999999999997"/>
  </r>
  <r>
    <x v="9"/>
    <s v="Drinking Water"/>
    <x v="3"/>
    <x v="4"/>
    <d v="2010-08-06T00:00:00"/>
    <n v="168.95"/>
    <n v="2"/>
    <n v="337.9"/>
  </r>
  <r>
    <x v="7"/>
    <s v="Drinking Water"/>
    <x v="2"/>
    <x v="2"/>
    <d v="2010-08-11T00:00:00"/>
    <n v="168.95"/>
    <n v="20"/>
    <n v="3379"/>
  </r>
  <r>
    <x v="10"/>
    <s v="Drinking Water"/>
    <x v="1"/>
    <x v="0"/>
    <d v="2010-08-16T00:00:00"/>
    <n v="168.95"/>
    <n v="3"/>
    <n v="506.84999999999997"/>
  </r>
  <r>
    <x v="10"/>
    <s v="Drinking Water"/>
    <x v="1"/>
    <x v="3"/>
    <d v="2010-08-16T00:00:00"/>
    <n v="168.95"/>
    <n v="10"/>
    <n v="1689.5"/>
  </r>
  <r>
    <x v="2"/>
    <s v="Drinking Water"/>
    <x v="1"/>
    <x v="2"/>
    <d v="2010-08-18T00:00:00"/>
    <n v="168.95"/>
    <n v="6"/>
    <n v="1013.6999999999999"/>
  </r>
  <r>
    <x v="1"/>
    <s v="Drinking Water"/>
    <x v="0"/>
    <x v="3"/>
    <d v="2010-08-23T00:00:00"/>
    <n v="168.95"/>
    <n v="8"/>
    <n v="1351.6"/>
  </r>
  <r>
    <x v="0"/>
    <s v="Drinking Water"/>
    <x v="0"/>
    <x v="1"/>
    <d v="2010-08-23T00:00:00"/>
    <n v="168.95"/>
    <n v="5"/>
    <n v="844.75"/>
  </r>
  <r>
    <x v="10"/>
    <s v="Drinking Water"/>
    <x v="1"/>
    <x v="4"/>
    <d v="2010-08-24T00:00:00"/>
    <n v="168.95"/>
    <n v="15"/>
    <n v="2534.25"/>
  </r>
  <r>
    <x v="6"/>
    <s v="Drinking Water"/>
    <x v="1"/>
    <x v="2"/>
    <d v="2010-08-31T00:00:00"/>
    <n v="168.95"/>
    <n v="11"/>
    <n v="1858.4499999999998"/>
  </r>
  <r>
    <x v="4"/>
    <s v="Drinking Water"/>
    <x v="2"/>
    <x v="2"/>
    <d v="2010-09-06T00:00:00"/>
    <n v="168.95"/>
    <n v="7"/>
    <n v="1182.6499999999999"/>
  </r>
  <r>
    <x v="3"/>
    <s v="Drinking Water"/>
    <x v="2"/>
    <x v="4"/>
    <d v="2010-09-09T00:00:00"/>
    <n v="168.95"/>
    <n v="10"/>
    <n v="1689.5"/>
  </r>
  <r>
    <x v="10"/>
    <s v="Drinking Water"/>
    <x v="1"/>
    <x v="0"/>
    <d v="2010-09-11T00:00:00"/>
    <n v="168.95"/>
    <n v="5"/>
    <n v="844.75"/>
  </r>
  <r>
    <x v="6"/>
    <s v="Drinking Water"/>
    <x v="1"/>
    <x v="0"/>
    <d v="2010-09-11T00:00:00"/>
    <n v="168.95"/>
    <n v="8"/>
    <n v="1351.6"/>
  </r>
  <r>
    <x v="1"/>
    <s v="Drinking Water"/>
    <x v="0"/>
    <x v="3"/>
    <d v="2010-09-14T00:00:00"/>
    <n v="168.95"/>
    <n v="9"/>
    <n v="1520.55"/>
  </r>
  <r>
    <x v="9"/>
    <s v="Drinking Water"/>
    <x v="3"/>
    <x v="3"/>
    <d v="2010-09-17T00:00:00"/>
    <n v="168.95"/>
    <n v="15"/>
    <n v="2534.25"/>
  </r>
  <r>
    <x v="9"/>
    <s v="Drinking Water"/>
    <x v="3"/>
    <x v="0"/>
    <d v="2010-09-24T00:00:00"/>
    <n v="168.95"/>
    <n v="1"/>
    <n v="168.95"/>
  </r>
  <r>
    <x v="10"/>
    <s v="Drinking Water"/>
    <x v="1"/>
    <x v="4"/>
    <d v="2010-09-27T00:00:00"/>
    <n v="168.95"/>
    <n v="1"/>
    <n v="168.95"/>
  </r>
  <r>
    <x v="4"/>
    <s v="Drinking Water"/>
    <x v="2"/>
    <x v="2"/>
    <d v="2010-09-30T00:00:00"/>
    <n v="168.95"/>
    <n v="19"/>
    <n v="3210.0499999999997"/>
  </r>
  <r>
    <x v="2"/>
    <s v="Drinking Water"/>
    <x v="1"/>
    <x v="2"/>
    <d v="2010-09-30T00:00:00"/>
    <n v="168.95"/>
    <n v="6"/>
    <n v="1013.6999999999999"/>
  </r>
  <r>
    <x v="9"/>
    <s v="Drinking Water"/>
    <x v="3"/>
    <x v="3"/>
    <d v="2010-10-05T00:00:00"/>
    <n v="168.95"/>
    <n v="1"/>
    <n v="168.95"/>
  </r>
  <r>
    <x v="4"/>
    <s v="Drinking Water"/>
    <x v="2"/>
    <x v="4"/>
    <d v="2010-10-05T00:00:00"/>
    <n v="168.95"/>
    <n v="6"/>
    <n v="1013.6999999999999"/>
  </r>
  <r>
    <x v="11"/>
    <s v="Drinking Water"/>
    <x v="1"/>
    <x v="2"/>
    <d v="2010-10-12T00:00:00"/>
    <n v="168.95"/>
    <n v="13"/>
    <n v="2196.35"/>
  </r>
  <r>
    <x v="8"/>
    <s v="Drinking Water"/>
    <x v="2"/>
    <x v="1"/>
    <d v="2010-10-13T00:00:00"/>
    <n v="168.95"/>
    <n v="3"/>
    <n v="506.84999999999997"/>
  </r>
  <r>
    <x v="7"/>
    <s v="Drinking Water"/>
    <x v="2"/>
    <x v="0"/>
    <d v="2010-10-19T00:00:00"/>
    <n v="168.95"/>
    <n v="7"/>
    <n v="1182.6499999999999"/>
  </r>
  <r>
    <x v="7"/>
    <s v="Drinking Water"/>
    <x v="2"/>
    <x v="4"/>
    <d v="2010-10-19T00:00:00"/>
    <n v="168.95"/>
    <n v="2"/>
    <n v="337.9"/>
  </r>
  <r>
    <x v="1"/>
    <s v="Drinking Water"/>
    <x v="0"/>
    <x v="1"/>
    <d v="2010-10-22T00:00:00"/>
    <n v="168.95"/>
    <n v="8"/>
    <n v="1351.6"/>
  </r>
  <r>
    <x v="2"/>
    <s v="Drinking Water"/>
    <x v="1"/>
    <x v="0"/>
    <d v="2010-10-23T00:00:00"/>
    <n v="168.95"/>
    <n v="4"/>
    <n v="675.8"/>
  </r>
  <r>
    <x v="0"/>
    <s v="Drinking Water"/>
    <x v="0"/>
    <x v="4"/>
    <d v="2010-10-28T00:00:00"/>
    <n v="168.95"/>
    <n v="15"/>
    <n v="2534.25"/>
  </r>
  <r>
    <x v="10"/>
    <s v="Drinking Water"/>
    <x v="1"/>
    <x v="1"/>
    <d v="2010-10-30T00:00:00"/>
    <n v="168.95"/>
    <n v="2"/>
    <n v="337.9"/>
  </r>
  <r>
    <x v="5"/>
    <s v="Drinking Water"/>
    <x v="3"/>
    <x v="1"/>
    <d v="2010-11-09T00:00:00"/>
    <n v="168.95"/>
    <n v="2"/>
    <n v="337.9"/>
  </r>
  <r>
    <x v="2"/>
    <s v="Drinking Water"/>
    <x v="1"/>
    <x v="4"/>
    <d v="2010-11-16T00:00:00"/>
    <n v="168.95"/>
    <n v="3"/>
    <n v="506.84999999999997"/>
  </r>
  <r>
    <x v="4"/>
    <s v="Drinking Water"/>
    <x v="2"/>
    <x v="1"/>
    <d v="2010-11-17T00:00:00"/>
    <n v="168.95"/>
    <n v="7"/>
    <n v="1182.6499999999999"/>
  </r>
  <r>
    <x v="3"/>
    <s v="Drinking Water"/>
    <x v="2"/>
    <x v="4"/>
    <d v="2010-11-19T00:00:00"/>
    <n v="168.95"/>
    <n v="8"/>
    <n v="1351.6"/>
  </r>
  <r>
    <x v="6"/>
    <s v="Drinking Water"/>
    <x v="1"/>
    <x v="2"/>
    <d v="2010-11-20T00:00:00"/>
    <n v="168.95"/>
    <n v="14"/>
    <n v="2365.2999999999997"/>
  </r>
  <r>
    <x v="4"/>
    <s v="Drinking Water"/>
    <x v="2"/>
    <x v="2"/>
    <d v="2010-11-20T00:00:00"/>
    <n v="168.95"/>
    <n v="19"/>
    <n v="3210.0499999999997"/>
  </r>
  <r>
    <x v="6"/>
    <s v="Drinking Water"/>
    <x v="1"/>
    <x v="4"/>
    <d v="2010-11-20T00:00:00"/>
    <n v="168.95"/>
    <n v="15"/>
    <n v="2534.25"/>
  </r>
  <r>
    <x v="3"/>
    <s v="Drinking Water"/>
    <x v="2"/>
    <x v="2"/>
    <d v="2010-11-22T00:00:00"/>
    <n v="168.95"/>
    <n v="8"/>
    <n v="1351.6"/>
  </r>
  <r>
    <x v="3"/>
    <s v="Drinking Water"/>
    <x v="2"/>
    <x v="3"/>
    <d v="2010-11-25T00:00:00"/>
    <n v="168.95"/>
    <n v="9"/>
    <n v="1520.55"/>
  </r>
  <r>
    <x v="3"/>
    <s v="Drinking Water"/>
    <x v="2"/>
    <x v="1"/>
    <d v="2010-11-26T00:00:00"/>
    <n v="168.95"/>
    <n v="12"/>
    <n v="2027.3999999999999"/>
  </r>
  <r>
    <x v="7"/>
    <s v="Drinking Water"/>
    <x v="2"/>
    <x v="1"/>
    <d v="2010-11-29T00:00:00"/>
    <n v="168.95"/>
    <n v="14"/>
    <n v="2365.2999999999997"/>
  </r>
  <r>
    <x v="5"/>
    <s v="Drinking Water"/>
    <x v="3"/>
    <x v="2"/>
    <d v="2010-11-30T00:00:00"/>
    <n v="168.95"/>
    <n v="13"/>
    <n v="2196.35"/>
  </r>
  <r>
    <x v="7"/>
    <s v="Drinking Water"/>
    <x v="2"/>
    <x v="1"/>
    <d v="2010-12-01T00:00:00"/>
    <n v="168.95"/>
    <n v="15"/>
    <n v="2534.25"/>
  </r>
  <r>
    <x v="4"/>
    <s v="Drinking Water"/>
    <x v="2"/>
    <x v="4"/>
    <d v="2010-12-02T00:00:00"/>
    <n v="168.95"/>
    <n v="13"/>
    <n v="2196.35"/>
  </r>
  <r>
    <x v="6"/>
    <s v="Drinking Water"/>
    <x v="1"/>
    <x v="2"/>
    <d v="2010-12-14T00:00:00"/>
    <n v="168.95"/>
    <n v="13"/>
    <n v="2196.35"/>
  </r>
  <r>
    <x v="4"/>
    <s v="Drinking Water"/>
    <x v="2"/>
    <x v="3"/>
    <d v="2010-12-17T00:00:00"/>
    <n v="168.95"/>
    <n v="11"/>
    <n v="1858.4499999999998"/>
  </r>
  <r>
    <x v="2"/>
    <s v="Drinking Water"/>
    <x v="1"/>
    <x v="0"/>
    <d v="2010-12-24T00:00:00"/>
    <n v="168.95"/>
    <n v="3"/>
    <n v="506.84999999999997"/>
  </r>
  <r>
    <x v="5"/>
    <s v="Drinking Water"/>
    <x v="3"/>
    <x v="2"/>
    <d v="2010-12-24T00:00:00"/>
    <n v="168.95"/>
    <n v="16"/>
    <n v="2703.2"/>
  </r>
  <r>
    <x v="7"/>
    <s v="Drinking Water"/>
    <x v="2"/>
    <x v="3"/>
    <d v="2010-12-25T00:00:00"/>
    <n v="168.95"/>
    <n v="8"/>
    <n v="1351.6"/>
  </r>
  <r>
    <x v="0"/>
    <s v="Drinking Water"/>
    <x v="0"/>
    <x v="1"/>
    <d v="2010-12-25T00:00:00"/>
    <n v="168.95"/>
    <n v="9"/>
    <n v="1520.55"/>
  </r>
  <r>
    <x v="1"/>
    <s v="Drinking Water"/>
    <x v="0"/>
    <x v="0"/>
    <d v="2010-12-27T00:00:00"/>
    <n v="168.95"/>
    <n v="12"/>
    <n v="2027.3999999999999"/>
  </r>
  <r>
    <x v="6"/>
    <s v="Drinking Water"/>
    <x v="1"/>
    <x v="3"/>
    <d v="2010-12-27T00:00:00"/>
    <n v="168.95"/>
    <n v="6"/>
    <n v="1013.6999999999999"/>
  </r>
  <r>
    <x v="0"/>
    <s v="Drinking Water"/>
    <x v="0"/>
    <x v="2"/>
    <d v="2010-12-30T00:00:00"/>
    <n v="168.95"/>
    <n v="12"/>
    <n v="2027.3999999999999"/>
  </r>
  <r>
    <x v="7"/>
    <s v="Drinking Water"/>
    <x v="2"/>
    <x v="0"/>
    <d v="2011-01-04T00:00:00"/>
    <n v="168.95"/>
    <n v="2"/>
    <n v="337.9"/>
  </r>
  <r>
    <x v="10"/>
    <s v="Drinking Water"/>
    <x v="1"/>
    <x v="0"/>
    <d v="2011-01-06T00:00:00"/>
    <n v="168.95"/>
    <n v="11"/>
    <n v="1858.4499999999998"/>
  </r>
  <r>
    <x v="4"/>
    <s v="Drinking Water"/>
    <x v="2"/>
    <x v="0"/>
    <d v="2011-01-06T00:00:00"/>
    <n v="168.95"/>
    <n v="1"/>
    <n v="168.95"/>
  </r>
  <r>
    <x v="8"/>
    <s v="Drinking Water"/>
    <x v="2"/>
    <x v="4"/>
    <d v="2011-01-07T00:00:00"/>
    <n v="168.95"/>
    <n v="11"/>
    <n v="1858.4499999999998"/>
  </r>
  <r>
    <x v="6"/>
    <s v="Drinking Water"/>
    <x v="1"/>
    <x v="4"/>
    <d v="2011-01-11T00:00:00"/>
    <n v="168.95"/>
    <n v="1"/>
    <n v="168.95"/>
  </r>
  <r>
    <x v="9"/>
    <s v="Drinking Water"/>
    <x v="3"/>
    <x v="4"/>
    <d v="2011-01-11T00:00:00"/>
    <n v="168.95"/>
    <n v="15"/>
    <n v="2534.25"/>
  </r>
  <r>
    <x v="0"/>
    <s v="Drinking Water"/>
    <x v="0"/>
    <x v="3"/>
    <d v="2011-01-15T00:00:00"/>
    <n v="168.95"/>
    <n v="10"/>
    <n v="1689.5"/>
  </r>
  <r>
    <x v="5"/>
    <s v="Drinking Water"/>
    <x v="3"/>
    <x v="3"/>
    <d v="2011-01-21T00:00:00"/>
    <n v="168.95"/>
    <n v="11"/>
    <n v="1858.4499999999998"/>
  </r>
  <r>
    <x v="6"/>
    <s v="Drinking Water"/>
    <x v="1"/>
    <x v="2"/>
    <d v="2011-01-26T00:00:00"/>
    <n v="168.95"/>
    <n v="17"/>
    <n v="2872.1499999999996"/>
  </r>
  <r>
    <x v="3"/>
    <s v="Drinking Water"/>
    <x v="2"/>
    <x v="3"/>
    <d v="2011-01-26T00:00:00"/>
    <n v="168.95"/>
    <n v="8"/>
    <n v="1351.6"/>
  </r>
  <r>
    <x v="0"/>
    <s v="Drinking Water"/>
    <x v="0"/>
    <x v="0"/>
    <d v="2011-01-29T00:00:00"/>
    <n v="168.95"/>
    <n v="15"/>
    <n v="2534.25"/>
  </r>
  <r>
    <x v="2"/>
    <s v="Drinking Water"/>
    <x v="1"/>
    <x v="3"/>
    <d v="2011-02-15T00:00:00"/>
    <n v="168.95"/>
    <n v="2"/>
    <n v="337.9"/>
  </r>
  <r>
    <x v="5"/>
    <s v="Drinking Water"/>
    <x v="3"/>
    <x v="4"/>
    <d v="2011-02-15T00:00:00"/>
    <n v="168.95"/>
    <n v="15"/>
    <n v="2534.25"/>
  </r>
  <r>
    <x v="2"/>
    <s v="Drinking Water"/>
    <x v="1"/>
    <x v="0"/>
    <d v="2011-02-16T00:00:00"/>
    <n v="168.95"/>
    <n v="7"/>
    <n v="1182.6499999999999"/>
  </r>
  <r>
    <x v="5"/>
    <s v="Drinking Water"/>
    <x v="3"/>
    <x v="0"/>
    <d v="2011-02-19T00:00:00"/>
    <n v="168.95"/>
    <n v="6"/>
    <n v="1013.6999999999999"/>
  </r>
  <r>
    <x v="7"/>
    <s v="Drinking Water"/>
    <x v="2"/>
    <x v="1"/>
    <d v="2011-02-26T00:00:00"/>
    <n v="168.95"/>
    <n v="11"/>
    <n v="1858.4499999999998"/>
  </r>
  <r>
    <x v="3"/>
    <s v="Drinking Water"/>
    <x v="2"/>
    <x v="1"/>
    <d v="2011-02-26T00:00:00"/>
    <n v="168.95"/>
    <n v="11"/>
    <n v="1858.4499999999998"/>
  </r>
  <r>
    <x v="10"/>
    <s v="Drinking Water"/>
    <x v="1"/>
    <x v="4"/>
    <d v="2011-02-28T00:00:00"/>
    <n v="168.95"/>
    <n v="12"/>
    <n v="2027.3999999999999"/>
  </r>
  <r>
    <x v="11"/>
    <s v="Drinking Water"/>
    <x v="1"/>
    <x v="1"/>
    <d v="2011-03-08T00:00:00"/>
    <n v="168.95"/>
    <n v="12"/>
    <n v="2027.3999999999999"/>
  </r>
  <r>
    <x v="7"/>
    <s v="Drinking Water"/>
    <x v="2"/>
    <x v="3"/>
    <d v="2011-03-11T00:00:00"/>
    <n v="168.95"/>
    <n v="11"/>
    <n v="1858.4499999999998"/>
  </r>
  <r>
    <x v="10"/>
    <s v="Drinking Water"/>
    <x v="1"/>
    <x v="1"/>
    <d v="2011-03-15T00:00:00"/>
    <n v="168.95"/>
    <n v="4"/>
    <n v="675.8"/>
  </r>
  <r>
    <x v="9"/>
    <s v="Drinking Water"/>
    <x v="3"/>
    <x v="4"/>
    <d v="2011-03-15T00:00:00"/>
    <n v="168.95"/>
    <n v="8"/>
    <n v="1351.6"/>
  </r>
  <r>
    <x v="5"/>
    <s v="Drinking Water"/>
    <x v="3"/>
    <x v="3"/>
    <d v="2011-03-24T00:00:00"/>
    <n v="168.95"/>
    <n v="4"/>
    <n v="675.8"/>
  </r>
  <r>
    <x v="8"/>
    <s v="Drinking Water"/>
    <x v="2"/>
    <x v="4"/>
    <d v="2011-03-29T00:00:00"/>
    <n v="168.95"/>
    <n v="13"/>
    <n v="2196.35"/>
  </r>
  <r>
    <x v="9"/>
    <s v="Drinking Water"/>
    <x v="3"/>
    <x v="0"/>
    <d v="2011-03-31T00:00:00"/>
    <n v="168.95"/>
    <n v="6"/>
    <n v="1013.6999999999999"/>
  </r>
  <r>
    <x v="3"/>
    <s v="Drinking Water"/>
    <x v="2"/>
    <x v="0"/>
    <d v="2011-04-05T00:00:00"/>
    <n v="168.95"/>
    <n v="4"/>
    <n v="675.8"/>
  </r>
  <r>
    <x v="10"/>
    <s v="Drinking Water"/>
    <x v="1"/>
    <x v="3"/>
    <d v="2011-04-05T00:00:00"/>
    <n v="168.95"/>
    <n v="10"/>
    <n v="1689.5"/>
  </r>
  <r>
    <x v="8"/>
    <s v="Drinking Water"/>
    <x v="2"/>
    <x v="3"/>
    <d v="2011-04-07T00:00:00"/>
    <n v="168.95"/>
    <n v="6"/>
    <n v="1013.6999999999999"/>
  </r>
  <r>
    <x v="3"/>
    <s v="Drinking Water"/>
    <x v="2"/>
    <x v="1"/>
    <d v="2011-04-07T00:00:00"/>
    <n v="168.95"/>
    <n v="6"/>
    <n v="1013.6999999999999"/>
  </r>
  <r>
    <x v="9"/>
    <s v="Drinking Water"/>
    <x v="3"/>
    <x v="0"/>
    <d v="2011-04-09T00:00:00"/>
    <n v="168.95"/>
    <n v="7"/>
    <n v="1182.6499999999999"/>
  </r>
  <r>
    <x v="2"/>
    <s v="Drinking Water"/>
    <x v="1"/>
    <x v="2"/>
    <d v="2011-04-09T00:00:00"/>
    <n v="168.95"/>
    <n v="15"/>
    <n v="2534.25"/>
  </r>
  <r>
    <x v="3"/>
    <s v="Drinking Water"/>
    <x v="2"/>
    <x v="3"/>
    <d v="2011-04-12T00:00:00"/>
    <n v="168.95"/>
    <n v="12"/>
    <n v="2027.3999999999999"/>
  </r>
  <r>
    <x v="9"/>
    <s v="Drinking Water"/>
    <x v="3"/>
    <x v="3"/>
    <d v="2011-04-21T00:00:00"/>
    <n v="168.95"/>
    <n v="2"/>
    <n v="337.9"/>
  </r>
  <r>
    <x v="8"/>
    <s v="Drinking Water"/>
    <x v="2"/>
    <x v="1"/>
    <d v="2011-04-29T00:00:00"/>
    <n v="168.95"/>
    <n v="4"/>
    <n v="675.8"/>
  </r>
  <r>
    <x v="10"/>
    <s v="Drinking Water"/>
    <x v="1"/>
    <x v="3"/>
    <d v="2011-05-07T00:00:00"/>
    <n v="168.95"/>
    <n v="8"/>
    <n v="1351.6"/>
  </r>
  <r>
    <x v="3"/>
    <s v="Drinking Water"/>
    <x v="2"/>
    <x v="1"/>
    <d v="2011-05-09T00:00:00"/>
    <n v="168.95"/>
    <n v="5"/>
    <n v="844.75"/>
  </r>
  <r>
    <x v="5"/>
    <s v="Drinking Water"/>
    <x v="3"/>
    <x v="2"/>
    <d v="2011-05-20T00:00:00"/>
    <n v="168.95"/>
    <n v="7"/>
    <n v="1182.6499999999999"/>
  </r>
  <r>
    <x v="2"/>
    <s v="Drinking Water"/>
    <x v="1"/>
    <x v="4"/>
    <d v="2011-05-27T00:00:00"/>
    <n v="168.95"/>
    <n v="9"/>
    <n v="1520.55"/>
  </r>
  <r>
    <x v="2"/>
    <s v="Drinking Water"/>
    <x v="1"/>
    <x v="2"/>
    <d v="2011-05-28T00:00:00"/>
    <n v="168.95"/>
    <n v="20"/>
    <n v="3379"/>
  </r>
  <r>
    <x v="3"/>
    <s v="Drinking Water"/>
    <x v="2"/>
    <x v="0"/>
    <d v="2011-06-06T00:00:00"/>
    <n v="168.95"/>
    <n v="7"/>
    <n v="1182.6499999999999"/>
  </r>
  <r>
    <x v="10"/>
    <s v="Drinking Water"/>
    <x v="1"/>
    <x v="4"/>
    <d v="2011-06-09T00:00:00"/>
    <n v="168.95"/>
    <n v="9"/>
    <n v="1520.55"/>
  </r>
  <r>
    <x v="9"/>
    <s v="Drinking Water"/>
    <x v="3"/>
    <x v="1"/>
    <d v="2011-06-10T00:00:00"/>
    <n v="168.95"/>
    <n v="11"/>
    <n v="1858.4499999999998"/>
  </r>
  <r>
    <x v="7"/>
    <s v="Drinking Water"/>
    <x v="2"/>
    <x v="0"/>
    <d v="2011-06-16T00:00:00"/>
    <n v="168.95"/>
    <n v="3"/>
    <n v="506.84999999999997"/>
  </r>
  <r>
    <x v="5"/>
    <s v="Drinking Water"/>
    <x v="3"/>
    <x v="1"/>
    <d v="2011-06-27T00:00:00"/>
    <n v="168.95"/>
    <n v="15"/>
    <n v="2534.25"/>
  </r>
  <r>
    <x v="5"/>
    <s v="Drinking Water"/>
    <x v="3"/>
    <x v="2"/>
    <d v="2011-06-28T00:00:00"/>
    <n v="168.95"/>
    <n v="9"/>
    <n v="1520.55"/>
  </r>
  <r>
    <x v="2"/>
    <s v="Drinking Water"/>
    <x v="1"/>
    <x v="3"/>
    <d v="2011-06-30T00:00:00"/>
    <n v="168.95"/>
    <n v="13"/>
    <n v="2196.35"/>
  </r>
  <r>
    <x v="9"/>
    <s v="Drinking Water"/>
    <x v="3"/>
    <x v="1"/>
    <d v="2011-07-15T00:00:00"/>
    <n v="168.95"/>
    <n v="5"/>
    <n v="844.75"/>
  </r>
  <r>
    <x v="7"/>
    <s v="Drinking Water"/>
    <x v="2"/>
    <x v="4"/>
    <d v="2011-07-15T00:00:00"/>
    <n v="168.95"/>
    <n v="3"/>
    <n v="506.84999999999997"/>
  </r>
  <r>
    <x v="2"/>
    <s v="Drinking Water"/>
    <x v="1"/>
    <x v="1"/>
    <d v="2011-07-25T00:00:00"/>
    <n v="168.95"/>
    <n v="14"/>
    <n v="2365.2999999999997"/>
  </r>
  <r>
    <x v="10"/>
    <s v="Drinking Water"/>
    <x v="1"/>
    <x v="1"/>
    <d v="2011-08-02T00:00:00"/>
    <n v="168.95"/>
    <n v="10"/>
    <n v="1689.5"/>
  </r>
  <r>
    <x v="5"/>
    <s v="Drinking Water"/>
    <x v="3"/>
    <x v="1"/>
    <d v="2011-08-06T00:00:00"/>
    <n v="168.95"/>
    <n v="5"/>
    <n v="844.75"/>
  </r>
  <r>
    <x v="6"/>
    <s v="Drinking Water"/>
    <x v="1"/>
    <x v="0"/>
    <d v="2011-08-09T00:00:00"/>
    <n v="168.95"/>
    <n v="13"/>
    <n v="2196.35"/>
  </r>
  <r>
    <x v="7"/>
    <s v="Drinking Water"/>
    <x v="2"/>
    <x v="0"/>
    <d v="2011-08-13T00:00:00"/>
    <n v="168.95"/>
    <n v="9"/>
    <n v="1520.55"/>
  </r>
  <r>
    <x v="0"/>
    <s v="Drinking Water"/>
    <x v="0"/>
    <x v="3"/>
    <d v="2011-08-13T00:00:00"/>
    <n v="168.95"/>
    <n v="8"/>
    <n v="1351.6"/>
  </r>
  <r>
    <x v="7"/>
    <s v="Drinking Water"/>
    <x v="2"/>
    <x v="4"/>
    <d v="2011-08-13T00:00:00"/>
    <n v="168.95"/>
    <n v="15"/>
    <n v="2534.25"/>
  </r>
  <r>
    <x v="5"/>
    <s v="Drinking Water"/>
    <x v="3"/>
    <x v="4"/>
    <d v="2011-08-16T00:00:00"/>
    <n v="168.95"/>
    <n v="1"/>
    <n v="168.95"/>
  </r>
  <r>
    <x v="5"/>
    <s v="Drinking Water"/>
    <x v="3"/>
    <x v="1"/>
    <d v="2011-08-20T00:00:00"/>
    <n v="168.95"/>
    <n v="1"/>
    <n v="168.95"/>
  </r>
  <r>
    <x v="5"/>
    <s v="Drinking Water"/>
    <x v="3"/>
    <x v="0"/>
    <d v="2011-08-26T00:00:00"/>
    <n v="168.95"/>
    <n v="5"/>
    <n v="844.75"/>
  </r>
  <r>
    <x v="5"/>
    <s v="Drinking Water"/>
    <x v="3"/>
    <x v="1"/>
    <d v="2011-08-30T00:00:00"/>
    <n v="168.95"/>
    <n v="5"/>
    <n v="844.75"/>
  </r>
  <r>
    <x v="5"/>
    <s v="Drinking Water"/>
    <x v="3"/>
    <x v="1"/>
    <d v="2011-08-31T00:00:00"/>
    <n v="168.95"/>
    <n v="10"/>
    <n v="1689.5"/>
  </r>
  <r>
    <x v="3"/>
    <s v="Drinking Water"/>
    <x v="2"/>
    <x v="0"/>
    <d v="2011-09-06T00:00:00"/>
    <n v="168.95"/>
    <n v="14"/>
    <n v="2365.2999999999997"/>
  </r>
  <r>
    <x v="0"/>
    <s v="Drinking Water"/>
    <x v="0"/>
    <x v="4"/>
    <d v="2011-09-06T00:00:00"/>
    <n v="168.95"/>
    <n v="8"/>
    <n v="1351.6"/>
  </r>
  <r>
    <x v="1"/>
    <s v="Drinking Water"/>
    <x v="0"/>
    <x v="4"/>
    <d v="2011-09-12T00:00:00"/>
    <n v="168.95"/>
    <n v="13"/>
    <n v="2196.35"/>
  </r>
  <r>
    <x v="3"/>
    <s v="Drinking Water"/>
    <x v="2"/>
    <x v="1"/>
    <d v="2011-09-15T00:00:00"/>
    <n v="168.95"/>
    <n v="13"/>
    <n v="2196.35"/>
  </r>
  <r>
    <x v="10"/>
    <s v="Drinking Water"/>
    <x v="1"/>
    <x v="0"/>
    <d v="2011-09-20T00:00:00"/>
    <n v="168.95"/>
    <n v="8"/>
    <n v="1351.6"/>
  </r>
  <r>
    <x v="9"/>
    <s v="Drinking Water"/>
    <x v="3"/>
    <x v="3"/>
    <d v="2011-09-20T00:00:00"/>
    <n v="168.95"/>
    <n v="6"/>
    <n v="1013.6999999999999"/>
  </r>
  <r>
    <x v="10"/>
    <s v="Drinking Water"/>
    <x v="1"/>
    <x v="4"/>
    <d v="2011-09-20T00:00:00"/>
    <n v="168.95"/>
    <n v="6"/>
    <n v="1013.6999999999999"/>
  </r>
  <r>
    <x v="3"/>
    <s v="Drinking Water"/>
    <x v="2"/>
    <x v="4"/>
    <d v="2011-09-21T00:00:00"/>
    <n v="168.95"/>
    <n v="10"/>
    <n v="1689.5"/>
  </r>
  <r>
    <x v="5"/>
    <s v="Drinking Water"/>
    <x v="3"/>
    <x v="0"/>
    <d v="2011-09-26T00:00:00"/>
    <n v="168.95"/>
    <n v="13"/>
    <n v="2196.35"/>
  </r>
  <r>
    <x v="9"/>
    <s v="Drinking Water"/>
    <x v="3"/>
    <x v="1"/>
    <d v="2011-09-29T00:00:00"/>
    <n v="168.95"/>
    <n v="9"/>
    <n v="1520.55"/>
  </r>
  <r>
    <x v="8"/>
    <s v="Drinking Water"/>
    <x v="2"/>
    <x v="2"/>
    <d v="2011-10-04T00:00:00"/>
    <n v="168.95"/>
    <n v="12"/>
    <n v="2027.3999999999999"/>
  </r>
  <r>
    <x v="1"/>
    <s v="Drinking Water"/>
    <x v="0"/>
    <x v="4"/>
    <d v="2011-10-05T00:00:00"/>
    <n v="168.95"/>
    <n v="1"/>
    <n v="168.95"/>
  </r>
  <r>
    <x v="11"/>
    <s v="Drinking Water"/>
    <x v="1"/>
    <x v="4"/>
    <d v="2011-10-10T00:00:00"/>
    <n v="168.95"/>
    <n v="1"/>
    <n v="168.95"/>
  </r>
  <r>
    <x v="1"/>
    <s v="Drinking Water"/>
    <x v="0"/>
    <x v="0"/>
    <d v="2011-10-21T00:00:00"/>
    <n v="168.95"/>
    <n v="6"/>
    <n v="1013.6999999999999"/>
  </r>
  <r>
    <x v="9"/>
    <s v="Drinking Water"/>
    <x v="3"/>
    <x v="2"/>
    <d v="2011-10-22T00:00:00"/>
    <n v="168.95"/>
    <n v="18"/>
    <n v="3041.1"/>
  </r>
  <r>
    <x v="3"/>
    <s v="Drinking Water"/>
    <x v="2"/>
    <x v="2"/>
    <d v="2011-10-24T00:00:00"/>
    <n v="168.95"/>
    <n v="16"/>
    <n v="2703.2"/>
  </r>
  <r>
    <x v="6"/>
    <s v="Drinking Water"/>
    <x v="1"/>
    <x v="4"/>
    <d v="2011-11-01T00:00:00"/>
    <n v="168.95"/>
    <n v="11"/>
    <n v="1858.4499999999998"/>
  </r>
  <r>
    <x v="5"/>
    <s v="Drinking Water"/>
    <x v="3"/>
    <x v="1"/>
    <d v="2011-11-02T00:00:00"/>
    <n v="168.95"/>
    <n v="8"/>
    <n v="1351.6"/>
  </r>
  <r>
    <x v="0"/>
    <s v="Drinking Water"/>
    <x v="0"/>
    <x v="0"/>
    <d v="2011-11-11T00:00:00"/>
    <n v="168.95"/>
    <n v="10"/>
    <n v="1689.5"/>
  </r>
  <r>
    <x v="5"/>
    <s v="Drinking Water"/>
    <x v="3"/>
    <x v="0"/>
    <d v="2011-11-12T00:00:00"/>
    <n v="168.95"/>
    <n v="2"/>
    <n v="337.9"/>
  </r>
  <r>
    <x v="5"/>
    <s v="Drinking Water"/>
    <x v="3"/>
    <x v="4"/>
    <d v="2011-11-15T00:00:00"/>
    <n v="168.95"/>
    <n v="3"/>
    <n v="506.84999999999997"/>
  </r>
  <r>
    <x v="2"/>
    <s v="Drinking Water"/>
    <x v="1"/>
    <x v="1"/>
    <d v="2011-11-21T00:00:00"/>
    <n v="168.95"/>
    <n v="8"/>
    <n v="1351.6"/>
  </r>
  <r>
    <x v="3"/>
    <s v="Drinking Water"/>
    <x v="2"/>
    <x v="4"/>
    <d v="2011-11-22T00:00:00"/>
    <n v="168.95"/>
    <n v="10"/>
    <n v="1689.5"/>
  </r>
  <r>
    <x v="3"/>
    <s v="Drinking Water"/>
    <x v="2"/>
    <x v="4"/>
    <d v="2011-11-28T00:00:00"/>
    <n v="168.95"/>
    <n v="2"/>
    <n v="337.9"/>
  </r>
  <r>
    <x v="11"/>
    <s v="Drinking Water"/>
    <x v="1"/>
    <x v="0"/>
    <d v="2011-11-29T00:00:00"/>
    <n v="168.95"/>
    <n v="9"/>
    <n v="1520.55"/>
  </r>
  <r>
    <x v="1"/>
    <s v="Drinking Water"/>
    <x v="0"/>
    <x v="3"/>
    <d v="2011-12-01T00:00:00"/>
    <n v="168.95"/>
    <n v="13"/>
    <n v="2196.35"/>
  </r>
  <r>
    <x v="1"/>
    <s v="Drinking Water"/>
    <x v="0"/>
    <x v="2"/>
    <d v="2011-12-02T00:00:00"/>
    <n v="168.95"/>
    <n v="13"/>
    <n v="2196.35"/>
  </r>
  <r>
    <x v="11"/>
    <s v="Drinking Water"/>
    <x v="1"/>
    <x v="0"/>
    <d v="2011-12-03T00:00:00"/>
    <n v="168.95"/>
    <n v="12"/>
    <n v="2027.3999999999999"/>
  </r>
  <r>
    <x v="8"/>
    <s v="Drinking Water"/>
    <x v="2"/>
    <x v="0"/>
    <d v="2011-12-06T00:00:00"/>
    <n v="168.95"/>
    <n v="7"/>
    <n v="1182.6499999999999"/>
  </r>
  <r>
    <x v="11"/>
    <s v="Drinking Water"/>
    <x v="1"/>
    <x v="3"/>
    <d v="2011-12-08T00:00:00"/>
    <n v="168.95"/>
    <n v="11"/>
    <n v="1858.4499999999998"/>
  </r>
  <r>
    <x v="3"/>
    <s v="Drinking Water"/>
    <x v="2"/>
    <x v="2"/>
    <d v="2011-12-12T00:00:00"/>
    <n v="168.95"/>
    <n v="13"/>
    <n v="2196.35"/>
  </r>
  <r>
    <x v="2"/>
    <s v="Drinking Water"/>
    <x v="1"/>
    <x v="2"/>
    <d v="2011-12-13T00:00:00"/>
    <n v="168.95"/>
    <n v="11"/>
    <n v="1858.4499999999998"/>
  </r>
  <r>
    <x v="6"/>
    <s v="Drinking Water"/>
    <x v="1"/>
    <x v="1"/>
    <d v="2011-12-13T00:00:00"/>
    <n v="168.95"/>
    <n v="5"/>
    <n v="844.75"/>
  </r>
  <r>
    <x v="0"/>
    <s v="Drinking Water"/>
    <x v="0"/>
    <x v="1"/>
    <d v="2011-12-19T00:00:00"/>
    <n v="168.95"/>
    <n v="12"/>
    <n v="2027.3999999999999"/>
  </r>
  <r>
    <x v="3"/>
    <s v="Drinking Water"/>
    <x v="2"/>
    <x v="1"/>
    <d v="2011-12-19T00:00:00"/>
    <n v="168.95"/>
    <n v="15"/>
    <n v="2534.25"/>
  </r>
  <r>
    <x v="8"/>
    <s v="Drinking Water"/>
    <x v="2"/>
    <x v="2"/>
    <d v="2011-12-20T00:00:00"/>
    <n v="168.95"/>
    <n v="20"/>
    <n v="3379"/>
  </r>
  <r>
    <x v="1"/>
    <s v="Drinking Water"/>
    <x v="0"/>
    <x v="3"/>
    <d v="2011-12-21T00:00:00"/>
    <n v="168.95"/>
    <n v="12"/>
    <n v="2027.3999999999999"/>
  </r>
  <r>
    <x v="2"/>
    <s v="Drinking Water"/>
    <x v="1"/>
    <x v="4"/>
    <d v="2011-12-21T00:00:00"/>
    <n v="168.95"/>
    <n v="15"/>
    <n v="2534.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G3:H9" firstHeaderRow="1" firstDataRow="1" firstDataCol="1"/>
  <pivotFields count="8">
    <pivotField showAll="0" sortType="descending">
      <items count="13">
        <item x="8"/>
        <item x="1"/>
        <item x="5"/>
        <item x="10"/>
        <item x="6"/>
        <item x="4"/>
        <item x="11"/>
        <item x="7"/>
        <item x="9"/>
        <item x="0"/>
        <item x="2"/>
        <item x="3"/>
        <item t="default"/>
      </items>
      <autoSortScope>
        <pivotArea dataOnly="0" outline="0" fieldPosition="0">
          <references count="1">
            <reference field="4294967294" count="1" selected="0">
              <x v="0"/>
            </reference>
          </references>
        </pivotArea>
      </autoSortScope>
    </pivotField>
    <pivotField showAll="0"/>
    <pivotField showAll="0">
      <items count="5">
        <item x="2"/>
        <item x="3"/>
        <item x="0"/>
        <item x="1"/>
        <item t="default"/>
      </items>
    </pivotField>
    <pivotField axis="axisRow" showAll="0" sortType="descending">
      <items count="6">
        <item x="0"/>
        <item x="2"/>
        <item x="3"/>
        <item x="1"/>
        <item x="4"/>
        <item t="default"/>
      </items>
      <autoSortScope>
        <pivotArea dataOnly="0" outline="0" fieldPosition="0">
          <references count="1">
            <reference field="4294967294" count="1" selected="0">
              <x v="0"/>
            </reference>
          </references>
        </pivotArea>
      </autoSortScope>
    </pivotField>
    <pivotField numFmtId="167" showAll="0"/>
    <pivotField numFmtId="168" showAll="0"/>
    <pivotField numFmtId="165" showAll="0"/>
    <pivotField dataField="1" numFmtId="168" showAll="0"/>
  </pivotFields>
  <rowFields count="1">
    <field x="3"/>
  </rowFields>
  <rowItems count="6">
    <i>
      <x v="1"/>
    </i>
    <i>
      <x v="3"/>
    </i>
    <i>
      <x v="2"/>
    </i>
    <i>
      <x v="4"/>
    </i>
    <i>
      <x/>
    </i>
    <i t="grand">
      <x/>
    </i>
  </rowItems>
  <colItems count="1">
    <i/>
  </colItems>
  <dataFields count="1">
    <dataField name="Sum of Revenue" fld="7" baseField="0" baseItem="0" numFmtId="165"/>
  </dataFields>
  <formats count="1">
    <format dxfId="13">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 chart="3" format="9">
      <pivotArea type="data" outline="0" fieldPosition="0">
        <references count="2">
          <reference field="4294967294" count="1" selected="0">
            <x v="0"/>
          </reference>
          <reference field="3" count="1" selected="0">
            <x v="3"/>
          </reference>
        </references>
      </pivotArea>
    </chartFormat>
    <chartFormat chart="3" format="10">
      <pivotArea type="data" outline="0" fieldPosition="0">
        <references count="2">
          <reference field="4294967294" count="1" selected="0">
            <x v="0"/>
          </reference>
          <reference field="3" count="1" selected="0">
            <x v="2"/>
          </reference>
        </references>
      </pivotArea>
    </chartFormat>
    <chartFormat chart="3" format="11">
      <pivotArea type="data" outline="0" fieldPosition="0">
        <references count="2">
          <reference field="4294967294" count="1" selected="0">
            <x v="0"/>
          </reference>
          <reference field="3" count="1" selected="0">
            <x v="4"/>
          </reference>
        </references>
      </pivotArea>
    </chartFormat>
    <chartFormat chart="3" format="12">
      <pivotArea type="data" outline="0" fieldPosition="0">
        <references count="2">
          <reference field="4294967294" count="1" selected="0">
            <x v="0"/>
          </reference>
          <reference field="3"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D3:E8" firstHeaderRow="1" firstDataRow="1" firstDataCol="1"/>
  <pivotFields count="8">
    <pivotField showAll="0" sortType="descending">
      <items count="13">
        <item x="8"/>
        <item x="1"/>
        <item x="5"/>
        <item x="10"/>
        <item x="6"/>
        <item x="4"/>
        <item x="11"/>
        <item x="7"/>
        <item x="9"/>
        <item x="0"/>
        <item x="2"/>
        <item x="3"/>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items count="6">
        <item x="0"/>
        <item x="2"/>
        <item x="3"/>
        <item x="1"/>
        <item x="4"/>
        <item t="default"/>
      </items>
    </pivotField>
    <pivotField numFmtId="167" showAll="0"/>
    <pivotField numFmtId="168" showAll="0"/>
    <pivotField numFmtId="165" showAll="0"/>
    <pivotField dataField="1" numFmtId="168" showAll="0"/>
  </pivotFields>
  <rowFields count="1">
    <field x="2"/>
  </rowFields>
  <rowItems count="5">
    <i>
      <x/>
    </i>
    <i>
      <x v="3"/>
    </i>
    <i>
      <x v="1"/>
    </i>
    <i>
      <x v="2"/>
    </i>
    <i t="grand">
      <x/>
    </i>
  </rowItems>
  <colItems count="1">
    <i/>
  </colItems>
  <dataFields count="1">
    <dataField name="Sum of Revenue" fld="7" baseField="0" baseItem="0" numFmtId="165"/>
  </dataFields>
  <formats count="1">
    <format dxfId="1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6" firstHeaderRow="1" firstDataRow="1" firstDataCol="1"/>
  <pivotFields count="8">
    <pivotField axis="axisRow" showAll="0" sortType="descending">
      <items count="13">
        <item x="8"/>
        <item x="1"/>
        <item x="5"/>
        <item x="10"/>
        <item x="6"/>
        <item x="4"/>
        <item x="11"/>
        <item x="7"/>
        <item x="9"/>
        <item x="0"/>
        <item x="2"/>
        <item x="3"/>
        <item t="default"/>
      </items>
      <autoSortScope>
        <pivotArea dataOnly="0" outline="0" fieldPosition="0">
          <references count="1">
            <reference field="4294967294" count="1" selected="0">
              <x v="0"/>
            </reference>
          </references>
        </pivotArea>
      </autoSortScope>
    </pivotField>
    <pivotField showAll="0"/>
    <pivotField showAll="0">
      <items count="5">
        <item x="2"/>
        <item x="3"/>
        <item x="0"/>
        <item x="1"/>
        <item t="default"/>
      </items>
    </pivotField>
    <pivotField showAll="0">
      <items count="6">
        <item x="0"/>
        <item x="2"/>
        <item x="3"/>
        <item x="1"/>
        <item x="4"/>
        <item t="default"/>
      </items>
    </pivotField>
    <pivotField numFmtId="167" showAll="0"/>
    <pivotField numFmtId="168" showAll="0"/>
    <pivotField numFmtId="165" showAll="0"/>
    <pivotField dataField="1" numFmtId="168" showAll="0"/>
  </pivotFields>
  <rowFields count="1">
    <field x="0"/>
  </rowFields>
  <rowItems count="13">
    <i>
      <x v="11"/>
    </i>
    <i>
      <x v="10"/>
    </i>
    <i>
      <x v="2"/>
    </i>
    <i>
      <x v="7"/>
    </i>
    <i>
      <x v="9"/>
    </i>
    <i>
      <x v="4"/>
    </i>
    <i>
      <x/>
    </i>
    <i>
      <x v="3"/>
    </i>
    <i>
      <x v="1"/>
    </i>
    <i>
      <x v="5"/>
    </i>
    <i>
      <x v="6"/>
    </i>
    <i>
      <x v="8"/>
    </i>
    <i t="grand">
      <x/>
    </i>
  </rowItems>
  <colItems count="1">
    <i/>
  </colItems>
  <dataFields count="1">
    <dataField name="Sum of Revenue" fld="7" baseField="0" baseItem="0" numFmtId="165"/>
  </dataFields>
  <formats count="1">
    <format dxfId="15">
      <pivotArea outline="0" collapsedLevelsAreSubtotals="1"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4" name="PivotTable9"/>
    <pivotTable tabId="14" name="PivotTable7"/>
    <pivotTable tabId="14" name="PivotTable8"/>
  </pivotTables>
  <data>
    <tabular pivotCacheId="1">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ustomer" sourceName="Customer">
  <pivotTables>
    <pivotTable tabId="14" name="PivotTable9"/>
    <pivotTable tabId="14" name="PivotTable7"/>
    <pivotTable tabId="14" name="PivotTable8"/>
  </pivotTables>
  <data>
    <tabular pivotCacheId="1">
      <items count="5">
        <i x="0" s="1"/>
        <i x="2" s="1"/>
        <i x="3"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25425"/>
  <slicer name="Customer" cache="Slicer_Customer" caption="Customer"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eadleapconsult.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8"/>
  <sheetViews>
    <sheetView workbookViewId="0">
      <selection activeCell="B17" sqref="B17"/>
    </sheetView>
  </sheetViews>
  <sheetFormatPr defaultColWidth="17.28515625" defaultRowHeight="15" customHeight="1"/>
  <cols>
    <col min="1" max="1" width="9.140625" customWidth="1"/>
    <col min="2" max="2" width="147.42578125" customWidth="1"/>
    <col min="3" max="3" width="39.85546875" customWidth="1"/>
    <col min="4" max="6" width="9.140625" customWidth="1"/>
  </cols>
  <sheetData>
    <row r="1" spans="1:6" ht="21" customHeight="1">
      <c r="A1" s="52"/>
      <c r="B1" s="53" t="s">
        <v>168</v>
      </c>
      <c r="C1" s="1"/>
      <c r="D1" s="1"/>
      <c r="E1" s="1"/>
      <c r="F1" s="1"/>
    </row>
    <row r="2" spans="1:6">
      <c r="A2" s="52"/>
      <c r="B2" s="52"/>
      <c r="C2" s="1"/>
      <c r="D2" s="1"/>
      <c r="E2" s="1"/>
      <c r="F2" s="1"/>
    </row>
    <row r="3" spans="1:6" ht="14.25" customHeight="1">
      <c r="A3" s="5" t="s">
        <v>9</v>
      </c>
      <c r="B3" s="5" t="s">
        <v>10</v>
      </c>
      <c r="C3" s="1"/>
      <c r="D3" s="1"/>
      <c r="E3" s="1"/>
      <c r="F3" s="1"/>
    </row>
    <row r="4" spans="1:6" ht="14.25" customHeight="1">
      <c r="A4" s="2">
        <v>1</v>
      </c>
      <c r="B4" s="2" t="s">
        <v>318</v>
      </c>
      <c r="C4" s="1"/>
      <c r="D4" s="1"/>
      <c r="E4" s="1"/>
      <c r="F4" s="1"/>
    </row>
    <row r="5" spans="1:6" ht="14.25" customHeight="1">
      <c r="A5" s="2"/>
      <c r="B5" s="2"/>
      <c r="C5" s="1"/>
      <c r="D5" s="1"/>
      <c r="E5" s="1"/>
      <c r="F5" s="1"/>
    </row>
    <row r="6" spans="1:6" ht="14.25" customHeight="1">
      <c r="A6" s="2">
        <v>2</v>
      </c>
      <c r="B6" s="2" t="s">
        <v>167</v>
      </c>
      <c r="C6" s="1"/>
      <c r="D6" s="1"/>
      <c r="E6" s="1"/>
      <c r="F6" s="1"/>
    </row>
    <row r="7" spans="1:6" ht="14.25" customHeight="1">
      <c r="A7" s="2"/>
      <c r="B7" s="2" t="s">
        <v>273</v>
      </c>
      <c r="C7" s="1"/>
      <c r="D7" s="1"/>
      <c r="E7" s="1"/>
      <c r="F7" s="1"/>
    </row>
    <row r="8" spans="1:6" ht="14.25" customHeight="1">
      <c r="A8" s="2"/>
      <c r="B8" s="2"/>
      <c r="C8" s="1"/>
      <c r="D8" s="1"/>
      <c r="E8" s="1"/>
      <c r="F8" s="1"/>
    </row>
    <row r="9" spans="1:6" ht="14.25" customHeight="1">
      <c r="A9" s="2">
        <v>3</v>
      </c>
      <c r="B9" s="2" t="s">
        <v>166</v>
      </c>
      <c r="C9" s="1"/>
      <c r="D9" s="1"/>
      <c r="E9" s="1"/>
      <c r="F9" s="1"/>
    </row>
    <row r="10" spans="1:6" ht="14.25" customHeight="1">
      <c r="A10" s="8"/>
      <c r="B10" s="8" t="s">
        <v>274</v>
      </c>
      <c r="C10" s="1"/>
      <c r="D10" s="1"/>
      <c r="E10" s="1"/>
      <c r="F10" s="1"/>
    </row>
    <row r="11" spans="1:6" ht="14.25" customHeight="1">
      <c r="A11" s="10"/>
      <c r="B11" s="10"/>
      <c r="C11" s="1"/>
      <c r="D11" s="1"/>
      <c r="E11" s="1"/>
      <c r="F11" s="1"/>
    </row>
    <row r="12" spans="1:6">
      <c r="A12" s="9"/>
      <c r="B12" s="9" t="s">
        <v>21</v>
      </c>
      <c r="C12" s="1"/>
      <c r="D12" s="1"/>
      <c r="E12" s="1"/>
      <c r="F12" s="1"/>
    </row>
    <row r="13" spans="1:6" ht="30.75" customHeight="1">
      <c r="A13" s="9">
        <v>4</v>
      </c>
      <c r="B13" s="9" t="s">
        <v>307</v>
      </c>
      <c r="C13" s="1"/>
      <c r="D13" s="1"/>
      <c r="E13" s="1"/>
      <c r="F13" s="1"/>
    </row>
    <row r="14" spans="1:6" ht="30.75" customHeight="1">
      <c r="A14" s="56"/>
      <c r="B14" s="56"/>
      <c r="C14" s="1"/>
      <c r="D14" s="1"/>
      <c r="E14" s="1"/>
      <c r="F14" s="1"/>
    </row>
    <row r="15" spans="1:6" ht="18.75">
      <c r="A15" s="54"/>
      <c r="B15" s="58" t="s">
        <v>258</v>
      </c>
      <c r="C15" s="1"/>
      <c r="D15" s="1"/>
      <c r="E15" s="1"/>
      <c r="F15" s="1"/>
    </row>
    <row r="16" spans="1:6" ht="15.75">
      <c r="A16" s="55"/>
      <c r="B16" s="57" t="s">
        <v>319</v>
      </c>
      <c r="C16" s="1"/>
      <c r="D16" s="1"/>
      <c r="E16" s="1"/>
      <c r="F16" s="1"/>
    </row>
    <row r="17" spans="1:6">
      <c r="A17" s="55"/>
      <c r="B17" s="55"/>
      <c r="C17" s="1"/>
      <c r="D17" s="1"/>
      <c r="E17" s="1"/>
      <c r="F17" s="1"/>
    </row>
    <row r="18" spans="1:6">
      <c r="A18" s="55"/>
      <c r="B18" s="55"/>
      <c r="C18" s="1"/>
      <c r="D18" s="1"/>
      <c r="E18" s="1"/>
      <c r="F18" s="1"/>
    </row>
  </sheetData>
  <hyperlinks>
    <hyperlink ref="B1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S50"/>
  <sheetViews>
    <sheetView tabSelected="1" topLeftCell="A35" workbookViewId="0">
      <selection activeCell="F48" sqref="F48:F50"/>
    </sheetView>
  </sheetViews>
  <sheetFormatPr defaultColWidth="9.140625" defaultRowHeight="20.25"/>
  <cols>
    <col min="1" max="1" width="25.28515625" style="29" customWidth="1"/>
    <col min="2" max="2" width="38.5703125" style="29" customWidth="1"/>
    <col min="3" max="3" width="12.5703125" style="29" customWidth="1"/>
    <col min="4" max="4" width="18.42578125" style="29" customWidth="1"/>
    <col min="5" max="5" width="23.42578125" style="29" customWidth="1"/>
    <col min="6" max="6" width="14.140625" style="29" customWidth="1"/>
    <col min="7" max="7" width="19.5703125" style="29" customWidth="1"/>
    <col min="8" max="8" width="16.5703125" style="29" customWidth="1"/>
    <col min="9" max="9" width="10.7109375" style="29" bestFit="1" customWidth="1"/>
    <col min="10" max="10" width="10" style="29" bestFit="1" customWidth="1"/>
    <col min="11" max="11" width="9" style="29" customWidth="1"/>
    <col min="12" max="16" width="10.42578125" style="29" customWidth="1"/>
    <col min="17" max="17" width="10.28515625" style="29" customWidth="1"/>
    <col min="18" max="19" width="10.42578125" style="29" customWidth="1"/>
    <col min="20" max="16384" width="9.140625" style="29"/>
  </cols>
  <sheetData>
    <row r="1" spans="1:19">
      <c r="A1" s="27"/>
      <c r="B1" s="28"/>
      <c r="C1" s="27"/>
      <c r="D1" s="27"/>
      <c r="E1" s="27"/>
      <c r="F1" s="27"/>
      <c r="G1" s="27"/>
      <c r="H1" s="27"/>
      <c r="I1" s="27"/>
      <c r="J1" s="27"/>
    </row>
    <row r="2" spans="1:19">
      <c r="A2" s="30"/>
      <c r="B2" s="30"/>
      <c r="C2" s="30"/>
      <c r="D2" s="30"/>
      <c r="E2" s="31"/>
      <c r="F2" s="32"/>
      <c r="G2" s="33"/>
      <c r="H2" s="30"/>
      <c r="I2" s="30"/>
      <c r="J2" s="30"/>
      <c r="K2" s="30"/>
      <c r="L2" s="30"/>
      <c r="M2" s="30"/>
      <c r="N2" s="30"/>
      <c r="O2" s="30"/>
      <c r="P2" s="30"/>
      <c r="Q2" s="30"/>
      <c r="R2" s="30"/>
      <c r="S2" s="30"/>
    </row>
    <row r="3" spans="1:19">
      <c r="A3" s="34" t="s">
        <v>172</v>
      </c>
      <c r="B3" s="35" t="s">
        <v>173</v>
      </c>
      <c r="C3" s="35" t="s">
        <v>174</v>
      </c>
      <c r="D3" s="35" t="s">
        <v>178</v>
      </c>
      <c r="E3" s="35" t="s">
        <v>175</v>
      </c>
      <c r="F3" s="35" t="s">
        <v>176</v>
      </c>
      <c r="G3" s="33"/>
      <c r="H3" s="36" t="s">
        <v>178</v>
      </c>
      <c r="I3" s="36" t="s">
        <v>175</v>
      </c>
      <c r="J3" s="36" t="s">
        <v>177</v>
      </c>
      <c r="K3" s="30"/>
      <c r="L3" s="30"/>
      <c r="M3" s="30"/>
      <c r="N3" s="30"/>
      <c r="O3" s="30"/>
      <c r="P3" s="30"/>
      <c r="Q3" s="30"/>
      <c r="R3" s="30"/>
      <c r="S3" s="30"/>
    </row>
    <row r="4" spans="1:19">
      <c r="A4" s="30" t="s">
        <v>179</v>
      </c>
      <c r="B4" s="30" t="s">
        <v>180</v>
      </c>
      <c r="C4" s="37">
        <v>33</v>
      </c>
      <c r="D4" s="37" t="s">
        <v>181</v>
      </c>
      <c r="E4" t="s">
        <v>182</v>
      </c>
      <c r="F4" s="32">
        <f>_xlfn.RANK.EQ(C4,$C$4:$C$33)</f>
        <v>27</v>
      </c>
      <c r="G4" s="33"/>
      <c r="H4" s="39" t="s">
        <v>181</v>
      </c>
      <c r="I4" s="39" t="s">
        <v>182</v>
      </c>
      <c r="J4" s="38">
        <v>0</v>
      </c>
      <c r="K4" s="30"/>
      <c r="L4" s="30"/>
      <c r="M4" s="30"/>
      <c r="N4" s="30"/>
      <c r="O4" s="30"/>
      <c r="P4" s="30"/>
      <c r="Q4" s="30"/>
      <c r="R4" s="30"/>
      <c r="S4" s="30"/>
    </row>
    <row r="5" spans="1:19">
      <c r="A5" s="30" t="s">
        <v>183</v>
      </c>
      <c r="B5" s="30" t="s">
        <v>180</v>
      </c>
      <c r="C5" s="37">
        <v>98</v>
      </c>
      <c r="D5" s="37" t="str">
        <f t="array" ref="D5">INDEX($H$4:$H$10,MATCH(C5,$J$4:$J$10,1))</f>
        <v>DISTINCTION</v>
      </c>
      <c r="E5" t="str">
        <f t="array" ref="E5">INDEX($I$4:$I$10,MATCH(C5,$J$4:$J$10,1))</f>
        <v>A</v>
      </c>
      <c r="F5" s="32">
        <f>_xlfn.RANK.EQ(C5,$C$4:$C$33)</f>
        <v>1</v>
      </c>
      <c r="G5" s="33"/>
      <c r="H5" s="41" t="s">
        <v>184</v>
      </c>
      <c r="I5" s="39" t="s">
        <v>185</v>
      </c>
      <c r="J5" s="40">
        <v>50</v>
      </c>
      <c r="K5" s="30"/>
      <c r="L5" s="30"/>
      <c r="M5" s="30"/>
      <c r="N5" s="30"/>
      <c r="O5" s="30"/>
      <c r="P5" s="30"/>
      <c r="Q5" s="30"/>
      <c r="R5" s="30"/>
      <c r="S5" s="30"/>
    </row>
    <row r="6" spans="1:19">
      <c r="A6" s="30" t="s">
        <v>186</v>
      </c>
      <c r="B6" s="30" t="s">
        <v>180</v>
      </c>
      <c r="C6" s="37">
        <v>96</v>
      </c>
      <c r="D6" s="37" t="str">
        <f t="array" ref="D6">INDEX($H$4:$H$10,MATCH(C6,$J$4:$J$10,1))</f>
        <v>DISTINCTION</v>
      </c>
      <c r="E6" t="str">
        <f t="array" ref="E6">INDEX($I$4:$I$10,MATCH(C6,$J$4:$J$10,1))</f>
        <v>A</v>
      </c>
      <c r="F6" s="32">
        <f t="shared" ref="F4:F33" si="0">_xlfn.RANK.EQ(C6,$C$4:$C$33)</f>
        <v>2</v>
      </c>
      <c r="G6" s="33"/>
      <c r="H6" s="41" t="s">
        <v>187</v>
      </c>
      <c r="I6" s="39" t="s">
        <v>188</v>
      </c>
      <c r="J6" s="40">
        <v>65</v>
      </c>
      <c r="K6" s="30"/>
      <c r="L6" s="30"/>
      <c r="M6" s="30"/>
      <c r="N6" s="30"/>
      <c r="O6" s="30"/>
      <c r="P6" s="30"/>
      <c r="Q6" s="30"/>
      <c r="R6" s="30"/>
      <c r="S6" s="30"/>
    </row>
    <row r="7" spans="1:19">
      <c r="A7" s="30" t="s">
        <v>189</v>
      </c>
      <c r="B7" s="30" t="s">
        <v>190</v>
      </c>
      <c r="C7" s="37">
        <v>93</v>
      </c>
      <c r="D7" s="37" t="str">
        <f t="array" ref="D7">INDEX($H$4:$H$10,MATCH(C7,$J$4:$J$10,1))</f>
        <v>VERY GOOD</v>
      </c>
      <c r="E7" t="str">
        <f t="array" ref="E7">INDEX($I$4:$I$10,MATCH(C7,$J$4:$J$10,1))</f>
        <v>B+</v>
      </c>
      <c r="F7" s="32">
        <f t="shared" si="0"/>
        <v>3</v>
      </c>
      <c r="G7" s="33"/>
      <c r="H7" s="41" t="s">
        <v>191</v>
      </c>
      <c r="I7" s="39" t="s">
        <v>192</v>
      </c>
      <c r="J7" s="40">
        <v>75</v>
      </c>
      <c r="K7" s="30"/>
      <c r="L7" s="30"/>
      <c r="M7" s="30"/>
      <c r="N7" s="30"/>
      <c r="O7" s="30"/>
      <c r="P7" s="30"/>
      <c r="Q7" s="30"/>
      <c r="R7" s="30"/>
      <c r="S7" s="30"/>
    </row>
    <row r="8" spans="1:19">
      <c r="A8" s="30" t="s">
        <v>193</v>
      </c>
      <c r="B8" s="30" t="s">
        <v>194</v>
      </c>
      <c r="C8" s="37">
        <v>91</v>
      </c>
      <c r="D8" s="37" t="str">
        <f t="array" ref="D8">INDEX($H$4:$H$10,MATCH(C8,$J$4:$J$10,1))</f>
        <v>VERY GOOD</v>
      </c>
      <c r="E8" t="str">
        <f t="array" ref="E8">INDEX($I$4:$I$10,MATCH(C8,$J$4:$J$10,1))</f>
        <v>B+</v>
      </c>
      <c r="F8" s="32">
        <f t="shared" si="0"/>
        <v>4</v>
      </c>
      <c r="G8" s="33"/>
      <c r="H8" s="41" t="s">
        <v>195</v>
      </c>
      <c r="I8" s="39" t="s">
        <v>196</v>
      </c>
      <c r="J8" s="40">
        <v>85</v>
      </c>
      <c r="K8" s="30"/>
      <c r="L8" s="30"/>
      <c r="M8" s="30"/>
      <c r="N8" s="30"/>
      <c r="O8" s="30"/>
      <c r="P8" s="30"/>
      <c r="Q8" s="30"/>
      <c r="R8" s="30"/>
      <c r="S8" s="30"/>
    </row>
    <row r="9" spans="1:19">
      <c r="A9" s="30" t="s">
        <v>197</v>
      </c>
      <c r="B9" s="30" t="s">
        <v>198</v>
      </c>
      <c r="C9" s="37">
        <v>86</v>
      </c>
      <c r="D9" s="37" t="str">
        <f t="array" ref="D9">INDEX($H$4:$H$10,MATCH(C9,$J$4:$J$10,1))</f>
        <v>GOOD</v>
      </c>
      <c r="E9" t="str">
        <f t="array" ref="E9">INDEX($I$4:$I$10,MATCH(C9,$J$4:$J$10,1))</f>
        <v>B</v>
      </c>
      <c r="F9" s="32">
        <f t="shared" si="0"/>
        <v>5</v>
      </c>
      <c r="G9" s="33"/>
      <c r="H9" s="41" t="s">
        <v>199</v>
      </c>
      <c r="I9" s="39" t="s">
        <v>200</v>
      </c>
      <c r="J9" s="40">
        <v>90</v>
      </c>
      <c r="K9" s="30"/>
      <c r="L9" s="30"/>
      <c r="M9" s="30"/>
      <c r="N9" s="30"/>
      <c r="O9" s="30"/>
      <c r="P9" s="30"/>
      <c r="Q9" s="30"/>
      <c r="R9" s="30"/>
      <c r="S9" s="30"/>
    </row>
    <row r="10" spans="1:19">
      <c r="A10" s="30" t="s">
        <v>201</v>
      </c>
      <c r="B10" s="30" t="s">
        <v>190</v>
      </c>
      <c r="C10" s="37">
        <v>86</v>
      </c>
      <c r="D10" s="37" t="str">
        <f t="array" ref="D10">INDEX($H$4:$H$10,MATCH(C10,$J$4:$J$10,1))</f>
        <v>GOOD</v>
      </c>
      <c r="E10" t="str">
        <f t="array" ref="E10">INDEX($I$4:$I$10,MATCH(C10,$J$4:$J$10,1))</f>
        <v>B</v>
      </c>
      <c r="F10" s="32">
        <f t="shared" si="0"/>
        <v>5</v>
      </c>
      <c r="G10" s="33"/>
      <c r="H10" s="41" t="s">
        <v>202</v>
      </c>
      <c r="I10" s="39" t="s">
        <v>203</v>
      </c>
      <c r="J10" s="40">
        <v>95</v>
      </c>
      <c r="K10" s="30"/>
      <c r="L10" s="30"/>
      <c r="M10" s="30"/>
      <c r="N10" s="30"/>
      <c r="O10" s="30"/>
      <c r="P10" s="30"/>
      <c r="Q10" s="30"/>
      <c r="R10" s="30"/>
      <c r="S10" s="30"/>
    </row>
    <row r="11" spans="1:19">
      <c r="A11" s="30" t="s">
        <v>204</v>
      </c>
      <c r="B11" s="30" t="s">
        <v>190</v>
      </c>
      <c r="C11" s="37">
        <v>85</v>
      </c>
      <c r="D11" s="37" t="str">
        <f t="array" ref="D11">INDEX($H$4:$H$10,MATCH(C11,$J$4:$J$10,1))</f>
        <v>GOOD</v>
      </c>
      <c r="E11" t="str">
        <f t="array" ref="E11">INDEX($I$4:$I$10,MATCH(C11,$J$4:$J$10,1))</f>
        <v>B</v>
      </c>
      <c r="F11" s="32">
        <f t="shared" si="0"/>
        <v>7</v>
      </c>
      <c r="G11" s="33"/>
      <c r="H11"/>
      <c r="I11"/>
      <c r="J11" s="30"/>
      <c r="K11" s="30"/>
      <c r="L11" s="30"/>
      <c r="M11" s="30"/>
      <c r="N11" s="30"/>
      <c r="O11" s="30"/>
      <c r="P11" s="30"/>
      <c r="Q11" s="30"/>
      <c r="R11" s="30"/>
      <c r="S11" s="30"/>
    </row>
    <row r="12" spans="1:19">
      <c r="A12" s="30" t="s">
        <v>205</v>
      </c>
      <c r="B12" s="30" t="s">
        <v>180</v>
      </c>
      <c r="C12" s="37">
        <v>81</v>
      </c>
      <c r="D12" s="37" t="str">
        <f t="array" ref="D12">INDEX($H$4:$H$10,MATCH(C12,$J$4:$J$10,1))</f>
        <v>CREDIT+</v>
      </c>
      <c r="E12" t="str">
        <f t="array" ref="E12">INDEX($I$4:$I$10,MATCH(C12,$J$4:$J$10,1))</f>
        <v>C+</v>
      </c>
      <c r="F12" s="32">
        <f t="shared" si="0"/>
        <v>8</v>
      </c>
      <c r="G12" s="33"/>
      <c r="H12"/>
      <c r="I12"/>
      <c r="J12" s="30"/>
      <c r="K12" s="30"/>
      <c r="L12" s="30"/>
      <c r="M12" s="30"/>
      <c r="N12" s="30"/>
      <c r="O12" s="30"/>
      <c r="P12" s="30"/>
      <c r="Q12" s="30"/>
      <c r="R12" s="30"/>
      <c r="S12" s="30"/>
    </row>
    <row r="13" spans="1:19">
      <c r="A13" s="30" t="s">
        <v>206</v>
      </c>
      <c r="B13" s="30" t="s">
        <v>190</v>
      </c>
      <c r="C13" s="37">
        <v>77</v>
      </c>
      <c r="D13" s="37" t="str">
        <f t="array" ref="D13">INDEX($H$4:$H$10,MATCH(C13,$J$4:$J$10,1))</f>
        <v>CREDIT+</v>
      </c>
      <c r="E13" t="str">
        <f t="array" ref="E13">INDEX($I$4:$I$10,MATCH(C13,$J$4:$J$10,1))</f>
        <v>C+</v>
      </c>
      <c r="F13" s="32">
        <f t="shared" si="0"/>
        <v>9</v>
      </c>
      <c r="G13" s="33"/>
      <c r="H13"/>
      <c r="I13"/>
      <c r="J13" s="30"/>
      <c r="K13" s="30"/>
      <c r="L13" s="30"/>
      <c r="M13" s="30"/>
      <c r="N13" s="30"/>
      <c r="O13" s="30"/>
      <c r="P13" s="30"/>
      <c r="Q13" s="30"/>
      <c r="R13" s="30"/>
      <c r="S13" s="30"/>
    </row>
    <row r="14" spans="1:19">
      <c r="A14" s="30" t="s">
        <v>207</v>
      </c>
      <c r="B14" s="30" t="s">
        <v>198</v>
      </c>
      <c r="C14" s="37">
        <v>71</v>
      </c>
      <c r="D14" s="37" t="str">
        <f t="array" ref="D14">INDEX($H$4:$H$10,MATCH(C14,$J$4:$J$10,1))</f>
        <v>CREDIT</v>
      </c>
      <c r="E14" t="str">
        <f t="array" ref="E14">INDEX($I$4:$I$10,MATCH(C14,$J$4:$J$10,1))</f>
        <v>C</v>
      </c>
      <c r="F14" s="32">
        <f t="shared" si="0"/>
        <v>10</v>
      </c>
      <c r="G14" s="33"/>
      <c r="H14" s="30"/>
      <c r="I14" s="30"/>
      <c r="J14" s="30"/>
      <c r="K14" s="30"/>
      <c r="L14" s="30"/>
      <c r="M14" s="30"/>
      <c r="N14" s="30"/>
      <c r="O14" s="30"/>
      <c r="P14" s="30"/>
      <c r="Q14" s="30"/>
      <c r="R14" s="30"/>
      <c r="S14" s="30"/>
    </row>
    <row r="15" spans="1:19">
      <c r="A15" s="30" t="s">
        <v>208</v>
      </c>
      <c r="B15" s="30" t="s">
        <v>194</v>
      </c>
      <c r="C15" s="37">
        <v>71</v>
      </c>
      <c r="D15" s="37" t="str">
        <f t="array" ref="D15">INDEX($H$4:$H$10,MATCH(C15,$J$4:$J$10,1))</f>
        <v>CREDIT</v>
      </c>
      <c r="E15" t="str">
        <f t="array" ref="E15">INDEX($I$4:$I$10,MATCH(C15,$J$4:$J$10,1))</f>
        <v>C</v>
      </c>
      <c r="F15" s="32">
        <f t="shared" si="0"/>
        <v>10</v>
      </c>
      <c r="G15"/>
      <c r="H15" s="30"/>
      <c r="I15" s="30"/>
      <c r="J15" s="30"/>
      <c r="K15" s="30"/>
      <c r="L15" s="30"/>
      <c r="M15" s="30"/>
      <c r="N15" s="30"/>
      <c r="O15" s="30"/>
      <c r="P15" s="30"/>
      <c r="Q15" s="30"/>
      <c r="R15" s="30"/>
      <c r="S15" s="30"/>
    </row>
    <row r="16" spans="1:19">
      <c r="A16" s="30" t="s">
        <v>209</v>
      </c>
      <c r="B16" s="30" t="s">
        <v>210</v>
      </c>
      <c r="C16" s="37">
        <v>70</v>
      </c>
      <c r="D16" s="37" t="str">
        <f t="array" ref="D16">INDEX($H$4:$H$10,MATCH(C16,$J$4:$J$10,1))</f>
        <v>CREDIT</v>
      </c>
      <c r="E16" t="str">
        <f t="array" ref="E16">INDEX($I$4:$I$10,MATCH(C16,$J$4:$J$10,1))</f>
        <v>C</v>
      </c>
      <c r="F16" s="32">
        <f t="shared" si="0"/>
        <v>12</v>
      </c>
      <c r="G16"/>
      <c r="H16" s="30"/>
      <c r="I16" s="30"/>
      <c r="J16" s="30"/>
      <c r="K16" s="30"/>
      <c r="L16" s="30"/>
      <c r="M16" s="30"/>
      <c r="N16" s="30"/>
      <c r="O16" s="30"/>
      <c r="P16" s="30"/>
      <c r="Q16" s="30"/>
      <c r="R16" s="30"/>
      <c r="S16" s="30"/>
    </row>
    <row r="17" spans="1:19">
      <c r="A17" s="30" t="s">
        <v>211</v>
      </c>
      <c r="B17" s="30" t="s">
        <v>190</v>
      </c>
      <c r="C17" s="37">
        <v>68</v>
      </c>
      <c r="D17" s="37" t="str">
        <f t="array" ref="D17">INDEX($H$4:$H$10,MATCH(C17,$J$4:$J$10,1))</f>
        <v>CREDIT</v>
      </c>
      <c r="E17" t="str">
        <f t="array" ref="E17">INDEX($I$4:$I$10,MATCH(C17,$J$4:$J$10,1))</f>
        <v>C</v>
      </c>
      <c r="F17" s="32">
        <f t="shared" si="0"/>
        <v>13</v>
      </c>
      <c r="G17"/>
      <c r="H17" s="30"/>
      <c r="I17" s="30"/>
      <c r="J17" s="30"/>
      <c r="K17" s="30"/>
      <c r="L17" s="30"/>
      <c r="M17" s="30"/>
      <c r="N17" s="30"/>
      <c r="O17" s="30"/>
      <c r="P17" s="30"/>
      <c r="Q17" s="30"/>
      <c r="R17" s="30"/>
      <c r="S17" s="30"/>
    </row>
    <row r="18" spans="1:19">
      <c r="A18" s="30" t="s">
        <v>212</v>
      </c>
      <c r="B18" s="30" t="s">
        <v>213</v>
      </c>
      <c r="C18" s="37">
        <v>65</v>
      </c>
      <c r="D18" s="37" t="str">
        <f t="array" ref="D18">INDEX($H$4:$H$10,MATCH(C18,$J$4:$J$10,1))</f>
        <v>CREDIT</v>
      </c>
      <c r="E18" t="str">
        <f t="array" ref="E18">INDEX($I$4:$I$10,MATCH(C18,$J$4:$J$10,1))</f>
        <v>C</v>
      </c>
      <c r="F18" s="32">
        <f t="shared" si="0"/>
        <v>14</v>
      </c>
      <c r="G18"/>
      <c r="H18" s="30"/>
      <c r="I18" s="30"/>
      <c r="J18" s="30"/>
      <c r="K18" s="30"/>
      <c r="L18" s="30"/>
      <c r="M18" s="30"/>
      <c r="N18" s="30"/>
      <c r="O18" s="30"/>
      <c r="P18" s="30"/>
      <c r="Q18" s="30"/>
      <c r="R18" s="30"/>
      <c r="S18" s="30"/>
    </row>
    <row r="19" spans="1:19">
      <c r="A19" s="30" t="s">
        <v>214</v>
      </c>
      <c r="B19" s="30" t="s">
        <v>213</v>
      </c>
      <c r="C19" s="37">
        <v>63</v>
      </c>
      <c r="D19" s="37" t="str">
        <f t="array" ref="D19">INDEX($H$4:$H$10,MATCH(C19,$J$4:$J$10,1))</f>
        <v>PASS</v>
      </c>
      <c r="E19" t="str">
        <f t="array" ref="E19">INDEX($I$4:$I$10,MATCH(C19,$J$4:$J$10,1))</f>
        <v>D</v>
      </c>
      <c r="F19" s="32">
        <f t="shared" si="0"/>
        <v>15</v>
      </c>
      <c r="G19" s="33"/>
      <c r="H19" s="30"/>
      <c r="I19" s="30"/>
      <c r="J19" s="30"/>
      <c r="K19" s="30"/>
      <c r="L19" s="30"/>
      <c r="M19" s="30"/>
      <c r="N19" s="30"/>
      <c r="O19" s="30"/>
      <c r="P19" s="30"/>
      <c r="Q19" s="30"/>
      <c r="R19" s="30"/>
      <c r="S19" s="30"/>
    </row>
    <row r="20" spans="1:19">
      <c r="A20" s="30" t="s">
        <v>215</v>
      </c>
      <c r="B20" s="30" t="s">
        <v>213</v>
      </c>
      <c r="C20" s="37">
        <v>60</v>
      </c>
      <c r="D20" s="37" t="str">
        <f t="array" ref="D20">INDEX($H$4:$H$10,MATCH(C20,$J$4:$J$10,1))</f>
        <v>PASS</v>
      </c>
      <c r="E20" t="str">
        <f t="array" ref="E20">INDEX($I$4:$I$10,MATCH(C20,$J$4:$J$10,1))</f>
        <v>D</v>
      </c>
      <c r="F20" s="32">
        <f t="shared" si="0"/>
        <v>16</v>
      </c>
      <c r="G20" s="33"/>
      <c r="H20" s="30"/>
      <c r="I20" s="30"/>
      <c r="J20" s="30"/>
      <c r="K20" s="30"/>
      <c r="L20" s="30"/>
      <c r="M20" s="30"/>
      <c r="N20" s="30"/>
      <c r="O20" s="30"/>
      <c r="P20" s="30"/>
      <c r="Q20" s="30"/>
      <c r="R20" s="30"/>
      <c r="S20" s="30"/>
    </row>
    <row r="21" spans="1:19">
      <c r="A21" s="30" t="s">
        <v>216</v>
      </c>
      <c r="B21" s="30" t="s">
        <v>198</v>
      </c>
      <c r="C21" s="37">
        <v>56</v>
      </c>
      <c r="D21" s="37" t="str">
        <f t="array" ref="D21">INDEX($H$4:$H$10,MATCH(C21,$J$4:$J$10,1))</f>
        <v>PASS</v>
      </c>
      <c r="E21" t="str">
        <f t="array" ref="E21">INDEX($I$4:$I$10,MATCH(C21,$J$4:$J$10,1))</f>
        <v>D</v>
      </c>
      <c r="F21" s="32">
        <f t="shared" si="0"/>
        <v>17</v>
      </c>
      <c r="G21" s="33"/>
      <c r="H21" s="30"/>
      <c r="I21" s="30"/>
      <c r="J21" s="30"/>
      <c r="K21" s="30"/>
      <c r="L21" s="30"/>
      <c r="M21" s="30"/>
      <c r="N21" s="30"/>
      <c r="O21" s="30"/>
      <c r="P21" s="30"/>
      <c r="Q21" s="30"/>
      <c r="R21" s="30"/>
      <c r="S21" s="30"/>
    </row>
    <row r="22" spans="1:19">
      <c r="A22" s="30" t="s">
        <v>217</v>
      </c>
      <c r="B22" s="30" t="s">
        <v>180</v>
      </c>
      <c r="C22" s="37">
        <v>56</v>
      </c>
      <c r="D22" s="37" t="str">
        <f t="array" ref="D22">INDEX($H$4:$H$10,MATCH(C22,$J$4:$J$10,1))</f>
        <v>PASS</v>
      </c>
      <c r="E22" t="str">
        <f t="array" ref="E22">INDEX($I$4:$I$10,MATCH(C22,$J$4:$J$10,1))</f>
        <v>D</v>
      </c>
      <c r="F22" s="32">
        <f t="shared" si="0"/>
        <v>17</v>
      </c>
      <c r="G22" s="33"/>
      <c r="H22" s="30"/>
      <c r="I22" s="30"/>
      <c r="J22" s="30"/>
      <c r="K22" s="30"/>
      <c r="L22" s="30"/>
      <c r="M22" s="30"/>
      <c r="N22" s="30"/>
      <c r="O22" s="30"/>
      <c r="P22" s="30"/>
      <c r="Q22" s="30"/>
      <c r="R22" s="30"/>
      <c r="S22" s="30"/>
    </row>
    <row r="23" spans="1:19">
      <c r="A23" s="30" t="s">
        <v>218</v>
      </c>
      <c r="B23" s="30" t="s">
        <v>198</v>
      </c>
      <c r="C23" s="37">
        <v>54</v>
      </c>
      <c r="D23" s="37" t="str">
        <f t="array" ref="D23">INDEX($H$4:$H$10,MATCH(C23,$J$4:$J$10,1))</f>
        <v>PASS</v>
      </c>
      <c r="E23" t="str">
        <f t="array" ref="E23">INDEX($I$4:$I$10,MATCH(C23,$J$4:$J$10,1))</f>
        <v>D</v>
      </c>
      <c r="F23" s="32">
        <f t="shared" si="0"/>
        <v>20</v>
      </c>
      <c r="G23" s="33"/>
      <c r="H23" s="30"/>
      <c r="I23" s="30"/>
      <c r="J23" s="30"/>
      <c r="K23" s="30"/>
      <c r="L23" s="30"/>
      <c r="M23" s="30"/>
      <c r="N23" s="30"/>
      <c r="O23" s="30"/>
      <c r="P23" s="30"/>
      <c r="Q23" s="30"/>
      <c r="R23" s="30"/>
      <c r="S23" s="30"/>
    </row>
    <row r="24" spans="1:19">
      <c r="A24" s="30" t="s">
        <v>219</v>
      </c>
      <c r="B24" s="30" t="s">
        <v>194</v>
      </c>
      <c r="C24" s="37">
        <v>53</v>
      </c>
      <c r="D24" s="37" t="str">
        <f t="array" ref="D24">INDEX($H$4:$H$10,MATCH(C24,$J$4:$J$10,1))</f>
        <v>PASS</v>
      </c>
      <c r="E24" t="str">
        <f t="array" ref="E24">INDEX($I$4:$I$10,MATCH(C24,$J$4:$J$10,1))</f>
        <v>D</v>
      </c>
      <c r="F24" s="32">
        <f t="shared" si="0"/>
        <v>21</v>
      </c>
      <c r="G24" s="33"/>
      <c r="H24" s="30"/>
      <c r="I24" s="30"/>
      <c r="J24" s="30"/>
      <c r="K24" s="30"/>
      <c r="L24" s="30"/>
      <c r="M24" s="30"/>
      <c r="N24" s="30"/>
      <c r="O24" s="30"/>
      <c r="P24" s="30"/>
      <c r="Q24" s="30"/>
      <c r="R24" s="30"/>
      <c r="S24" s="30"/>
    </row>
    <row r="25" spans="1:19">
      <c r="A25" s="30" t="s">
        <v>220</v>
      </c>
      <c r="B25" s="30" t="s">
        <v>198</v>
      </c>
      <c r="C25" s="37">
        <v>55</v>
      </c>
      <c r="D25" s="37" t="str">
        <f t="array" ref="D25">INDEX($H$4:$H$10,MATCH(C25,$J$4:$J$10,1))</f>
        <v>PASS</v>
      </c>
      <c r="E25" t="str">
        <f t="array" ref="E25">INDEX($I$4:$I$10,MATCH(C25,$J$4:$J$10,1))</f>
        <v>D</v>
      </c>
      <c r="F25" s="32">
        <f t="shared" si="0"/>
        <v>19</v>
      </c>
      <c r="G25" s="33"/>
      <c r="H25" s="30"/>
      <c r="I25" s="30"/>
      <c r="J25" s="30"/>
      <c r="K25" s="30"/>
      <c r="L25" s="30"/>
      <c r="M25" s="30"/>
      <c r="N25" s="30"/>
      <c r="O25" s="30"/>
      <c r="P25" s="30"/>
      <c r="Q25" s="30"/>
      <c r="R25" s="30"/>
      <c r="S25" s="30"/>
    </row>
    <row r="26" spans="1:19">
      <c r="A26" s="30" t="s">
        <v>221</v>
      </c>
      <c r="B26" s="30" t="s">
        <v>210</v>
      </c>
      <c r="C26" s="37">
        <v>45</v>
      </c>
      <c r="D26" s="37" t="str">
        <f t="array" ref="D26">INDEX($H$4:$H$10,MATCH(C26,$J$4:$J$10,1))</f>
        <v>FAIL</v>
      </c>
      <c r="E26" t="str">
        <f t="array" ref="E26">INDEX($I$4:$I$10,MATCH(C26,$J$4:$J$10,1))</f>
        <v>F</v>
      </c>
      <c r="F26" s="32">
        <f t="shared" si="0"/>
        <v>22</v>
      </c>
      <c r="G26" s="33"/>
      <c r="H26" s="30"/>
      <c r="I26" s="30"/>
      <c r="J26" s="30"/>
      <c r="K26" s="30"/>
      <c r="L26" s="30"/>
      <c r="M26" s="30"/>
      <c r="N26" s="30"/>
      <c r="O26" s="30"/>
      <c r="P26" s="30"/>
      <c r="Q26" s="30"/>
      <c r="R26" s="30"/>
      <c r="S26" s="30"/>
    </row>
    <row r="27" spans="1:19">
      <c r="A27" s="30" t="s">
        <v>222</v>
      </c>
      <c r="B27" s="30" t="s">
        <v>210</v>
      </c>
      <c r="C27" s="37">
        <v>40</v>
      </c>
      <c r="D27" s="37" t="str">
        <f t="array" ref="D27">INDEX($H$4:$H$10,MATCH(C27,$J$4:$J$10,1))</f>
        <v>FAIL</v>
      </c>
      <c r="E27" t="str">
        <f t="array" ref="E27">INDEX($I$4:$I$10,MATCH(C27,$J$4:$J$10,1))</f>
        <v>F</v>
      </c>
      <c r="F27" s="32">
        <f t="shared" si="0"/>
        <v>23</v>
      </c>
      <c r="G27" s="33"/>
      <c r="H27" s="30"/>
      <c r="I27" s="30"/>
      <c r="J27" s="30"/>
      <c r="K27" s="30"/>
      <c r="L27" s="30"/>
      <c r="M27" s="30"/>
      <c r="N27" s="30"/>
      <c r="O27" s="30"/>
      <c r="P27" s="30"/>
      <c r="Q27" s="30"/>
      <c r="R27" s="30"/>
      <c r="S27" s="30"/>
    </row>
    <row r="28" spans="1:19">
      <c r="A28" s="30" t="s">
        <v>223</v>
      </c>
      <c r="B28" s="30" t="s">
        <v>224</v>
      </c>
      <c r="C28" s="37">
        <v>39</v>
      </c>
      <c r="D28" s="37" t="str">
        <f t="array" ref="D28">INDEX($H$4:$H$10,MATCH(C28,$J$4:$J$10,1))</f>
        <v>FAIL</v>
      </c>
      <c r="E28" t="str">
        <f t="array" ref="E28">INDEX($I$4:$I$10,MATCH(C28,$J$4:$J$10,1))</f>
        <v>F</v>
      </c>
      <c r="F28" s="32">
        <f t="shared" si="0"/>
        <v>24</v>
      </c>
      <c r="G28" s="33"/>
      <c r="H28" s="30"/>
      <c r="I28" s="30"/>
      <c r="J28" s="30"/>
      <c r="K28" s="30"/>
      <c r="L28" s="30"/>
      <c r="M28" s="30"/>
      <c r="N28" s="30"/>
      <c r="O28" s="30"/>
      <c r="P28" s="30"/>
      <c r="Q28" s="30"/>
      <c r="R28" s="30"/>
      <c r="S28" s="30"/>
    </row>
    <row r="29" spans="1:19">
      <c r="A29" s="30" t="s">
        <v>225</v>
      </c>
      <c r="B29" s="30" t="s">
        <v>190</v>
      </c>
      <c r="C29" s="37">
        <v>37</v>
      </c>
      <c r="D29" s="37" t="str">
        <f t="array" ref="D29">INDEX($H$4:$H$10,MATCH(C29,$J$4:$J$10,1))</f>
        <v>FAIL</v>
      </c>
      <c r="E29" t="str">
        <f t="array" ref="E29">INDEX($I$4:$I$10,MATCH(C29,$J$4:$J$10,1))</f>
        <v>F</v>
      </c>
      <c r="F29" s="32">
        <f t="shared" si="0"/>
        <v>25</v>
      </c>
      <c r="G29" s="33"/>
      <c r="H29" s="30"/>
      <c r="I29" s="30"/>
      <c r="J29" s="30"/>
      <c r="K29" s="30"/>
      <c r="L29" s="30"/>
      <c r="M29" s="30"/>
      <c r="N29" s="30"/>
      <c r="O29" s="30"/>
      <c r="P29" s="30"/>
      <c r="Q29" s="30"/>
      <c r="R29" s="30"/>
      <c r="S29" s="30"/>
    </row>
    <row r="30" spans="1:19">
      <c r="A30" s="30" t="s">
        <v>226</v>
      </c>
      <c r="B30" s="30" t="s">
        <v>224</v>
      </c>
      <c r="C30" s="37">
        <v>35</v>
      </c>
      <c r="D30" s="37" t="str">
        <f t="array" ref="D30">INDEX($H$4:$H$10,MATCH(C30,$J$4:$J$10,1))</f>
        <v>FAIL</v>
      </c>
      <c r="E30" t="str">
        <f t="array" ref="E30">INDEX($I$4:$I$10,MATCH(C30,$J$4:$J$10,1))</f>
        <v>F</v>
      </c>
      <c r="F30" s="32">
        <f t="shared" si="0"/>
        <v>26</v>
      </c>
      <c r="G30" s="33"/>
      <c r="H30" s="30"/>
      <c r="I30" s="30"/>
      <c r="J30" s="30"/>
      <c r="K30" s="30"/>
      <c r="L30" s="30"/>
      <c r="M30" s="30"/>
      <c r="N30" s="30"/>
      <c r="O30" s="30"/>
      <c r="P30" s="30"/>
      <c r="Q30" s="30"/>
      <c r="R30" s="30"/>
      <c r="S30" s="30"/>
    </row>
    <row r="31" spans="1:19">
      <c r="A31" s="30" t="s">
        <v>227</v>
      </c>
      <c r="B31" s="30" t="s">
        <v>210</v>
      </c>
      <c r="C31" s="37">
        <v>33</v>
      </c>
      <c r="D31" s="37" t="str">
        <f t="array" ref="D31">INDEX($H$4:$H$10,MATCH(C31,$J$4:$J$10,1))</f>
        <v>FAIL</v>
      </c>
      <c r="E31" t="str">
        <f t="array" ref="E31">INDEX($I$4:$I$10,MATCH(C31,$J$4:$J$10,1))</f>
        <v>F</v>
      </c>
      <c r="F31" s="32">
        <f t="shared" si="0"/>
        <v>27</v>
      </c>
      <c r="G31" s="33"/>
      <c r="H31" s="30"/>
      <c r="I31" s="30"/>
      <c r="J31" s="30"/>
      <c r="K31" s="30"/>
      <c r="L31" s="30"/>
      <c r="M31" s="30"/>
      <c r="N31" s="30"/>
      <c r="O31" s="30"/>
      <c r="P31" s="30"/>
      <c r="Q31" s="30"/>
      <c r="R31" s="30"/>
      <c r="S31" s="30"/>
    </row>
    <row r="32" spans="1:19">
      <c r="A32" s="30" t="s">
        <v>228</v>
      </c>
      <c r="B32" s="30" t="s">
        <v>194</v>
      </c>
      <c r="C32" s="37">
        <v>32</v>
      </c>
      <c r="D32" s="37" t="str">
        <f t="array" ref="D32">INDEX($H$4:$H$10,MATCH(C32,$J$4:$J$10,1))</f>
        <v>FAIL</v>
      </c>
      <c r="E32" t="str">
        <f t="array" ref="E32">INDEX($I$4:$I$10,MATCH(C32,$J$4:$J$10,1))</f>
        <v>F</v>
      </c>
      <c r="F32" s="32">
        <f t="shared" si="0"/>
        <v>29</v>
      </c>
      <c r="G32" s="33"/>
      <c r="H32" s="30"/>
      <c r="I32" s="30"/>
      <c r="J32" s="30"/>
      <c r="K32" s="30"/>
      <c r="L32" s="30"/>
      <c r="M32" s="30"/>
      <c r="N32" s="30"/>
      <c r="O32" s="30"/>
      <c r="P32" s="30"/>
      <c r="Q32" s="30"/>
      <c r="R32" s="30"/>
      <c r="S32" s="30"/>
    </row>
    <row r="33" spans="1:19">
      <c r="A33" s="30" t="s">
        <v>229</v>
      </c>
      <c r="B33" s="30" t="s">
        <v>210</v>
      </c>
      <c r="C33" s="37">
        <v>21</v>
      </c>
      <c r="D33" s="37" t="str">
        <f t="array" ref="D33">INDEX($H$4:$H$10,MATCH(C33,$J$4:$J$10,1))</f>
        <v>FAIL</v>
      </c>
      <c r="E33" t="str">
        <f t="array" ref="E33">INDEX($I$4:$I$10,MATCH(C33,$J$4:$J$10,1))</f>
        <v>F</v>
      </c>
      <c r="F33" s="32">
        <f t="shared" si="0"/>
        <v>30</v>
      </c>
      <c r="G33" s="33"/>
      <c r="H33" s="30"/>
      <c r="I33" s="30"/>
      <c r="J33" s="30"/>
      <c r="K33" s="30"/>
      <c r="L33" s="30"/>
      <c r="M33" s="30"/>
      <c r="N33" s="30"/>
      <c r="O33" s="30"/>
      <c r="P33" s="30"/>
      <c r="Q33" s="30"/>
      <c r="R33" s="30"/>
      <c r="S33" s="30"/>
    </row>
    <row r="35" spans="1:19">
      <c r="A35" s="27"/>
      <c r="B35" s="42" t="s">
        <v>230</v>
      </c>
      <c r="C35" s="27"/>
      <c r="D35" s="27"/>
      <c r="E35" s="27"/>
      <c r="F35" s="27"/>
      <c r="G35" s="27"/>
      <c r="H35" s="27"/>
      <c r="I35" s="27"/>
      <c r="J35" s="27"/>
    </row>
    <row r="36" spans="1:19">
      <c r="A36" s="43" t="s">
        <v>176</v>
      </c>
      <c r="B36" s="43" t="s">
        <v>231</v>
      </c>
      <c r="C36" s="44" t="s">
        <v>232</v>
      </c>
      <c r="D36" s="44"/>
      <c r="E36" s="44" t="s">
        <v>233</v>
      </c>
      <c r="F36"/>
      <c r="G36"/>
    </row>
    <row r="37" spans="1:19">
      <c r="A37"/>
      <c r="B37" t="s">
        <v>234</v>
      </c>
      <c r="C37" t="s">
        <v>235</v>
      </c>
      <c r="D37"/>
      <c r="E37" s="45">
        <v>20693000</v>
      </c>
      <c r="F37"/>
      <c r="G37"/>
    </row>
    <row r="38" spans="1:19">
      <c r="A38"/>
      <c r="B38" t="s">
        <v>236</v>
      </c>
      <c r="C38" t="s">
        <v>237</v>
      </c>
      <c r="D38"/>
      <c r="E38" s="45">
        <v>17838842</v>
      </c>
      <c r="F38"/>
      <c r="G38"/>
    </row>
    <row r="39" spans="1:19">
      <c r="A39"/>
      <c r="B39" t="s">
        <v>238</v>
      </c>
      <c r="C39" t="s">
        <v>239</v>
      </c>
      <c r="D39"/>
      <c r="E39" s="45">
        <v>13189000</v>
      </c>
      <c r="F39"/>
      <c r="G39"/>
    </row>
    <row r="40" spans="1:19">
      <c r="A40"/>
      <c r="B40" t="s">
        <v>240</v>
      </c>
      <c r="C40" t="s">
        <v>241</v>
      </c>
      <c r="D40"/>
      <c r="E40" s="45">
        <v>11541000</v>
      </c>
      <c r="F40"/>
      <c r="G40"/>
    </row>
    <row r="41" spans="1:19">
      <c r="A41"/>
      <c r="B41" t="s">
        <v>242</v>
      </c>
      <c r="C41" t="s">
        <v>243</v>
      </c>
      <c r="D41"/>
      <c r="E41" s="45">
        <v>10528774</v>
      </c>
      <c r="F41"/>
      <c r="G41"/>
    </row>
    <row r="42" spans="1:19">
      <c r="A42"/>
      <c r="B42" t="s">
        <v>244</v>
      </c>
      <c r="C42" t="s">
        <v>245</v>
      </c>
      <c r="D42"/>
      <c r="E42" s="45">
        <v>10187595</v>
      </c>
      <c r="F42"/>
      <c r="G42"/>
    </row>
    <row r="43" spans="1:19">
      <c r="A43"/>
      <c r="B43" t="s">
        <v>246</v>
      </c>
      <c r="C43" t="s">
        <v>247</v>
      </c>
      <c r="D43"/>
      <c r="E43" s="45">
        <v>9110437</v>
      </c>
      <c r="F43"/>
      <c r="G43"/>
    </row>
    <row r="44" spans="1:19">
      <c r="A44"/>
      <c r="B44" t="s">
        <v>248</v>
      </c>
      <c r="C44" t="s">
        <v>249</v>
      </c>
      <c r="D44"/>
      <c r="E44" s="45">
        <v>8851080</v>
      </c>
      <c r="F44"/>
      <c r="G44"/>
    </row>
    <row r="45" spans="1:19">
      <c r="A45"/>
      <c r="B45" t="s">
        <v>250</v>
      </c>
      <c r="C45" t="s">
        <v>251</v>
      </c>
      <c r="D45"/>
      <c r="E45" s="45">
        <v>8481415</v>
      </c>
      <c r="F45"/>
      <c r="G45"/>
    </row>
    <row r="46" spans="1:19">
      <c r="A46"/>
      <c r="B46" t="s">
        <v>252</v>
      </c>
      <c r="C46" t="s">
        <v>253</v>
      </c>
      <c r="D46"/>
      <c r="E46" s="45">
        <v>7930000</v>
      </c>
      <c r="F46"/>
      <c r="G46"/>
    </row>
    <row r="47" spans="1:19">
      <c r="A47"/>
      <c r="B47"/>
      <c r="C47"/>
      <c r="D47"/>
      <c r="E47"/>
      <c r="F47"/>
      <c r="G47"/>
    </row>
    <row r="48" spans="1:19">
      <c r="A48" t="s">
        <v>254</v>
      </c>
      <c r="B48"/>
      <c r="C48"/>
      <c r="D48"/>
      <c r="E48"/>
      <c r="F48" t="s">
        <v>238</v>
      </c>
      <c r="G48" s="45"/>
    </row>
    <row r="49" spans="1:7">
      <c r="A49"/>
      <c r="B49"/>
      <c r="C49"/>
      <c r="D49"/>
      <c r="E49"/>
      <c r="F49" t="s">
        <v>252</v>
      </c>
      <c r="G49"/>
    </row>
    <row r="50" spans="1:7">
      <c r="A50"/>
      <c r="B50"/>
      <c r="C50"/>
      <c r="D50"/>
      <c r="E50"/>
      <c r="F50" t="s">
        <v>240</v>
      </c>
      <c r="G5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election activeCell="G9" sqref="G9"/>
    </sheetView>
  </sheetViews>
  <sheetFormatPr defaultRowHeight="12.75"/>
  <cols>
    <col min="1" max="1" width="22.5703125" bestFit="1" customWidth="1"/>
    <col min="2" max="2" width="15.5703125" bestFit="1" customWidth="1"/>
    <col min="3" max="3" width="16.140625" customWidth="1"/>
    <col min="4" max="4" width="14.7109375" customWidth="1"/>
  </cols>
  <sheetData>
    <row r="1" spans="1:4" ht="15.75">
      <c r="A1" s="59" t="s">
        <v>259</v>
      </c>
      <c r="B1" s="59" t="s">
        <v>260</v>
      </c>
      <c r="C1" s="59"/>
      <c r="D1" s="59"/>
    </row>
    <row r="2" spans="1:4" ht="20.25">
      <c r="A2" s="60" t="s">
        <v>261</v>
      </c>
      <c r="B2" s="61" t="str">
        <f>"100"&amp;CHAR(7)&amp;"453"</f>
        <v>100_x0007_453</v>
      </c>
      <c r="C2" s="112">
        <v>100453</v>
      </c>
      <c r="D2" s="62"/>
    </row>
    <row r="3" spans="1:4" ht="20.25">
      <c r="A3" s="60" t="s">
        <v>262</v>
      </c>
      <c r="B3" s="61" t="str">
        <f>"500"&amp;CHAR(8)&amp;"453"</f>
        <v>500_x0008_453</v>
      </c>
      <c r="C3" s="112">
        <v>500453</v>
      </c>
      <c r="D3" s="62"/>
    </row>
    <row r="4" spans="1:4" ht="20.25">
      <c r="A4" s="60" t="s">
        <v>263</v>
      </c>
      <c r="B4" s="63" t="str">
        <f>"499"&amp;CHAR(11)&amp;"453"</f>
        <v>499_x000B_453</v>
      </c>
      <c r="C4" s="112">
        <v>499453</v>
      </c>
      <c r="D4" s="62"/>
    </row>
    <row r="5" spans="1:4" ht="20.25">
      <c r="A5" s="60" t="s">
        <v>264</v>
      </c>
      <c r="B5" s="63" t="str">
        <f t="shared" ref="B5:B14" si="0">"399"&amp;CHAR(15)&amp;"453"</f>
        <v>399_x000F_453</v>
      </c>
      <c r="C5" s="112">
        <v>399453</v>
      </c>
      <c r="D5" s="62"/>
    </row>
    <row r="6" spans="1:4" ht="20.25">
      <c r="A6" s="60" t="s">
        <v>265</v>
      </c>
      <c r="B6" s="63" t="str">
        <f t="shared" si="0"/>
        <v>399_x000F_453</v>
      </c>
      <c r="C6" s="112">
        <v>399453</v>
      </c>
      <c r="D6" s="62"/>
    </row>
    <row r="7" spans="1:4" ht="20.25">
      <c r="A7" s="60" t="s">
        <v>266</v>
      </c>
      <c r="B7" s="63" t="str">
        <f t="shared" si="0"/>
        <v>399_x000F_453</v>
      </c>
      <c r="C7" s="112">
        <v>399453</v>
      </c>
      <c r="D7" s="62"/>
    </row>
    <row r="8" spans="1:4" ht="20.25">
      <c r="A8" s="60" t="s">
        <v>267</v>
      </c>
      <c r="B8" s="63" t="str">
        <f t="shared" si="0"/>
        <v>399_x000F_453</v>
      </c>
      <c r="C8" s="112">
        <v>399453</v>
      </c>
      <c r="D8" s="62"/>
    </row>
    <row r="9" spans="1:4" ht="20.25">
      <c r="A9" s="64" t="s">
        <v>216</v>
      </c>
      <c r="B9" s="63" t="str">
        <f t="shared" si="0"/>
        <v>399_x000F_453</v>
      </c>
      <c r="C9" s="112">
        <v>399453</v>
      </c>
      <c r="D9" s="62"/>
    </row>
    <row r="10" spans="1:4" ht="20.25">
      <c r="A10" s="60" t="s">
        <v>268</v>
      </c>
      <c r="B10" s="63" t="str">
        <f t="shared" si="0"/>
        <v>399_x000F_453</v>
      </c>
      <c r="C10" s="112">
        <v>399453</v>
      </c>
      <c r="D10" s="62"/>
    </row>
    <row r="11" spans="1:4" ht="20.25">
      <c r="A11" s="60" t="s">
        <v>221</v>
      </c>
      <c r="B11" s="63" t="str">
        <f t="shared" si="0"/>
        <v>399_x000F_453</v>
      </c>
      <c r="C11" s="112">
        <v>399453</v>
      </c>
      <c r="D11" s="62"/>
    </row>
    <row r="12" spans="1:4" ht="20.25">
      <c r="A12" s="60" t="s">
        <v>269</v>
      </c>
      <c r="B12" s="63" t="str">
        <f t="shared" si="0"/>
        <v>399_x000F_453</v>
      </c>
      <c r="C12" s="112">
        <v>399453</v>
      </c>
      <c r="D12" s="62"/>
    </row>
    <row r="13" spans="1:4" ht="20.25">
      <c r="A13" s="60" t="s">
        <v>270</v>
      </c>
      <c r="B13" s="63" t="str">
        <f t="shared" si="0"/>
        <v>399_x000F_453</v>
      </c>
      <c r="C13" s="112">
        <v>399453</v>
      </c>
      <c r="D13" s="62"/>
    </row>
    <row r="14" spans="1:4" ht="20.25">
      <c r="A14" s="60" t="s">
        <v>271</v>
      </c>
      <c r="B14" s="63" t="str">
        <f t="shared" si="0"/>
        <v>399_x000F_453</v>
      </c>
      <c r="C14" s="112">
        <v>399453</v>
      </c>
      <c r="D14" s="62"/>
    </row>
    <row r="15" spans="1:4" ht="18.75">
      <c r="A15" s="65" t="s">
        <v>272</v>
      </c>
      <c r="C15" s="45">
        <f>SUM(C2:C14)</f>
        <v>5094889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6"/>
  <sheetViews>
    <sheetView workbookViewId="0">
      <selection activeCell="H7" sqref="H7"/>
    </sheetView>
  </sheetViews>
  <sheetFormatPr defaultRowHeight="12.75"/>
  <cols>
    <col min="1" max="1" width="16.5703125" bestFit="1" customWidth="1"/>
    <col min="2" max="2" width="14.5703125" bestFit="1" customWidth="1"/>
    <col min="4" max="4" width="12.85546875" customWidth="1"/>
    <col min="5" max="5" width="14.5703125" bestFit="1" customWidth="1"/>
    <col min="7" max="7" width="12.85546875" customWidth="1"/>
    <col min="8" max="8" width="14.5703125" bestFit="1" customWidth="1"/>
  </cols>
  <sheetData>
    <row r="3" spans="1:8">
      <c r="A3" s="114" t="s">
        <v>321</v>
      </c>
      <c r="B3" t="s">
        <v>320</v>
      </c>
      <c r="D3" s="114" t="s">
        <v>321</v>
      </c>
      <c r="E3" t="s">
        <v>320</v>
      </c>
      <c r="G3" s="114" t="s">
        <v>321</v>
      </c>
      <c r="H3" t="s">
        <v>320</v>
      </c>
    </row>
    <row r="4" spans="1:8">
      <c r="A4" s="115" t="s">
        <v>289</v>
      </c>
      <c r="B4" s="113">
        <v>180438.59999999998</v>
      </c>
      <c r="D4" s="115" t="s">
        <v>288</v>
      </c>
      <c r="E4" s="113">
        <v>474242.64999999991</v>
      </c>
      <c r="G4" s="115" t="s">
        <v>286</v>
      </c>
      <c r="H4" s="113">
        <v>425078.1999999999</v>
      </c>
    </row>
    <row r="5" spans="1:8">
      <c r="A5" s="115" t="s">
        <v>296</v>
      </c>
      <c r="B5" s="113">
        <v>142931.70000000004</v>
      </c>
      <c r="D5" s="115" t="s">
        <v>287</v>
      </c>
      <c r="E5" s="113">
        <v>438087.35000000003</v>
      </c>
      <c r="G5" s="115" t="s">
        <v>285</v>
      </c>
      <c r="H5" s="113">
        <v>244470.64999999991</v>
      </c>
    </row>
    <row r="6" spans="1:8">
      <c r="A6" s="115" t="s">
        <v>295</v>
      </c>
      <c r="B6" s="113">
        <v>131443.09999999995</v>
      </c>
      <c r="D6" s="115" t="s">
        <v>290</v>
      </c>
      <c r="E6" s="113">
        <v>228758.30000000005</v>
      </c>
      <c r="G6" s="115" t="s">
        <v>291</v>
      </c>
      <c r="H6" s="113">
        <v>230278.85000000012</v>
      </c>
    </row>
    <row r="7" spans="1:8">
      <c r="A7" s="115" t="s">
        <v>298</v>
      </c>
      <c r="B7" s="113">
        <v>125867.75000000003</v>
      </c>
      <c r="D7" s="115" t="s">
        <v>283</v>
      </c>
      <c r="E7" s="113">
        <v>210004.84999999992</v>
      </c>
      <c r="G7" s="115" t="s">
        <v>294</v>
      </c>
      <c r="H7" s="113">
        <v>227575.65000000005</v>
      </c>
    </row>
    <row r="8" spans="1:8">
      <c r="A8" s="115" t="s">
        <v>299</v>
      </c>
      <c r="B8" s="113">
        <v>111169.1</v>
      </c>
      <c r="D8" s="115" t="s">
        <v>322</v>
      </c>
      <c r="E8" s="113">
        <v>1351093.15</v>
      </c>
      <c r="G8" s="115" t="s">
        <v>284</v>
      </c>
      <c r="H8" s="113">
        <v>223689.79999999993</v>
      </c>
    </row>
    <row r="9" spans="1:8">
      <c r="A9" s="115" t="s">
        <v>292</v>
      </c>
      <c r="B9" s="113">
        <v>106776.39999999998</v>
      </c>
      <c r="G9" s="115" t="s">
        <v>322</v>
      </c>
      <c r="H9" s="113">
        <v>1351093.15</v>
      </c>
    </row>
    <row r="10" spans="1:8">
      <c r="A10" s="115" t="s">
        <v>297</v>
      </c>
      <c r="B10" s="113">
        <v>102721.60000000001</v>
      </c>
    </row>
    <row r="11" spans="1:8">
      <c r="A11" s="115" t="s">
        <v>300</v>
      </c>
      <c r="B11" s="113">
        <v>101201.04999999999</v>
      </c>
    </row>
    <row r="12" spans="1:8">
      <c r="A12" s="115" t="s">
        <v>269</v>
      </c>
      <c r="B12" s="113">
        <v>98835.750000000015</v>
      </c>
    </row>
    <row r="13" spans="1:8">
      <c r="A13" s="115" t="s">
        <v>293</v>
      </c>
      <c r="B13" s="113">
        <v>88529.8</v>
      </c>
    </row>
    <row r="14" spans="1:8">
      <c r="A14" s="115" t="s">
        <v>301</v>
      </c>
      <c r="B14" s="113">
        <v>87178.199999999983</v>
      </c>
    </row>
    <row r="15" spans="1:8">
      <c r="A15" s="115" t="s">
        <v>306</v>
      </c>
      <c r="B15" s="113">
        <v>74000.099999999991</v>
      </c>
    </row>
    <row r="16" spans="1:8">
      <c r="A16" s="115" t="s">
        <v>322</v>
      </c>
      <c r="B16" s="113">
        <v>1351093.15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Q15" sqref="Q15"/>
    </sheetView>
  </sheetViews>
  <sheetFormatPr defaultRowHeight="12.7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B1:J922"/>
  <sheetViews>
    <sheetView workbookViewId="0">
      <selection activeCell="G3" sqref="G3"/>
    </sheetView>
  </sheetViews>
  <sheetFormatPr defaultColWidth="8.85546875" defaultRowHeight="15"/>
  <cols>
    <col min="1" max="1" width="8.85546875" style="95"/>
    <col min="2" max="2" width="23" style="95" bestFit="1" customWidth="1"/>
    <col min="3" max="3" width="22.140625" style="95" customWidth="1"/>
    <col min="4" max="4" width="11" style="95" customWidth="1"/>
    <col min="5" max="5" width="17.42578125" style="95" customWidth="1"/>
    <col min="6" max="6" width="11.5703125" style="95" customWidth="1"/>
    <col min="7" max="7" width="15.140625" style="95" customWidth="1"/>
    <col min="8" max="8" width="14.7109375" style="95" customWidth="1"/>
    <col min="9" max="9" width="15.5703125" style="95" customWidth="1"/>
    <col min="10" max="10" width="8.85546875" style="95"/>
    <col min="11" max="11" width="8.85546875" style="95" customWidth="1"/>
    <col min="12" max="16384" width="8.85546875" style="95"/>
  </cols>
  <sheetData>
    <row r="1" spans="2:10" ht="18.75">
      <c r="B1" s="66" t="s">
        <v>275</v>
      </c>
      <c r="C1" s="66" t="s">
        <v>276</v>
      </c>
      <c r="D1" s="66" t="s">
        <v>277</v>
      </c>
      <c r="E1" s="66" t="s">
        <v>278</v>
      </c>
      <c r="F1" s="67" t="s">
        <v>22</v>
      </c>
      <c r="G1" s="92" t="s">
        <v>279</v>
      </c>
      <c r="H1" s="108" t="s">
        <v>280</v>
      </c>
      <c r="I1" s="94" t="s">
        <v>281</v>
      </c>
    </row>
    <row r="2" spans="2:10">
      <c r="B2" s="70" t="s">
        <v>299</v>
      </c>
      <c r="C2" s="71" t="s">
        <v>282</v>
      </c>
      <c r="D2" s="72" t="s">
        <v>283</v>
      </c>
      <c r="E2" s="71" t="s">
        <v>284</v>
      </c>
      <c r="F2" s="96">
        <v>40183</v>
      </c>
      <c r="G2" s="97">
        <v>168.95</v>
      </c>
      <c r="H2" s="109">
        <v>3</v>
      </c>
      <c r="I2" s="99">
        <f>G2*H2</f>
        <v>506.84999999999997</v>
      </c>
    </row>
    <row r="3" spans="2:10">
      <c r="B3" s="77" t="s">
        <v>269</v>
      </c>
      <c r="C3" s="78" t="s">
        <v>282</v>
      </c>
      <c r="D3" s="79" t="s">
        <v>283</v>
      </c>
      <c r="E3" s="78" t="s">
        <v>285</v>
      </c>
      <c r="F3" s="100">
        <v>40189</v>
      </c>
      <c r="G3" s="97">
        <v>168.95</v>
      </c>
      <c r="H3" s="110">
        <v>10</v>
      </c>
      <c r="I3" s="102">
        <f>G3*H3</f>
        <v>1689.5</v>
      </c>
    </row>
    <row r="4" spans="2:10">
      <c r="B4" s="77" t="s">
        <v>269</v>
      </c>
      <c r="C4" s="83" t="s">
        <v>282</v>
      </c>
      <c r="D4" s="79" t="s">
        <v>283</v>
      </c>
      <c r="E4" s="83" t="s">
        <v>286</v>
      </c>
      <c r="F4" s="100">
        <v>40190</v>
      </c>
      <c r="G4" s="97">
        <v>168.95</v>
      </c>
      <c r="H4" s="110">
        <v>11</v>
      </c>
      <c r="I4" s="103">
        <f>G4*H4</f>
        <v>1858.4499999999998</v>
      </c>
    </row>
    <row r="5" spans="2:10">
      <c r="B5" s="77" t="s">
        <v>296</v>
      </c>
      <c r="C5" s="78" t="s">
        <v>282</v>
      </c>
      <c r="D5" s="79" t="s">
        <v>287</v>
      </c>
      <c r="E5" s="78" t="s">
        <v>285</v>
      </c>
      <c r="F5" s="100">
        <v>40192</v>
      </c>
      <c r="G5" s="97">
        <v>168.95</v>
      </c>
      <c r="H5" s="110">
        <v>10</v>
      </c>
      <c r="I5" s="102">
        <f>G5*H5</f>
        <v>1689.5</v>
      </c>
    </row>
    <row r="6" spans="2:10">
      <c r="B6" s="77" t="s">
        <v>289</v>
      </c>
      <c r="C6" s="83" t="s">
        <v>282</v>
      </c>
      <c r="D6" s="79" t="s">
        <v>288</v>
      </c>
      <c r="E6" s="83" t="s">
        <v>286</v>
      </c>
      <c r="F6" s="100">
        <v>40218</v>
      </c>
      <c r="G6" s="97">
        <v>168.95</v>
      </c>
      <c r="H6" s="110">
        <v>8</v>
      </c>
      <c r="I6" s="103">
        <f>G6*H6</f>
        <v>1351.6</v>
      </c>
    </row>
    <row r="7" spans="2:10">
      <c r="B7" s="77" t="s">
        <v>289</v>
      </c>
      <c r="C7" s="78" t="s">
        <v>282</v>
      </c>
      <c r="D7" s="79" t="s">
        <v>288</v>
      </c>
      <c r="E7" s="78" t="s">
        <v>286</v>
      </c>
      <c r="F7" s="100">
        <v>40218</v>
      </c>
      <c r="G7" s="97">
        <v>168.95</v>
      </c>
      <c r="H7" s="110">
        <v>13</v>
      </c>
      <c r="I7" s="102">
        <f>G7*H7</f>
        <v>2196.35</v>
      </c>
    </row>
    <row r="8" spans="2:10">
      <c r="B8" s="77" t="s">
        <v>293</v>
      </c>
      <c r="C8" s="83" t="s">
        <v>282</v>
      </c>
      <c r="D8" s="79" t="s">
        <v>288</v>
      </c>
      <c r="E8" s="83" t="s">
        <v>285</v>
      </c>
      <c r="F8" s="100">
        <v>40222</v>
      </c>
      <c r="G8" s="97">
        <v>168.95</v>
      </c>
      <c r="H8" s="110">
        <v>11</v>
      </c>
      <c r="I8" s="103">
        <f>G8*H8</f>
        <v>1858.4499999999998</v>
      </c>
    </row>
    <row r="9" spans="2:10">
      <c r="B9" s="77" t="s">
        <v>295</v>
      </c>
      <c r="C9" s="78" t="s">
        <v>282</v>
      </c>
      <c r="D9" s="79" t="s">
        <v>290</v>
      </c>
      <c r="E9" s="78" t="s">
        <v>291</v>
      </c>
      <c r="F9" s="100">
        <v>40226</v>
      </c>
      <c r="G9" s="97">
        <v>168.95</v>
      </c>
      <c r="H9" s="110">
        <v>8</v>
      </c>
      <c r="I9" s="102">
        <f>G9*H9</f>
        <v>1351.6</v>
      </c>
    </row>
    <row r="10" spans="2:10">
      <c r="B10" s="77" t="s">
        <v>299</v>
      </c>
      <c r="C10" s="83" t="s">
        <v>282</v>
      </c>
      <c r="D10" s="79" t="s">
        <v>283</v>
      </c>
      <c r="E10" s="83" t="s">
        <v>284</v>
      </c>
      <c r="F10" s="100">
        <v>40238</v>
      </c>
      <c r="G10" s="97">
        <v>168.95</v>
      </c>
      <c r="H10" s="110">
        <v>4</v>
      </c>
      <c r="I10" s="103">
        <f>G10*H10</f>
        <v>675.8</v>
      </c>
      <c r="J10" s="104"/>
    </row>
    <row r="11" spans="2:10">
      <c r="B11" s="77" t="s">
        <v>269</v>
      </c>
      <c r="C11" s="78" t="s">
        <v>282</v>
      </c>
      <c r="D11" s="79" t="s">
        <v>283</v>
      </c>
      <c r="E11" s="78" t="s">
        <v>284</v>
      </c>
      <c r="F11" s="100">
        <v>40242</v>
      </c>
      <c r="G11" s="97">
        <v>168.95</v>
      </c>
      <c r="H11" s="110">
        <v>11</v>
      </c>
      <c r="I11" s="102">
        <f>G11*H11</f>
        <v>1858.4499999999998</v>
      </c>
    </row>
    <row r="12" spans="2:10">
      <c r="B12" s="77" t="s">
        <v>292</v>
      </c>
      <c r="C12" s="83" t="s">
        <v>282</v>
      </c>
      <c r="D12" s="79" t="s">
        <v>287</v>
      </c>
      <c r="E12" s="83" t="s">
        <v>285</v>
      </c>
      <c r="F12" s="100">
        <v>40246</v>
      </c>
      <c r="G12" s="97">
        <v>168.95</v>
      </c>
      <c r="H12" s="110">
        <v>15</v>
      </c>
      <c r="I12" s="103">
        <f>G12*H12</f>
        <v>2534.25</v>
      </c>
    </row>
    <row r="13" spans="2:10">
      <c r="B13" s="77" t="s">
        <v>293</v>
      </c>
      <c r="C13" s="78" t="s">
        <v>282</v>
      </c>
      <c r="D13" s="79" t="s">
        <v>288</v>
      </c>
      <c r="E13" s="78" t="s">
        <v>285</v>
      </c>
      <c r="F13" s="100">
        <v>40254</v>
      </c>
      <c r="G13" s="97">
        <v>168.95</v>
      </c>
      <c r="H13" s="110">
        <v>12</v>
      </c>
      <c r="I13" s="102">
        <f>G13*H13</f>
        <v>2027.3999999999999</v>
      </c>
    </row>
    <row r="14" spans="2:10">
      <c r="B14" s="77" t="s">
        <v>269</v>
      </c>
      <c r="C14" s="83" t="s">
        <v>282</v>
      </c>
      <c r="D14" s="79" t="s">
        <v>283</v>
      </c>
      <c r="E14" s="83" t="s">
        <v>284</v>
      </c>
      <c r="F14" s="100">
        <v>40270</v>
      </c>
      <c r="G14" s="97">
        <v>168.95</v>
      </c>
      <c r="H14" s="110">
        <v>14</v>
      </c>
      <c r="I14" s="103">
        <f>G14*H14</f>
        <v>2365.2999999999997</v>
      </c>
    </row>
    <row r="15" spans="2:10">
      <c r="B15" s="77" t="s">
        <v>298</v>
      </c>
      <c r="C15" s="78" t="s">
        <v>282</v>
      </c>
      <c r="D15" s="79" t="s">
        <v>288</v>
      </c>
      <c r="E15" s="78" t="s">
        <v>291</v>
      </c>
      <c r="F15" s="100">
        <v>40274</v>
      </c>
      <c r="G15" s="97">
        <v>168.95</v>
      </c>
      <c r="H15" s="110">
        <v>13</v>
      </c>
      <c r="I15" s="102">
        <f>G15*H15</f>
        <v>2196.35</v>
      </c>
    </row>
    <row r="16" spans="2:10">
      <c r="B16" s="77" t="s">
        <v>269</v>
      </c>
      <c r="C16" s="83" t="s">
        <v>282</v>
      </c>
      <c r="D16" s="79" t="s">
        <v>283</v>
      </c>
      <c r="E16" s="83" t="s">
        <v>285</v>
      </c>
      <c r="F16" s="100">
        <v>40276</v>
      </c>
      <c r="G16" s="97">
        <v>168.95</v>
      </c>
      <c r="H16" s="110">
        <v>3</v>
      </c>
      <c r="I16" s="103">
        <f>G16*H16</f>
        <v>506.84999999999997</v>
      </c>
    </row>
    <row r="17" spans="2:9">
      <c r="B17" s="77" t="s">
        <v>293</v>
      </c>
      <c r="C17" s="78" t="s">
        <v>282</v>
      </c>
      <c r="D17" s="79" t="s">
        <v>288</v>
      </c>
      <c r="E17" s="78" t="s">
        <v>291</v>
      </c>
      <c r="F17" s="100">
        <v>40278</v>
      </c>
      <c r="G17" s="97">
        <v>168.95</v>
      </c>
      <c r="H17" s="110">
        <v>10</v>
      </c>
      <c r="I17" s="102">
        <f>G17*H17</f>
        <v>1689.5</v>
      </c>
    </row>
    <row r="18" spans="2:9">
      <c r="B18" s="77" t="s">
        <v>292</v>
      </c>
      <c r="C18" s="83" t="s">
        <v>282</v>
      </c>
      <c r="D18" s="79" t="s">
        <v>287</v>
      </c>
      <c r="E18" s="83" t="s">
        <v>294</v>
      </c>
      <c r="F18" s="100">
        <v>40281</v>
      </c>
      <c r="G18" s="97">
        <v>168.95</v>
      </c>
      <c r="H18" s="110">
        <v>12</v>
      </c>
      <c r="I18" s="103">
        <f>G18*H18</f>
        <v>2027.3999999999999</v>
      </c>
    </row>
    <row r="19" spans="2:9">
      <c r="B19" s="77" t="s">
        <v>295</v>
      </c>
      <c r="C19" s="78" t="s">
        <v>282</v>
      </c>
      <c r="D19" s="79" t="s">
        <v>290</v>
      </c>
      <c r="E19" s="78" t="s">
        <v>294</v>
      </c>
      <c r="F19" s="100">
        <v>40289</v>
      </c>
      <c r="G19" s="97">
        <v>168.95</v>
      </c>
      <c r="H19" s="110">
        <v>12</v>
      </c>
      <c r="I19" s="102">
        <f>G19*H19</f>
        <v>2027.3999999999999</v>
      </c>
    </row>
    <row r="20" spans="2:9">
      <c r="B20" s="77" t="s">
        <v>296</v>
      </c>
      <c r="C20" s="83" t="s">
        <v>282</v>
      </c>
      <c r="D20" s="79" t="s">
        <v>287</v>
      </c>
      <c r="E20" s="83" t="s">
        <v>294</v>
      </c>
      <c r="F20" s="100">
        <v>40296</v>
      </c>
      <c r="G20" s="97">
        <v>168.95</v>
      </c>
      <c r="H20" s="110">
        <v>12</v>
      </c>
      <c r="I20" s="103">
        <f>G20*H20</f>
        <v>2027.3999999999999</v>
      </c>
    </row>
    <row r="21" spans="2:9">
      <c r="B21" s="77" t="s">
        <v>296</v>
      </c>
      <c r="C21" s="78" t="s">
        <v>282</v>
      </c>
      <c r="D21" s="79" t="s">
        <v>287</v>
      </c>
      <c r="E21" s="78" t="s">
        <v>291</v>
      </c>
      <c r="F21" s="100">
        <v>40311</v>
      </c>
      <c r="G21" s="97">
        <v>168.95</v>
      </c>
      <c r="H21" s="110">
        <v>15</v>
      </c>
      <c r="I21" s="102">
        <f>G21*H21</f>
        <v>2534.25</v>
      </c>
    </row>
    <row r="22" spans="2:9">
      <c r="B22" s="77" t="s">
        <v>292</v>
      </c>
      <c r="C22" s="83" t="s">
        <v>282</v>
      </c>
      <c r="D22" s="79" t="s">
        <v>287</v>
      </c>
      <c r="E22" s="83" t="s">
        <v>294</v>
      </c>
      <c r="F22" s="100">
        <v>40311</v>
      </c>
      <c r="G22" s="97">
        <v>168.95</v>
      </c>
      <c r="H22" s="110">
        <v>14</v>
      </c>
      <c r="I22" s="103">
        <f>G22*H22</f>
        <v>2365.2999999999997</v>
      </c>
    </row>
    <row r="23" spans="2:9">
      <c r="B23" s="77" t="s">
        <v>295</v>
      </c>
      <c r="C23" s="78" t="s">
        <v>282</v>
      </c>
      <c r="D23" s="79" t="s">
        <v>290</v>
      </c>
      <c r="E23" s="78" t="s">
        <v>285</v>
      </c>
      <c r="F23" s="100">
        <v>40315</v>
      </c>
      <c r="G23" s="97">
        <v>168.95</v>
      </c>
      <c r="H23" s="110">
        <v>11</v>
      </c>
      <c r="I23" s="102">
        <f>G23*H23</f>
        <v>1858.4499999999998</v>
      </c>
    </row>
    <row r="24" spans="2:9">
      <c r="B24" s="77" t="s">
        <v>297</v>
      </c>
      <c r="C24" s="83" t="s">
        <v>282</v>
      </c>
      <c r="D24" s="79" t="s">
        <v>288</v>
      </c>
      <c r="E24" s="83" t="s">
        <v>284</v>
      </c>
      <c r="F24" s="100">
        <v>40319</v>
      </c>
      <c r="G24" s="97">
        <v>168.95</v>
      </c>
      <c r="H24" s="110">
        <v>4</v>
      </c>
      <c r="I24" s="103">
        <f>G24*H24</f>
        <v>675.8</v>
      </c>
    </row>
    <row r="25" spans="2:9">
      <c r="B25" s="77" t="s">
        <v>292</v>
      </c>
      <c r="C25" s="78" t="s">
        <v>282</v>
      </c>
      <c r="D25" s="79" t="s">
        <v>287</v>
      </c>
      <c r="E25" s="78" t="s">
        <v>286</v>
      </c>
      <c r="F25" s="100">
        <v>40320</v>
      </c>
      <c r="G25" s="97">
        <v>168.95</v>
      </c>
      <c r="H25" s="110">
        <v>9</v>
      </c>
      <c r="I25" s="102">
        <f>G25*H25</f>
        <v>1520.55</v>
      </c>
    </row>
    <row r="26" spans="2:9">
      <c r="B26" s="77" t="s">
        <v>292</v>
      </c>
      <c r="C26" s="83" t="s">
        <v>282</v>
      </c>
      <c r="D26" s="79" t="s">
        <v>287</v>
      </c>
      <c r="E26" s="83" t="s">
        <v>286</v>
      </c>
      <c r="F26" s="100">
        <v>40323</v>
      </c>
      <c r="G26" s="97">
        <v>168.95</v>
      </c>
      <c r="H26" s="110">
        <v>6</v>
      </c>
      <c r="I26" s="103">
        <f>G26*H26</f>
        <v>1013.6999999999999</v>
      </c>
    </row>
    <row r="27" spans="2:9">
      <c r="B27" s="77" t="s">
        <v>293</v>
      </c>
      <c r="C27" s="78" t="s">
        <v>282</v>
      </c>
      <c r="D27" s="79" t="s">
        <v>288</v>
      </c>
      <c r="E27" s="78" t="s">
        <v>285</v>
      </c>
      <c r="F27" s="100">
        <v>40323</v>
      </c>
      <c r="G27" s="97">
        <v>168.95</v>
      </c>
      <c r="H27" s="110">
        <v>9</v>
      </c>
      <c r="I27" s="102">
        <f>G27*H27</f>
        <v>1520.55</v>
      </c>
    </row>
    <row r="28" spans="2:9">
      <c r="B28" s="77" t="s">
        <v>298</v>
      </c>
      <c r="C28" s="83" t="s">
        <v>282</v>
      </c>
      <c r="D28" s="79" t="s">
        <v>288</v>
      </c>
      <c r="E28" s="83" t="s">
        <v>286</v>
      </c>
      <c r="F28" s="100">
        <v>40329</v>
      </c>
      <c r="G28" s="97">
        <v>168.95</v>
      </c>
      <c r="H28" s="110">
        <v>14</v>
      </c>
      <c r="I28" s="103">
        <f>G28*H28</f>
        <v>2365.2999999999997</v>
      </c>
    </row>
    <row r="29" spans="2:9">
      <c r="B29" s="77" t="s">
        <v>292</v>
      </c>
      <c r="C29" s="78" t="s">
        <v>282</v>
      </c>
      <c r="D29" s="79" t="s">
        <v>287</v>
      </c>
      <c r="E29" s="78" t="s">
        <v>286</v>
      </c>
      <c r="F29" s="100">
        <v>40336</v>
      </c>
      <c r="G29" s="97">
        <v>168.95</v>
      </c>
      <c r="H29" s="110">
        <v>18</v>
      </c>
      <c r="I29" s="102">
        <f>G29*H29</f>
        <v>3041.1</v>
      </c>
    </row>
    <row r="30" spans="2:9">
      <c r="B30" s="77" t="s">
        <v>292</v>
      </c>
      <c r="C30" s="83" t="s">
        <v>282</v>
      </c>
      <c r="D30" s="79" t="s">
        <v>287</v>
      </c>
      <c r="E30" s="83" t="s">
        <v>284</v>
      </c>
      <c r="F30" s="100">
        <v>40344</v>
      </c>
      <c r="G30" s="97">
        <v>168.95</v>
      </c>
      <c r="H30" s="110">
        <v>6</v>
      </c>
      <c r="I30" s="103">
        <f>G30*H30</f>
        <v>1013.6999999999999</v>
      </c>
    </row>
    <row r="31" spans="2:9">
      <c r="B31" s="77" t="s">
        <v>293</v>
      </c>
      <c r="C31" s="78" t="s">
        <v>282</v>
      </c>
      <c r="D31" s="79" t="s">
        <v>288</v>
      </c>
      <c r="E31" s="78" t="s">
        <v>284</v>
      </c>
      <c r="F31" s="100">
        <v>40344</v>
      </c>
      <c r="G31" s="97">
        <v>168.95</v>
      </c>
      <c r="H31" s="110">
        <v>9</v>
      </c>
      <c r="I31" s="102">
        <f>G31*H31</f>
        <v>1520.55</v>
      </c>
    </row>
    <row r="32" spans="2:9">
      <c r="B32" s="77" t="s">
        <v>295</v>
      </c>
      <c r="C32" s="83" t="s">
        <v>282</v>
      </c>
      <c r="D32" s="79" t="s">
        <v>290</v>
      </c>
      <c r="E32" s="83" t="s">
        <v>284</v>
      </c>
      <c r="F32" s="100">
        <v>40351</v>
      </c>
      <c r="G32" s="97">
        <v>168.95</v>
      </c>
      <c r="H32" s="110">
        <v>5</v>
      </c>
      <c r="I32" s="103">
        <f>G32*H32</f>
        <v>844.75</v>
      </c>
    </row>
    <row r="33" spans="2:9">
      <c r="B33" s="77" t="s">
        <v>293</v>
      </c>
      <c r="C33" s="78" t="s">
        <v>282</v>
      </c>
      <c r="D33" s="79" t="s">
        <v>288</v>
      </c>
      <c r="E33" s="78" t="s">
        <v>284</v>
      </c>
      <c r="F33" s="100">
        <v>40353</v>
      </c>
      <c r="G33" s="97">
        <v>168.95</v>
      </c>
      <c r="H33" s="110">
        <v>7</v>
      </c>
      <c r="I33" s="102">
        <f>G33*H33</f>
        <v>1182.6499999999999</v>
      </c>
    </row>
    <row r="34" spans="2:9">
      <c r="B34" s="77" t="s">
        <v>269</v>
      </c>
      <c r="C34" s="83" t="s">
        <v>282</v>
      </c>
      <c r="D34" s="79" t="s">
        <v>283</v>
      </c>
      <c r="E34" s="83" t="s">
        <v>291</v>
      </c>
      <c r="F34" s="100">
        <v>40361</v>
      </c>
      <c r="G34" s="97">
        <v>168.95</v>
      </c>
      <c r="H34" s="110">
        <v>7</v>
      </c>
      <c r="I34" s="103">
        <f>G34*H34</f>
        <v>1182.6499999999999</v>
      </c>
    </row>
    <row r="35" spans="2:9">
      <c r="B35" s="77" t="s">
        <v>289</v>
      </c>
      <c r="C35" s="78" t="s">
        <v>282</v>
      </c>
      <c r="D35" s="79" t="s">
        <v>288</v>
      </c>
      <c r="E35" s="78" t="s">
        <v>294</v>
      </c>
      <c r="F35" s="100">
        <v>40367</v>
      </c>
      <c r="G35" s="97">
        <v>168.95</v>
      </c>
      <c r="H35" s="110">
        <v>14</v>
      </c>
      <c r="I35" s="102">
        <f>G35*H35</f>
        <v>2365.2999999999997</v>
      </c>
    </row>
    <row r="36" spans="2:9">
      <c r="B36" s="77" t="s">
        <v>295</v>
      </c>
      <c r="C36" s="83" t="s">
        <v>282</v>
      </c>
      <c r="D36" s="79" t="s">
        <v>290</v>
      </c>
      <c r="E36" s="83" t="s">
        <v>286</v>
      </c>
      <c r="F36" s="100">
        <v>40380</v>
      </c>
      <c r="G36" s="97">
        <v>168.95</v>
      </c>
      <c r="H36" s="110">
        <v>7</v>
      </c>
      <c r="I36" s="103">
        <f>G36*H36</f>
        <v>1182.6499999999999</v>
      </c>
    </row>
    <row r="37" spans="2:9">
      <c r="B37" s="77" t="s">
        <v>296</v>
      </c>
      <c r="C37" s="78" t="s">
        <v>282</v>
      </c>
      <c r="D37" s="79" t="s">
        <v>287</v>
      </c>
      <c r="E37" s="78" t="s">
        <v>286</v>
      </c>
      <c r="F37" s="100">
        <v>40386</v>
      </c>
      <c r="G37" s="97">
        <v>168.95</v>
      </c>
      <c r="H37" s="110">
        <v>12</v>
      </c>
      <c r="I37" s="102">
        <f>G37*H37</f>
        <v>2027.3999999999999</v>
      </c>
    </row>
    <row r="38" spans="2:9">
      <c r="B38" s="77" t="s">
        <v>299</v>
      </c>
      <c r="C38" s="83" t="s">
        <v>282</v>
      </c>
      <c r="D38" s="79" t="s">
        <v>283</v>
      </c>
      <c r="E38" s="83" t="s">
        <v>291</v>
      </c>
      <c r="F38" s="100">
        <v>40386</v>
      </c>
      <c r="G38" s="97">
        <v>168.95</v>
      </c>
      <c r="H38" s="110">
        <v>8</v>
      </c>
      <c r="I38" s="103">
        <f>G38*H38</f>
        <v>1351.6</v>
      </c>
    </row>
    <row r="39" spans="2:9">
      <c r="B39" s="77" t="s">
        <v>295</v>
      </c>
      <c r="C39" s="78" t="s">
        <v>282</v>
      </c>
      <c r="D39" s="79" t="s">
        <v>290</v>
      </c>
      <c r="E39" s="78" t="s">
        <v>286</v>
      </c>
      <c r="F39" s="100">
        <v>40392</v>
      </c>
      <c r="G39" s="97">
        <v>168.95</v>
      </c>
      <c r="H39" s="110">
        <v>20</v>
      </c>
      <c r="I39" s="102">
        <f>G39*H39</f>
        <v>3379</v>
      </c>
    </row>
    <row r="40" spans="2:9">
      <c r="B40" s="77" t="s">
        <v>298</v>
      </c>
      <c r="C40" s="83" t="s">
        <v>282</v>
      </c>
      <c r="D40" s="79" t="s">
        <v>288</v>
      </c>
      <c r="E40" s="83" t="s">
        <v>294</v>
      </c>
      <c r="F40" s="100">
        <v>40393</v>
      </c>
      <c r="G40" s="97">
        <v>168.95</v>
      </c>
      <c r="H40" s="110">
        <v>15</v>
      </c>
      <c r="I40" s="103">
        <f>G40*H40</f>
        <v>2534.25</v>
      </c>
    </row>
    <row r="41" spans="2:9">
      <c r="B41" s="77" t="s">
        <v>293</v>
      </c>
      <c r="C41" s="78" t="s">
        <v>282</v>
      </c>
      <c r="D41" s="79" t="s">
        <v>288</v>
      </c>
      <c r="E41" s="78" t="s">
        <v>285</v>
      </c>
      <c r="F41" s="100">
        <v>40399</v>
      </c>
      <c r="G41" s="97">
        <v>168.95</v>
      </c>
      <c r="H41" s="110">
        <v>13</v>
      </c>
      <c r="I41" s="102">
        <f>G41*H41</f>
        <v>2196.35</v>
      </c>
    </row>
    <row r="42" spans="2:9">
      <c r="B42" s="77" t="s">
        <v>296</v>
      </c>
      <c r="C42" s="83" t="s">
        <v>282</v>
      </c>
      <c r="D42" s="79" t="s">
        <v>287</v>
      </c>
      <c r="E42" s="83" t="s">
        <v>291</v>
      </c>
      <c r="F42" s="100">
        <v>40406</v>
      </c>
      <c r="G42" s="97">
        <v>168.95</v>
      </c>
      <c r="H42" s="110">
        <v>2</v>
      </c>
      <c r="I42" s="103">
        <f>G42*H42</f>
        <v>337.9</v>
      </c>
    </row>
    <row r="43" spans="2:9">
      <c r="B43" s="77" t="s">
        <v>306</v>
      </c>
      <c r="C43" s="78" t="s">
        <v>282</v>
      </c>
      <c r="D43" s="79" t="s">
        <v>290</v>
      </c>
      <c r="E43" s="78" t="s">
        <v>294</v>
      </c>
      <c r="F43" s="100">
        <v>40407</v>
      </c>
      <c r="G43" s="97">
        <v>168.95</v>
      </c>
      <c r="H43" s="110">
        <v>8</v>
      </c>
      <c r="I43" s="102">
        <f>G43*H43</f>
        <v>1351.6</v>
      </c>
    </row>
    <row r="44" spans="2:9">
      <c r="B44" s="77" t="s">
        <v>296</v>
      </c>
      <c r="C44" s="83" t="s">
        <v>282</v>
      </c>
      <c r="D44" s="79" t="s">
        <v>287</v>
      </c>
      <c r="E44" s="83" t="s">
        <v>291</v>
      </c>
      <c r="F44" s="100">
        <v>40408</v>
      </c>
      <c r="G44" s="97">
        <v>168.95</v>
      </c>
      <c r="H44" s="110">
        <v>1</v>
      </c>
      <c r="I44" s="103">
        <f>G44*H44</f>
        <v>168.95</v>
      </c>
    </row>
    <row r="45" spans="2:9">
      <c r="B45" s="77" t="s">
        <v>300</v>
      </c>
      <c r="C45" s="78" t="s">
        <v>282</v>
      </c>
      <c r="D45" s="79" t="s">
        <v>287</v>
      </c>
      <c r="E45" s="78" t="s">
        <v>294</v>
      </c>
      <c r="F45" s="100">
        <v>40414</v>
      </c>
      <c r="G45" s="97">
        <v>168.95</v>
      </c>
      <c r="H45" s="110">
        <v>3</v>
      </c>
      <c r="I45" s="102">
        <f>G45*H45</f>
        <v>506.84999999999997</v>
      </c>
    </row>
    <row r="46" spans="2:9">
      <c r="B46" s="77" t="s">
        <v>296</v>
      </c>
      <c r="C46" s="83" t="s">
        <v>282</v>
      </c>
      <c r="D46" s="79" t="s">
        <v>287</v>
      </c>
      <c r="E46" s="83" t="s">
        <v>294</v>
      </c>
      <c r="F46" s="100">
        <v>40421</v>
      </c>
      <c r="G46" s="97">
        <v>168.95</v>
      </c>
      <c r="H46" s="110">
        <v>12</v>
      </c>
      <c r="I46" s="103">
        <f>G46*H46</f>
        <v>2027.3999999999999</v>
      </c>
    </row>
    <row r="47" spans="2:9">
      <c r="B47" s="77" t="s">
        <v>295</v>
      </c>
      <c r="C47" s="78" t="s">
        <v>282</v>
      </c>
      <c r="D47" s="79" t="s">
        <v>290</v>
      </c>
      <c r="E47" s="78" t="s">
        <v>286</v>
      </c>
      <c r="F47" s="100">
        <v>40424</v>
      </c>
      <c r="G47" s="97">
        <v>168.95</v>
      </c>
      <c r="H47" s="110">
        <v>9</v>
      </c>
      <c r="I47" s="102">
        <f>G47*H47</f>
        <v>1520.55</v>
      </c>
    </row>
    <row r="48" spans="2:9">
      <c r="B48" s="77" t="s">
        <v>299</v>
      </c>
      <c r="C48" s="83" t="s">
        <v>282</v>
      </c>
      <c r="D48" s="79" t="s">
        <v>283</v>
      </c>
      <c r="E48" s="83" t="s">
        <v>294</v>
      </c>
      <c r="F48" s="100">
        <v>40430</v>
      </c>
      <c r="G48" s="97">
        <v>168.95</v>
      </c>
      <c r="H48" s="110">
        <v>4</v>
      </c>
      <c r="I48" s="103">
        <f>G48*H48</f>
        <v>675.8</v>
      </c>
    </row>
    <row r="49" spans="2:9">
      <c r="B49" s="77" t="s">
        <v>299</v>
      </c>
      <c r="C49" s="78" t="s">
        <v>282</v>
      </c>
      <c r="D49" s="79" t="s">
        <v>283</v>
      </c>
      <c r="E49" s="78" t="s">
        <v>294</v>
      </c>
      <c r="F49" s="100">
        <v>40446</v>
      </c>
      <c r="G49" s="97">
        <v>168.95</v>
      </c>
      <c r="H49" s="110">
        <v>4</v>
      </c>
      <c r="I49" s="102">
        <f>G49*H49</f>
        <v>675.8</v>
      </c>
    </row>
    <row r="50" spans="2:9">
      <c r="B50" s="77" t="s">
        <v>296</v>
      </c>
      <c r="C50" s="83" t="s">
        <v>282</v>
      </c>
      <c r="D50" s="79" t="s">
        <v>287</v>
      </c>
      <c r="E50" s="83" t="s">
        <v>285</v>
      </c>
      <c r="F50" s="100">
        <v>40450</v>
      </c>
      <c r="G50" s="97">
        <v>168.95</v>
      </c>
      <c r="H50" s="110">
        <v>1</v>
      </c>
      <c r="I50" s="103">
        <f>G50*H50</f>
        <v>168.95</v>
      </c>
    </row>
    <row r="51" spans="2:9">
      <c r="B51" s="77" t="s">
        <v>299</v>
      </c>
      <c r="C51" s="78" t="s">
        <v>282</v>
      </c>
      <c r="D51" s="79" t="s">
        <v>283</v>
      </c>
      <c r="E51" s="78" t="s">
        <v>285</v>
      </c>
      <c r="F51" s="100">
        <v>40452</v>
      </c>
      <c r="G51" s="97">
        <v>168.95</v>
      </c>
      <c r="H51" s="110">
        <v>6</v>
      </c>
      <c r="I51" s="102">
        <f>G51*H51</f>
        <v>1013.6999999999999</v>
      </c>
    </row>
    <row r="52" spans="2:9">
      <c r="B52" s="77" t="s">
        <v>301</v>
      </c>
      <c r="C52" s="83" t="s">
        <v>282</v>
      </c>
      <c r="D52" s="79" t="s">
        <v>287</v>
      </c>
      <c r="E52" s="83" t="s">
        <v>286</v>
      </c>
      <c r="F52" s="100">
        <v>40455</v>
      </c>
      <c r="G52" s="97">
        <v>168.95</v>
      </c>
      <c r="H52" s="110">
        <v>18</v>
      </c>
      <c r="I52" s="103">
        <f>G52*H52</f>
        <v>3041.1</v>
      </c>
    </row>
    <row r="53" spans="2:9">
      <c r="B53" s="77" t="s">
        <v>289</v>
      </c>
      <c r="C53" s="78" t="s">
        <v>282</v>
      </c>
      <c r="D53" s="79" t="s">
        <v>288</v>
      </c>
      <c r="E53" s="78" t="s">
        <v>285</v>
      </c>
      <c r="F53" s="100">
        <v>40456</v>
      </c>
      <c r="G53" s="97">
        <v>168.95</v>
      </c>
      <c r="H53" s="110">
        <v>4</v>
      </c>
      <c r="I53" s="102">
        <f>G53*H53</f>
        <v>675.8</v>
      </c>
    </row>
    <row r="54" spans="2:9">
      <c r="B54" s="77" t="s">
        <v>295</v>
      </c>
      <c r="C54" s="83" t="s">
        <v>282</v>
      </c>
      <c r="D54" s="79" t="s">
        <v>290</v>
      </c>
      <c r="E54" s="83" t="s">
        <v>284</v>
      </c>
      <c r="F54" s="100">
        <v>40469</v>
      </c>
      <c r="G54" s="97">
        <v>168.95</v>
      </c>
      <c r="H54" s="110">
        <v>7</v>
      </c>
      <c r="I54" s="103">
        <f>G54*H54</f>
        <v>1182.6499999999999</v>
      </c>
    </row>
    <row r="55" spans="2:9">
      <c r="B55" s="77" t="s">
        <v>298</v>
      </c>
      <c r="C55" s="78" t="s">
        <v>282</v>
      </c>
      <c r="D55" s="79" t="s">
        <v>288</v>
      </c>
      <c r="E55" s="78" t="s">
        <v>285</v>
      </c>
      <c r="F55" s="100">
        <v>40470</v>
      </c>
      <c r="G55" s="97">
        <v>168.95</v>
      </c>
      <c r="H55" s="110">
        <v>2</v>
      </c>
      <c r="I55" s="102">
        <f>G55*H55</f>
        <v>337.9</v>
      </c>
    </row>
    <row r="56" spans="2:9">
      <c r="B56" s="77" t="s">
        <v>295</v>
      </c>
      <c r="C56" s="83" t="s">
        <v>282</v>
      </c>
      <c r="D56" s="79" t="s">
        <v>290</v>
      </c>
      <c r="E56" s="83" t="s">
        <v>291</v>
      </c>
      <c r="F56" s="100">
        <v>40477</v>
      </c>
      <c r="G56" s="97">
        <v>168.95</v>
      </c>
      <c r="H56" s="110">
        <v>12</v>
      </c>
      <c r="I56" s="103">
        <f>G56*H56</f>
        <v>2027.3999999999999</v>
      </c>
    </row>
    <row r="57" spans="2:9">
      <c r="B57" s="77" t="s">
        <v>289</v>
      </c>
      <c r="C57" s="78" t="s">
        <v>282</v>
      </c>
      <c r="D57" s="79" t="s">
        <v>288</v>
      </c>
      <c r="E57" s="78" t="s">
        <v>291</v>
      </c>
      <c r="F57" s="100">
        <v>40477</v>
      </c>
      <c r="G57" s="97">
        <v>168.95</v>
      </c>
      <c r="H57" s="110">
        <v>15</v>
      </c>
      <c r="I57" s="102">
        <f>G57*H57</f>
        <v>2534.25</v>
      </c>
    </row>
    <row r="58" spans="2:9">
      <c r="B58" s="77" t="s">
        <v>297</v>
      </c>
      <c r="C58" s="83" t="s">
        <v>282</v>
      </c>
      <c r="D58" s="79" t="s">
        <v>288</v>
      </c>
      <c r="E58" s="83" t="s">
        <v>286</v>
      </c>
      <c r="F58" s="100">
        <v>40483</v>
      </c>
      <c r="G58" s="97">
        <v>168.95</v>
      </c>
      <c r="H58" s="110">
        <v>11</v>
      </c>
      <c r="I58" s="103">
        <f>G58*H58</f>
        <v>1858.4499999999998</v>
      </c>
    </row>
    <row r="59" spans="2:9">
      <c r="B59" s="77" t="s">
        <v>297</v>
      </c>
      <c r="C59" s="78" t="s">
        <v>282</v>
      </c>
      <c r="D59" s="79" t="s">
        <v>288</v>
      </c>
      <c r="E59" s="78" t="s">
        <v>285</v>
      </c>
      <c r="F59" s="100">
        <v>40483</v>
      </c>
      <c r="G59" s="97">
        <v>168.95</v>
      </c>
      <c r="H59" s="110">
        <v>2</v>
      </c>
      <c r="I59" s="102">
        <f>G59*H59</f>
        <v>337.9</v>
      </c>
    </row>
    <row r="60" spans="2:9">
      <c r="B60" s="77" t="s">
        <v>295</v>
      </c>
      <c r="C60" s="83" t="s">
        <v>282</v>
      </c>
      <c r="D60" s="79" t="s">
        <v>290</v>
      </c>
      <c r="E60" s="83" t="s">
        <v>285</v>
      </c>
      <c r="F60" s="100">
        <v>40487</v>
      </c>
      <c r="G60" s="97">
        <v>168.95</v>
      </c>
      <c r="H60" s="110">
        <v>11</v>
      </c>
      <c r="I60" s="103">
        <f>G60*H60</f>
        <v>1858.4499999999998</v>
      </c>
    </row>
    <row r="61" spans="2:9">
      <c r="B61" s="77" t="s">
        <v>292</v>
      </c>
      <c r="C61" s="78" t="s">
        <v>282</v>
      </c>
      <c r="D61" s="79" t="s">
        <v>287</v>
      </c>
      <c r="E61" s="78" t="s">
        <v>286</v>
      </c>
      <c r="F61" s="100">
        <v>40491</v>
      </c>
      <c r="G61" s="97">
        <v>168.95</v>
      </c>
      <c r="H61" s="110">
        <v>11</v>
      </c>
      <c r="I61" s="102">
        <f>G61*H61</f>
        <v>1858.4499999999998</v>
      </c>
    </row>
    <row r="62" spans="2:9">
      <c r="B62" s="77" t="s">
        <v>292</v>
      </c>
      <c r="C62" s="83" t="s">
        <v>282</v>
      </c>
      <c r="D62" s="79" t="s">
        <v>287</v>
      </c>
      <c r="E62" s="83" t="s">
        <v>291</v>
      </c>
      <c r="F62" s="100">
        <v>40491</v>
      </c>
      <c r="G62" s="97">
        <v>168.95</v>
      </c>
      <c r="H62" s="110">
        <v>1</v>
      </c>
      <c r="I62" s="103">
        <f>G62*H62</f>
        <v>168.95</v>
      </c>
    </row>
    <row r="63" spans="2:9">
      <c r="B63" s="77" t="s">
        <v>298</v>
      </c>
      <c r="C63" s="78" t="s">
        <v>282</v>
      </c>
      <c r="D63" s="79" t="s">
        <v>288</v>
      </c>
      <c r="E63" s="78" t="s">
        <v>286</v>
      </c>
      <c r="F63" s="100">
        <v>40495</v>
      </c>
      <c r="G63" s="97">
        <v>168.95</v>
      </c>
      <c r="H63" s="110">
        <v>15</v>
      </c>
      <c r="I63" s="102">
        <f>G63*H63</f>
        <v>2534.25</v>
      </c>
    </row>
    <row r="64" spans="2:9">
      <c r="B64" s="77" t="s">
        <v>298</v>
      </c>
      <c r="C64" s="83" t="s">
        <v>282</v>
      </c>
      <c r="D64" s="79" t="s">
        <v>288</v>
      </c>
      <c r="E64" s="83" t="s">
        <v>285</v>
      </c>
      <c r="F64" s="100">
        <v>40498</v>
      </c>
      <c r="G64" s="97">
        <v>168.95</v>
      </c>
      <c r="H64" s="110">
        <v>5</v>
      </c>
      <c r="I64" s="103">
        <f>G64*H64</f>
        <v>844.75</v>
      </c>
    </row>
    <row r="65" spans="2:9">
      <c r="B65" s="77" t="s">
        <v>289</v>
      </c>
      <c r="C65" s="78" t="s">
        <v>282</v>
      </c>
      <c r="D65" s="79" t="s">
        <v>288</v>
      </c>
      <c r="E65" s="78" t="s">
        <v>284</v>
      </c>
      <c r="F65" s="100">
        <v>40499</v>
      </c>
      <c r="G65" s="97">
        <v>168.95</v>
      </c>
      <c r="H65" s="110">
        <v>4</v>
      </c>
      <c r="I65" s="102">
        <f>G65*H65</f>
        <v>675.8</v>
      </c>
    </row>
    <row r="66" spans="2:9">
      <c r="B66" s="77" t="s">
        <v>293</v>
      </c>
      <c r="C66" s="83" t="s">
        <v>282</v>
      </c>
      <c r="D66" s="79" t="s">
        <v>288</v>
      </c>
      <c r="E66" s="83" t="s">
        <v>294</v>
      </c>
      <c r="F66" s="100">
        <v>40501</v>
      </c>
      <c r="G66" s="97">
        <v>168.95</v>
      </c>
      <c r="H66" s="110">
        <v>3</v>
      </c>
      <c r="I66" s="103">
        <f>G66*H66</f>
        <v>506.84999999999997</v>
      </c>
    </row>
    <row r="67" spans="2:9">
      <c r="B67" s="77" t="s">
        <v>295</v>
      </c>
      <c r="C67" s="78" t="s">
        <v>282</v>
      </c>
      <c r="D67" s="79" t="s">
        <v>290</v>
      </c>
      <c r="E67" s="78" t="s">
        <v>284</v>
      </c>
      <c r="F67" s="100">
        <v>40505</v>
      </c>
      <c r="G67" s="97">
        <v>168.95</v>
      </c>
      <c r="H67" s="110">
        <v>2</v>
      </c>
      <c r="I67" s="102">
        <f>G67*H67</f>
        <v>337.9</v>
      </c>
    </row>
    <row r="68" spans="2:9">
      <c r="B68" s="77" t="s">
        <v>289</v>
      </c>
      <c r="C68" s="83" t="s">
        <v>282</v>
      </c>
      <c r="D68" s="79" t="s">
        <v>288</v>
      </c>
      <c r="E68" s="83" t="s">
        <v>284</v>
      </c>
      <c r="F68" s="100">
        <v>40508</v>
      </c>
      <c r="G68" s="97">
        <v>168.95</v>
      </c>
      <c r="H68" s="110">
        <v>3</v>
      </c>
      <c r="I68" s="103">
        <f>G68*H68</f>
        <v>506.84999999999997</v>
      </c>
    </row>
    <row r="69" spans="2:9">
      <c r="B69" s="77" t="s">
        <v>306</v>
      </c>
      <c r="C69" s="78" t="s">
        <v>282</v>
      </c>
      <c r="D69" s="79" t="s">
        <v>290</v>
      </c>
      <c r="E69" s="78" t="s">
        <v>291</v>
      </c>
      <c r="F69" s="100">
        <v>40509</v>
      </c>
      <c r="G69" s="97">
        <v>168.95</v>
      </c>
      <c r="H69" s="110">
        <v>14</v>
      </c>
      <c r="I69" s="102">
        <f>G69*H69</f>
        <v>2365.2999999999997</v>
      </c>
    </row>
    <row r="70" spans="2:9">
      <c r="B70" s="77" t="s">
        <v>306</v>
      </c>
      <c r="C70" s="83" t="s">
        <v>282</v>
      </c>
      <c r="D70" s="79" t="s">
        <v>290</v>
      </c>
      <c r="E70" s="83" t="s">
        <v>284</v>
      </c>
      <c r="F70" s="100">
        <v>40512</v>
      </c>
      <c r="G70" s="97">
        <v>168.95</v>
      </c>
      <c r="H70" s="110">
        <v>9</v>
      </c>
      <c r="I70" s="103">
        <f>G70*H70</f>
        <v>1520.55</v>
      </c>
    </row>
    <row r="71" spans="2:9">
      <c r="B71" s="77" t="s">
        <v>298</v>
      </c>
      <c r="C71" s="78" t="s">
        <v>282</v>
      </c>
      <c r="D71" s="79" t="s">
        <v>288</v>
      </c>
      <c r="E71" s="78" t="s">
        <v>285</v>
      </c>
      <c r="F71" s="100">
        <v>40519</v>
      </c>
      <c r="G71" s="97">
        <v>168.95</v>
      </c>
      <c r="H71" s="110">
        <v>15</v>
      </c>
      <c r="I71" s="102">
        <f>G71*H71</f>
        <v>2534.25</v>
      </c>
    </row>
    <row r="72" spans="2:9">
      <c r="B72" s="77" t="s">
        <v>295</v>
      </c>
      <c r="C72" s="83" t="s">
        <v>282</v>
      </c>
      <c r="D72" s="79" t="s">
        <v>290</v>
      </c>
      <c r="E72" s="83" t="s">
        <v>294</v>
      </c>
      <c r="F72" s="100">
        <v>40520</v>
      </c>
      <c r="G72" s="97">
        <v>168.95</v>
      </c>
      <c r="H72" s="110">
        <v>5</v>
      </c>
      <c r="I72" s="103">
        <f>G72*H72</f>
        <v>844.75</v>
      </c>
    </row>
    <row r="73" spans="2:9">
      <c r="B73" s="77" t="s">
        <v>306</v>
      </c>
      <c r="C73" s="78" t="s">
        <v>282</v>
      </c>
      <c r="D73" s="79" t="s">
        <v>290</v>
      </c>
      <c r="E73" s="78" t="s">
        <v>291</v>
      </c>
      <c r="F73" s="100">
        <v>40522</v>
      </c>
      <c r="G73" s="97">
        <v>168.95</v>
      </c>
      <c r="H73" s="110">
        <v>1</v>
      </c>
      <c r="I73" s="102">
        <f>G73*H73</f>
        <v>168.95</v>
      </c>
    </row>
    <row r="74" spans="2:9">
      <c r="B74" s="77" t="s">
        <v>289</v>
      </c>
      <c r="C74" s="83" t="s">
        <v>282</v>
      </c>
      <c r="D74" s="79" t="s">
        <v>288</v>
      </c>
      <c r="E74" s="83" t="s">
        <v>291</v>
      </c>
      <c r="F74" s="100">
        <v>40529</v>
      </c>
      <c r="G74" s="97">
        <v>168.95</v>
      </c>
      <c r="H74" s="110">
        <v>11</v>
      </c>
      <c r="I74" s="103">
        <f>G74*H74</f>
        <v>1858.4499999999998</v>
      </c>
    </row>
    <row r="75" spans="2:9">
      <c r="B75" s="77" t="s">
        <v>297</v>
      </c>
      <c r="C75" s="78" t="s">
        <v>282</v>
      </c>
      <c r="D75" s="79" t="s">
        <v>288</v>
      </c>
      <c r="E75" s="78" t="s">
        <v>284</v>
      </c>
      <c r="F75" s="100">
        <v>40533</v>
      </c>
      <c r="G75" s="97">
        <v>168.95</v>
      </c>
      <c r="H75" s="110">
        <v>9</v>
      </c>
      <c r="I75" s="102">
        <f>G75*H75</f>
        <v>1520.55</v>
      </c>
    </row>
    <row r="76" spans="2:9">
      <c r="B76" s="77" t="s">
        <v>296</v>
      </c>
      <c r="C76" s="83" t="s">
        <v>282</v>
      </c>
      <c r="D76" s="79" t="s">
        <v>287</v>
      </c>
      <c r="E76" s="83" t="s">
        <v>286</v>
      </c>
      <c r="F76" s="100">
        <v>40533</v>
      </c>
      <c r="G76" s="97">
        <v>168.95</v>
      </c>
      <c r="H76" s="110">
        <v>19</v>
      </c>
      <c r="I76" s="103">
        <f>G76*H76</f>
        <v>3210.0499999999997</v>
      </c>
    </row>
    <row r="77" spans="2:9">
      <c r="B77" s="77" t="s">
        <v>297</v>
      </c>
      <c r="C77" s="78" t="s">
        <v>282</v>
      </c>
      <c r="D77" s="79" t="s">
        <v>288</v>
      </c>
      <c r="E77" s="78" t="s">
        <v>291</v>
      </c>
      <c r="F77" s="100">
        <v>40534</v>
      </c>
      <c r="G77" s="97">
        <v>168.95</v>
      </c>
      <c r="H77" s="110">
        <v>12</v>
      </c>
      <c r="I77" s="102">
        <f>G77*H77</f>
        <v>2027.3999999999999</v>
      </c>
    </row>
    <row r="78" spans="2:9">
      <c r="B78" s="77" t="s">
        <v>289</v>
      </c>
      <c r="C78" s="83" t="s">
        <v>282</v>
      </c>
      <c r="D78" s="79" t="s">
        <v>288</v>
      </c>
      <c r="E78" s="83" t="s">
        <v>286</v>
      </c>
      <c r="F78" s="100">
        <v>40537</v>
      </c>
      <c r="G78" s="97">
        <v>168.95</v>
      </c>
      <c r="H78" s="110">
        <v>20</v>
      </c>
      <c r="I78" s="103">
        <f>G78*H78</f>
        <v>3379</v>
      </c>
    </row>
    <row r="79" spans="2:9">
      <c r="B79" s="77" t="s">
        <v>297</v>
      </c>
      <c r="C79" s="78" t="s">
        <v>282</v>
      </c>
      <c r="D79" s="79" t="s">
        <v>288</v>
      </c>
      <c r="E79" s="78" t="s">
        <v>286</v>
      </c>
      <c r="F79" s="100">
        <v>40539</v>
      </c>
      <c r="G79" s="97">
        <v>168.95</v>
      </c>
      <c r="H79" s="110">
        <v>9</v>
      </c>
      <c r="I79" s="102">
        <f>G79*H79</f>
        <v>1520.55</v>
      </c>
    </row>
    <row r="80" spans="2:9">
      <c r="B80" s="77" t="s">
        <v>301</v>
      </c>
      <c r="C80" s="83" t="s">
        <v>282</v>
      </c>
      <c r="D80" s="79" t="s">
        <v>287</v>
      </c>
      <c r="E80" s="83" t="s">
        <v>294</v>
      </c>
      <c r="F80" s="100">
        <v>40539</v>
      </c>
      <c r="G80" s="97">
        <v>168.95</v>
      </c>
      <c r="H80" s="110">
        <v>3</v>
      </c>
      <c r="I80" s="103">
        <f>G80*H80</f>
        <v>506.84999999999997</v>
      </c>
    </row>
    <row r="81" spans="2:9">
      <c r="B81" s="77" t="s">
        <v>293</v>
      </c>
      <c r="C81" s="78" t="s">
        <v>282</v>
      </c>
      <c r="D81" s="79" t="s">
        <v>288</v>
      </c>
      <c r="E81" s="78" t="s">
        <v>285</v>
      </c>
      <c r="F81" s="100">
        <v>40541</v>
      </c>
      <c r="G81" s="97">
        <v>168.95</v>
      </c>
      <c r="H81" s="110">
        <v>4</v>
      </c>
      <c r="I81" s="102">
        <f>G81*H81</f>
        <v>675.8</v>
      </c>
    </row>
    <row r="82" spans="2:9">
      <c r="B82" s="77" t="s">
        <v>296</v>
      </c>
      <c r="C82" s="83" t="s">
        <v>282</v>
      </c>
      <c r="D82" s="79" t="s">
        <v>287</v>
      </c>
      <c r="E82" s="83" t="s">
        <v>285</v>
      </c>
      <c r="F82" s="100">
        <v>40541</v>
      </c>
      <c r="G82" s="97">
        <v>168.95</v>
      </c>
      <c r="H82" s="110">
        <v>15</v>
      </c>
      <c r="I82" s="103">
        <f>G82*H82</f>
        <v>2534.25</v>
      </c>
    </row>
    <row r="83" spans="2:9">
      <c r="B83" s="77" t="s">
        <v>299</v>
      </c>
      <c r="C83" s="78" t="s">
        <v>282</v>
      </c>
      <c r="D83" s="79" t="s">
        <v>283</v>
      </c>
      <c r="E83" s="78" t="s">
        <v>291</v>
      </c>
      <c r="F83" s="100">
        <v>40547</v>
      </c>
      <c r="G83" s="97">
        <v>168.95</v>
      </c>
      <c r="H83" s="110">
        <v>15</v>
      </c>
      <c r="I83" s="102">
        <f>G83*H83</f>
        <v>2534.25</v>
      </c>
    </row>
    <row r="84" spans="2:9">
      <c r="B84" s="77" t="s">
        <v>289</v>
      </c>
      <c r="C84" s="83" t="s">
        <v>282</v>
      </c>
      <c r="D84" s="79" t="s">
        <v>288</v>
      </c>
      <c r="E84" s="83" t="s">
        <v>286</v>
      </c>
      <c r="F84" s="100">
        <v>40548</v>
      </c>
      <c r="G84" s="97">
        <v>168.95</v>
      </c>
      <c r="H84" s="110">
        <v>20</v>
      </c>
      <c r="I84" s="103">
        <f>G84*H84</f>
        <v>3379</v>
      </c>
    </row>
    <row r="85" spans="2:9">
      <c r="B85" s="77" t="s">
        <v>298</v>
      </c>
      <c r="C85" s="78" t="s">
        <v>282</v>
      </c>
      <c r="D85" s="79" t="s">
        <v>288</v>
      </c>
      <c r="E85" s="78" t="s">
        <v>285</v>
      </c>
      <c r="F85" s="100">
        <v>40548</v>
      </c>
      <c r="G85" s="97">
        <v>168.95</v>
      </c>
      <c r="H85" s="110">
        <v>4</v>
      </c>
      <c r="I85" s="102">
        <f>G85*H85</f>
        <v>675.8</v>
      </c>
    </row>
    <row r="86" spans="2:9">
      <c r="B86" s="77" t="s">
        <v>298</v>
      </c>
      <c r="C86" s="83" t="s">
        <v>282</v>
      </c>
      <c r="D86" s="79" t="s">
        <v>288</v>
      </c>
      <c r="E86" s="83" t="s">
        <v>286</v>
      </c>
      <c r="F86" s="100">
        <v>40550</v>
      </c>
      <c r="G86" s="97">
        <v>168.95</v>
      </c>
      <c r="H86" s="110">
        <v>16</v>
      </c>
      <c r="I86" s="103">
        <f>G86*H86</f>
        <v>2703.2</v>
      </c>
    </row>
    <row r="87" spans="2:9">
      <c r="B87" s="77" t="s">
        <v>269</v>
      </c>
      <c r="C87" s="78" t="s">
        <v>282</v>
      </c>
      <c r="D87" s="79" t="s">
        <v>283</v>
      </c>
      <c r="E87" s="78" t="s">
        <v>291</v>
      </c>
      <c r="F87" s="100">
        <v>40550</v>
      </c>
      <c r="G87" s="97">
        <v>168.95</v>
      </c>
      <c r="H87" s="110">
        <v>6</v>
      </c>
      <c r="I87" s="102">
        <f>G87*H87</f>
        <v>1013.6999999999999</v>
      </c>
    </row>
    <row r="88" spans="2:9">
      <c r="B88" s="77" t="s">
        <v>299</v>
      </c>
      <c r="C88" s="83" t="s">
        <v>282</v>
      </c>
      <c r="D88" s="79" t="s">
        <v>283</v>
      </c>
      <c r="E88" s="83" t="s">
        <v>286</v>
      </c>
      <c r="F88" s="100">
        <v>40551</v>
      </c>
      <c r="G88" s="97">
        <v>168.95</v>
      </c>
      <c r="H88" s="110">
        <v>6</v>
      </c>
      <c r="I88" s="103">
        <f>G88*H88</f>
        <v>1013.6999999999999</v>
      </c>
    </row>
    <row r="89" spans="2:9">
      <c r="B89" s="77" t="s">
        <v>295</v>
      </c>
      <c r="C89" s="78" t="s">
        <v>282</v>
      </c>
      <c r="D89" s="79" t="s">
        <v>290</v>
      </c>
      <c r="E89" s="78" t="s">
        <v>294</v>
      </c>
      <c r="F89" s="100">
        <v>40551</v>
      </c>
      <c r="G89" s="97">
        <v>168.95</v>
      </c>
      <c r="H89" s="110">
        <v>11</v>
      </c>
      <c r="I89" s="102">
        <f>G89*H89</f>
        <v>1858.4499999999998</v>
      </c>
    </row>
    <row r="90" spans="2:9">
      <c r="B90" s="77" t="s">
        <v>293</v>
      </c>
      <c r="C90" s="83" t="s">
        <v>282</v>
      </c>
      <c r="D90" s="79" t="s">
        <v>288</v>
      </c>
      <c r="E90" s="83" t="s">
        <v>294</v>
      </c>
      <c r="F90" s="100">
        <v>40553</v>
      </c>
      <c r="G90" s="97">
        <v>168.95</v>
      </c>
      <c r="H90" s="110">
        <v>1</v>
      </c>
      <c r="I90" s="103">
        <f>G90*H90</f>
        <v>168.95</v>
      </c>
    </row>
    <row r="91" spans="2:9">
      <c r="B91" s="77" t="s">
        <v>269</v>
      </c>
      <c r="C91" s="78" t="s">
        <v>282</v>
      </c>
      <c r="D91" s="79" t="s">
        <v>283</v>
      </c>
      <c r="E91" s="78" t="s">
        <v>284</v>
      </c>
      <c r="F91" s="100">
        <v>40554</v>
      </c>
      <c r="G91" s="97">
        <v>168.95</v>
      </c>
      <c r="H91" s="110">
        <v>15</v>
      </c>
      <c r="I91" s="102">
        <f>G91*H91</f>
        <v>2534.25</v>
      </c>
    </row>
    <row r="92" spans="2:9">
      <c r="B92" s="77" t="s">
        <v>269</v>
      </c>
      <c r="C92" s="83" t="s">
        <v>282</v>
      </c>
      <c r="D92" s="79" t="s">
        <v>283</v>
      </c>
      <c r="E92" s="83" t="s">
        <v>286</v>
      </c>
      <c r="F92" s="100">
        <v>40554</v>
      </c>
      <c r="G92" s="97">
        <v>168.95</v>
      </c>
      <c r="H92" s="110">
        <v>13</v>
      </c>
      <c r="I92" s="103">
        <f>G92*H92</f>
        <v>2196.35</v>
      </c>
    </row>
    <row r="93" spans="2:9">
      <c r="B93" s="77" t="s">
        <v>297</v>
      </c>
      <c r="C93" s="78" t="s">
        <v>282</v>
      </c>
      <c r="D93" s="79" t="s">
        <v>288</v>
      </c>
      <c r="E93" s="78" t="s">
        <v>284</v>
      </c>
      <c r="F93" s="100">
        <v>40557</v>
      </c>
      <c r="G93" s="97">
        <v>168.95</v>
      </c>
      <c r="H93" s="110">
        <v>15</v>
      </c>
      <c r="I93" s="102">
        <f>G93*H93</f>
        <v>2534.25</v>
      </c>
    </row>
    <row r="94" spans="2:9">
      <c r="B94" s="77" t="s">
        <v>295</v>
      </c>
      <c r="C94" s="83" t="s">
        <v>282</v>
      </c>
      <c r="D94" s="79" t="s">
        <v>290</v>
      </c>
      <c r="E94" s="83" t="s">
        <v>291</v>
      </c>
      <c r="F94" s="100">
        <v>40567</v>
      </c>
      <c r="G94" s="97">
        <v>168.95</v>
      </c>
      <c r="H94" s="110">
        <v>11</v>
      </c>
      <c r="I94" s="103">
        <f>G94*H94</f>
        <v>1858.4499999999998</v>
      </c>
    </row>
    <row r="95" spans="2:9">
      <c r="B95" s="77" t="s">
        <v>299</v>
      </c>
      <c r="C95" s="78" t="s">
        <v>282</v>
      </c>
      <c r="D95" s="79" t="s">
        <v>283</v>
      </c>
      <c r="E95" s="78" t="s">
        <v>284</v>
      </c>
      <c r="F95" s="100">
        <v>40570</v>
      </c>
      <c r="G95" s="97">
        <v>168.95</v>
      </c>
      <c r="H95" s="110">
        <v>9</v>
      </c>
      <c r="I95" s="102">
        <f>G95*H95</f>
        <v>1520.55</v>
      </c>
    </row>
    <row r="96" spans="2:9">
      <c r="B96" s="77" t="s">
        <v>298</v>
      </c>
      <c r="C96" s="83" t="s">
        <v>282</v>
      </c>
      <c r="D96" s="79" t="s">
        <v>288</v>
      </c>
      <c r="E96" s="83" t="s">
        <v>284</v>
      </c>
      <c r="F96" s="100">
        <v>40572</v>
      </c>
      <c r="G96" s="97">
        <v>168.95</v>
      </c>
      <c r="H96" s="110">
        <v>4</v>
      </c>
      <c r="I96" s="103">
        <f>G96*H96</f>
        <v>675.8</v>
      </c>
    </row>
    <row r="97" spans="2:9">
      <c r="B97" s="77" t="s">
        <v>289</v>
      </c>
      <c r="C97" s="78" t="s">
        <v>282</v>
      </c>
      <c r="D97" s="79" t="s">
        <v>288</v>
      </c>
      <c r="E97" s="78" t="s">
        <v>286</v>
      </c>
      <c r="F97" s="100">
        <v>40574</v>
      </c>
      <c r="G97" s="97">
        <v>168.95</v>
      </c>
      <c r="H97" s="110">
        <v>13</v>
      </c>
      <c r="I97" s="102">
        <f>G97*H97</f>
        <v>2196.35</v>
      </c>
    </row>
    <row r="98" spans="2:9">
      <c r="B98" s="77" t="s">
        <v>296</v>
      </c>
      <c r="C98" s="83" t="s">
        <v>282</v>
      </c>
      <c r="D98" s="79" t="s">
        <v>287</v>
      </c>
      <c r="E98" s="83" t="s">
        <v>291</v>
      </c>
      <c r="F98" s="100">
        <v>40574</v>
      </c>
      <c r="G98" s="97">
        <v>168.95</v>
      </c>
      <c r="H98" s="110">
        <v>13</v>
      </c>
      <c r="I98" s="103">
        <f>G98*H98</f>
        <v>2196.35</v>
      </c>
    </row>
    <row r="99" spans="2:9">
      <c r="B99" s="77" t="s">
        <v>289</v>
      </c>
      <c r="C99" s="78" t="s">
        <v>282</v>
      </c>
      <c r="D99" s="79" t="s">
        <v>288</v>
      </c>
      <c r="E99" s="78" t="s">
        <v>294</v>
      </c>
      <c r="F99" s="100">
        <v>40576</v>
      </c>
      <c r="G99" s="97">
        <v>168.95</v>
      </c>
      <c r="H99" s="110">
        <v>6</v>
      </c>
      <c r="I99" s="102">
        <f>G99*H99</f>
        <v>1013.6999999999999</v>
      </c>
    </row>
    <row r="100" spans="2:9">
      <c r="B100" s="77" t="s">
        <v>301</v>
      </c>
      <c r="C100" s="83" t="s">
        <v>282</v>
      </c>
      <c r="D100" s="79" t="s">
        <v>287</v>
      </c>
      <c r="E100" s="83" t="s">
        <v>284</v>
      </c>
      <c r="F100" s="100">
        <v>40582</v>
      </c>
      <c r="G100" s="97">
        <v>168.95</v>
      </c>
      <c r="H100" s="110">
        <v>14</v>
      </c>
      <c r="I100" s="103">
        <f>G100*H100</f>
        <v>2365.2999999999997</v>
      </c>
    </row>
    <row r="101" spans="2:9">
      <c r="B101" s="77" t="s">
        <v>292</v>
      </c>
      <c r="C101" s="78" t="s">
        <v>282</v>
      </c>
      <c r="D101" s="79" t="s">
        <v>287</v>
      </c>
      <c r="E101" s="78" t="s">
        <v>294</v>
      </c>
      <c r="F101" s="100">
        <v>40582</v>
      </c>
      <c r="G101" s="97">
        <v>168.95</v>
      </c>
      <c r="H101" s="110">
        <v>7</v>
      </c>
      <c r="I101" s="102">
        <f>G101*H101</f>
        <v>1182.6499999999999</v>
      </c>
    </row>
    <row r="102" spans="2:9">
      <c r="B102" s="77" t="s">
        <v>298</v>
      </c>
      <c r="C102" s="83" t="s">
        <v>282</v>
      </c>
      <c r="D102" s="79" t="s">
        <v>288</v>
      </c>
      <c r="E102" s="83" t="s">
        <v>286</v>
      </c>
      <c r="F102" s="100">
        <v>40588</v>
      </c>
      <c r="G102" s="97">
        <v>168.95</v>
      </c>
      <c r="H102" s="110">
        <v>14</v>
      </c>
      <c r="I102" s="103">
        <f>G102*H102</f>
        <v>2365.2999999999997</v>
      </c>
    </row>
    <row r="103" spans="2:9">
      <c r="B103" s="77" t="s">
        <v>297</v>
      </c>
      <c r="C103" s="78" t="s">
        <v>282</v>
      </c>
      <c r="D103" s="79" t="s">
        <v>288</v>
      </c>
      <c r="E103" s="78" t="s">
        <v>294</v>
      </c>
      <c r="F103" s="100">
        <v>40598</v>
      </c>
      <c r="G103" s="97">
        <v>168.95</v>
      </c>
      <c r="H103" s="110">
        <v>8</v>
      </c>
      <c r="I103" s="102">
        <f>G103*H103</f>
        <v>1351.6</v>
      </c>
    </row>
    <row r="104" spans="2:9">
      <c r="B104" s="77" t="s">
        <v>300</v>
      </c>
      <c r="C104" s="83" t="s">
        <v>282</v>
      </c>
      <c r="D104" s="79" t="s">
        <v>287</v>
      </c>
      <c r="E104" s="83" t="s">
        <v>286</v>
      </c>
      <c r="F104" s="100">
        <v>40606</v>
      </c>
      <c r="G104" s="97">
        <v>168.95</v>
      </c>
      <c r="H104" s="110">
        <v>8</v>
      </c>
      <c r="I104" s="103">
        <f>G104*H104</f>
        <v>1351.6</v>
      </c>
    </row>
    <row r="105" spans="2:9">
      <c r="B105" s="77" t="s">
        <v>298</v>
      </c>
      <c r="C105" s="78" t="s">
        <v>282</v>
      </c>
      <c r="D105" s="79" t="s">
        <v>288</v>
      </c>
      <c r="E105" s="78" t="s">
        <v>285</v>
      </c>
      <c r="F105" s="100">
        <v>40626</v>
      </c>
      <c r="G105" s="97">
        <v>168.95</v>
      </c>
      <c r="H105" s="110">
        <v>9</v>
      </c>
      <c r="I105" s="102">
        <f>G105*H105</f>
        <v>1520.55</v>
      </c>
    </row>
    <row r="106" spans="2:9">
      <c r="B106" s="77" t="s">
        <v>295</v>
      </c>
      <c r="C106" s="83" t="s">
        <v>282</v>
      </c>
      <c r="D106" s="79" t="s">
        <v>290</v>
      </c>
      <c r="E106" s="83" t="s">
        <v>291</v>
      </c>
      <c r="F106" s="100">
        <v>40630</v>
      </c>
      <c r="G106" s="97">
        <v>168.95</v>
      </c>
      <c r="H106" s="110">
        <v>14</v>
      </c>
      <c r="I106" s="103">
        <f>G106*H106</f>
        <v>2365.2999999999997</v>
      </c>
    </row>
    <row r="107" spans="2:9">
      <c r="B107" s="77" t="s">
        <v>306</v>
      </c>
      <c r="C107" s="78" t="s">
        <v>282</v>
      </c>
      <c r="D107" s="79" t="s">
        <v>290</v>
      </c>
      <c r="E107" s="78" t="s">
        <v>285</v>
      </c>
      <c r="F107" s="100">
        <v>40634</v>
      </c>
      <c r="G107" s="97">
        <v>168.95</v>
      </c>
      <c r="H107" s="110">
        <v>15</v>
      </c>
      <c r="I107" s="102">
        <f>G107*H107</f>
        <v>2534.25</v>
      </c>
    </row>
    <row r="108" spans="2:9">
      <c r="B108" s="77" t="s">
        <v>301</v>
      </c>
      <c r="C108" s="83" t="s">
        <v>282</v>
      </c>
      <c r="D108" s="79" t="s">
        <v>287</v>
      </c>
      <c r="E108" s="83" t="s">
        <v>294</v>
      </c>
      <c r="F108" s="100">
        <v>40637</v>
      </c>
      <c r="G108" s="97">
        <v>168.95</v>
      </c>
      <c r="H108" s="110">
        <v>9</v>
      </c>
      <c r="I108" s="103">
        <f>G108*H108</f>
        <v>1520.55</v>
      </c>
    </row>
    <row r="109" spans="2:9">
      <c r="B109" s="77" t="s">
        <v>301</v>
      </c>
      <c r="C109" s="78" t="s">
        <v>282</v>
      </c>
      <c r="D109" s="79" t="s">
        <v>287</v>
      </c>
      <c r="E109" s="78" t="s">
        <v>286</v>
      </c>
      <c r="F109" s="100">
        <v>40642</v>
      </c>
      <c r="G109" s="97">
        <v>168.95</v>
      </c>
      <c r="H109" s="110">
        <v>8</v>
      </c>
      <c r="I109" s="102">
        <f>G109*H109</f>
        <v>1351.6</v>
      </c>
    </row>
    <row r="110" spans="2:9">
      <c r="B110" s="77" t="s">
        <v>301</v>
      </c>
      <c r="C110" s="83" t="s">
        <v>282</v>
      </c>
      <c r="D110" s="79" t="s">
        <v>287</v>
      </c>
      <c r="E110" s="83" t="s">
        <v>284</v>
      </c>
      <c r="F110" s="100">
        <v>40652</v>
      </c>
      <c r="G110" s="97">
        <v>168.95</v>
      </c>
      <c r="H110" s="110">
        <v>1</v>
      </c>
      <c r="I110" s="103">
        <f>G110*H110</f>
        <v>168.95</v>
      </c>
    </row>
    <row r="111" spans="2:9">
      <c r="B111" s="77" t="s">
        <v>296</v>
      </c>
      <c r="C111" s="78" t="s">
        <v>282</v>
      </c>
      <c r="D111" s="79" t="s">
        <v>287</v>
      </c>
      <c r="E111" s="78" t="s">
        <v>291</v>
      </c>
      <c r="F111" s="100">
        <v>40653</v>
      </c>
      <c r="G111" s="97">
        <v>168.95</v>
      </c>
      <c r="H111" s="110">
        <v>12</v>
      </c>
      <c r="I111" s="102">
        <f>G111*H111</f>
        <v>2027.3999999999999</v>
      </c>
    </row>
    <row r="112" spans="2:9">
      <c r="B112" s="77" t="s">
        <v>301</v>
      </c>
      <c r="C112" s="83" t="s">
        <v>282</v>
      </c>
      <c r="D112" s="79" t="s">
        <v>287</v>
      </c>
      <c r="E112" s="83" t="s">
        <v>294</v>
      </c>
      <c r="F112" s="100">
        <v>40663</v>
      </c>
      <c r="G112" s="97">
        <v>168.95</v>
      </c>
      <c r="H112" s="110">
        <v>1</v>
      </c>
      <c r="I112" s="103">
        <f>G112*H112</f>
        <v>168.95</v>
      </c>
    </row>
    <row r="113" spans="2:9">
      <c r="B113" s="77" t="s">
        <v>292</v>
      </c>
      <c r="C113" s="78" t="s">
        <v>282</v>
      </c>
      <c r="D113" s="79" t="s">
        <v>287</v>
      </c>
      <c r="E113" s="78" t="s">
        <v>284</v>
      </c>
      <c r="F113" s="100">
        <v>40666</v>
      </c>
      <c r="G113" s="97">
        <v>168.95</v>
      </c>
      <c r="H113" s="110">
        <v>7</v>
      </c>
      <c r="I113" s="102">
        <f>G113*H113</f>
        <v>1182.6499999999999</v>
      </c>
    </row>
    <row r="114" spans="2:9">
      <c r="B114" s="77" t="s">
        <v>300</v>
      </c>
      <c r="C114" s="83" t="s">
        <v>282</v>
      </c>
      <c r="D114" s="79" t="s">
        <v>287</v>
      </c>
      <c r="E114" s="83" t="s">
        <v>291</v>
      </c>
      <c r="F114" s="100">
        <v>40667</v>
      </c>
      <c r="G114" s="97">
        <v>168.95</v>
      </c>
      <c r="H114" s="110">
        <v>3</v>
      </c>
      <c r="I114" s="103">
        <f>G114*H114</f>
        <v>506.84999999999997</v>
      </c>
    </row>
    <row r="115" spans="2:9">
      <c r="B115" s="77" t="s">
        <v>306</v>
      </c>
      <c r="C115" s="78" t="s">
        <v>282</v>
      </c>
      <c r="D115" s="79" t="s">
        <v>290</v>
      </c>
      <c r="E115" s="78" t="s">
        <v>291</v>
      </c>
      <c r="F115" s="100">
        <v>40672</v>
      </c>
      <c r="G115" s="97">
        <v>168.95</v>
      </c>
      <c r="H115" s="110">
        <v>14</v>
      </c>
      <c r="I115" s="102">
        <f>G115*H115</f>
        <v>2365.2999999999997</v>
      </c>
    </row>
    <row r="116" spans="2:9">
      <c r="B116" s="77" t="s">
        <v>296</v>
      </c>
      <c r="C116" s="83" t="s">
        <v>282</v>
      </c>
      <c r="D116" s="79" t="s">
        <v>287</v>
      </c>
      <c r="E116" s="83" t="s">
        <v>294</v>
      </c>
      <c r="F116" s="100">
        <v>40675</v>
      </c>
      <c r="G116" s="97">
        <v>168.95</v>
      </c>
      <c r="H116" s="110">
        <v>2</v>
      </c>
      <c r="I116" s="103">
        <f>G116*H116</f>
        <v>337.9</v>
      </c>
    </row>
    <row r="117" spans="2:9">
      <c r="B117" s="77" t="s">
        <v>289</v>
      </c>
      <c r="C117" s="78" t="s">
        <v>282</v>
      </c>
      <c r="D117" s="79" t="s">
        <v>288</v>
      </c>
      <c r="E117" s="78" t="s">
        <v>294</v>
      </c>
      <c r="F117" s="100">
        <v>40680</v>
      </c>
      <c r="G117" s="97">
        <v>168.95</v>
      </c>
      <c r="H117" s="110">
        <v>13</v>
      </c>
      <c r="I117" s="102">
        <f>G117*H117</f>
        <v>2196.35</v>
      </c>
    </row>
    <row r="118" spans="2:9">
      <c r="B118" s="77" t="s">
        <v>301</v>
      </c>
      <c r="C118" s="83" t="s">
        <v>282</v>
      </c>
      <c r="D118" s="79" t="s">
        <v>287</v>
      </c>
      <c r="E118" s="83" t="s">
        <v>291</v>
      </c>
      <c r="F118" s="100">
        <v>40681</v>
      </c>
      <c r="G118" s="97">
        <v>168.95</v>
      </c>
      <c r="H118" s="110">
        <v>6</v>
      </c>
      <c r="I118" s="103">
        <f>G118*H118</f>
        <v>1013.6999999999999</v>
      </c>
    </row>
    <row r="119" spans="2:9">
      <c r="B119" s="77" t="s">
        <v>297</v>
      </c>
      <c r="C119" s="78" t="s">
        <v>282</v>
      </c>
      <c r="D119" s="79" t="s">
        <v>288</v>
      </c>
      <c r="E119" s="78" t="s">
        <v>284</v>
      </c>
      <c r="F119" s="100">
        <v>40686</v>
      </c>
      <c r="G119" s="97">
        <v>168.95</v>
      </c>
      <c r="H119" s="110">
        <v>14</v>
      </c>
      <c r="I119" s="102">
        <f>G119*H119</f>
        <v>2365.2999999999997</v>
      </c>
    </row>
    <row r="120" spans="2:9">
      <c r="B120" s="77" t="s">
        <v>298</v>
      </c>
      <c r="C120" s="83" t="s">
        <v>282</v>
      </c>
      <c r="D120" s="79" t="s">
        <v>288</v>
      </c>
      <c r="E120" s="83" t="s">
        <v>284</v>
      </c>
      <c r="F120" s="100">
        <v>40686</v>
      </c>
      <c r="G120" s="97">
        <v>168.95</v>
      </c>
      <c r="H120" s="110">
        <v>12</v>
      </c>
      <c r="I120" s="103">
        <f>G120*H120</f>
        <v>2027.3999999999999</v>
      </c>
    </row>
    <row r="121" spans="2:9">
      <c r="B121" s="77" t="s">
        <v>297</v>
      </c>
      <c r="C121" s="78" t="s">
        <v>282</v>
      </c>
      <c r="D121" s="79" t="s">
        <v>288</v>
      </c>
      <c r="E121" s="78" t="s">
        <v>285</v>
      </c>
      <c r="F121" s="100">
        <v>40686</v>
      </c>
      <c r="G121" s="97">
        <v>168.95</v>
      </c>
      <c r="H121" s="110">
        <v>13</v>
      </c>
      <c r="I121" s="102">
        <f>G121*H121</f>
        <v>2196.35</v>
      </c>
    </row>
    <row r="122" spans="2:9">
      <c r="B122" s="77" t="s">
        <v>299</v>
      </c>
      <c r="C122" s="83" t="s">
        <v>282</v>
      </c>
      <c r="D122" s="79" t="s">
        <v>283</v>
      </c>
      <c r="E122" s="83" t="s">
        <v>286</v>
      </c>
      <c r="F122" s="100">
        <v>40689</v>
      </c>
      <c r="G122" s="97">
        <v>168.95</v>
      </c>
      <c r="H122" s="110">
        <v>17</v>
      </c>
      <c r="I122" s="103">
        <f>G122*H122</f>
        <v>2872.1499999999996</v>
      </c>
    </row>
    <row r="123" spans="2:9">
      <c r="B123" s="77" t="s">
        <v>297</v>
      </c>
      <c r="C123" s="78" t="s">
        <v>282</v>
      </c>
      <c r="D123" s="79" t="s">
        <v>288</v>
      </c>
      <c r="E123" s="78" t="s">
        <v>291</v>
      </c>
      <c r="F123" s="100">
        <v>40689</v>
      </c>
      <c r="G123" s="97">
        <v>168.95</v>
      </c>
      <c r="H123" s="110">
        <v>13</v>
      </c>
      <c r="I123" s="102">
        <f>G123*H123</f>
        <v>2196.35</v>
      </c>
    </row>
    <row r="124" spans="2:9">
      <c r="B124" s="77" t="s">
        <v>297</v>
      </c>
      <c r="C124" s="83" t="s">
        <v>282</v>
      </c>
      <c r="D124" s="79" t="s">
        <v>288</v>
      </c>
      <c r="E124" s="83" t="s">
        <v>286</v>
      </c>
      <c r="F124" s="100">
        <v>40694</v>
      </c>
      <c r="G124" s="97">
        <v>168.95</v>
      </c>
      <c r="H124" s="110">
        <v>14</v>
      </c>
      <c r="I124" s="103">
        <f>G124*H124</f>
        <v>2365.2999999999997</v>
      </c>
    </row>
    <row r="125" spans="2:9">
      <c r="B125" s="77" t="s">
        <v>298</v>
      </c>
      <c r="C125" s="78" t="s">
        <v>282</v>
      </c>
      <c r="D125" s="79" t="s">
        <v>288</v>
      </c>
      <c r="E125" s="78" t="s">
        <v>291</v>
      </c>
      <c r="F125" s="100">
        <v>40694</v>
      </c>
      <c r="G125" s="97">
        <v>168.95</v>
      </c>
      <c r="H125" s="110">
        <v>4</v>
      </c>
      <c r="I125" s="102">
        <f>G125*H125</f>
        <v>675.8</v>
      </c>
    </row>
    <row r="126" spans="2:9">
      <c r="B126" s="77" t="s">
        <v>289</v>
      </c>
      <c r="C126" s="83" t="s">
        <v>282</v>
      </c>
      <c r="D126" s="79" t="s">
        <v>288</v>
      </c>
      <c r="E126" s="83" t="s">
        <v>286</v>
      </c>
      <c r="F126" s="100">
        <v>40697</v>
      </c>
      <c r="G126" s="97">
        <v>168.95</v>
      </c>
      <c r="H126" s="110">
        <v>6</v>
      </c>
      <c r="I126" s="103">
        <f>G126*H126</f>
        <v>1013.6999999999999</v>
      </c>
    </row>
    <row r="127" spans="2:9">
      <c r="B127" s="77" t="s">
        <v>296</v>
      </c>
      <c r="C127" s="78" t="s">
        <v>282</v>
      </c>
      <c r="D127" s="79" t="s">
        <v>287</v>
      </c>
      <c r="E127" s="78" t="s">
        <v>284</v>
      </c>
      <c r="F127" s="100">
        <v>40718</v>
      </c>
      <c r="G127" s="97">
        <v>168.95</v>
      </c>
      <c r="H127" s="110">
        <v>13</v>
      </c>
      <c r="I127" s="102">
        <f>G127*H127</f>
        <v>2196.35</v>
      </c>
    </row>
    <row r="128" spans="2:9">
      <c r="B128" s="77" t="s">
        <v>296</v>
      </c>
      <c r="C128" s="83" t="s">
        <v>282</v>
      </c>
      <c r="D128" s="79" t="s">
        <v>287</v>
      </c>
      <c r="E128" s="83" t="s">
        <v>291</v>
      </c>
      <c r="F128" s="100">
        <v>40718</v>
      </c>
      <c r="G128" s="97">
        <v>168.95</v>
      </c>
      <c r="H128" s="110">
        <v>3</v>
      </c>
      <c r="I128" s="103">
        <f>G128*H128</f>
        <v>506.84999999999997</v>
      </c>
    </row>
    <row r="129" spans="2:9">
      <c r="B129" s="77" t="s">
        <v>289</v>
      </c>
      <c r="C129" s="78" t="s">
        <v>282</v>
      </c>
      <c r="D129" s="79" t="s">
        <v>288</v>
      </c>
      <c r="E129" s="78" t="s">
        <v>286</v>
      </c>
      <c r="F129" s="100">
        <v>40726</v>
      </c>
      <c r="G129" s="97">
        <v>168.95</v>
      </c>
      <c r="H129" s="110">
        <v>8</v>
      </c>
      <c r="I129" s="102">
        <f>G129*H129</f>
        <v>1351.6</v>
      </c>
    </row>
    <row r="130" spans="2:9">
      <c r="B130" s="77" t="s">
        <v>306</v>
      </c>
      <c r="C130" s="83" t="s">
        <v>282</v>
      </c>
      <c r="D130" s="79" t="s">
        <v>290</v>
      </c>
      <c r="E130" s="83" t="s">
        <v>294</v>
      </c>
      <c r="F130" s="100">
        <v>40728</v>
      </c>
      <c r="G130" s="97">
        <v>168.95</v>
      </c>
      <c r="H130" s="110">
        <v>3</v>
      </c>
      <c r="I130" s="103">
        <f>G130*H130</f>
        <v>506.84999999999997</v>
      </c>
    </row>
    <row r="131" spans="2:9">
      <c r="B131" s="77" t="s">
        <v>292</v>
      </c>
      <c r="C131" s="78" t="s">
        <v>282</v>
      </c>
      <c r="D131" s="79" t="s">
        <v>287</v>
      </c>
      <c r="E131" s="78" t="s">
        <v>286</v>
      </c>
      <c r="F131" s="100">
        <v>40729</v>
      </c>
      <c r="G131" s="97">
        <v>168.95</v>
      </c>
      <c r="H131" s="110">
        <v>17</v>
      </c>
      <c r="I131" s="102">
        <f>G131*H131</f>
        <v>2872.1499999999996</v>
      </c>
    </row>
    <row r="132" spans="2:9">
      <c r="B132" s="77" t="s">
        <v>296</v>
      </c>
      <c r="C132" s="83" t="s">
        <v>282</v>
      </c>
      <c r="D132" s="79" t="s">
        <v>287</v>
      </c>
      <c r="E132" s="83" t="s">
        <v>285</v>
      </c>
      <c r="F132" s="100">
        <v>40732</v>
      </c>
      <c r="G132" s="97">
        <v>168.95</v>
      </c>
      <c r="H132" s="110">
        <v>4</v>
      </c>
      <c r="I132" s="103">
        <f>G132*H132</f>
        <v>675.8</v>
      </c>
    </row>
    <row r="133" spans="2:9">
      <c r="B133" s="77" t="s">
        <v>295</v>
      </c>
      <c r="C133" s="78" t="s">
        <v>282</v>
      </c>
      <c r="D133" s="79" t="s">
        <v>290</v>
      </c>
      <c r="E133" s="78" t="s">
        <v>286</v>
      </c>
      <c r="F133" s="100">
        <v>40733</v>
      </c>
      <c r="G133" s="97">
        <v>168.95</v>
      </c>
      <c r="H133" s="110">
        <v>13</v>
      </c>
      <c r="I133" s="102">
        <f>G133*H133</f>
        <v>2196.35</v>
      </c>
    </row>
    <row r="134" spans="2:9">
      <c r="B134" s="77" t="s">
        <v>295</v>
      </c>
      <c r="C134" s="83" t="s">
        <v>282</v>
      </c>
      <c r="D134" s="79" t="s">
        <v>290</v>
      </c>
      <c r="E134" s="83" t="s">
        <v>291</v>
      </c>
      <c r="F134" s="100">
        <v>40737</v>
      </c>
      <c r="G134" s="97">
        <v>168.95</v>
      </c>
      <c r="H134" s="110">
        <v>4</v>
      </c>
      <c r="I134" s="103">
        <f>G134*H134</f>
        <v>675.8</v>
      </c>
    </row>
    <row r="135" spans="2:9">
      <c r="B135" s="77" t="s">
        <v>300</v>
      </c>
      <c r="C135" s="78" t="s">
        <v>282</v>
      </c>
      <c r="D135" s="79" t="s">
        <v>287</v>
      </c>
      <c r="E135" s="78" t="s">
        <v>284</v>
      </c>
      <c r="F135" s="100">
        <v>40744</v>
      </c>
      <c r="G135" s="97">
        <v>168.95</v>
      </c>
      <c r="H135" s="110">
        <v>2</v>
      </c>
      <c r="I135" s="102">
        <f>G135*H135</f>
        <v>337.9</v>
      </c>
    </row>
    <row r="136" spans="2:9">
      <c r="B136" s="77" t="s">
        <v>306</v>
      </c>
      <c r="C136" s="83" t="s">
        <v>282</v>
      </c>
      <c r="D136" s="79" t="s">
        <v>290</v>
      </c>
      <c r="E136" s="83" t="s">
        <v>284</v>
      </c>
      <c r="F136" s="100">
        <v>40744</v>
      </c>
      <c r="G136" s="97">
        <v>168.95</v>
      </c>
      <c r="H136" s="110">
        <v>2</v>
      </c>
      <c r="I136" s="103">
        <f>G136*H136</f>
        <v>337.9</v>
      </c>
    </row>
    <row r="137" spans="2:9">
      <c r="B137" s="77" t="s">
        <v>289</v>
      </c>
      <c r="C137" s="78" t="s">
        <v>282</v>
      </c>
      <c r="D137" s="79" t="s">
        <v>288</v>
      </c>
      <c r="E137" s="78" t="s">
        <v>286</v>
      </c>
      <c r="F137" s="100">
        <v>40747</v>
      </c>
      <c r="G137" s="97">
        <v>168.95</v>
      </c>
      <c r="H137" s="110">
        <v>17</v>
      </c>
      <c r="I137" s="102">
        <f>G137*H137</f>
        <v>2872.1499999999996</v>
      </c>
    </row>
    <row r="138" spans="2:9">
      <c r="B138" s="77" t="s">
        <v>295</v>
      </c>
      <c r="C138" s="83" t="s">
        <v>282</v>
      </c>
      <c r="D138" s="79" t="s">
        <v>290</v>
      </c>
      <c r="E138" s="83" t="s">
        <v>294</v>
      </c>
      <c r="F138" s="100">
        <v>40757</v>
      </c>
      <c r="G138" s="97">
        <v>168.95</v>
      </c>
      <c r="H138" s="110">
        <v>5</v>
      </c>
      <c r="I138" s="103">
        <f>G138*H138</f>
        <v>844.75</v>
      </c>
    </row>
    <row r="139" spans="2:9">
      <c r="B139" s="77" t="s">
        <v>296</v>
      </c>
      <c r="C139" s="78" t="s">
        <v>282</v>
      </c>
      <c r="D139" s="79" t="s">
        <v>287</v>
      </c>
      <c r="E139" s="78" t="s">
        <v>286</v>
      </c>
      <c r="F139" s="100">
        <v>40765</v>
      </c>
      <c r="G139" s="97">
        <v>168.95</v>
      </c>
      <c r="H139" s="110">
        <v>8</v>
      </c>
      <c r="I139" s="102">
        <f>G139*H139</f>
        <v>1351.6</v>
      </c>
    </row>
    <row r="140" spans="2:9">
      <c r="B140" s="77" t="s">
        <v>298</v>
      </c>
      <c r="C140" s="83" t="s">
        <v>282</v>
      </c>
      <c r="D140" s="79" t="s">
        <v>288</v>
      </c>
      <c r="E140" s="83" t="s">
        <v>294</v>
      </c>
      <c r="F140" s="100">
        <v>40767</v>
      </c>
      <c r="G140" s="97">
        <v>168.95</v>
      </c>
      <c r="H140" s="110">
        <v>5</v>
      </c>
      <c r="I140" s="103">
        <f>G140*H140</f>
        <v>844.75</v>
      </c>
    </row>
    <row r="141" spans="2:9">
      <c r="B141" s="77" t="s">
        <v>300</v>
      </c>
      <c r="C141" s="78" t="s">
        <v>282</v>
      </c>
      <c r="D141" s="79" t="s">
        <v>287</v>
      </c>
      <c r="E141" s="78" t="s">
        <v>285</v>
      </c>
      <c r="F141" s="100">
        <v>40772</v>
      </c>
      <c r="G141" s="97">
        <v>168.95</v>
      </c>
      <c r="H141" s="110">
        <v>2</v>
      </c>
      <c r="I141" s="102">
        <f>G141*H141</f>
        <v>337.9</v>
      </c>
    </row>
    <row r="142" spans="2:9">
      <c r="B142" s="77" t="s">
        <v>295</v>
      </c>
      <c r="C142" s="83" t="s">
        <v>282</v>
      </c>
      <c r="D142" s="79" t="s">
        <v>290</v>
      </c>
      <c r="E142" s="83" t="s">
        <v>291</v>
      </c>
      <c r="F142" s="100">
        <v>40780</v>
      </c>
      <c r="G142" s="97">
        <v>168.95</v>
      </c>
      <c r="H142" s="110">
        <v>13</v>
      </c>
      <c r="I142" s="103">
        <f>G142*H142</f>
        <v>2196.35</v>
      </c>
    </row>
    <row r="143" spans="2:9">
      <c r="B143" s="77" t="s">
        <v>292</v>
      </c>
      <c r="C143" s="78" t="s">
        <v>282</v>
      </c>
      <c r="D143" s="79" t="s">
        <v>287</v>
      </c>
      <c r="E143" s="78" t="s">
        <v>294</v>
      </c>
      <c r="F143" s="100">
        <v>40780</v>
      </c>
      <c r="G143" s="97">
        <v>168.95</v>
      </c>
      <c r="H143" s="110">
        <v>12</v>
      </c>
      <c r="I143" s="102">
        <f>G143*H143</f>
        <v>2027.3999999999999</v>
      </c>
    </row>
    <row r="144" spans="2:9">
      <c r="B144" s="77" t="s">
        <v>269</v>
      </c>
      <c r="C144" s="83" t="s">
        <v>282</v>
      </c>
      <c r="D144" s="79" t="s">
        <v>283</v>
      </c>
      <c r="E144" s="83" t="s">
        <v>291</v>
      </c>
      <c r="F144" s="100">
        <v>40789</v>
      </c>
      <c r="G144" s="97">
        <v>168.95</v>
      </c>
      <c r="H144" s="110">
        <v>3</v>
      </c>
      <c r="I144" s="103">
        <f>G144*H144</f>
        <v>506.84999999999997</v>
      </c>
    </row>
    <row r="145" spans="2:9">
      <c r="B145" s="77" t="s">
        <v>306</v>
      </c>
      <c r="C145" s="78" t="s">
        <v>282</v>
      </c>
      <c r="D145" s="79" t="s">
        <v>290</v>
      </c>
      <c r="E145" s="78" t="s">
        <v>284</v>
      </c>
      <c r="F145" s="100">
        <v>40792</v>
      </c>
      <c r="G145" s="97">
        <v>168.95</v>
      </c>
      <c r="H145" s="110">
        <v>1</v>
      </c>
      <c r="I145" s="102">
        <f>G145*H145</f>
        <v>168.95</v>
      </c>
    </row>
    <row r="146" spans="2:9">
      <c r="B146" s="77" t="s">
        <v>295</v>
      </c>
      <c r="C146" s="83" t="s">
        <v>282</v>
      </c>
      <c r="D146" s="79" t="s">
        <v>290</v>
      </c>
      <c r="E146" s="83" t="s">
        <v>291</v>
      </c>
      <c r="F146" s="100">
        <v>40792</v>
      </c>
      <c r="G146" s="97">
        <v>168.95</v>
      </c>
      <c r="H146" s="110">
        <v>6</v>
      </c>
      <c r="I146" s="103">
        <f>G146*H146</f>
        <v>1013.6999999999999</v>
      </c>
    </row>
    <row r="147" spans="2:9">
      <c r="B147" s="77" t="s">
        <v>299</v>
      </c>
      <c r="C147" s="78" t="s">
        <v>282</v>
      </c>
      <c r="D147" s="79" t="s">
        <v>283</v>
      </c>
      <c r="E147" s="78" t="s">
        <v>291</v>
      </c>
      <c r="F147" s="100">
        <v>40792</v>
      </c>
      <c r="G147" s="97">
        <v>168.95</v>
      </c>
      <c r="H147" s="110">
        <v>15</v>
      </c>
      <c r="I147" s="102">
        <f>G147*H147</f>
        <v>2534.25</v>
      </c>
    </row>
    <row r="148" spans="2:9">
      <c r="B148" s="77" t="s">
        <v>289</v>
      </c>
      <c r="C148" s="83" t="s">
        <v>282</v>
      </c>
      <c r="D148" s="79" t="s">
        <v>288</v>
      </c>
      <c r="E148" s="83" t="s">
        <v>286</v>
      </c>
      <c r="F148" s="100">
        <v>40801</v>
      </c>
      <c r="G148" s="97">
        <v>168.95</v>
      </c>
      <c r="H148" s="110">
        <v>20</v>
      </c>
      <c r="I148" s="103">
        <f>G148*H148</f>
        <v>3379</v>
      </c>
    </row>
    <row r="149" spans="2:9">
      <c r="B149" s="77" t="s">
        <v>306</v>
      </c>
      <c r="C149" s="78" t="s">
        <v>282</v>
      </c>
      <c r="D149" s="79" t="s">
        <v>290</v>
      </c>
      <c r="E149" s="78" t="s">
        <v>286</v>
      </c>
      <c r="F149" s="100">
        <v>40806</v>
      </c>
      <c r="G149" s="97">
        <v>168.95</v>
      </c>
      <c r="H149" s="110">
        <v>20</v>
      </c>
      <c r="I149" s="102">
        <f>G149*H149</f>
        <v>3379</v>
      </c>
    </row>
    <row r="150" spans="2:9">
      <c r="B150" s="77" t="s">
        <v>292</v>
      </c>
      <c r="C150" s="83" t="s">
        <v>282</v>
      </c>
      <c r="D150" s="79" t="s">
        <v>287</v>
      </c>
      <c r="E150" s="83" t="s">
        <v>294</v>
      </c>
      <c r="F150" s="100">
        <v>40806</v>
      </c>
      <c r="G150" s="97">
        <v>168.95</v>
      </c>
      <c r="H150" s="110">
        <v>6</v>
      </c>
      <c r="I150" s="103">
        <f>G150*H150</f>
        <v>1013.6999999999999</v>
      </c>
    </row>
    <row r="151" spans="2:9">
      <c r="B151" s="77" t="s">
        <v>289</v>
      </c>
      <c r="C151" s="78" t="s">
        <v>282</v>
      </c>
      <c r="D151" s="79" t="s">
        <v>288</v>
      </c>
      <c r="E151" s="78" t="s">
        <v>284</v>
      </c>
      <c r="F151" s="100">
        <v>40808</v>
      </c>
      <c r="G151" s="97">
        <v>168.95</v>
      </c>
      <c r="H151" s="110">
        <v>6</v>
      </c>
      <c r="I151" s="102">
        <f>G151*H151</f>
        <v>1013.6999999999999</v>
      </c>
    </row>
    <row r="152" spans="2:9">
      <c r="B152" s="77" t="s">
        <v>269</v>
      </c>
      <c r="C152" s="83" t="s">
        <v>282</v>
      </c>
      <c r="D152" s="79" t="s">
        <v>283</v>
      </c>
      <c r="E152" s="83" t="s">
        <v>291</v>
      </c>
      <c r="F152" s="100">
        <v>40812</v>
      </c>
      <c r="G152" s="97">
        <v>168.95</v>
      </c>
      <c r="H152" s="110">
        <v>10</v>
      </c>
      <c r="I152" s="103">
        <f>G152*H152</f>
        <v>1689.5</v>
      </c>
    </row>
    <row r="153" spans="2:9">
      <c r="B153" s="77" t="s">
        <v>292</v>
      </c>
      <c r="C153" s="78" t="s">
        <v>282</v>
      </c>
      <c r="D153" s="79" t="s">
        <v>287</v>
      </c>
      <c r="E153" s="78" t="s">
        <v>294</v>
      </c>
      <c r="F153" s="100">
        <v>40813</v>
      </c>
      <c r="G153" s="97">
        <v>168.95</v>
      </c>
      <c r="H153" s="110">
        <v>10</v>
      </c>
      <c r="I153" s="102">
        <f>G153*H153</f>
        <v>1689.5</v>
      </c>
    </row>
    <row r="154" spans="2:9">
      <c r="B154" s="77" t="s">
        <v>300</v>
      </c>
      <c r="C154" s="83" t="s">
        <v>282</v>
      </c>
      <c r="D154" s="79" t="s">
        <v>287</v>
      </c>
      <c r="E154" s="83" t="s">
        <v>284</v>
      </c>
      <c r="F154" s="100">
        <v>40820</v>
      </c>
      <c r="G154" s="97">
        <v>168.95</v>
      </c>
      <c r="H154" s="110">
        <v>1</v>
      </c>
      <c r="I154" s="103">
        <f>G154*H154</f>
        <v>168.95</v>
      </c>
    </row>
    <row r="155" spans="2:9">
      <c r="B155" s="77" t="s">
        <v>296</v>
      </c>
      <c r="C155" s="78" t="s">
        <v>282</v>
      </c>
      <c r="D155" s="79" t="s">
        <v>287</v>
      </c>
      <c r="E155" s="78" t="s">
        <v>284</v>
      </c>
      <c r="F155" s="100">
        <v>40820</v>
      </c>
      <c r="G155" s="97">
        <v>168.95</v>
      </c>
      <c r="H155" s="110">
        <v>1</v>
      </c>
      <c r="I155" s="102">
        <f>G155*H155</f>
        <v>168.95</v>
      </c>
    </row>
    <row r="156" spans="2:9">
      <c r="B156" s="77" t="s">
        <v>306</v>
      </c>
      <c r="C156" s="83" t="s">
        <v>282</v>
      </c>
      <c r="D156" s="79" t="s">
        <v>290</v>
      </c>
      <c r="E156" s="83" t="s">
        <v>286</v>
      </c>
      <c r="F156" s="100">
        <v>40821</v>
      </c>
      <c r="G156" s="97">
        <v>168.95</v>
      </c>
      <c r="H156" s="110">
        <v>6</v>
      </c>
      <c r="I156" s="103">
        <f>G156*H156</f>
        <v>1013.6999999999999</v>
      </c>
    </row>
    <row r="157" spans="2:9">
      <c r="B157" s="77" t="s">
        <v>269</v>
      </c>
      <c r="C157" s="78" t="s">
        <v>282</v>
      </c>
      <c r="D157" s="79" t="s">
        <v>283</v>
      </c>
      <c r="E157" s="78" t="s">
        <v>294</v>
      </c>
      <c r="F157" s="100">
        <v>40821</v>
      </c>
      <c r="G157" s="97">
        <v>168.95</v>
      </c>
      <c r="H157" s="110">
        <v>14</v>
      </c>
      <c r="I157" s="102">
        <f>G157*H157</f>
        <v>2365.2999999999997</v>
      </c>
    </row>
    <row r="158" spans="2:9">
      <c r="B158" s="77" t="s">
        <v>295</v>
      </c>
      <c r="C158" s="83" t="s">
        <v>282</v>
      </c>
      <c r="D158" s="79" t="s">
        <v>290</v>
      </c>
      <c r="E158" s="83" t="s">
        <v>294</v>
      </c>
      <c r="F158" s="100">
        <v>40822</v>
      </c>
      <c r="G158" s="97">
        <v>168.95</v>
      </c>
      <c r="H158" s="110">
        <v>12</v>
      </c>
      <c r="I158" s="103">
        <f>G158*H158</f>
        <v>2027.3999999999999</v>
      </c>
    </row>
    <row r="159" spans="2:9">
      <c r="B159" s="77" t="s">
        <v>289</v>
      </c>
      <c r="C159" s="78" t="s">
        <v>282</v>
      </c>
      <c r="D159" s="79" t="s">
        <v>288</v>
      </c>
      <c r="E159" s="78" t="s">
        <v>286</v>
      </c>
      <c r="F159" s="100">
        <v>40823</v>
      </c>
      <c r="G159" s="97">
        <v>168.95</v>
      </c>
      <c r="H159" s="110">
        <v>8</v>
      </c>
      <c r="I159" s="102">
        <f>G159*H159</f>
        <v>1351.6</v>
      </c>
    </row>
    <row r="160" spans="2:9">
      <c r="B160" s="77" t="s">
        <v>295</v>
      </c>
      <c r="C160" s="83" t="s">
        <v>282</v>
      </c>
      <c r="D160" s="79" t="s">
        <v>290</v>
      </c>
      <c r="E160" s="83" t="s">
        <v>284</v>
      </c>
      <c r="F160" s="100">
        <v>40824</v>
      </c>
      <c r="G160" s="97">
        <v>168.95</v>
      </c>
      <c r="H160" s="110">
        <v>10</v>
      </c>
      <c r="I160" s="103">
        <f>G160*H160</f>
        <v>1689.5</v>
      </c>
    </row>
    <row r="161" spans="2:9">
      <c r="B161" s="77" t="s">
        <v>295</v>
      </c>
      <c r="C161" s="78" t="s">
        <v>282</v>
      </c>
      <c r="D161" s="79" t="s">
        <v>290</v>
      </c>
      <c r="E161" s="78" t="s">
        <v>285</v>
      </c>
      <c r="F161" s="100">
        <v>40838</v>
      </c>
      <c r="G161" s="97">
        <v>168.95</v>
      </c>
      <c r="H161" s="110">
        <v>1</v>
      </c>
      <c r="I161" s="102">
        <f>G161*H161</f>
        <v>168.95</v>
      </c>
    </row>
    <row r="162" spans="2:9">
      <c r="B162" s="77" t="s">
        <v>269</v>
      </c>
      <c r="C162" s="83" t="s">
        <v>282</v>
      </c>
      <c r="D162" s="79" t="s">
        <v>283</v>
      </c>
      <c r="E162" s="83" t="s">
        <v>286</v>
      </c>
      <c r="F162" s="100">
        <v>40841</v>
      </c>
      <c r="G162" s="97">
        <v>168.95</v>
      </c>
      <c r="H162" s="110">
        <v>18</v>
      </c>
      <c r="I162" s="103">
        <f>G162*H162</f>
        <v>3041.1</v>
      </c>
    </row>
    <row r="163" spans="2:9">
      <c r="B163" s="77" t="s">
        <v>296</v>
      </c>
      <c r="C163" s="78" t="s">
        <v>282</v>
      </c>
      <c r="D163" s="79" t="s">
        <v>287</v>
      </c>
      <c r="E163" s="78" t="s">
        <v>284</v>
      </c>
      <c r="F163" s="100">
        <v>40844</v>
      </c>
      <c r="G163" s="97">
        <v>168.95</v>
      </c>
      <c r="H163" s="110">
        <v>2</v>
      </c>
      <c r="I163" s="102">
        <f>G163*H163</f>
        <v>337.9</v>
      </c>
    </row>
    <row r="164" spans="2:9">
      <c r="B164" s="77" t="s">
        <v>297</v>
      </c>
      <c r="C164" s="83" t="s">
        <v>282</v>
      </c>
      <c r="D164" s="79" t="s">
        <v>288</v>
      </c>
      <c r="E164" s="83" t="s">
        <v>285</v>
      </c>
      <c r="F164" s="100">
        <v>40845</v>
      </c>
      <c r="G164" s="97">
        <v>168.95</v>
      </c>
      <c r="H164" s="110">
        <v>13</v>
      </c>
      <c r="I164" s="103">
        <f>G164*H164</f>
        <v>2196.35</v>
      </c>
    </row>
    <row r="165" spans="2:9">
      <c r="B165" s="77" t="s">
        <v>289</v>
      </c>
      <c r="C165" s="78" t="s">
        <v>282</v>
      </c>
      <c r="D165" s="79" t="s">
        <v>288</v>
      </c>
      <c r="E165" s="78" t="s">
        <v>291</v>
      </c>
      <c r="F165" s="100">
        <v>40850</v>
      </c>
      <c r="G165" s="97">
        <v>168.95</v>
      </c>
      <c r="H165" s="110">
        <v>7</v>
      </c>
      <c r="I165" s="102">
        <f>G165*H165</f>
        <v>1182.6499999999999</v>
      </c>
    </row>
    <row r="166" spans="2:9">
      <c r="B166" s="77" t="s">
        <v>289</v>
      </c>
      <c r="C166" s="83" t="s">
        <v>282</v>
      </c>
      <c r="D166" s="79" t="s">
        <v>288</v>
      </c>
      <c r="E166" s="83" t="s">
        <v>286</v>
      </c>
      <c r="F166" s="100">
        <v>40852</v>
      </c>
      <c r="G166" s="97">
        <v>168.95</v>
      </c>
      <c r="H166" s="110">
        <v>9</v>
      </c>
      <c r="I166" s="103">
        <f>G166*H166</f>
        <v>1520.55</v>
      </c>
    </row>
    <row r="167" spans="2:9">
      <c r="B167" s="77" t="s">
        <v>301</v>
      </c>
      <c r="C167" s="78" t="s">
        <v>282</v>
      </c>
      <c r="D167" s="79" t="s">
        <v>287</v>
      </c>
      <c r="E167" s="78" t="s">
        <v>294</v>
      </c>
      <c r="F167" s="100">
        <v>40852</v>
      </c>
      <c r="G167" s="97">
        <v>168.95</v>
      </c>
      <c r="H167" s="110">
        <v>9</v>
      </c>
      <c r="I167" s="102">
        <f>G167*H167</f>
        <v>1520.55</v>
      </c>
    </row>
    <row r="168" spans="2:9">
      <c r="B168" s="77" t="s">
        <v>297</v>
      </c>
      <c r="C168" s="83" t="s">
        <v>282</v>
      </c>
      <c r="D168" s="79" t="s">
        <v>288</v>
      </c>
      <c r="E168" s="83" t="s">
        <v>285</v>
      </c>
      <c r="F168" s="100">
        <v>40855</v>
      </c>
      <c r="G168" s="97">
        <v>168.95</v>
      </c>
      <c r="H168" s="110">
        <v>13</v>
      </c>
      <c r="I168" s="103">
        <f>G168*H168</f>
        <v>2196.35</v>
      </c>
    </row>
    <row r="169" spans="2:9">
      <c r="B169" s="77" t="s">
        <v>289</v>
      </c>
      <c r="C169" s="78" t="s">
        <v>282</v>
      </c>
      <c r="D169" s="79" t="s">
        <v>288</v>
      </c>
      <c r="E169" s="78" t="s">
        <v>291</v>
      </c>
      <c r="F169" s="100">
        <v>40858</v>
      </c>
      <c r="G169" s="97">
        <v>168.95</v>
      </c>
      <c r="H169" s="110">
        <v>6</v>
      </c>
      <c r="I169" s="102">
        <f>G169*H169</f>
        <v>1013.6999999999999</v>
      </c>
    </row>
    <row r="170" spans="2:9">
      <c r="B170" s="77" t="s">
        <v>299</v>
      </c>
      <c r="C170" s="83" t="s">
        <v>282</v>
      </c>
      <c r="D170" s="79" t="s">
        <v>283</v>
      </c>
      <c r="E170" s="83" t="s">
        <v>294</v>
      </c>
      <c r="F170" s="100">
        <v>40862</v>
      </c>
      <c r="G170" s="97">
        <v>168.95</v>
      </c>
      <c r="H170" s="110">
        <v>8</v>
      </c>
      <c r="I170" s="103">
        <f>G170*H170</f>
        <v>1351.6</v>
      </c>
    </row>
    <row r="171" spans="2:9">
      <c r="B171" s="77" t="s">
        <v>301</v>
      </c>
      <c r="C171" s="78" t="s">
        <v>282</v>
      </c>
      <c r="D171" s="79" t="s">
        <v>287</v>
      </c>
      <c r="E171" s="78" t="s">
        <v>285</v>
      </c>
      <c r="F171" s="100">
        <v>40864</v>
      </c>
      <c r="G171" s="97">
        <v>168.95</v>
      </c>
      <c r="H171" s="110">
        <v>3</v>
      </c>
      <c r="I171" s="102">
        <f>G171*H171</f>
        <v>506.84999999999997</v>
      </c>
    </row>
    <row r="172" spans="2:9">
      <c r="B172" s="77" t="s">
        <v>269</v>
      </c>
      <c r="C172" s="83" t="s">
        <v>282</v>
      </c>
      <c r="D172" s="79" t="s">
        <v>283</v>
      </c>
      <c r="E172" s="83" t="s">
        <v>294</v>
      </c>
      <c r="F172" s="100">
        <v>40865</v>
      </c>
      <c r="G172" s="97">
        <v>168.95</v>
      </c>
      <c r="H172" s="110">
        <v>3</v>
      </c>
      <c r="I172" s="103">
        <f>G172*H172</f>
        <v>506.84999999999997</v>
      </c>
    </row>
    <row r="173" spans="2:9">
      <c r="B173" s="77" t="s">
        <v>289</v>
      </c>
      <c r="C173" s="78" t="s">
        <v>282</v>
      </c>
      <c r="D173" s="79" t="s">
        <v>288</v>
      </c>
      <c r="E173" s="78" t="s">
        <v>291</v>
      </c>
      <c r="F173" s="100">
        <v>40870</v>
      </c>
      <c r="G173" s="97">
        <v>168.95</v>
      </c>
      <c r="H173" s="110">
        <v>1</v>
      </c>
      <c r="I173" s="102">
        <f>G173*H173</f>
        <v>168.95</v>
      </c>
    </row>
    <row r="174" spans="2:9">
      <c r="B174" s="77" t="s">
        <v>299</v>
      </c>
      <c r="C174" s="83" t="s">
        <v>282</v>
      </c>
      <c r="D174" s="79" t="s">
        <v>283</v>
      </c>
      <c r="E174" s="83" t="s">
        <v>285</v>
      </c>
      <c r="F174" s="100">
        <v>40880</v>
      </c>
      <c r="G174" s="97">
        <v>168.95</v>
      </c>
      <c r="H174" s="110">
        <v>15</v>
      </c>
      <c r="I174" s="103">
        <f>G174*H174</f>
        <v>2534.25</v>
      </c>
    </row>
    <row r="175" spans="2:9">
      <c r="B175" s="77" t="s">
        <v>269</v>
      </c>
      <c r="C175" s="78" t="s">
        <v>282</v>
      </c>
      <c r="D175" s="79" t="s">
        <v>283</v>
      </c>
      <c r="E175" s="78" t="s">
        <v>284</v>
      </c>
      <c r="F175" s="100">
        <v>40886</v>
      </c>
      <c r="G175" s="97">
        <v>168.95</v>
      </c>
      <c r="H175" s="110">
        <v>12</v>
      </c>
      <c r="I175" s="102">
        <f>G175*H175</f>
        <v>2027.3999999999999</v>
      </c>
    </row>
    <row r="176" spans="2:9">
      <c r="B176" s="77" t="s">
        <v>299</v>
      </c>
      <c r="C176" s="83" t="s">
        <v>282</v>
      </c>
      <c r="D176" s="79" t="s">
        <v>283</v>
      </c>
      <c r="E176" s="83" t="s">
        <v>286</v>
      </c>
      <c r="F176" s="100">
        <v>40887</v>
      </c>
      <c r="G176" s="97">
        <v>168.95</v>
      </c>
      <c r="H176" s="110">
        <v>6</v>
      </c>
      <c r="I176" s="103">
        <f>G176*H176</f>
        <v>1013.6999999999999</v>
      </c>
    </row>
    <row r="177" spans="2:9">
      <c r="B177" s="77" t="s">
        <v>299</v>
      </c>
      <c r="C177" s="78" t="s">
        <v>282</v>
      </c>
      <c r="D177" s="79" t="s">
        <v>283</v>
      </c>
      <c r="E177" s="78" t="s">
        <v>291</v>
      </c>
      <c r="F177" s="100">
        <v>40889</v>
      </c>
      <c r="G177" s="97">
        <v>168.95</v>
      </c>
      <c r="H177" s="110">
        <v>6</v>
      </c>
      <c r="I177" s="102">
        <f>G177*H177</f>
        <v>1013.6999999999999</v>
      </c>
    </row>
    <row r="178" spans="2:9">
      <c r="B178" s="77" t="s">
        <v>297</v>
      </c>
      <c r="C178" s="83" t="s">
        <v>282</v>
      </c>
      <c r="D178" s="79" t="s">
        <v>288</v>
      </c>
      <c r="E178" s="83" t="s">
        <v>284</v>
      </c>
      <c r="F178" s="100">
        <v>40890</v>
      </c>
      <c r="G178" s="97">
        <v>168.95</v>
      </c>
      <c r="H178" s="110">
        <v>4</v>
      </c>
      <c r="I178" s="103">
        <f>G178*H178</f>
        <v>675.8</v>
      </c>
    </row>
    <row r="179" spans="2:9">
      <c r="B179" s="77" t="s">
        <v>289</v>
      </c>
      <c r="C179" s="78" t="s">
        <v>282</v>
      </c>
      <c r="D179" s="79" t="s">
        <v>288</v>
      </c>
      <c r="E179" s="78" t="s">
        <v>291</v>
      </c>
      <c r="F179" s="100">
        <v>40890</v>
      </c>
      <c r="G179" s="97">
        <v>168.95</v>
      </c>
      <c r="H179" s="110">
        <v>7</v>
      </c>
      <c r="I179" s="102">
        <f>G179*H179</f>
        <v>1182.6499999999999</v>
      </c>
    </row>
    <row r="180" spans="2:9">
      <c r="B180" s="77" t="s">
        <v>301</v>
      </c>
      <c r="C180" s="83" t="s">
        <v>282</v>
      </c>
      <c r="D180" s="79" t="s">
        <v>287</v>
      </c>
      <c r="E180" s="83" t="s">
        <v>294</v>
      </c>
      <c r="F180" s="100">
        <v>40890</v>
      </c>
      <c r="G180" s="97">
        <v>168.95</v>
      </c>
      <c r="H180" s="110">
        <v>5</v>
      </c>
      <c r="I180" s="103">
        <f>G180*H180</f>
        <v>844.75</v>
      </c>
    </row>
    <row r="181" spans="2:9">
      <c r="B181" s="77" t="s">
        <v>292</v>
      </c>
      <c r="C181" s="78" t="s">
        <v>282</v>
      </c>
      <c r="D181" s="79" t="s">
        <v>287</v>
      </c>
      <c r="E181" s="78" t="s">
        <v>284</v>
      </c>
      <c r="F181" s="100">
        <v>40898</v>
      </c>
      <c r="G181" s="97">
        <v>168.95</v>
      </c>
      <c r="H181" s="110">
        <v>3</v>
      </c>
      <c r="I181" s="102">
        <f>G181*H181</f>
        <v>506.84999999999997</v>
      </c>
    </row>
    <row r="182" spans="2:9">
      <c r="B182" s="77" t="s">
        <v>299</v>
      </c>
      <c r="C182" s="83" t="s">
        <v>282</v>
      </c>
      <c r="D182" s="79" t="s">
        <v>283</v>
      </c>
      <c r="E182" s="83" t="s">
        <v>285</v>
      </c>
      <c r="F182" s="100">
        <v>40904</v>
      </c>
      <c r="G182" s="97">
        <v>168.95</v>
      </c>
      <c r="H182" s="110">
        <v>8</v>
      </c>
      <c r="I182" s="103">
        <f>G182*H182</f>
        <v>1351.6</v>
      </c>
    </row>
    <row r="183" spans="2:9">
      <c r="B183" s="77" t="s">
        <v>295</v>
      </c>
      <c r="C183" s="78" t="s">
        <v>302</v>
      </c>
      <c r="D183" s="79" t="s">
        <v>290</v>
      </c>
      <c r="E183" s="78" t="s">
        <v>284</v>
      </c>
      <c r="F183" s="100">
        <v>40182</v>
      </c>
      <c r="G183" s="97">
        <v>168.95</v>
      </c>
      <c r="H183" s="110">
        <v>7</v>
      </c>
      <c r="I183" s="102">
        <f>G183*H183</f>
        <v>1182.6499999999999</v>
      </c>
    </row>
    <row r="184" spans="2:9">
      <c r="B184" s="77" t="s">
        <v>269</v>
      </c>
      <c r="C184" s="83" t="s">
        <v>302</v>
      </c>
      <c r="D184" s="79" t="s">
        <v>283</v>
      </c>
      <c r="E184" s="83" t="s">
        <v>286</v>
      </c>
      <c r="F184" s="100">
        <v>40183</v>
      </c>
      <c r="G184" s="97">
        <v>168.95</v>
      </c>
      <c r="H184" s="110">
        <v>12</v>
      </c>
      <c r="I184" s="103">
        <f>G184*H184</f>
        <v>2027.3999999999999</v>
      </c>
    </row>
    <row r="185" spans="2:9">
      <c r="B185" s="77" t="s">
        <v>298</v>
      </c>
      <c r="C185" s="78" t="s">
        <v>302</v>
      </c>
      <c r="D185" s="79" t="s">
        <v>288</v>
      </c>
      <c r="E185" s="78" t="s">
        <v>285</v>
      </c>
      <c r="F185" s="100">
        <v>40186</v>
      </c>
      <c r="G185" s="97">
        <v>168.95</v>
      </c>
      <c r="H185" s="110">
        <v>10</v>
      </c>
      <c r="I185" s="102">
        <f>G185*H185</f>
        <v>1689.5</v>
      </c>
    </row>
    <row r="186" spans="2:9">
      <c r="B186" s="77" t="s">
        <v>269</v>
      </c>
      <c r="C186" s="83" t="s">
        <v>302</v>
      </c>
      <c r="D186" s="79" t="s">
        <v>283</v>
      </c>
      <c r="E186" s="83" t="s">
        <v>284</v>
      </c>
      <c r="F186" s="100">
        <v>40191</v>
      </c>
      <c r="G186" s="97">
        <v>168.95</v>
      </c>
      <c r="H186" s="110">
        <v>11</v>
      </c>
      <c r="I186" s="103">
        <f>G186*H186</f>
        <v>1858.4499999999998</v>
      </c>
    </row>
    <row r="187" spans="2:9">
      <c r="B187" s="77" t="s">
        <v>301</v>
      </c>
      <c r="C187" s="78" t="s">
        <v>302</v>
      </c>
      <c r="D187" s="79" t="s">
        <v>287</v>
      </c>
      <c r="E187" s="78" t="s">
        <v>286</v>
      </c>
      <c r="F187" s="100">
        <v>40198</v>
      </c>
      <c r="G187" s="97">
        <v>168.95</v>
      </c>
      <c r="H187" s="110">
        <v>20</v>
      </c>
      <c r="I187" s="102">
        <f>G187*H187</f>
        <v>3379</v>
      </c>
    </row>
    <row r="188" spans="2:9">
      <c r="B188" s="77" t="s">
        <v>293</v>
      </c>
      <c r="C188" s="83" t="s">
        <v>302</v>
      </c>
      <c r="D188" s="79" t="s">
        <v>288</v>
      </c>
      <c r="E188" s="83" t="s">
        <v>285</v>
      </c>
      <c r="F188" s="100">
        <v>40201</v>
      </c>
      <c r="G188" s="97">
        <v>168.95</v>
      </c>
      <c r="H188" s="110">
        <v>11</v>
      </c>
      <c r="I188" s="103">
        <f>G188*H188</f>
        <v>1858.4499999999998</v>
      </c>
    </row>
    <row r="189" spans="2:9">
      <c r="B189" s="77" t="s">
        <v>295</v>
      </c>
      <c r="C189" s="78" t="s">
        <v>302</v>
      </c>
      <c r="D189" s="79" t="s">
        <v>290</v>
      </c>
      <c r="E189" s="78" t="s">
        <v>285</v>
      </c>
      <c r="F189" s="100">
        <v>40208</v>
      </c>
      <c r="G189" s="97">
        <v>168.95</v>
      </c>
      <c r="H189" s="110">
        <v>5</v>
      </c>
      <c r="I189" s="102">
        <f>G189*H189</f>
        <v>844.75</v>
      </c>
    </row>
    <row r="190" spans="2:9">
      <c r="B190" s="77" t="s">
        <v>299</v>
      </c>
      <c r="C190" s="83" t="s">
        <v>302</v>
      </c>
      <c r="D190" s="79" t="s">
        <v>283</v>
      </c>
      <c r="E190" s="83" t="s">
        <v>285</v>
      </c>
      <c r="F190" s="100">
        <v>40211</v>
      </c>
      <c r="G190" s="97">
        <v>168.95</v>
      </c>
      <c r="H190" s="110">
        <v>10</v>
      </c>
      <c r="I190" s="103">
        <f>G190*H190</f>
        <v>1689.5</v>
      </c>
    </row>
    <row r="191" spans="2:9">
      <c r="B191" s="77" t="s">
        <v>299</v>
      </c>
      <c r="C191" s="78" t="s">
        <v>302</v>
      </c>
      <c r="D191" s="79" t="s">
        <v>283</v>
      </c>
      <c r="E191" s="78" t="s">
        <v>291</v>
      </c>
      <c r="F191" s="100">
        <v>40214</v>
      </c>
      <c r="G191" s="97">
        <v>168.95</v>
      </c>
      <c r="H191" s="110">
        <v>9</v>
      </c>
      <c r="I191" s="102">
        <f>G191*H191</f>
        <v>1520.55</v>
      </c>
    </row>
    <row r="192" spans="2:9">
      <c r="B192" s="77" t="s">
        <v>299</v>
      </c>
      <c r="C192" s="83" t="s">
        <v>302</v>
      </c>
      <c r="D192" s="79" t="s">
        <v>283</v>
      </c>
      <c r="E192" s="83" t="s">
        <v>291</v>
      </c>
      <c r="F192" s="100">
        <v>40214</v>
      </c>
      <c r="G192" s="97">
        <v>168.95</v>
      </c>
      <c r="H192" s="110">
        <v>14</v>
      </c>
      <c r="I192" s="103">
        <f>G192*H192</f>
        <v>2365.2999999999997</v>
      </c>
    </row>
    <row r="193" spans="2:9">
      <c r="B193" s="77" t="s">
        <v>289</v>
      </c>
      <c r="C193" s="78" t="s">
        <v>302</v>
      </c>
      <c r="D193" s="79" t="s">
        <v>288</v>
      </c>
      <c r="E193" s="78" t="s">
        <v>286</v>
      </c>
      <c r="F193" s="100">
        <v>40218</v>
      </c>
      <c r="G193" s="97">
        <v>168.95</v>
      </c>
      <c r="H193" s="110">
        <v>8</v>
      </c>
      <c r="I193" s="102">
        <f>G193*H193</f>
        <v>1351.6</v>
      </c>
    </row>
    <row r="194" spans="2:9">
      <c r="B194" s="77" t="s">
        <v>289</v>
      </c>
      <c r="C194" s="83" t="s">
        <v>302</v>
      </c>
      <c r="D194" s="79" t="s">
        <v>288</v>
      </c>
      <c r="E194" s="83" t="s">
        <v>286</v>
      </c>
      <c r="F194" s="100">
        <v>40218</v>
      </c>
      <c r="G194" s="97">
        <v>168.95</v>
      </c>
      <c r="H194" s="110">
        <v>14</v>
      </c>
      <c r="I194" s="103">
        <f>G194*H194</f>
        <v>2365.2999999999997</v>
      </c>
    </row>
    <row r="195" spans="2:9">
      <c r="B195" s="77" t="s">
        <v>300</v>
      </c>
      <c r="C195" s="78" t="s">
        <v>302</v>
      </c>
      <c r="D195" s="79" t="s">
        <v>287</v>
      </c>
      <c r="E195" s="78" t="s">
        <v>286</v>
      </c>
      <c r="F195" s="100">
        <v>40221</v>
      </c>
      <c r="G195" s="97">
        <v>168.95</v>
      </c>
      <c r="H195" s="110">
        <v>17</v>
      </c>
      <c r="I195" s="102">
        <f>G195*H195</f>
        <v>2872.1499999999996</v>
      </c>
    </row>
    <row r="196" spans="2:9">
      <c r="B196" s="77" t="s">
        <v>298</v>
      </c>
      <c r="C196" s="83" t="s">
        <v>302</v>
      </c>
      <c r="D196" s="79" t="s">
        <v>288</v>
      </c>
      <c r="E196" s="83" t="s">
        <v>286</v>
      </c>
      <c r="F196" s="100">
        <v>40225</v>
      </c>
      <c r="G196" s="97">
        <v>168.95</v>
      </c>
      <c r="H196" s="110">
        <v>15</v>
      </c>
      <c r="I196" s="103">
        <f>G196*H196</f>
        <v>2534.25</v>
      </c>
    </row>
    <row r="197" spans="2:9">
      <c r="B197" s="77" t="s">
        <v>289</v>
      </c>
      <c r="C197" s="78" t="s">
        <v>302</v>
      </c>
      <c r="D197" s="79" t="s">
        <v>288</v>
      </c>
      <c r="E197" s="78" t="s">
        <v>286</v>
      </c>
      <c r="F197" s="100">
        <v>40225</v>
      </c>
      <c r="G197" s="97">
        <v>168.95</v>
      </c>
      <c r="H197" s="110">
        <v>20</v>
      </c>
      <c r="I197" s="102">
        <f>G197*H197</f>
        <v>3379</v>
      </c>
    </row>
    <row r="198" spans="2:9">
      <c r="B198" s="77" t="s">
        <v>299</v>
      </c>
      <c r="C198" s="83" t="s">
        <v>302</v>
      </c>
      <c r="D198" s="79" t="s">
        <v>283</v>
      </c>
      <c r="E198" s="83" t="s">
        <v>285</v>
      </c>
      <c r="F198" s="100">
        <v>40239</v>
      </c>
      <c r="G198" s="97">
        <v>168.95</v>
      </c>
      <c r="H198" s="110">
        <v>10</v>
      </c>
      <c r="I198" s="103">
        <f>G198*H198</f>
        <v>1689.5</v>
      </c>
    </row>
    <row r="199" spans="2:9">
      <c r="B199" s="77" t="s">
        <v>296</v>
      </c>
      <c r="C199" s="78" t="s">
        <v>302</v>
      </c>
      <c r="D199" s="79" t="s">
        <v>287</v>
      </c>
      <c r="E199" s="78" t="s">
        <v>284</v>
      </c>
      <c r="F199" s="100">
        <v>40241</v>
      </c>
      <c r="G199" s="97">
        <v>168.95</v>
      </c>
      <c r="H199" s="110">
        <v>12</v>
      </c>
      <c r="I199" s="102">
        <f>G199*H199</f>
        <v>2027.3999999999999</v>
      </c>
    </row>
    <row r="200" spans="2:9">
      <c r="B200" s="77" t="s">
        <v>289</v>
      </c>
      <c r="C200" s="83" t="s">
        <v>302</v>
      </c>
      <c r="D200" s="79" t="s">
        <v>288</v>
      </c>
      <c r="E200" s="83" t="s">
        <v>284</v>
      </c>
      <c r="F200" s="100">
        <v>40252</v>
      </c>
      <c r="G200" s="97">
        <v>168.95</v>
      </c>
      <c r="H200" s="110">
        <v>9</v>
      </c>
      <c r="I200" s="103">
        <f>G200*H200</f>
        <v>1520.55</v>
      </c>
    </row>
    <row r="201" spans="2:9">
      <c r="B201" s="77" t="s">
        <v>295</v>
      </c>
      <c r="C201" s="78" t="s">
        <v>302</v>
      </c>
      <c r="D201" s="79" t="s">
        <v>290</v>
      </c>
      <c r="E201" s="78" t="s">
        <v>294</v>
      </c>
      <c r="F201" s="100">
        <v>40252</v>
      </c>
      <c r="G201" s="97">
        <v>168.95</v>
      </c>
      <c r="H201" s="110">
        <v>1</v>
      </c>
      <c r="I201" s="102">
        <f>G201*H201</f>
        <v>168.95</v>
      </c>
    </row>
    <row r="202" spans="2:9">
      <c r="B202" s="77" t="s">
        <v>269</v>
      </c>
      <c r="C202" s="83" t="s">
        <v>302</v>
      </c>
      <c r="D202" s="79" t="s">
        <v>283</v>
      </c>
      <c r="E202" s="83" t="s">
        <v>284</v>
      </c>
      <c r="F202" s="100">
        <v>40253</v>
      </c>
      <c r="G202" s="97">
        <v>168.95</v>
      </c>
      <c r="H202" s="110">
        <v>5</v>
      </c>
      <c r="I202" s="103">
        <f>G202*H202</f>
        <v>844.75</v>
      </c>
    </row>
    <row r="203" spans="2:9">
      <c r="B203" s="77" t="s">
        <v>289</v>
      </c>
      <c r="C203" s="78" t="s">
        <v>302</v>
      </c>
      <c r="D203" s="79" t="s">
        <v>288</v>
      </c>
      <c r="E203" s="78" t="s">
        <v>286</v>
      </c>
      <c r="F203" s="100">
        <v>40261</v>
      </c>
      <c r="G203" s="97">
        <v>168.95</v>
      </c>
      <c r="H203" s="110">
        <v>20</v>
      </c>
      <c r="I203" s="102">
        <f>G203*H203</f>
        <v>3379</v>
      </c>
    </row>
    <row r="204" spans="2:9">
      <c r="B204" s="77" t="s">
        <v>300</v>
      </c>
      <c r="C204" s="83" t="s">
        <v>302</v>
      </c>
      <c r="D204" s="79" t="s">
        <v>287</v>
      </c>
      <c r="E204" s="83" t="s">
        <v>285</v>
      </c>
      <c r="F204" s="100">
        <v>40269</v>
      </c>
      <c r="G204" s="97">
        <v>168.95</v>
      </c>
      <c r="H204" s="110">
        <v>6</v>
      </c>
      <c r="I204" s="103">
        <f>G204*H204</f>
        <v>1013.6999999999999</v>
      </c>
    </row>
    <row r="205" spans="2:9">
      <c r="B205" s="77" t="s">
        <v>292</v>
      </c>
      <c r="C205" s="78" t="s">
        <v>302</v>
      </c>
      <c r="D205" s="79" t="s">
        <v>287</v>
      </c>
      <c r="E205" s="78" t="s">
        <v>285</v>
      </c>
      <c r="F205" s="100">
        <v>40274</v>
      </c>
      <c r="G205" s="97">
        <v>168.95</v>
      </c>
      <c r="H205" s="110">
        <v>13</v>
      </c>
      <c r="I205" s="102">
        <f>G205*H205</f>
        <v>2196.35</v>
      </c>
    </row>
    <row r="206" spans="2:9">
      <c r="B206" s="77" t="s">
        <v>293</v>
      </c>
      <c r="C206" s="83" t="s">
        <v>302</v>
      </c>
      <c r="D206" s="79" t="s">
        <v>288</v>
      </c>
      <c r="E206" s="83" t="s">
        <v>284</v>
      </c>
      <c r="F206" s="100">
        <v>40275</v>
      </c>
      <c r="G206" s="97">
        <v>168.95</v>
      </c>
      <c r="H206" s="110">
        <v>13</v>
      </c>
      <c r="I206" s="103">
        <f>G206*H206</f>
        <v>2196.35</v>
      </c>
    </row>
    <row r="207" spans="2:9">
      <c r="B207" s="77" t="s">
        <v>297</v>
      </c>
      <c r="C207" s="78" t="s">
        <v>302</v>
      </c>
      <c r="D207" s="79" t="s">
        <v>288</v>
      </c>
      <c r="E207" s="78" t="s">
        <v>286</v>
      </c>
      <c r="F207" s="100">
        <v>40283</v>
      </c>
      <c r="G207" s="97">
        <v>168.95</v>
      </c>
      <c r="H207" s="110">
        <v>12</v>
      </c>
      <c r="I207" s="102">
        <f>G207*H207</f>
        <v>2027.3999999999999</v>
      </c>
    </row>
    <row r="208" spans="2:9">
      <c r="B208" s="77" t="s">
        <v>297</v>
      </c>
      <c r="C208" s="83" t="s">
        <v>302</v>
      </c>
      <c r="D208" s="79" t="s">
        <v>288</v>
      </c>
      <c r="E208" s="83" t="s">
        <v>294</v>
      </c>
      <c r="F208" s="100">
        <v>40283</v>
      </c>
      <c r="G208" s="97">
        <v>168.95</v>
      </c>
      <c r="H208" s="110">
        <v>12</v>
      </c>
      <c r="I208" s="103">
        <f>G208*H208</f>
        <v>2027.3999999999999</v>
      </c>
    </row>
    <row r="209" spans="2:9">
      <c r="B209" s="77" t="s">
        <v>293</v>
      </c>
      <c r="C209" s="78" t="s">
        <v>302</v>
      </c>
      <c r="D209" s="79" t="s">
        <v>288</v>
      </c>
      <c r="E209" s="78" t="s">
        <v>291</v>
      </c>
      <c r="F209" s="100">
        <v>40284</v>
      </c>
      <c r="G209" s="97">
        <v>168.95</v>
      </c>
      <c r="H209" s="110">
        <v>8</v>
      </c>
      <c r="I209" s="102">
        <f>G209*H209</f>
        <v>1351.6</v>
      </c>
    </row>
    <row r="210" spans="2:9">
      <c r="B210" s="77" t="s">
        <v>300</v>
      </c>
      <c r="C210" s="83" t="s">
        <v>302</v>
      </c>
      <c r="D210" s="79" t="s">
        <v>287</v>
      </c>
      <c r="E210" s="83" t="s">
        <v>286</v>
      </c>
      <c r="F210" s="100">
        <v>40288</v>
      </c>
      <c r="G210" s="97">
        <v>168.95</v>
      </c>
      <c r="H210" s="110">
        <v>11</v>
      </c>
      <c r="I210" s="103">
        <f>G210*H210</f>
        <v>1858.4499999999998</v>
      </c>
    </row>
    <row r="211" spans="2:9">
      <c r="B211" s="77" t="s">
        <v>297</v>
      </c>
      <c r="C211" s="78" t="s">
        <v>302</v>
      </c>
      <c r="D211" s="79" t="s">
        <v>288</v>
      </c>
      <c r="E211" s="78" t="s">
        <v>286</v>
      </c>
      <c r="F211" s="100">
        <v>40290</v>
      </c>
      <c r="G211" s="97">
        <v>168.95</v>
      </c>
      <c r="H211" s="110">
        <v>10</v>
      </c>
      <c r="I211" s="102">
        <f>G211*H211</f>
        <v>1689.5</v>
      </c>
    </row>
    <row r="212" spans="2:9">
      <c r="B212" s="77" t="s">
        <v>300</v>
      </c>
      <c r="C212" s="83" t="s">
        <v>302</v>
      </c>
      <c r="D212" s="79" t="s">
        <v>287</v>
      </c>
      <c r="E212" s="83" t="s">
        <v>285</v>
      </c>
      <c r="F212" s="100">
        <v>40290</v>
      </c>
      <c r="G212" s="97">
        <v>168.95</v>
      </c>
      <c r="H212" s="110">
        <v>7</v>
      </c>
      <c r="I212" s="103">
        <f>G212*H212</f>
        <v>1182.6499999999999</v>
      </c>
    </row>
    <row r="213" spans="2:9">
      <c r="B213" s="77" t="s">
        <v>299</v>
      </c>
      <c r="C213" s="78" t="s">
        <v>302</v>
      </c>
      <c r="D213" s="79" t="s">
        <v>283</v>
      </c>
      <c r="E213" s="78" t="s">
        <v>291</v>
      </c>
      <c r="F213" s="100">
        <v>40297</v>
      </c>
      <c r="G213" s="97">
        <v>168.95</v>
      </c>
      <c r="H213" s="110">
        <v>1</v>
      </c>
      <c r="I213" s="102">
        <f>G213*H213</f>
        <v>168.95</v>
      </c>
    </row>
    <row r="214" spans="2:9">
      <c r="B214" s="77" t="s">
        <v>295</v>
      </c>
      <c r="C214" s="83" t="s">
        <v>302</v>
      </c>
      <c r="D214" s="79" t="s">
        <v>290</v>
      </c>
      <c r="E214" s="83" t="s">
        <v>284</v>
      </c>
      <c r="F214" s="100">
        <v>40305</v>
      </c>
      <c r="G214" s="97">
        <v>168.95</v>
      </c>
      <c r="H214" s="110">
        <v>5</v>
      </c>
      <c r="I214" s="103">
        <f>G214*H214</f>
        <v>844.75</v>
      </c>
    </row>
    <row r="215" spans="2:9">
      <c r="B215" s="77" t="s">
        <v>295</v>
      </c>
      <c r="C215" s="78" t="s">
        <v>302</v>
      </c>
      <c r="D215" s="79" t="s">
        <v>290</v>
      </c>
      <c r="E215" s="78" t="s">
        <v>285</v>
      </c>
      <c r="F215" s="100">
        <v>40310</v>
      </c>
      <c r="G215" s="97">
        <v>168.95</v>
      </c>
      <c r="H215" s="110">
        <v>3</v>
      </c>
      <c r="I215" s="102">
        <f>G215*H215</f>
        <v>506.84999999999997</v>
      </c>
    </row>
    <row r="216" spans="2:9">
      <c r="B216" s="77" t="s">
        <v>293</v>
      </c>
      <c r="C216" s="83" t="s">
        <v>302</v>
      </c>
      <c r="D216" s="79" t="s">
        <v>288</v>
      </c>
      <c r="E216" s="83" t="s">
        <v>286</v>
      </c>
      <c r="F216" s="100">
        <v>40313</v>
      </c>
      <c r="G216" s="97">
        <v>168.95</v>
      </c>
      <c r="H216" s="110">
        <v>7</v>
      </c>
      <c r="I216" s="103">
        <f>G216*H216</f>
        <v>1182.6499999999999</v>
      </c>
    </row>
    <row r="217" spans="2:9">
      <c r="B217" s="77" t="s">
        <v>300</v>
      </c>
      <c r="C217" s="78" t="s">
        <v>302</v>
      </c>
      <c r="D217" s="79" t="s">
        <v>287</v>
      </c>
      <c r="E217" s="78" t="s">
        <v>284</v>
      </c>
      <c r="F217" s="100">
        <v>40323</v>
      </c>
      <c r="G217" s="97">
        <v>168.95</v>
      </c>
      <c r="H217" s="110">
        <v>1</v>
      </c>
      <c r="I217" s="102">
        <f>G217*H217</f>
        <v>168.95</v>
      </c>
    </row>
    <row r="218" spans="2:9">
      <c r="B218" s="77" t="s">
        <v>293</v>
      </c>
      <c r="C218" s="83" t="s">
        <v>302</v>
      </c>
      <c r="D218" s="79" t="s">
        <v>288</v>
      </c>
      <c r="E218" s="83" t="s">
        <v>285</v>
      </c>
      <c r="F218" s="100">
        <v>40330</v>
      </c>
      <c r="G218" s="97">
        <v>168.95</v>
      </c>
      <c r="H218" s="110">
        <v>12</v>
      </c>
      <c r="I218" s="103">
        <f>G218*H218</f>
        <v>2027.3999999999999</v>
      </c>
    </row>
    <row r="219" spans="2:9">
      <c r="B219" s="77" t="s">
        <v>296</v>
      </c>
      <c r="C219" s="78" t="s">
        <v>302</v>
      </c>
      <c r="D219" s="79" t="s">
        <v>287</v>
      </c>
      <c r="E219" s="78" t="s">
        <v>291</v>
      </c>
      <c r="F219" s="100">
        <v>40333</v>
      </c>
      <c r="G219" s="97">
        <v>168.95</v>
      </c>
      <c r="H219" s="110">
        <v>6</v>
      </c>
      <c r="I219" s="102">
        <f>G219*H219</f>
        <v>1013.6999999999999</v>
      </c>
    </row>
    <row r="220" spans="2:9">
      <c r="B220" s="77" t="s">
        <v>269</v>
      </c>
      <c r="C220" s="83" t="s">
        <v>302</v>
      </c>
      <c r="D220" s="79" t="s">
        <v>283</v>
      </c>
      <c r="E220" s="83" t="s">
        <v>291</v>
      </c>
      <c r="F220" s="100">
        <v>40338</v>
      </c>
      <c r="G220" s="97">
        <v>168.95</v>
      </c>
      <c r="H220" s="110">
        <v>14</v>
      </c>
      <c r="I220" s="103">
        <f>G220*H220</f>
        <v>2365.2999999999997</v>
      </c>
    </row>
    <row r="221" spans="2:9">
      <c r="B221" s="77" t="s">
        <v>295</v>
      </c>
      <c r="C221" s="78" t="s">
        <v>302</v>
      </c>
      <c r="D221" s="79" t="s">
        <v>290</v>
      </c>
      <c r="E221" s="78" t="s">
        <v>294</v>
      </c>
      <c r="F221" s="100">
        <v>40339</v>
      </c>
      <c r="G221" s="97">
        <v>168.95</v>
      </c>
      <c r="H221" s="110">
        <v>9</v>
      </c>
      <c r="I221" s="102">
        <f>G221*H221</f>
        <v>1520.55</v>
      </c>
    </row>
    <row r="222" spans="2:9">
      <c r="B222" s="77" t="s">
        <v>289</v>
      </c>
      <c r="C222" s="83" t="s">
        <v>302</v>
      </c>
      <c r="D222" s="79" t="s">
        <v>288</v>
      </c>
      <c r="E222" s="83" t="s">
        <v>285</v>
      </c>
      <c r="F222" s="100">
        <v>40348</v>
      </c>
      <c r="G222" s="97">
        <v>168.95</v>
      </c>
      <c r="H222" s="110">
        <v>3</v>
      </c>
      <c r="I222" s="103">
        <f>G222*H222</f>
        <v>506.84999999999997</v>
      </c>
    </row>
    <row r="223" spans="2:9">
      <c r="B223" s="77" t="s">
        <v>298</v>
      </c>
      <c r="C223" s="78" t="s">
        <v>302</v>
      </c>
      <c r="D223" s="79" t="s">
        <v>288</v>
      </c>
      <c r="E223" s="78" t="s">
        <v>291</v>
      </c>
      <c r="F223" s="100">
        <v>40351</v>
      </c>
      <c r="G223" s="97">
        <v>168.95</v>
      </c>
      <c r="H223" s="110">
        <v>10</v>
      </c>
      <c r="I223" s="102">
        <f>G223*H223</f>
        <v>1689.5</v>
      </c>
    </row>
    <row r="224" spans="2:9">
      <c r="B224" s="77" t="s">
        <v>296</v>
      </c>
      <c r="C224" s="83" t="s">
        <v>302</v>
      </c>
      <c r="D224" s="79" t="s">
        <v>287</v>
      </c>
      <c r="E224" s="83" t="s">
        <v>285</v>
      </c>
      <c r="F224" s="100">
        <v>40352</v>
      </c>
      <c r="G224" s="97">
        <v>168.95</v>
      </c>
      <c r="H224" s="110">
        <v>11</v>
      </c>
      <c r="I224" s="103">
        <f>G224*H224</f>
        <v>1858.4499999999998</v>
      </c>
    </row>
    <row r="225" spans="2:9">
      <c r="B225" s="77" t="s">
        <v>297</v>
      </c>
      <c r="C225" s="78" t="s">
        <v>302</v>
      </c>
      <c r="D225" s="79" t="s">
        <v>288</v>
      </c>
      <c r="E225" s="78" t="s">
        <v>286</v>
      </c>
      <c r="F225" s="100">
        <v>40354</v>
      </c>
      <c r="G225" s="97">
        <v>168.95</v>
      </c>
      <c r="H225" s="110">
        <v>12</v>
      </c>
      <c r="I225" s="102">
        <f>G225*H225</f>
        <v>2027.3999999999999</v>
      </c>
    </row>
    <row r="226" spans="2:9">
      <c r="B226" s="77" t="s">
        <v>295</v>
      </c>
      <c r="C226" s="83" t="s">
        <v>302</v>
      </c>
      <c r="D226" s="79" t="s">
        <v>290</v>
      </c>
      <c r="E226" s="83" t="s">
        <v>284</v>
      </c>
      <c r="F226" s="100">
        <v>40361</v>
      </c>
      <c r="G226" s="97">
        <v>168.95</v>
      </c>
      <c r="H226" s="110">
        <v>6</v>
      </c>
      <c r="I226" s="103">
        <f>G226*H226</f>
        <v>1013.6999999999999</v>
      </c>
    </row>
    <row r="227" spans="2:9">
      <c r="B227" s="77" t="s">
        <v>293</v>
      </c>
      <c r="C227" s="78" t="s">
        <v>302</v>
      </c>
      <c r="D227" s="79" t="s">
        <v>288</v>
      </c>
      <c r="E227" s="78" t="s">
        <v>285</v>
      </c>
      <c r="F227" s="100">
        <v>40365</v>
      </c>
      <c r="G227" s="97">
        <v>168.95</v>
      </c>
      <c r="H227" s="110">
        <v>12</v>
      </c>
      <c r="I227" s="102">
        <f>G227*H227</f>
        <v>2027.3999999999999</v>
      </c>
    </row>
    <row r="228" spans="2:9">
      <c r="B228" s="77" t="s">
        <v>298</v>
      </c>
      <c r="C228" s="83" t="s">
        <v>302</v>
      </c>
      <c r="D228" s="79" t="s">
        <v>288</v>
      </c>
      <c r="E228" s="83" t="s">
        <v>284</v>
      </c>
      <c r="F228" s="100">
        <v>40372</v>
      </c>
      <c r="G228" s="97">
        <v>168.95</v>
      </c>
      <c r="H228" s="110">
        <v>2</v>
      </c>
      <c r="I228" s="103">
        <f>G228*H228</f>
        <v>337.9</v>
      </c>
    </row>
    <row r="229" spans="2:9">
      <c r="B229" s="77" t="s">
        <v>300</v>
      </c>
      <c r="C229" s="78" t="s">
        <v>302</v>
      </c>
      <c r="D229" s="79" t="s">
        <v>287</v>
      </c>
      <c r="E229" s="78" t="s">
        <v>286</v>
      </c>
      <c r="F229" s="100">
        <v>40374</v>
      </c>
      <c r="G229" s="97">
        <v>168.95</v>
      </c>
      <c r="H229" s="110">
        <v>8</v>
      </c>
      <c r="I229" s="102">
        <f>G229*H229</f>
        <v>1351.6</v>
      </c>
    </row>
    <row r="230" spans="2:9">
      <c r="B230" s="77" t="s">
        <v>299</v>
      </c>
      <c r="C230" s="83" t="s">
        <v>302</v>
      </c>
      <c r="D230" s="79" t="s">
        <v>283</v>
      </c>
      <c r="E230" s="83" t="s">
        <v>285</v>
      </c>
      <c r="F230" s="100">
        <v>40379</v>
      </c>
      <c r="G230" s="97">
        <v>168.95</v>
      </c>
      <c r="H230" s="110">
        <v>13</v>
      </c>
      <c r="I230" s="103">
        <f>G230*H230</f>
        <v>2196.35</v>
      </c>
    </row>
    <row r="231" spans="2:9">
      <c r="B231" s="77" t="s">
        <v>289</v>
      </c>
      <c r="C231" s="78" t="s">
        <v>302</v>
      </c>
      <c r="D231" s="79" t="s">
        <v>288</v>
      </c>
      <c r="E231" s="78" t="s">
        <v>284</v>
      </c>
      <c r="F231" s="100">
        <v>40382</v>
      </c>
      <c r="G231" s="97">
        <v>168.95</v>
      </c>
      <c r="H231" s="110">
        <v>9</v>
      </c>
      <c r="I231" s="102">
        <f>G231*H231</f>
        <v>1520.55</v>
      </c>
    </row>
    <row r="232" spans="2:9">
      <c r="B232" s="77" t="s">
        <v>289</v>
      </c>
      <c r="C232" s="83" t="s">
        <v>302</v>
      </c>
      <c r="D232" s="79" t="s">
        <v>288</v>
      </c>
      <c r="E232" s="83" t="s">
        <v>285</v>
      </c>
      <c r="F232" s="100">
        <v>40387</v>
      </c>
      <c r="G232" s="97">
        <v>168.95</v>
      </c>
      <c r="H232" s="110">
        <v>10</v>
      </c>
      <c r="I232" s="103">
        <f>G232*H232</f>
        <v>1689.5</v>
      </c>
    </row>
    <row r="233" spans="2:9">
      <c r="B233" s="77" t="s">
        <v>296</v>
      </c>
      <c r="C233" s="78" t="s">
        <v>302</v>
      </c>
      <c r="D233" s="79" t="s">
        <v>287</v>
      </c>
      <c r="E233" s="78" t="s">
        <v>291</v>
      </c>
      <c r="F233" s="100">
        <v>40400</v>
      </c>
      <c r="G233" s="97">
        <v>168.95</v>
      </c>
      <c r="H233" s="110">
        <v>3</v>
      </c>
      <c r="I233" s="102">
        <f>G233*H233</f>
        <v>506.84999999999997</v>
      </c>
    </row>
    <row r="234" spans="2:9">
      <c r="B234" s="77" t="s">
        <v>297</v>
      </c>
      <c r="C234" s="83" t="s">
        <v>302</v>
      </c>
      <c r="D234" s="79" t="s">
        <v>288</v>
      </c>
      <c r="E234" s="83" t="s">
        <v>291</v>
      </c>
      <c r="F234" s="100">
        <v>40410</v>
      </c>
      <c r="G234" s="97">
        <v>168.95</v>
      </c>
      <c r="H234" s="110">
        <v>9</v>
      </c>
      <c r="I234" s="103">
        <f>G234*H234</f>
        <v>1520.55</v>
      </c>
    </row>
    <row r="235" spans="2:9">
      <c r="B235" s="77" t="s">
        <v>289</v>
      </c>
      <c r="C235" s="78" t="s">
        <v>302</v>
      </c>
      <c r="D235" s="79" t="s">
        <v>288</v>
      </c>
      <c r="E235" s="78" t="s">
        <v>286</v>
      </c>
      <c r="F235" s="100">
        <v>40413</v>
      </c>
      <c r="G235" s="97">
        <v>168.95</v>
      </c>
      <c r="H235" s="110">
        <v>12</v>
      </c>
      <c r="I235" s="102">
        <f>G235*H235</f>
        <v>2027.3999999999999</v>
      </c>
    </row>
    <row r="236" spans="2:9">
      <c r="B236" s="77" t="s">
        <v>295</v>
      </c>
      <c r="C236" s="83" t="s">
        <v>302</v>
      </c>
      <c r="D236" s="79" t="s">
        <v>290</v>
      </c>
      <c r="E236" s="83" t="s">
        <v>285</v>
      </c>
      <c r="F236" s="100">
        <v>40416</v>
      </c>
      <c r="G236" s="97">
        <v>168.95</v>
      </c>
      <c r="H236" s="110">
        <v>5</v>
      </c>
      <c r="I236" s="103">
        <f>G236*H236</f>
        <v>844.75</v>
      </c>
    </row>
    <row r="237" spans="2:9">
      <c r="B237" s="77" t="s">
        <v>297</v>
      </c>
      <c r="C237" s="78" t="s">
        <v>302</v>
      </c>
      <c r="D237" s="79" t="s">
        <v>288</v>
      </c>
      <c r="E237" s="78" t="s">
        <v>291</v>
      </c>
      <c r="F237" s="100">
        <v>40417</v>
      </c>
      <c r="G237" s="97">
        <v>168.95</v>
      </c>
      <c r="H237" s="110">
        <v>12</v>
      </c>
      <c r="I237" s="102">
        <f>G237*H237</f>
        <v>2027.3999999999999</v>
      </c>
    </row>
    <row r="238" spans="2:9">
      <c r="B238" s="77" t="s">
        <v>295</v>
      </c>
      <c r="C238" s="83" t="s">
        <v>302</v>
      </c>
      <c r="D238" s="79" t="s">
        <v>290</v>
      </c>
      <c r="E238" s="83" t="s">
        <v>285</v>
      </c>
      <c r="F238" s="100">
        <v>40421</v>
      </c>
      <c r="G238" s="97">
        <v>168.95</v>
      </c>
      <c r="H238" s="110">
        <v>2</v>
      </c>
      <c r="I238" s="103">
        <f>G238*H238</f>
        <v>337.9</v>
      </c>
    </row>
    <row r="239" spans="2:9">
      <c r="B239" s="77" t="s">
        <v>295</v>
      </c>
      <c r="C239" s="78" t="s">
        <v>302</v>
      </c>
      <c r="D239" s="79" t="s">
        <v>290</v>
      </c>
      <c r="E239" s="78" t="s">
        <v>294</v>
      </c>
      <c r="F239" s="100">
        <v>40421</v>
      </c>
      <c r="G239" s="97">
        <v>168.95</v>
      </c>
      <c r="H239" s="110">
        <v>3</v>
      </c>
      <c r="I239" s="102">
        <f>G239*H239</f>
        <v>506.84999999999997</v>
      </c>
    </row>
    <row r="240" spans="2:9">
      <c r="B240" s="77" t="s">
        <v>299</v>
      </c>
      <c r="C240" s="83" t="s">
        <v>302</v>
      </c>
      <c r="D240" s="79" t="s">
        <v>283</v>
      </c>
      <c r="E240" s="83" t="s">
        <v>286</v>
      </c>
      <c r="F240" s="100">
        <v>40423</v>
      </c>
      <c r="G240" s="97">
        <v>168.95</v>
      </c>
      <c r="H240" s="110">
        <v>11</v>
      </c>
      <c r="I240" s="103">
        <f>G240*H240</f>
        <v>1858.4499999999998</v>
      </c>
    </row>
    <row r="241" spans="2:9">
      <c r="B241" s="77" t="s">
        <v>293</v>
      </c>
      <c r="C241" s="78" t="s">
        <v>302</v>
      </c>
      <c r="D241" s="79" t="s">
        <v>288</v>
      </c>
      <c r="E241" s="78" t="s">
        <v>284</v>
      </c>
      <c r="F241" s="100">
        <v>40427</v>
      </c>
      <c r="G241" s="97">
        <v>168.95</v>
      </c>
      <c r="H241" s="110">
        <v>13</v>
      </c>
      <c r="I241" s="102">
        <f>G241*H241</f>
        <v>2196.35</v>
      </c>
    </row>
    <row r="242" spans="2:9">
      <c r="B242" s="77" t="s">
        <v>298</v>
      </c>
      <c r="C242" s="83" t="s">
        <v>302</v>
      </c>
      <c r="D242" s="79" t="s">
        <v>288</v>
      </c>
      <c r="E242" s="83" t="s">
        <v>294</v>
      </c>
      <c r="F242" s="100">
        <v>40427</v>
      </c>
      <c r="G242" s="97">
        <v>168.95</v>
      </c>
      <c r="H242" s="110">
        <v>1</v>
      </c>
      <c r="I242" s="103">
        <f>G242*H242</f>
        <v>168.95</v>
      </c>
    </row>
    <row r="243" spans="2:9">
      <c r="B243" s="77" t="s">
        <v>296</v>
      </c>
      <c r="C243" s="78" t="s">
        <v>302</v>
      </c>
      <c r="D243" s="79" t="s">
        <v>287</v>
      </c>
      <c r="E243" s="78" t="s">
        <v>286</v>
      </c>
      <c r="F243" s="100">
        <v>40432</v>
      </c>
      <c r="G243" s="97">
        <v>168.95</v>
      </c>
      <c r="H243" s="110">
        <v>13</v>
      </c>
      <c r="I243" s="102">
        <f>G243*H243</f>
        <v>2196.35</v>
      </c>
    </row>
    <row r="244" spans="2:9">
      <c r="B244" s="77" t="s">
        <v>296</v>
      </c>
      <c r="C244" s="83" t="s">
        <v>302</v>
      </c>
      <c r="D244" s="79" t="s">
        <v>287</v>
      </c>
      <c r="E244" s="83" t="s">
        <v>285</v>
      </c>
      <c r="F244" s="100">
        <v>40438</v>
      </c>
      <c r="G244" s="97">
        <v>168.95</v>
      </c>
      <c r="H244" s="110">
        <v>14</v>
      </c>
      <c r="I244" s="103">
        <f>G244*H244</f>
        <v>2365.2999999999997</v>
      </c>
    </row>
    <row r="245" spans="2:9">
      <c r="B245" s="77" t="s">
        <v>299</v>
      </c>
      <c r="C245" s="78" t="s">
        <v>302</v>
      </c>
      <c r="D245" s="79" t="s">
        <v>283</v>
      </c>
      <c r="E245" s="78" t="s">
        <v>285</v>
      </c>
      <c r="F245" s="100">
        <v>40442</v>
      </c>
      <c r="G245" s="97">
        <v>168.95</v>
      </c>
      <c r="H245" s="110">
        <v>12</v>
      </c>
      <c r="I245" s="102">
        <f>G245*H245</f>
        <v>2027.3999999999999</v>
      </c>
    </row>
    <row r="246" spans="2:9">
      <c r="B246" s="77" t="s">
        <v>295</v>
      </c>
      <c r="C246" s="83" t="s">
        <v>302</v>
      </c>
      <c r="D246" s="79" t="s">
        <v>290</v>
      </c>
      <c r="E246" s="83" t="s">
        <v>291</v>
      </c>
      <c r="F246" s="100">
        <v>40444</v>
      </c>
      <c r="G246" s="97">
        <v>168.95</v>
      </c>
      <c r="H246" s="110">
        <v>3</v>
      </c>
      <c r="I246" s="103">
        <f>G246*H246</f>
        <v>506.84999999999997</v>
      </c>
    </row>
    <row r="247" spans="2:9">
      <c r="B247" s="77" t="s">
        <v>289</v>
      </c>
      <c r="C247" s="78" t="s">
        <v>302</v>
      </c>
      <c r="D247" s="79" t="s">
        <v>288</v>
      </c>
      <c r="E247" s="78" t="s">
        <v>286</v>
      </c>
      <c r="F247" s="100">
        <v>40451</v>
      </c>
      <c r="G247" s="97">
        <v>168.95</v>
      </c>
      <c r="H247" s="110">
        <v>20</v>
      </c>
      <c r="I247" s="102">
        <f>G247*H247</f>
        <v>3379</v>
      </c>
    </row>
    <row r="248" spans="2:9">
      <c r="B248" s="77" t="s">
        <v>298</v>
      </c>
      <c r="C248" s="83" t="s">
        <v>302</v>
      </c>
      <c r="D248" s="79" t="s">
        <v>288</v>
      </c>
      <c r="E248" s="83" t="s">
        <v>284</v>
      </c>
      <c r="F248" s="100">
        <v>40456</v>
      </c>
      <c r="G248" s="97">
        <v>168.95</v>
      </c>
      <c r="H248" s="110">
        <v>4</v>
      </c>
      <c r="I248" s="103">
        <f>G248*H248</f>
        <v>675.8</v>
      </c>
    </row>
    <row r="249" spans="2:9">
      <c r="B249" s="77" t="s">
        <v>296</v>
      </c>
      <c r="C249" s="78" t="s">
        <v>302</v>
      </c>
      <c r="D249" s="79" t="s">
        <v>287</v>
      </c>
      <c r="E249" s="78" t="s">
        <v>284</v>
      </c>
      <c r="F249" s="100">
        <v>40462</v>
      </c>
      <c r="G249" s="97">
        <v>168.95</v>
      </c>
      <c r="H249" s="110">
        <v>1</v>
      </c>
      <c r="I249" s="102">
        <f>G249*H249</f>
        <v>168.95</v>
      </c>
    </row>
    <row r="250" spans="2:9">
      <c r="B250" s="77" t="s">
        <v>298</v>
      </c>
      <c r="C250" s="83" t="s">
        <v>302</v>
      </c>
      <c r="D250" s="79" t="s">
        <v>288</v>
      </c>
      <c r="E250" s="83" t="s">
        <v>291</v>
      </c>
      <c r="F250" s="100">
        <v>40463</v>
      </c>
      <c r="G250" s="97">
        <v>168.95</v>
      </c>
      <c r="H250" s="110">
        <v>2</v>
      </c>
      <c r="I250" s="103">
        <f>G250*H250</f>
        <v>337.9</v>
      </c>
    </row>
    <row r="251" spans="2:9">
      <c r="B251" s="77" t="s">
        <v>299</v>
      </c>
      <c r="C251" s="78" t="s">
        <v>302</v>
      </c>
      <c r="D251" s="79" t="s">
        <v>283</v>
      </c>
      <c r="E251" s="78" t="s">
        <v>284</v>
      </c>
      <c r="F251" s="100">
        <v>40464</v>
      </c>
      <c r="G251" s="97">
        <v>168.95</v>
      </c>
      <c r="H251" s="110">
        <v>4</v>
      </c>
      <c r="I251" s="102">
        <f>G251*H251</f>
        <v>675.8</v>
      </c>
    </row>
    <row r="252" spans="2:9">
      <c r="B252" s="77" t="s">
        <v>297</v>
      </c>
      <c r="C252" s="83" t="s">
        <v>302</v>
      </c>
      <c r="D252" s="79" t="s">
        <v>288</v>
      </c>
      <c r="E252" s="83" t="s">
        <v>285</v>
      </c>
      <c r="F252" s="100">
        <v>40464</v>
      </c>
      <c r="G252" s="97">
        <v>168.95</v>
      </c>
      <c r="H252" s="110">
        <v>1</v>
      </c>
      <c r="I252" s="103">
        <f>G252*H252</f>
        <v>168.95</v>
      </c>
    </row>
    <row r="253" spans="2:9">
      <c r="B253" s="77" t="s">
        <v>300</v>
      </c>
      <c r="C253" s="78" t="s">
        <v>302</v>
      </c>
      <c r="D253" s="79" t="s">
        <v>287</v>
      </c>
      <c r="E253" s="78" t="s">
        <v>294</v>
      </c>
      <c r="F253" s="100">
        <v>40471</v>
      </c>
      <c r="G253" s="97">
        <v>168.95</v>
      </c>
      <c r="H253" s="110">
        <v>12</v>
      </c>
      <c r="I253" s="102">
        <f>G253*H253</f>
        <v>2027.3999999999999</v>
      </c>
    </row>
    <row r="254" spans="2:9">
      <c r="B254" s="77" t="s">
        <v>292</v>
      </c>
      <c r="C254" s="83" t="s">
        <v>302</v>
      </c>
      <c r="D254" s="79" t="s">
        <v>287</v>
      </c>
      <c r="E254" s="83" t="s">
        <v>284</v>
      </c>
      <c r="F254" s="100">
        <v>40473</v>
      </c>
      <c r="G254" s="97">
        <v>168.95</v>
      </c>
      <c r="H254" s="110">
        <v>12</v>
      </c>
      <c r="I254" s="103">
        <f>G254*H254</f>
        <v>2027.3999999999999</v>
      </c>
    </row>
    <row r="255" spans="2:9">
      <c r="B255" s="77" t="s">
        <v>295</v>
      </c>
      <c r="C255" s="78" t="s">
        <v>302</v>
      </c>
      <c r="D255" s="79" t="s">
        <v>290</v>
      </c>
      <c r="E255" s="78" t="s">
        <v>286</v>
      </c>
      <c r="F255" s="100">
        <v>40487</v>
      </c>
      <c r="G255" s="97">
        <v>168.95</v>
      </c>
      <c r="H255" s="110">
        <v>9</v>
      </c>
      <c r="I255" s="102">
        <f>G255*H255</f>
        <v>1520.55</v>
      </c>
    </row>
    <row r="256" spans="2:9">
      <c r="B256" s="77" t="s">
        <v>300</v>
      </c>
      <c r="C256" s="83" t="s">
        <v>302</v>
      </c>
      <c r="D256" s="79" t="s">
        <v>287</v>
      </c>
      <c r="E256" s="83" t="s">
        <v>284</v>
      </c>
      <c r="F256" s="100">
        <v>40491</v>
      </c>
      <c r="G256" s="97">
        <v>168.95</v>
      </c>
      <c r="H256" s="110">
        <v>13</v>
      </c>
      <c r="I256" s="103">
        <f>G256*H256</f>
        <v>2196.35</v>
      </c>
    </row>
    <row r="257" spans="2:9">
      <c r="B257" s="77" t="s">
        <v>293</v>
      </c>
      <c r="C257" s="78" t="s">
        <v>302</v>
      </c>
      <c r="D257" s="79" t="s">
        <v>288</v>
      </c>
      <c r="E257" s="78" t="s">
        <v>286</v>
      </c>
      <c r="F257" s="100">
        <v>40491</v>
      </c>
      <c r="G257" s="97">
        <v>168.95</v>
      </c>
      <c r="H257" s="110">
        <v>10</v>
      </c>
      <c r="I257" s="102">
        <f>G257*H257</f>
        <v>1689.5</v>
      </c>
    </row>
    <row r="258" spans="2:9">
      <c r="B258" s="77" t="s">
        <v>297</v>
      </c>
      <c r="C258" s="83" t="s">
        <v>302</v>
      </c>
      <c r="D258" s="79" t="s">
        <v>288</v>
      </c>
      <c r="E258" s="83" t="s">
        <v>284</v>
      </c>
      <c r="F258" s="100">
        <v>40498</v>
      </c>
      <c r="G258" s="97">
        <v>168.95</v>
      </c>
      <c r="H258" s="110">
        <v>8</v>
      </c>
      <c r="I258" s="103">
        <f>G258*H258</f>
        <v>1351.6</v>
      </c>
    </row>
    <row r="259" spans="2:9">
      <c r="B259" s="77" t="s">
        <v>301</v>
      </c>
      <c r="C259" s="78" t="s">
        <v>302</v>
      </c>
      <c r="D259" s="79" t="s">
        <v>287</v>
      </c>
      <c r="E259" s="78" t="s">
        <v>286</v>
      </c>
      <c r="F259" s="100">
        <v>40498</v>
      </c>
      <c r="G259" s="97">
        <v>168.95</v>
      </c>
      <c r="H259" s="110">
        <v>13</v>
      </c>
      <c r="I259" s="102">
        <f>G259*H259</f>
        <v>2196.35</v>
      </c>
    </row>
    <row r="260" spans="2:9">
      <c r="B260" s="77" t="s">
        <v>292</v>
      </c>
      <c r="C260" s="83" t="s">
        <v>302</v>
      </c>
      <c r="D260" s="79" t="s">
        <v>287</v>
      </c>
      <c r="E260" s="83" t="s">
        <v>294</v>
      </c>
      <c r="F260" s="100">
        <v>40498</v>
      </c>
      <c r="G260" s="97">
        <v>168.95</v>
      </c>
      <c r="H260" s="110">
        <v>10</v>
      </c>
      <c r="I260" s="103">
        <f>G260*H260</f>
        <v>1689.5</v>
      </c>
    </row>
    <row r="261" spans="2:9">
      <c r="B261" s="77" t="s">
        <v>293</v>
      </c>
      <c r="C261" s="78" t="s">
        <v>302</v>
      </c>
      <c r="D261" s="79" t="s">
        <v>288</v>
      </c>
      <c r="E261" s="78" t="s">
        <v>285</v>
      </c>
      <c r="F261" s="100">
        <v>40501</v>
      </c>
      <c r="G261" s="97">
        <v>168.95</v>
      </c>
      <c r="H261" s="110">
        <v>11</v>
      </c>
      <c r="I261" s="102">
        <f>G261*H261</f>
        <v>1858.4499999999998</v>
      </c>
    </row>
    <row r="262" spans="2:9">
      <c r="B262" s="77" t="s">
        <v>293</v>
      </c>
      <c r="C262" s="83" t="s">
        <v>302</v>
      </c>
      <c r="D262" s="79" t="s">
        <v>288</v>
      </c>
      <c r="E262" s="83" t="s">
        <v>291</v>
      </c>
      <c r="F262" s="100">
        <v>40502</v>
      </c>
      <c r="G262" s="97">
        <v>168.95</v>
      </c>
      <c r="H262" s="110">
        <v>4</v>
      </c>
      <c r="I262" s="103">
        <f>G262*H262</f>
        <v>675.8</v>
      </c>
    </row>
    <row r="263" spans="2:9">
      <c r="B263" s="77" t="s">
        <v>306</v>
      </c>
      <c r="C263" s="78" t="s">
        <v>302</v>
      </c>
      <c r="D263" s="79" t="s">
        <v>290</v>
      </c>
      <c r="E263" s="78" t="s">
        <v>294</v>
      </c>
      <c r="F263" s="100">
        <v>40507</v>
      </c>
      <c r="G263" s="97">
        <v>168.95</v>
      </c>
      <c r="H263" s="110">
        <v>5</v>
      </c>
      <c r="I263" s="102">
        <f>G263*H263</f>
        <v>844.75</v>
      </c>
    </row>
    <row r="264" spans="2:9">
      <c r="B264" s="77" t="s">
        <v>300</v>
      </c>
      <c r="C264" s="83" t="s">
        <v>302</v>
      </c>
      <c r="D264" s="79" t="s">
        <v>287</v>
      </c>
      <c r="E264" s="83" t="s">
        <v>284</v>
      </c>
      <c r="F264" s="100">
        <v>40515</v>
      </c>
      <c r="G264" s="97">
        <v>168.95</v>
      </c>
      <c r="H264" s="110">
        <v>3</v>
      </c>
      <c r="I264" s="103">
        <f>G264*H264</f>
        <v>506.84999999999997</v>
      </c>
    </row>
    <row r="265" spans="2:9">
      <c r="B265" s="77" t="s">
        <v>298</v>
      </c>
      <c r="C265" s="78" t="s">
        <v>302</v>
      </c>
      <c r="D265" s="79" t="s">
        <v>288</v>
      </c>
      <c r="E265" s="78" t="s">
        <v>286</v>
      </c>
      <c r="F265" s="100">
        <v>40518</v>
      </c>
      <c r="G265" s="97">
        <v>168.95</v>
      </c>
      <c r="H265" s="110">
        <v>13</v>
      </c>
      <c r="I265" s="102">
        <f>G265*H265</f>
        <v>2196.35</v>
      </c>
    </row>
    <row r="266" spans="2:9">
      <c r="B266" s="77" t="s">
        <v>300</v>
      </c>
      <c r="C266" s="83" t="s">
        <v>302</v>
      </c>
      <c r="D266" s="79" t="s">
        <v>287</v>
      </c>
      <c r="E266" s="83" t="s">
        <v>294</v>
      </c>
      <c r="F266" s="100">
        <v>40519</v>
      </c>
      <c r="G266" s="97">
        <v>168.95</v>
      </c>
      <c r="H266" s="110">
        <v>10</v>
      </c>
      <c r="I266" s="103">
        <f>G266*H266</f>
        <v>1689.5</v>
      </c>
    </row>
    <row r="267" spans="2:9">
      <c r="B267" s="77" t="s">
        <v>296</v>
      </c>
      <c r="C267" s="78" t="s">
        <v>302</v>
      </c>
      <c r="D267" s="79" t="s">
        <v>287</v>
      </c>
      <c r="E267" s="78" t="s">
        <v>294</v>
      </c>
      <c r="F267" s="100">
        <v>40520</v>
      </c>
      <c r="G267" s="97">
        <v>168.95</v>
      </c>
      <c r="H267" s="110">
        <v>7</v>
      </c>
      <c r="I267" s="102">
        <f>G267*H267</f>
        <v>1182.6499999999999</v>
      </c>
    </row>
    <row r="268" spans="2:9">
      <c r="B268" s="77" t="s">
        <v>296</v>
      </c>
      <c r="C268" s="83" t="s">
        <v>302</v>
      </c>
      <c r="D268" s="79" t="s">
        <v>287</v>
      </c>
      <c r="E268" s="83" t="s">
        <v>284</v>
      </c>
      <c r="F268" s="100">
        <v>40522</v>
      </c>
      <c r="G268" s="97">
        <v>168.95</v>
      </c>
      <c r="H268" s="110">
        <v>6</v>
      </c>
      <c r="I268" s="103">
        <f>G268*H268</f>
        <v>1013.6999999999999</v>
      </c>
    </row>
    <row r="269" spans="2:9">
      <c r="B269" s="77" t="s">
        <v>306</v>
      </c>
      <c r="C269" s="78" t="s">
        <v>302</v>
      </c>
      <c r="D269" s="79" t="s">
        <v>290</v>
      </c>
      <c r="E269" s="78" t="s">
        <v>291</v>
      </c>
      <c r="F269" s="100">
        <v>40527</v>
      </c>
      <c r="G269" s="97">
        <v>168.95</v>
      </c>
      <c r="H269" s="110">
        <v>4</v>
      </c>
      <c r="I269" s="102">
        <f>G269*H269</f>
        <v>675.8</v>
      </c>
    </row>
    <row r="270" spans="2:9">
      <c r="B270" s="77" t="s">
        <v>293</v>
      </c>
      <c r="C270" s="83" t="s">
        <v>302</v>
      </c>
      <c r="D270" s="79" t="s">
        <v>288</v>
      </c>
      <c r="E270" s="83" t="s">
        <v>286</v>
      </c>
      <c r="F270" s="100">
        <v>40530</v>
      </c>
      <c r="G270" s="97">
        <v>168.95</v>
      </c>
      <c r="H270" s="110">
        <v>19</v>
      </c>
      <c r="I270" s="103">
        <f>G270*H270</f>
        <v>3210.0499999999997</v>
      </c>
    </row>
    <row r="271" spans="2:9">
      <c r="B271" s="77" t="s">
        <v>297</v>
      </c>
      <c r="C271" s="78" t="s">
        <v>302</v>
      </c>
      <c r="D271" s="79" t="s">
        <v>288</v>
      </c>
      <c r="E271" s="78" t="s">
        <v>291</v>
      </c>
      <c r="F271" s="100">
        <v>40533</v>
      </c>
      <c r="G271" s="97">
        <v>168.95</v>
      </c>
      <c r="H271" s="110">
        <v>3</v>
      </c>
      <c r="I271" s="102">
        <f>G271*H271</f>
        <v>506.84999999999997</v>
      </c>
    </row>
    <row r="272" spans="2:9">
      <c r="B272" s="77" t="s">
        <v>299</v>
      </c>
      <c r="C272" s="83" t="s">
        <v>302</v>
      </c>
      <c r="D272" s="79" t="s">
        <v>283</v>
      </c>
      <c r="E272" s="83" t="s">
        <v>291</v>
      </c>
      <c r="F272" s="100">
        <v>40534</v>
      </c>
      <c r="G272" s="97">
        <v>168.95</v>
      </c>
      <c r="H272" s="110">
        <v>1</v>
      </c>
      <c r="I272" s="103">
        <f>G272*H272</f>
        <v>168.95</v>
      </c>
    </row>
    <row r="273" spans="2:9">
      <c r="B273" s="77" t="s">
        <v>289</v>
      </c>
      <c r="C273" s="78" t="s">
        <v>302</v>
      </c>
      <c r="D273" s="79" t="s">
        <v>288</v>
      </c>
      <c r="E273" s="78" t="s">
        <v>286</v>
      </c>
      <c r="F273" s="100">
        <v>40539</v>
      </c>
      <c r="G273" s="97">
        <v>168.95</v>
      </c>
      <c r="H273" s="110">
        <v>20</v>
      </c>
      <c r="I273" s="102">
        <f>G273*H273</f>
        <v>3379</v>
      </c>
    </row>
    <row r="274" spans="2:9">
      <c r="B274" s="77" t="s">
        <v>300</v>
      </c>
      <c r="C274" s="83" t="s">
        <v>302</v>
      </c>
      <c r="D274" s="79" t="s">
        <v>287</v>
      </c>
      <c r="E274" s="83" t="s">
        <v>285</v>
      </c>
      <c r="F274" s="100">
        <v>40539</v>
      </c>
      <c r="G274" s="97">
        <v>168.95</v>
      </c>
      <c r="H274" s="110">
        <v>1</v>
      </c>
      <c r="I274" s="103">
        <f>G274*H274</f>
        <v>168.95</v>
      </c>
    </row>
    <row r="275" spans="2:9">
      <c r="B275" s="77" t="s">
        <v>292</v>
      </c>
      <c r="C275" s="78" t="s">
        <v>302</v>
      </c>
      <c r="D275" s="79" t="s">
        <v>287</v>
      </c>
      <c r="E275" s="78" t="s">
        <v>294</v>
      </c>
      <c r="F275" s="100">
        <v>40539</v>
      </c>
      <c r="G275" s="97">
        <v>168.95</v>
      </c>
      <c r="H275" s="110">
        <v>5</v>
      </c>
      <c r="I275" s="102">
        <f>G275*H275</f>
        <v>844.75</v>
      </c>
    </row>
    <row r="276" spans="2:9">
      <c r="B276" s="77" t="s">
        <v>289</v>
      </c>
      <c r="C276" s="83" t="s">
        <v>302</v>
      </c>
      <c r="D276" s="79" t="s">
        <v>288</v>
      </c>
      <c r="E276" s="83" t="s">
        <v>286</v>
      </c>
      <c r="F276" s="100">
        <v>40541</v>
      </c>
      <c r="G276" s="97">
        <v>168.95</v>
      </c>
      <c r="H276" s="110">
        <v>9</v>
      </c>
      <c r="I276" s="103">
        <f>G276*H276</f>
        <v>1520.55</v>
      </c>
    </row>
    <row r="277" spans="2:9">
      <c r="B277" s="77" t="s">
        <v>299</v>
      </c>
      <c r="C277" s="78" t="s">
        <v>302</v>
      </c>
      <c r="D277" s="79" t="s">
        <v>283</v>
      </c>
      <c r="E277" s="78" t="s">
        <v>285</v>
      </c>
      <c r="F277" s="100">
        <v>40541</v>
      </c>
      <c r="G277" s="97">
        <v>168.95</v>
      </c>
      <c r="H277" s="110">
        <v>11</v>
      </c>
      <c r="I277" s="102">
        <f>G277*H277</f>
        <v>1858.4499999999998</v>
      </c>
    </row>
    <row r="278" spans="2:9">
      <c r="B278" s="77" t="s">
        <v>299</v>
      </c>
      <c r="C278" s="83" t="s">
        <v>302</v>
      </c>
      <c r="D278" s="79" t="s">
        <v>283</v>
      </c>
      <c r="E278" s="83" t="s">
        <v>294</v>
      </c>
      <c r="F278" s="100">
        <v>40547</v>
      </c>
      <c r="G278" s="97">
        <v>168.95</v>
      </c>
      <c r="H278" s="110">
        <v>1</v>
      </c>
      <c r="I278" s="103">
        <f>G278*H278</f>
        <v>168.95</v>
      </c>
    </row>
    <row r="279" spans="2:9">
      <c r="B279" s="77" t="s">
        <v>292</v>
      </c>
      <c r="C279" s="78" t="s">
        <v>302</v>
      </c>
      <c r="D279" s="79" t="s">
        <v>287</v>
      </c>
      <c r="E279" s="78" t="s">
        <v>286</v>
      </c>
      <c r="F279" s="100">
        <v>40550</v>
      </c>
      <c r="G279" s="97">
        <v>168.95</v>
      </c>
      <c r="H279" s="110">
        <v>16</v>
      </c>
      <c r="I279" s="102">
        <f>G279*H279</f>
        <v>2703.2</v>
      </c>
    </row>
    <row r="280" spans="2:9">
      <c r="B280" s="77" t="s">
        <v>295</v>
      </c>
      <c r="C280" s="83" t="s">
        <v>302</v>
      </c>
      <c r="D280" s="79" t="s">
        <v>290</v>
      </c>
      <c r="E280" s="83" t="s">
        <v>284</v>
      </c>
      <c r="F280" s="100">
        <v>40554</v>
      </c>
      <c r="G280" s="97">
        <v>168.95</v>
      </c>
      <c r="H280" s="110">
        <v>12</v>
      </c>
      <c r="I280" s="103">
        <f>G280*H280</f>
        <v>2027.3999999999999</v>
      </c>
    </row>
    <row r="281" spans="2:9">
      <c r="B281" s="77" t="s">
        <v>293</v>
      </c>
      <c r="C281" s="78" t="s">
        <v>302</v>
      </c>
      <c r="D281" s="79" t="s">
        <v>288</v>
      </c>
      <c r="E281" s="78" t="s">
        <v>284</v>
      </c>
      <c r="F281" s="100">
        <v>40558</v>
      </c>
      <c r="G281" s="97">
        <v>168.95</v>
      </c>
      <c r="H281" s="110">
        <v>2</v>
      </c>
      <c r="I281" s="102">
        <f>G281*H281</f>
        <v>337.9</v>
      </c>
    </row>
    <row r="282" spans="2:9">
      <c r="B282" s="77" t="s">
        <v>301</v>
      </c>
      <c r="C282" s="83" t="s">
        <v>302</v>
      </c>
      <c r="D282" s="79" t="s">
        <v>287</v>
      </c>
      <c r="E282" s="83" t="s">
        <v>286</v>
      </c>
      <c r="F282" s="100">
        <v>40558</v>
      </c>
      <c r="G282" s="97">
        <v>168.95</v>
      </c>
      <c r="H282" s="110">
        <v>8</v>
      </c>
      <c r="I282" s="103">
        <f>G282*H282</f>
        <v>1351.6</v>
      </c>
    </row>
    <row r="283" spans="2:9">
      <c r="B283" s="77" t="s">
        <v>298</v>
      </c>
      <c r="C283" s="78" t="s">
        <v>302</v>
      </c>
      <c r="D283" s="79" t="s">
        <v>288</v>
      </c>
      <c r="E283" s="78" t="s">
        <v>285</v>
      </c>
      <c r="F283" s="100">
        <v>40561</v>
      </c>
      <c r="G283" s="97">
        <v>168.95</v>
      </c>
      <c r="H283" s="110">
        <v>14</v>
      </c>
      <c r="I283" s="102">
        <f>G283*H283</f>
        <v>2365.2999999999997</v>
      </c>
    </row>
    <row r="284" spans="2:9">
      <c r="B284" s="77" t="s">
        <v>306</v>
      </c>
      <c r="C284" s="83" t="s">
        <v>302</v>
      </c>
      <c r="D284" s="79" t="s">
        <v>290</v>
      </c>
      <c r="E284" s="83" t="s">
        <v>294</v>
      </c>
      <c r="F284" s="100">
        <v>40565</v>
      </c>
      <c r="G284" s="97">
        <v>168.95</v>
      </c>
      <c r="H284" s="110">
        <v>10</v>
      </c>
      <c r="I284" s="103">
        <f>G284*H284</f>
        <v>1689.5</v>
      </c>
    </row>
    <row r="285" spans="2:9">
      <c r="B285" s="77" t="s">
        <v>306</v>
      </c>
      <c r="C285" s="78" t="s">
        <v>302</v>
      </c>
      <c r="D285" s="79" t="s">
        <v>290</v>
      </c>
      <c r="E285" s="78" t="s">
        <v>285</v>
      </c>
      <c r="F285" s="100">
        <v>40570</v>
      </c>
      <c r="G285" s="97">
        <v>168.95</v>
      </c>
      <c r="H285" s="110">
        <v>2</v>
      </c>
      <c r="I285" s="102">
        <f>G285*H285</f>
        <v>337.9</v>
      </c>
    </row>
    <row r="286" spans="2:9">
      <c r="B286" s="77" t="s">
        <v>300</v>
      </c>
      <c r="C286" s="83" t="s">
        <v>302</v>
      </c>
      <c r="D286" s="79" t="s">
        <v>287</v>
      </c>
      <c r="E286" s="83" t="s">
        <v>291</v>
      </c>
      <c r="F286" s="100">
        <v>40574</v>
      </c>
      <c r="G286" s="97">
        <v>168.95</v>
      </c>
      <c r="H286" s="110">
        <v>8</v>
      </c>
      <c r="I286" s="103">
        <f>G286*H286</f>
        <v>1351.6</v>
      </c>
    </row>
    <row r="287" spans="2:9">
      <c r="B287" s="77" t="s">
        <v>306</v>
      </c>
      <c r="C287" s="78" t="s">
        <v>302</v>
      </c>
      <c r="D287" s="79" t="s">
        <v>290</v>
      </c>
      <c r="E287" s="78" t="s">
        <v>291</v>
      </c>
      <c r="F287" s="100">
        <v>40574</v>
      </c>
      <c r="G287" s="97">
        <v>168.95</v>
      </c>
      <c r="H287" s="110">
        <v>1</v>
      </c>
      <c r="I287" s="102">
        <f>G287*H287</f>
        <v>168.95</v>
      </c>
    </row>
    <row r="288" spans="2:9">
      <c r="B288" s="77" t="s">
        <v>306</v>
      </c>
      <c r="C288" s="83" t="s">
        <v>302</v>
      </c>
      <c r="D288" s="79" t="s">
        <v>290</v>
      </c>
      <c r="E288" s="83" t="s">
        <v>285</v>
      </c>
      <c r="F288" s="100">
        <v>40577</v>
      </c>
      <c r="G288" s="97">
        <v>168.95</v>
      </c>
      <c r="H288" s="110">
        <v>3</v>
      </c>
      <c r="I288" s="103">
        <f>G288*H288</f>
        <v>506.84999999999997</v>
      </c>
    </row>
    <row r="289" spans="2:9">
      <c r="B289" s="77" t="s">
        <v>298</v>
      </c>
      <c r="C289" s="78" t="s">
        <v>302</v>
      </c>
      <c r="D289" s="79" t="s">
        <v>288</v>
      </c>
      <c r="E289" s="78" t="s">
        <v>291</v>
      </c>
      <c r="F289" s="100">
        <v>40578</v>
      </c>
      <c r="G289" s="97">
        <v>168.95</v>
      </c>
      <c r="H289" s="110">
        <v>1</v>
      </c>
      <c r="I289" s="102">
        <f>G289*H289</f>
        <v>168.95</v>
      </c>
    </row>
    <row r="290" spans="2:9">
      <c r="B290" s="77" t="s">
        <v>306</v>
      </c>
      <c r="C290" s="83" t="s">
        <v>302</v>
      </c>
      <c r="D290" s="79" t="s">
        <v>290</v>
      </c>
      <c r="E290" s="83" t="s">
        <v>284</v>
      </c>
      <c r="F290" s="100">
        <v>40593</v>
      </c>
      <c r="G290" s="97">
        <v>168.95</v>
      </c>
      <c r="H290" s="110">
        <v>3</v>
      </c>
      <c r="I290" s="103">
        <f>G290*H290</f>
        <v>506.84999999999997</v>
      </c>
    </row>
    <row r="291" spans="2:9">
      <c r="B291" s="77" t="s">
        <v>298</v>
      </c>
      <c r="C291" s="78" t="s">
        <v>302</v>
      </c>
      <c r="D291" s="79" t="s">
        <v>288</v>
      </c>
      <c r="E291" s="78" t="s">
        <v>291</v>
      </c>
      <c r="F291" s="100">
        <v>40598</v>
      </c>
      <c r="G291" s="97">
        <v>168.95</v>
      </c>
      <c r="H291" s="110">
        <v>6</v>
      </c>
      <c r="I291" s="102">
        <f>G291*H291</f>
        <v>1013.6999999999999</v>
      </c>
    </row>
    <row r="292" spans="2:9">
      <c r="B292" s="77" t="s">
        <v>306</v>
      </c>
      <c r="C292" s="83" t="s">
        <v>302</v>
      </c>
      <c r="D292" s="79" t="s">
        <v>290</v>
      </c>
      <c r="E292" s="83" t="s">
        <v>291</v>
      </c>
      <c r="F292" s="100">
        <v>40610</v>
      </c>
      <c r="G292" s="97">
        <v>168.95</v>
      </c>
      <c r="H292" s="110">
        <v>2</v>
      </c>
      <c r="I292" s="103">
        <f>G292*H292</f>
        <v>337.9</v>
      </c>
    </row>
    <row r="293" spans="2:9">
      <c r="B293" s="77" t="s">
        <v>301</v>
      </c>
      <c r="C293" s="78" t="s">
        <v>302</v>
      </c>
      <c r="D293" s="79" t="s">
        <v>287</v>
      </c>
      <c r="E293" s="78" t="s">
        <v>286</v>
      </c>
      <c r="F293" s="100">
        <v>40618</v>
      </c>
      <c r="G293" s="97">
        <v>168.95</v>
      </c>
      <c r="H293" s="110">
        <v>18</v>
      </c>
      <c r="I293" s="102">
        <f>G293*H293</f>
        <v>3041.1</v>
      </c>
    </row>
    <row r="294" spans="2:9">
      <c r="B294" s="77" t="s">
        <v>296</v>
      </c>
      <c r="C294" s="83" t="s">
        <v>302</v>
      </c>
      <c r="D294" s="79" t="s">
        <v>287</v>
      </c>
      <c r="E294" s="83" t="s">
        <v>285</v>
      </c>
      <c r="F294" s="100">
        <v>40618</v>
      </c>
      <c r="G294" s="97">
        <v>168.95</v>
      </c>
      <c r="H294" s="110">
        <v>9</v>
      </c>
      <c r="I294" s="103">
        <f>G294*H294</f>
        <v>1520.55</v>
      </c>
    </row>
    <row r="295" spans="2:9">
      <c r="B295" s="77" t="s">
        <v>300</v>
      </c>
      <c r="C295" s="78" t="s">
        <v>302</v>
      </c>
      <c r="D295" s="79" t="s">
        <v>287</v>
      </c>
      <c r="E295" s="78" t="s">
        <v>284</v>
      </c>
      <c r="F295" s="100">
        <v>40621</v>
      </c>
      <c r="G295" s="97">
        <v>168.95</v>
      </c>
      <c r="H295" s="110">
        <v>1</v>
      </c>
      <c r="I295" s="102">
        <f>G295*H295</f>
        <v>168.95</v>
      </c>
    </row>
    <row r="296" spans="2:9">
      <c r="B296" s="77" t="s">
        <v>300</v>
      </c>
      <c r="C296" s="83" t="s">
        <v>302</v>
      </c>
      <c r="D296" s="79" t="s">
        <v>287</v>
      </c>
      <c r="E296" s="83" t="s">
        <v>286</v>
      </c>
      <c r="F296" s="100">
        <v>40631</v>
      </c>
      <c r="G296" s="97">
        <v>168.95</v>
      </c>
      <c r="H296" s="110">
        <v>9</v>
      </c>
      <c r="I296" s="103">
        <f>G296*H296</f>
        <v>1520.55</v>
      </c>
    </row>
    <row r="297" spans="2:9">
      <c r="B297" s="77" t="s">
        <v>295</v>
      </c>
      <c r="C297" s="78" t="s">
        <v>302</v>
      </c>
      <c r="D297" s="79" t="s">
        <v>290</v>
      </c>
      <c r="E297" s="78" t="s">
        <v>291</v>
      </c>
      <c r="F297" s="100">
        <v>40634</v>
      </c>
      <c r="G297" s="97">
        <v>168.95</v>
      </c>
      <c r="H297" s="110">
        <v>2</v>
      </c>
      <c r="I297" s="102">
        <f>G297*H297</f>
        <v>337.9</v>
      </c>
    </row>
    <row r="298" spans="2:9">
      <c r="B298" s="77" t="s">
        <v>292</v>
      </c>
      <c r="C298" s="83" t="s">
        <v>302</v>
      </c>
      <c r="D298" s="79" t="s">
        <v>287</v>
      </c>
      <c r="E298" s="83" t="s">
        <v>285</v>
      </c>
      <c r="F298" s="100">
        <v>40648</v>
      </c>
      <c r="G298" s="97">
        <v>168.95</v>
      </c>
      <c r="H298" s="110">
        <v>7</v>
      </c>
      <c r="I298" s="103">
        <f>G298*H298</f>
        <v>1182.6499999999999</v>
      </c>
    </row>
    <row r="299" spans="2:9">
      <c r="B299" s="77" t="s">
        <v>298</v>
      </c>
      <c r="C299" s="78" t="s">
        <v>302</v>
      </c>
      <c r="D299" s="79" t="s">
        <v>288</v>
      </c>
      <c r="E299" s="78" t="s">
        <v>286</v>
      </c>
      <c r="F299" s="100">
        <v>40652</v>
      </c>
      <c r="G299" s="97">
        <v>168.95</v>
      </c>
      <c r="H299" s="110">
        <v>7</v>
      </c>
      <c r="I299" s="102">
        <f>G299*H299</f>
        <v>1182.6499999999999</v>
      </c>
    </row>
    <row r="300" spans="2:9">
      <c r="B300" s="77" t="s">
        <v>299</v>
      </c>
      <c r="C300" s="83" t="s">
        <v>302</v>
      </c>
      <c r="D300" s="79" t="s">
        <v>283</v>
      </c>
      <c r="E300" s="83" t="s">
        <v>285</v>
      </c>
      <c r="F300" s="100">
        <v>40656</v>
      </c>
      <c r="G300" s="97">
        <v>168.95</v>
      </c>
      <c r="H300" s="110">
        <v>9</v>
      </c>
      <c r="I300" s="103">
        <f>G300*H300</f>
        <v>1520.55</v>
      </c>
    </row>
    <row r="301" spans="2:9">
      <c r="B301" s="77" t="s">
        <v>300</v>
      </c>
      <c r="C301" s="78" t="s">
        <v>302</v>
      </c>
      <c r="D301" s="79" t="s">
        <v>287</v>
      </c>
      <c r="E301" s="78" t="s">
        <v>285</v>
      </c>
      <c r="F301" s="100">
        <v>40660</v>
      </c>
      <c r="G301" s="97">
        <v>168.95</v>
      </c>
      <c r="H301" s="110">
        <v>6</v>
      </c>
      <c r="I301" s="102">
        <f>G301*H301</f>
        <v>1013.6999999999999</v>
      </c>
    </row>
    <row r="302" spans="2:9">
      <c r="B302" s="77" t="s">
        <v>300</v>
      </c>
      <c r="C302" s="83" t="s">
        <v>302</v>
      </c>
      <c r="D302" s="79" t="s">
        <v>287</v>
      </c>
      <c r="E302" s="83" t="s">
        <v>291</v>
      </c>
      <c r="F302" s="100">
        <v>40666</v>
      </c>
      <c r="G302" s="97">
        <v>168.95</v>
      </c>
      <c r="H302" s="110">
        <v>11</v>
      </c>
      <c r="I302" s="103">
        <f>G302*H302</f>
        <v>1858.4499999999998</v>
      </c>
    </row>
    <row r="303" spans="2:9">
      <c r="B303" s="77" t="s">
        <v>299</v>
      </c>
      <c r="C303" s="78" t="s">
        <v>302</v>
      </c>
      <c r="D303" s="79" t="s">
        <v>283</v>
      </c>
      <c r="E303" s="78" t="s">
        <v>294</v>
      </c>
      <c r="F303" s="100">
        <v>40666</v>
      </c>
      <c r="G303" s="97">
        <v>168.95</v>
      </c>
      <c r="H303" s="110">
        <v>7</v>
      </c>
      <c r="I303" s="102">
        <f>G303*H303</f>
        <v>1182.6499999999999</v>
      </c>
    </row>
    <row r="304" spans="2:9">
      <c r="B304" s="77" t="s">
        <v>306</v>
      </c>
      <c r="C304" s="83" t="s">
        <v>302</v>
      </c>
      <c r="D304" s="79" t="s">
        <v>290</v>
      </c>
      <c r="E304" s="83" t="s">
        <v>286</v>
      </c>
      <c r="F304" s="100">
        <v>40670</v>
      </c>
      <c r="G304" s="97">
        <v>168.95</v>
      </c>
      <c r="H304" s="110">
        <v>8</v>
      </c>
      <c r="I304" s="103">
        <f>G304*H304</f>
        <v>1351.6</v>
      </c>
    </row>
    <row r="305" spans="2:9">
      <c r="B305" s="77" t="s">
        <v>289</v>
      </c>
      <c r="C305" s="78" t="s">
        <v>302</v>
      </c>
      <c r="D305" s="79" t="s">
        <v>288</v>
      </c>
      <c r="E305" s="78" t="s">
        <v>291</v>
      </c>
      <c r="F305" s="100">
        <v>40672</v>
      </c>
      <c r="G305" s="97">
        <v>168.95</v>
      </c>
      <c r="H305" s="110">
        <v>10</v>
      </c>
      <c r="I305" s="102">
        <f>G305*H305</f>
        <v>1689.5</v>
      </c>
    </row>
    <row r="306" spans="2:9">
      <c r="B306" s="77" t="s">
        <v>298</v>
      </c>
      <c r="C306" s="83" t="s">
        <v>302</v>
      </c>
      <c r="D306" s="79" t="s">
        <v>288</v>
      </c>
      <c r="E306" s="83" t="s">
        <v>291</v>
      </c>
      <c r="F306" s="100">
        <v>40673</v>
      </c>
      <c r="G306" s="97">
        <v>168.95</v>
      </c>
      <c r="H306" s="110">
        <v>15</v>
      </c>
      <c r="I306" s="103">
        <f>G306*H306</f>
        <v>2534.25</v>
      </c>
    </row>
    <row r="307" spans="2:9">
      <c r="B307" s="77" t="s">
        <v>289</v>
      </c>
      <c r="C307" s="78" t="s">
        <v>302</v>
      </c>
      <c r="D307" s="79" t="s">
        <v>288</v>
      </c>
      <c r="E307" s="78" t="s">
        <v>286</v>
      </c>
      <c r="F307" s="100">
        <v>40679</v>
      </c>
      <c r="G307" s="97">
        <v>168.95</v>
      </c>
      <c r="H307" s="110">
        <v>17</v>
      </c>
      <c r="I307" s="102">
        <f>G307*H307</f>
        <v>2872.1499999999996</v>
      </c>
    </row>
    <row r="308" spans="2:9">
      <c r="B308" s="77" t="s">
        <v>297</v>
      </c>
      <c r="C308" s="83" t="s">
        <v>302</v>
      </c>
      <c r="D308" s="79" t="s">
        <v>288</v>
      </c>
      <c r="E308" s="83" t="s">
        <v>291</v>
      </c>
      <c r="F308" s="100">
        <v>40683</v>
      </c>
      <c r="G308" s="97">
        <v>168.95</v>
      </c>
      <c r="H308" s="110">
        <v>2</v>
      </c>
      <c r="I308" s="103">
        <f>G308*H308</f>
        <v>337.9</v>
      </c>
    </row>
    <row r="309" spans="2:9">
      <c r="B309" s="77" t="s">
        <v>296</v>
      </c>
      <c r="C309" s="78" t="s">
        <v>302</v>
      </c>
      <c r="D309" s="79" t="s">
        <v>287</v>
      </c>
      <c r="E309" s="78" t="s">
        <v>294</v>
      </c>
      <c r="F309" s="100">
        <v>40687</v>
      </c>
      <c r="G309" s="97">
        <v>168.95</v>
      </c>
      <c r="H309" s="110">
        <v>2</v>
      </c>
      <c r="I309" s="102">
        <f>G309*H309</f>
        <v>337.9</v>
      </c>
    </row>
    <row r="310" spans="2:9">
      <c r="B310" s="77" t="s">
        <v>300</v>
      </c>
      <c r="C310" s="83" t="s">
        <v>302</v>
      </c>
      <c r="D310" s="79" t="s">
        <v>287</v>
      </c>
      <c r="E310" s="83" t="s">
        <v>294</v>
      </c>
      <c r="F310" s="100">
        <v>40693</v>
      </c>
      <c r="G310" s="97">
        <v>168.95</v>
      </c>
      <c r="H310" s="110">
        <v>3</v>
      </c>
      <c r="I310" s="103">
        <f>G310*H310</f>
        <v>506.84999999999997</v>
      </c>
    </row>
    <row r="311" spans="2:9">
      <c r="B311" s="77" t="s">
        <v>269</v>
      </c>
      <c r="C311" s="78" t="s">
        <v>302</v>
      </c>
      <c r="D311" s="79" t="s">
        <v>283</v>
      </c>
      <c r="E311" s="78" t="s">
        <v>294</v>
      </c>
      <c r="F311" s="100">
        <v>40708</v>
      </c>
      <c r="G311" s="97">
        <v>168.95</v>
      </c>
      <c r="H311" s="110">
        <v>11</v>
      </c>
      <c r="I311" s="102">
        <f>G311*H311</f>
        <v>1858.4499999999998</v>
      </c>
    </row>
    <row r="312" spans="2:9">
      <c r="B312" s="77" t="s">
        <v>295</v>
      </c>
      <c r="C312" s="83" t="s">
        <v>302</v>
      </c>
      <c r="D312" s="79" t="s">
        <v>290</v>
      </c>
      <c r="E312" s="83" t="s">
        <v>294</v>
      </c>
      <c r="F312" s="100">
        <v>40708</v>
      </c>
      <c r="G312" s="97">
        <v>168.95</v>
      </c>
      <c r="H312" s="110">
        <v>11</v>
      </c>
      <c r="I312" s="103">
        <f>G312*H312</f>
        <v>1858.4499999999998</v>
      </c>
    </row>
    <row r="313" spans="2:9">
      <c r="B313" s="77" t="s">
        <v>289</v>
      </c>
      <c r="C313" s="78" t="s">
        <v>302</v>
      </c>
      <c r="D313" s="79" t="s">
        <v>288</v>
      </c>
      <c r="E313" s="78" t="s">
        <v>294</v>
      </c>
      <c r="F313" s="100">
        <v>40716</v>
      </c>
      <c r="G313" s="97">
        <v>168.95</v>
      </c>
      <c r="H313" s="110">
        <v>3</v>
      </c>
      <c r="I313" s="102">
        <f>G313*H313</f>
        <v>506.84999999999997</v>
      </c>
    </row>
    <row r="314" spans="2:9">
      <c r="B314" s="77" t="s">
        <v>301</v>
      </c>
      <c r="C314" s="83" t="s">
        <v>302</v>
      </c>
      <c r="D314" s="79" t="s">
        <v>287</v>
      </c>
      <c r="E314" s="83" t="s">
        <v>291</v>
      </c>
      <c r="F314" s="100">
        <v>40717</v>
      </c>
      <c r="G314" s="97">
        <v>168.95</v>
      </c>
      <c r="H314" s="110">
        <v>15</v>
      </c>
      <c r="I314" s="103">
        <f>G314*H314</f>
        <v>2534.25</v>
      </c>
    </row>
    <row r="315" spans="2:9">
      <c r="B315" s="77" t="s">
        <v>298</v>
      </c>
      <c r="C315" s="78" t="s">
        <v>302</v>
      </c>
      <c r="D315" s="79" t="s">
        <v>288</v>
      </c>
      <c r="E315" s="78" t="s">
        <v>284</v>
      </c>
      <c r="F315" s="100">
        <v>40719</v>
      </c>
      <c r="G315" s="97">
        <v>168.95</v>
      </c>
      <c r="H315" s="110">
        <v>6</v>
      </c>
      <c r="I315" s="102">
        <f>G315*H315</f>
        <v>1013.6999999999999</v>
      </c>
    </row>
    <row r="316" spans="2:9">
      <c r="B316" s="77" t="s">
        <v>300</v>
      </c>
      <c r="C316" s="83" t="s">
        <v>302</v>
      </c>
      <c r="D316" s="79" t="s">
        <v>287</v>
      </c>
      <c r="E316" s="83" t="s">
        <v>284</v>
      </c>
      <c r="F316" s="100">
        <v>40722</v>
      </c>
      <c r="G316" s="97">
        <v>168.95</v>
      </c>
      <c r="H316" s="110">
        <v>4</v>
      </c>
      <c r="I316" s="103">
        <f>G316*H316</f>
        <v>675.8</v>
      </c>
    </row>
    <row r="317" spans="2:9">
      <c r="B317" s="77" t="s">
        <v>296</v>
      </c>
      <c r="C317" s="78" t="s">
        <v>302</v>
      </c>
      <c r="D317" s="79" t="s">
        <v>287</v>
      </c>
      <c r="E317" s="78" t="s">
        <v>285</v>
      </c>
      <c r="F317" s="100">
        <v>40722</v>
      </c>
      <c r="G317" s="97">
        <v>168.95</v>
      </c>
      <c r="H317" s="110">
        <v>8</v>
      </c>
      <c r="I317" s="102">
        <f>G317*H317</f>
        <v>1351.6</v>
      </c>
    </row>
    <row r="318" spans="2:9">
      <c r="B318" s="77" t="s">
        <v>289</v>
      </c>
      <c r="C318" s="83" t="s">
        <v>302</v>
      </c>
      <c r="D318" s="79" t="s">
        <v>288</v>
      </c>
      <c r="E318" s="83" t="s">
        <v>284</v>
      </c>
      <c r="F318" s="100">
        <v>40724</v>
      </c>
      <c r="G318" s="97">
        <v>168.95</v>
      </c>
      <c r="H318" s="110">
        <v>4</v>
      </c>
      <c r="I318" s="103">
        <f>G318*H318</f>
        <v>675.8</v>
      </c>
    </row>
    <row r="319" spans="2:9">
      <c r="B319" s="77" t="s">
        <v>297</v>
      </c>
      <c r="C319" s="78" t="s">
        <v>302</v>
      </c>
      <c r="D319" s="79" t="s">
        <v>288</v>
      </c>
      <c r="E319" s="78" t="s">
        <v>285</v>
      </c>
      <c r="F319" s="100">
        <v>40728</v>
      </c>
      <c r="G319" s="97">
        <v>168.95</v>
      </c>
      <c r="H319" s="110">
        <v>10</v>
      </c>
      <c r="I319" s="102">
        <f>G319*H319</f>
        <v>1689.5</v>
      </c>
    </row>
    <row r="320" spans="2:9">
      <c r="B320" s="77" t="s">
        <v>298</v>
      </c>
      <c r="C320" s="83" t="s">
        <v>302</v>
      </c>
      <c r="D320" s="79" t="s">
        <v>288</v>
      </c>
      <c r="E320" s="83" t="s">
        <v>294</v>
      </c>
      <c r="F320" s="100">
        <v>40728</v>
      </c>
      <c r="G320" s="97">
        <v>168.95</v>
      </c>
      <c r="H320" s="110">
        <v>15</v>
      </c>
      <c r="I320" s="103">
        <f>G320*H320</f>
        <v>2534.25</v>
      </c>
    </row>
    <row r="321" spans="2:9">
      <c r="B321" s="77" t="s">
        <v>296</v>
      </c>
      <c r="C321" s="78" t="s">
        <v>302</v>
      </c>
      <c r="D321" s="79" t="s">
        <v>287</v>
      </c>
      <c r="E321" s="78" t="s">
        <v>284</v>
      </c>
      <c r="F321" s="100">
        <v>40729</v>
      </c>
      <c r="G321" s="97">
        <v>168.95</v>
      </c>
      <c r="H321" s="110">
        <v>3</v>
      </c>
      <c r="I321" s="102">
        <f>G321*H321</f>
        <v>506.84999999999997</v>
      </c>
    </row>
    <row r="322" spans="2:9">
      <c r="B322" s="77" t="s">
        <v>300</v>
      </c>
      <c r="C322" s="83" t="s">
        <v>302</v>
      </c>
      <c r="D322" s="79" t="s">
        <v>287</v>
      </c>
      <c r="E322" s="83" t="s">
        <v>291</v>
      </c>
      <c r="F322" s="100">
        <v>40729</v>
      </c>
      <c r="G322" s="97">
        <v>168.95</v>
      </c>
      <c r="H322" s="110">
        <v>14</v>
      </c>
      <c r="I322" s="103">
        <f>G322*H322</f>
        <v>2365.2999999999997</v>
      </c>
    </row>
    <row r="323" spans="2:9">
      <c r="B323" s="77" t="s">
        <v>301</v>
      </c>
      <c r="C323" s="78" t="s">
        <v>302</v>
      </c>
      <c r="D323" s="79" t="s">
        <v>287</v>
      </c>
      <c r="E323" s="78" t="s">
        <v>285</v>
      </c>
      <c r="F323" s="100">
        <v>40736</v>
      </c>
      <c r="G323" s="97">
        <v>168.95</v>
      </c>
      <c r="H323" s="110">
        <v>8</v>
      </c>
      <c r="I323" s="102">
        <f>G323*H323</f>
        <v>1351.6</v>
      </c>
    </row>
    <row r="324" spans="2:9">
      <c r="B324" s="77" t="s">
        <v>301</v>
      </c>
      <c r="C324" s="83" t="s">
        <v>302</v>
      </c>
      <c r="D324" s="79" t="s">
        <v>287</v>
      </c>
      <c r="E324" s="83" t="s">
        <v>285</v>
      </c>
      <c r="F324" s="100">
        <v>40736</v>
      </c>
      <c r="G324" s="97">
        <v>168.95</v>
      </c>
      <c r="H324" s="110">
        <v>12</v>
      </c>
      <c r="I324" s="103">
        <f>G324*H324</f>
        <v>2027.3999999999999</v>
      </c>
    </row>
    <row r="325" spans="2:9">
      <c r="B325" s="77" t="s">
        <v>295</v>
      </c>
      <c r="C325" s="78" t="s">
        <v>302</v>
      </c>
      <c r="D325" s="79" t="s">
        <v>290</v>
      </c>
      <c r="E325" s="78" t="s">
        <v>294</v>
      </c>
      <c r="F325" s="100">
        <v>40736</v>
      </c>
      <c r="G325" s="97">
        <v>168.95</v>
      </c>
      <c r="H325" s="110">
        <v>3</v>
      </c>
      <c r="I325" s="102">
        <f>G325*H325</f>
        <v>506.84999999999997</v>
      </c>
    </row>
    <row r="326" spans="2:9">
      <c r="B326" s="77" t="s">
        <v>292</v>
      </c>
      <c r="C326" s="83" t="s">
        <v>302</v>
      </c>
      <c r="D326" s="79" t="s">
        <v>287</v>
      </c>
      <c r="E326" s="83" t="s">
        <v>284</v>
      </c>
      <c r="F326" s="100">
        <v>40737</v>
      </c>
      <c r="G326" s="97">
        <v>168.95</v>
      </c>
      <c r="H326" s="110">
        <v>15</v>
      </c>
      <c r="I326" s="103">
        <f>G326*H326</f>
        <v>2534.25</v>
      </c>
    </row>
    <row r="327" spans="2:9">
      <c r="B327" s="77" t="s">
        <v>298</v>
      </c>
      <c r="C327" s="78" t="s">
        <v>302</v>
      </c>
      <c r="D327" s="79" t="s">
        <v>288</v>
      </c>
      <c r="E327" s="78" t="s">
        <v>291</v>
      </c>
      <c r="F327" s="100">
        <v>40738</v>
      </c>
      <c r="G327" s="97">
        <v>168.95</v>
      </c>
      <c r="H327" s="110">
        <v>12</v>
      </c>
      <c r="I327" s="102">
        <f>G327*H327</f>
        <v>2027.3999999999999</v>
      </c>
    </row>
    <row r="328" spans="2:9">
      <c r="B328" s="77" t="s">
        <v>289</v>
      </c>
      <c r="C328" s="83" t="s">
        <v>302</v>
      </c>
      <c r="D328" s="79" t="s">
        <v>288</v>
      </c>
      <c r="E328" s="83" t="s">
        <v>291</v>
      </c>
      <c r="F328" s="100">
        <v>40740</v>
      </c>
      <c r="G328" s="97">
        <v>168.95</v>
      </c>
      <c r="H328" s="110">
        <v>3</v>
      </c>
      <c r="I328" s="103">
        <f>G328*H328</f>
        <v>506.84999999999997</v>
      </c>
    </row>
    <row r="329" spans="2:9">
      <c r="B329" s="77" t="s">
        <v>300</v>
      </c>
      <c r="C329" s="78" t="s">
        <v>302</v>
      </c>
      <c r="D329" s="79" t="s">
        <v>287</v>
      </c>
      <c r="E329" s="78" t="s">
        <v>294</v>
      </c>
      <c r="F329" s="100">
        <v>40745</v>
      </c>
      <c r="G329" s="97">
        <v>168.95</v>
      </c>
      <c r="H329" s="110">
        <v>2</v>
      </c>
      <c r="I329" s="102">
        <f>G329*H329</f>
        <v>337.9</v>
      </c>
    </row>
    <row r="330" spans="2:9">
      <c r="B330" s="77" t="s">
        <v>298</v>
      </c>
      <c r="C330" s="83" t="s">
        <v>302</v>
      </c>
      <c r="D330" s="79" t="s">
        <v>288</v>
      </c>
      <c r="E330" s="83" t="s">
        <v>291</v>
      </c>
      <c r="F330" s="100">
        <v>40750</v>
      </c>
      <c r="G330" s="97">
        <v>168.95</v>
      </c>
      <c r="H330" s="110">
        <v>10</v>
      </c>
      <c r="I330" s="103">
        <f>G330*H330</f>
        <v>1689.5</v>
      </c>
    </row>
    <row r="331" spans="2:9">
      <c r="B331" s="77" t="s">
        <v>301</v>
      </c>
      <c r="C331" s="78" t="s">
        <v>302</v>
      </c>
      <c r="D331" s="79" t="s">
        <v>287</v>
      </c>
      <c r="E331" s="78" t="s">
        <v>286</v>
      </c>
      <c r="F331" s="100">
        <v>40752</v>
      </c>
      <c r="G331" s="97">
        <v>168.95</v>
      </c>
      <c r="H331" s="110">
        <v>8</v>
      </c>
      <c r="I331" s="102">
        <f>G331*H331</f>
        <v>1351.6</v>
      </c>
    </row>
    <row r="332" spans="2:9">
      <c r="B332" s="77" t="s">
        <v>306</v>
      </c>
      <c r="C332" s="83" t="s">
        <v>302</v>
      </c>
      <c r="D332" s="79" t="s">
        <v>290</v>
      </c>
      <c r="E332" s="83" t="s">
        <v>294</v>
      </c>
      <c r="F332" s="100">
        <v>40753</v>
      </c>
      <c r="G332" s="97">
        <v>168.95</v>
      </c>
      <c r="H332" s="110">
        <v>9</v>
      </c>
      <c r="I332" s="103">
        <f>G332*H332</f>
        <v>1520.55</v>
      </c>
    </row>
    <row r="333" spans="2:9">
      <c r="B333" s="77" t="s">
        <v>300</v>
      </c>
      <c r="C333" s="78" t="s">
        <v>302</v>
      </c>
      <c r="D333" s="79" t="s">
        <v>287</v>
      </c>
      <c r="E333" s="78" t="s">
        <v>285</v>
      </c>
      <c r="F333" s="100">
        <v>40759</v>
      </c>
      <c r="G333" s="97">
        <v>168.95</v>
      </c>
      <c r="H333" s="110">
        <v>3</v>
      </c>
      <c r="I333" s="102">
        <f>G333*H333</f>
        <v>506.84999999999997</v>
      </c>
    </row>
    <row r="334" spans="2:9">
      <c r="B334" s="77" t="s">
        <v>269</v>
      </c>
      <c r="C334" s="83" t="s">
        <v>302</v>
      </c>
      <c r="D334" s="79" t="s">
        <v>283</v>
      </c>
      <c r="E334" s="83" t="s">
        <v>284</v>
      </c>
      <c r="F334" s="100">
        <v>40761</v>
      </c>
      <c r="G334" s="97">
        <v>168.95</v>
      </c>
      <c r="H334" s="110">
        <v>8</v>
      </c>
      <c r="I334" s="103">
        <f>G334*H334</f>
        <v>1351.6</v>
      </c>
    </row>
    <row r="335" spans="2:9">
      <c r="B335" s="77" t="s">
        <v>301</v>
      </c>
      <c r="C335" s="78" t="s">
        <v>302</v>
      </c>
      <c r="D335" s="79" t="s">
        <v>287</v>
      </c>
      <c r="E335" s="78" t="s">
        <v>284</v>
      </c>
      <c r="F335" s="100">
        <v>40764</v>
      </c>
      <c r="G335" s="97">
        <v>168.95</v>
      </c>
      <c r="H335" s="110">
        <v>13</v>
      </c>
      <c r="I335" s="102">
        <f>G335*H335</f>
        <v>2196.35</v>
      </c>
    </row>
    <row r="336" spans="2:9">
      <c r="B336" s="77" t="s">
        <v>292</v>
      </c>
      <c r="C336" s="83" t="s">
        <v>302</v>
      </c>
      <c r="D336" s="79" t="s">
        <v>287</v>
      </c>
      <c r="E336" s="83" t="s">
        <v>294</v>
      </c>
      <c r="F336" s="100">
        <v>40764</v>
      </c>
      <c r="G336" s="97">
        <v>168.95</v>
      </c>
      <c r="H336" s="110">
        <v>1</v>
      </c>
      <c r="I336" s="103">
        <f>G336*H336</f>
        <v>168.95</v>
      </c>
    </row>
    <row r="337" spans="2:9">
      <c r="B337" s="77" t="s">
        <v>289</v>
      </c>
      <c r="C337" s="78" t="s">
        <v>302</v>
      </c>
      <c r="D337" s="79" t="s">
        <v>288</v>
      </c>
      <c r="E337" s="78" t="s">
        <v>294</v>
      </c>
      <c r="F337" s="100">
        <v>40767</v>
      </c>
      <c r="G337" s="97">
        <v>168.95</v>
      </c>
      <c r="H337" s="110">
        <v>8</v>
      </c>
      <c r="I337" s="102">
        <f>G337*H337</f>
        <v>1351.6</v>
      </c>
    </row>
    <row r="338" spans="2:9">
      <c r="B338" s="77" t="s">
        <v>306</v>
      </c>
      <c r="C338" s="83" t="s">
        <v>302</v>
      </c>
      <c r="D338" s="79" t="s">
        <v>290</v>
      </c>
      <c r="E338" s="83" t="s">
        <v>285</v>
      </c>
      <c r="F338" s="100">
        <v>40771</v>
      </c>
      <c r="G338" s="97">
        <v>168.95</v>
      </c>
      <c r="H338" s="110">
        <v>7</v>
      </c>
      <c r="I338" s="103">
        <f>G338*H338</f>
        <v>1182.6499999999999</v>
      </c>
    </row>
    <row r="339" spans="2:9">
      <c r="B339" s="77" t="s">
        <v>297</v>
      </c>
      <c r="C339" s="78" t="s">
        <v>302</v>
      </c>
      <c r="D339" s="79" t="s">
        <v>288</v>
      </c>
      <c r="E339" s="78" t="s">
        <v>284</v>
      </c>
      <c r="F339" s="100">
        <v>40772</v>
      </c>
      <c r="G339" s="97">
        <v>168.95</v>
      </c>
      <c r="H339" s="110">
        <v>13</v>
      </c>
      <c r="I339" s="102">
        <f>G339*H339</f>
        <v>2196.35</v>
      </c>
    </row>
    <row r="340" spans="2:9">
      <c r="B340" s="77" t="s">
        <v>269</v>
      </c>
      <c r="C340" s="83" t="s">
        <v>302</v>
      </c>
      <c r="D340" s="79" t="s">
        <v>283</v>
      </c>
      <c r="E340" s="83" t="s">
        <v>294</v>
      </c>
      <c r="F340" s="100">
        <v>40777</v>
      </c>
      <c r="G340" s="97">
        <v>168.95</v>
      </c>
      <c r="H340" s="110">
        <v>8</v>
      </c>
      <c r="I340" s="103">
        <f>G340*H340</f>
        <v>1351.6</v>
      </c>
    </row>
    <row r="341" spans="2:9">
      <c r="B341" s="77" t="s">
        <v>299</v>
      </c>
      <c r="C341" s="78" t="s">
        <v>302</v>
      </c>
      <c r="D341" s="79" t="s">
        <v>283</v>
      </c>
      <c r="E341" s="78" t="s">
        <v>294</v>
      </c>
      <c r="F341" s="100">
        <v>40779</v>
      </c>
      <c r="G341" s="97">
        <v>168.95</v>
      </c>
      <c r="H341" s="110">
        <v>15</v>
      </c>
      <c r="I341" s="102">
        <f>G341*H341</f>
        <v>2534.25</v>
      </c>
    </row>
    <row r="342" spans="2:9">
      <c r="B342" s="77" t="s">
        <v>295</v>
      </c>
      <c r="C342" s="83" t="s">
        <v>302</v>
      </c>
      <c r="D342" s="79" t="s">
        <v>290</v>
      </c>
      <c r="E342" s="83" t="s">
        <v>285</v>
      </c>
      <c r="F342" s="100">
        <v>40787</v>
      </c>
      <c r="G342" s="97">
        <v>168.95</v>
      </c>
      <c r="H342" s="110">
        <v>7</v>
      </c>
      <c r="I342" s="103">
        <f>G342*H342</f>
        <v>1182.6499999999999</v>
      </c>
    </row>
    <row r="343" spans="2:9">
      <c r="B343" s="77" t="s">
        <v>298</v>
      </c>
      <c r="C343" s="78" t="s">
        <v>302</v>
      </c>
      <c r="D343" s="79" t="s">
        <v>288</v>
      </c>
      <c r="E343" s="78" t="s">
        <v>284</v>
      </c>
      <c r="F343" s="100">
        <v>40792</v>
      </c>
      <c r="G343" s="97">
        <v>168.95</v>
      </c>
      <c r="H343" s="110">
        <v>2</v>
      </c>
      <c r="I343" s="102">
        <f>G343*H343</f>
        <v>337.9</v>
      </c>
    </row>
    <row r="344" spans="2:9">
      <c r="B344" s="77" t="s">
        <v>295</v>
      </c>
      <c r="C344" s="83" t="s">
        <v>302</v>
      </c>
      <c r="D344" s="79" t="s">
        <v>290</v>
      </c>
      <c r="E344" s="83" t="s">
        <v>284</v>
      </c>
      <c r="F344" s="100">
        <v>40798</v>
      </c>
      <c r="G344" s="97">
        <v>168.95</v>
      </c>
      <c r="H344" s="110">
        <v>7</v>
      </c>
      <c r="I344" s="103">
        <f>G344*H344</f>
        <v>1182.6499999999999</v>
      </c>
    </row>
    <row r="345" spans="2:9">
      <c r="B345" s="77" t="s">
        <v>301</v>
      </c>
      <c r="C345" s="78" t="s">
        <v>302</v>
      </c>
      <c r="D345" s="79" t="s">
        <v>287</v>
      </c>
      <c r="E345" s="78" t="s">
        <v>294</v>
      </c>
      <c r="F345" s="100">
        <v>40798</v>
      </c>
      <c r="G345" s="97">
        <v>168.95</v>
      </c>
      <c r="H345" s="110">
        <v>15</v>
      </c>
      <c r="I345" s="102">
        <f>G345*H345</f>
        <v>2534.25</v>
      </c>
    </row>
    <row r="346" spans="2:9">
      <c r="B346" s="77" t="s">
        <v>299</v>
      </c>
      <c r="C346" s="83" t="s">
        <v>302</v>
      </c>
      <c r="D346" s="79" t="s">
        <v>283</v>
      </c>
      <c r="E346" s="83" t="s">
        <v>285</v>
      </c>
      <c r="F346" s="100">
        <v>40800</v>
      </c>
      <c r="G346" s="97">
        <v>168.95</v>
      </c>
      <c r="H346" s="110">
        <v>1</v>
      </c>
      <c r="I346" s="103">
        <f>G346*H346</f>
        <v>168.95</v>
      </c>
    </row>
    <row r="347" spans="2:9">
      <c r="B347" s="77" t="s">
        <v>295</v>
      </c>
      <c r="C347" s="78" t="s">
        <v>302</v>
      </c>
      <c r="D347" s="79" t="s">
        <v>290</v>
      </c>
      <c r="E347" s="78" t="s">
        <v>294</v>
      </c>
      <c r="F347" s="100">
        <v>40809</v>
      </c>
      <c r="G347" s="97">
        <v>168.95</v>
      </c>
      <c r="H347" s="110">
        <v>7</v>
      </c>
      <c r="I347" s="102">
        <f>G347*H347</f>
        <v>1182.6499999999999</v>
      </c>
    </row>
    <row r="348" spans="2:9">
      <c r="B348" s="77" t="s">
        <v>292</v>
      </c>
      <c r="C348" s="83" t="s">
        <v>302</v>
      </c>
      <c r="D348" s="79" t="s">
        <v>287</v>
      </c>
      <c r="E348" s="83" t="s">
        <v>294</v>
      </c>
      <c r="F348" s="100">
        <v>40814</v>
      </c>
      <c r="G348" s="97">
        <v>168.95</v>
      </c>
      <c r="H348" s="110">
        <v>11</v>
      </c>
      <c r="I348" s="103">
        <f>G348*H348</f>
        <v>1858.4499999999998</v>
      </c>
    </row>
    <row r="349" spans="2:9">
      <c r="B349" s="77" t="s">
        <v>292</v>
      </c>
      <c r="C349" s="78" t="s">
        <v>302</v>
      </c>
      <c r="D349" s="79" t="s">
        <v>287</v>
      </c>
      <c r="E349" s="78" t="s">
        <v>286</v>
      </c>
      <c r="F349" s="100">
        <v>40816</v>
      </c>
      <c r="G349" s="97">
        <v>168.95</v>
      </c>
      <c r="H349" s="110">
        <v>19</v>
      </c>
      <c r="I349" s="102">
        <f>G349*H349</f>
        <v>3210.0499999999997</v>
      </c>
    </row>
    <row r="350" spans="2:9">
      <c r="B350" s="77" t="s">
        <v>292</v>
      </c>
      <c r="C350" s="83" t="s">
        <v>302</v>
      </c>
      <c r="D350" s="79" t="s">
        <v>287</v>
      </c>
      <c r="E350" s="83" t="s">
        <v>291</v>
      </c>
      <c r="F350" s="100">
        <v>40820</v>
      </c>
      <c r="G350" s="97">
        <v>168.95</v>
      </c>
      <c r="H350" s="110">
        <v>15</v>
      </c>
      <c r="I350" s="103">
        <f>G350*H350</f>
        <v>2534.25</v>
      </c>
    </row>
    <row r="351" spans="2:9">
      <c r="B351" s="77" t="s">
        <v>306</v>
      </c>
      <c r="C351" s="78" t="s">
        <v>302</v>
      </c>
      <c r="D351" s="79" t="s">
        <v>290</v>
      </c>
      <c r="E351" s="78" t="s">
        <v>291</v>
      </c>
      <c r="F351" s="100">
        <v>40841</v>
      </c>
      <c r="G351" s="97">
        <v>168.95</v>
      </c>
      <c r="H351" s="110">
        <v>8</v>
      </c>
      <c r="I351" s="102">
        <f>G351*H351</f>
        <v>1351.6</v>
      </c>
    </row>
    <row r="352" spans="2:9">
      <c r="B352" s="77" t="s">
        <v>296</v>
      </c>
      <c r="C352" s="83" t="s">
        <v>302</v>
      </c>
      <c r="D352" s="79" t="s">
        <v>287</v>
      </c>
      <c r="E352" s="83" t="s">
        <v>284</v>
      </c>
      <c r="F352" s="100">
        <v>40849</v>
      </c>
      <c r="G352" s="97">
        <v>168.95</v>
      </c>
      <c r="H352" s="110">
        <v>1</v>
      </c>
      <c r="I352" s="103">
        <f>G352*H352</f>
        <v>168.95</v>
      </c>
    </row>
    <row r="353" spans="2:9">
      <c r="B353" s="77" t="s">
        <v>299</v>
      </c>
      <c r="C353" s="78" t="s">
        <v>302</v>
      </c>
      <c r="D353" s="79" t="s">
        <v>283</v>
      </c>
      <c r="E353" s="78" t="s">
        <v>291</v>
      </c>
      <c r="F353" s="100">
        <v>40855</v>
      </c>
      <c r="G353" s="97">
        <v>168.95</v>
      </c>
      <c r="H353" s="110">
        <v>1</v>
      </c>
      <c r="I353" s="102">
        <f>G353*H353</f>
        <v>168.95</v>
      </c>
    </row>
    <row r="354" spans="2:9">
      <c r="B354" s="77" t="s">
        <v>296</v>
      </c>
      <c r="C354" s="83" t="s">
        <v>302</v>
      </c>
      <c r="D354" s="79" t="s">
        <v>287</v>
      </c>
      <c r="E354" s="83" t="s">
        <v>291</v>
      </c>
      <c r="F354" s="100">
        <v>40863</v>
      </c>
      <c r="G354" s="97">
        <v>168.95</v>
      </c>
      <c r="H354" s="110">
        <v>12</v>
      </c>
      <c r="I354" s="103">
        <f>G354*H354</f>
        <v>2027.3999999999999</v>
      </c>
    </row>
    <row r="355" spans="2:9">
      <c r="B355" s="77" t="s">
        <v>296</v>
      </c>
      <c r="C355" s="78" t="s">
        <v>302</v>
      </c>
      <c r="D355" s="79" t="s">
        <v>287</v>
      </c>
      <c r="E355" s="78" t="s">
        <v>294</v>
      </c>
      <c r="F355" s="100">
        <v>40878</v>
      </c>
      <c r="G355" s="97">
        <v>168.95</v>
      </c>
      <c r="H355" s="110">
        <v>5</v>
      </c>
      <c r="I355" s="102">
        <f>G355*H355</f>
        <v>844.75</v>
      </c>
    </row>
    <row r="356" spans="2:9">
      <c r="B356" s="77" t="s">
        <v>299</v>
      </c>
      <c r="C356" s="83" t="s">
        <v>302</v>
      </c>
      <c r="D356" s="79" t="s">
        <v>283</v>
      </c>
      <c r="E356" s="83" t="s">
        <v>284</v>
      </c>
      <c r="F356" s="100">
        <v>40885</v>
      </c>
      <c r="G356" s="97">
        <v>168.95</v>
      </c>
      <c r="H356" s="110">
        <v>15</v>
      </c>
      <c r="I356" s="103">
        <f>G356*H356</f>
        <v>2534.25</v>
      </c>
    </row>
    <row r="357" spans="2:9">
      <c r="B357" s="77" t="s">
        <v>296</v>
      </c>
      <c r="C357" s="78" t="s">
        <v>302</v>
      </c>
      <c r="D357" s="79" t="s">
        <v>287</v>
      </c>
      <c r="E357" s="78" t="s">
        <v>284</v>
      </c>
      <c r="F357" s="100">
        <v>40897</v>
      </c>
      <c r="G357" s="97">
        <v>168.95</v>
      </c>
      <c r="H357" s="110">
        <v>7</v>
      </c>
      <c r="I357" s="102">
        <f>G357*H357</f>
        <v>1182.6499999999999</v>
      </c>
    </row>
    <row r="358" spans="2:9">
      <c r="B358" s="77" t="s">
        <v>295</v>
      </c>
      <c r="C358" s="83" t="s">
        <v>302</v>
      </c>
      <c r="D358" s="79" t="s">
        <v>290</v>
      </c>
      <c r="E358" s="83" t="s">
        <v>284</v>
      </c>
      <c r="F358" s="100">
        <v>40899</v>
      </c>
      <c r="G358" s="97">
        <v>168.95</v>
      </c>
      <c r="H358" s="110">
        <v>11</v>
      </c>
      <c r="I358" s="103">
        <f>G358*H358</f>
        <v>1858.4499999999998</v>
      </c>
    </row>
    <row r="359" spans="2:9">
      <c r="B359" s="77" t="s">
        <v>289</v>
      </c>
      <c r="C359" s="78" t="s">
        <v>303</v>
      </c>
      <c r="D359" s="79" t="s">
        <v>288</v>
      </c>
      <c r="E359" s="78" t="s">
        <v>286</v>
      </c>
      <c r="F359" s="100">
        <v>40181</v>
      </c>
      <c r="G359" s="97">
        <v>168.95</v>
      </c>
      <c r="H359" s="110">
        <v>9</v>
      </c>
      <c r="I359" s="102">
        <f>G359*H359</f>
        <v>1520.55</v>
      </c>
    </row>
    <row r="360" spans="2:9">
      <c r="B360" s="77" t="s">
        <v>295</v>
      </c>
      <c r="C360" s="83" t="s">
        <v>303</v>
      </c>
      <c r="D360" s="79" t="s">
        <v>290</v>
      </c>
      <c r="E360" s="83" t="s">
        <v>286</v>
      </c>
      <c r="F360" s="100">
        <v>40190</v>
      </c>
      <c r="G360" s="97">
        <v>168.95</v>
      </c>
      <c r="H360" s="110">
        <v>7</v>
      </c>
      <c r="I360" s="103">
        <f>G360*H360</f>
        <v>1182.6499999999999</v>
      </c>
    </row>
    <row r="361" spans="2:9">
      <c r="B361" s="77" t="s">
        <v>301</v>
      </c>
      <c r="C361" s="78" t="s">
        <v>303</v>
      </c>
      <c r="D361" s="79" t="s">
        <v>287</v>
      </c>
      <c r="E361" s="78" t="s">
        <v>286</v>
      </c>
      <c r="F361" s="100">
        <v>40192</v>
      </c>
      <c r="G361" s="97">
        <v>168.95</v>
      </c>
      <c r="H361" s="110">
        <v>14</v>
      </c>
      <c r="I361" s="102">
        <f>G361*H361</f>
        <v>2365.2999999999997</v>
      </c>
    </row>
    <row r="362" spans="2:9">
      <c r="B362" s="77" t="s">
        <v>295</v>
      </c>
      <c r="C362" s="83" t="s">
        <v>303</v>
      </c>
      <c r="D362" s="79" t="s">
        <v>290</v>
      </c>
      <c r="E362" s="83" t="s">
        <v>284</v>
      </c>
      <c r="F362" s="100">
        <v>40203</v>
      </c>
      <c r="G362" s="97">
        <v>168.95</v>
      </c>
      <c r="H362" s="110">
        <v>13</v>
      </c>
      <c r="I362" s="103">
        <f>G362*H362</f>
        <v>2196.35</v>
      </c>
    </row>
    <row r="363" spans="2:9">
      <c r="B363" s="77" t="s">
        <v>295</v>
      </c>
      <c r="C363" s="78" t="s">
        <v>303</v>
      </c>
      <c r="D363" s="79" t="s">
        <v>290</v>
      </c>
      <c r="E363" s="78" t="s">
        <v>285</v>
      </c>
      <c r="F363" s="100">
        <v>40206</v>
      </c>
      <c r="G363" s="97">
        <v>168.95</v>
      </c>
      <c r="H363" s="110">
        <v>8</v>
      </c>
      <c r="I363" s="102">
        <f>G363*H363</f>
        <v>1351.6</v>
      </c>
    </row>
    <row r="364" spans="2:9">
      <c r="B364" s="77" t="s">
        <v>289</v>
      </c>
      <c r="C364" s="83" t="s">
        <v>303</v>
      </c>
      <c r="D364" s="79" t="s">
        <v>288</v>
      </c>
      <c r="E364" s="83" t="s">
        <v>285</v>
      </c>
      <c r="F364" s="100">
        <v>40207</v>
      </c>
      <c r="G364" s="97">
        <v>168.95</v>
      </c>
      <c r="H364" s="110">
        <v>6</v>
      </c>
      <c r="I364" s="103">
        <f>G364*H364</f>
        <v>1013.6999999999999</v>
      </c>
    </row>
    <row r="365" spans="2:9">
      <c r="B365" s="77" t="s">
        <v>300</v>
      </c>
      <c r="C365" s="78" t="s">
        <v>303</v>
      </c>
      <c r="D365" s="79" t="s">
        <v>287</v>
      </c>
      <c r="E365" s="78" t="s">
        <v>286</v>
      </c>
      <c r="F365" s="100">
        <v>40212</v>
      </c>
      <c r="G365" s="97">
        <v>168.95</v>
      </c>
      <c r="H365" s="110">
        <v>7</v>
      </c>
      <c r="I365" s="102">
        <f>G365*H365</f>
        <v>1182.6499999999999</v>
      </c>
    </row>
    <row r="366" spans="2:9">
      <c r="B366" s="77" t="s">
        <v>300</v>
      </c>
      <c r="C366" s="83" t="s">
        <v>303</v>
      </c>
      <c r="D366" s="79" t="s">
        <v>287</v>
      </c>
      <c r="E366" s="83" t="s">
        <v>286</v>
      </c>
      <c r="F366" s="100">
        <v>40212</v>
      </c>
      <c r="G366" s="97">
        <v>168.95</v>
      </c>
      <c r="H366" s="110">
        <v>11</v>
      </c>
      <c r="I366" s="103">
        <f>G366*H366</f>
        <v>1858.4499999999998</v>
      </c>
    </row>
    <row r="367" spans="2:9">
      <c r="B367" s="77" t="s">
        <v>298</v>
      </c>
      <c r="C367" s="78" t="s">
        <v>303</v>
      </c>
      <c r="D367" s="79" t="s">
        <v>288</v>
      </c>
      <c r="E367" s="78" t="s">
        <v>286</v>
      </c>
      <c r="F367" s="100">
        <v>40212</v>
      </c>
      <c r="G367" s="97">
        <v>168.95</v>
      </c>
      <c r="H367" s="110">
        <v>9</v>
      </c>
      <c r="I367" s="102">
        <f>G367*H367</f>
        <v>1520.55</v>
      </c>
    </row>
    <row r="368" spans="2:9">
      <c r="B368" s="77" t="s">
        <v>298</v>
      </c>
      <c r="C368" s="83" t="s">
        <v>303</v>
      </c>
      <c r="D368" s="79" t="s">
        <v>288</v>
      </c>
      <c r="E368" s="83" t="s">
        <v>286</v>
      </c>
      <c r="F368" s="100">
        <v>40212</v>
      </c>
      <c r="G368" s="97">
        <v>168.95</v>
      </c>
      <c r="H368" s="110">
        <v>12</v>
      </c>
      <c r="I368" s="103">
        <f>G368*H368</f>
        <v>2027.3999999999999</v>
      </c>
    </row>
    <row r="369" spans="2:9">
      <c r="B369" s="77" t="s">
        <v>289</v>
      </c>
      <c r="C369" s="78" t="s">
        <v>303</v>
      </c>
      <c r="D369" s="79" t="s">
        <v>288</v>
      </c>
      <c r="E369" s="78" t="s">
        <v>286</v>
      </c>
      <c r="F369" s="100">
        <v>40212</v>
      </c>
      <c r="G369" s="97">
        <v>168.95</v>
      </c>
      <c r="H369" s="110">
        <v>15</v>
      </c>
      <c r="I369" s="102">
        <f>G369*H369</f>
        <v>2534.25</v>
      </c>
    </row>
    <row r="370" spans="2:9">
      <c r="B370" s="77" t="s">
        <v>289</v>
      </c>
      <c r="C370" s="83" t="s">
        <v>303</v>
      </c>
      <c r="D370" s="79" t="s">
        <v>288</v>
      </c>
      <c r="E370" s="83" t="s">
        <v>286</v>
      </c>
      <c r="F370" s="100">
        <v>40212</v>
      </c>
      <c r="G370" s="97">
        <v>168.95</v>
      </c>
      <c r="H370" s="110">
        <v>17</v>
      </c>
      <c r="I370" s="103">
        <f>G370*H370</f>
        <v>2872.1499999999996</v>
      </c>
    </row>
    <row r="371" spans="2:9">
      <c r="B371" s="77" t="s">
        <v>296</v>
      </c>
      <c r="C371" s="78" t="s">
        <v>303</v>
      </c>
      <c r="D371" s="79" t="s">
        <v>287</v>
      </c>
      <c r="E371" s="78" t="s">
        <v>285</v>
      </c>
      <c r="F371" s="100">
        <v>40215</v>
      </c>
      <c r="G371" s="97">
        <v>168.95</v>
      </c>
      <c r="H371" s="110">
        <v>1</v>
      </c>
      <c r="I371" s="102">
        <f>G371*H371</f>
        <v>168.95</v>
      </c>
    </row>
    <row r="372" spans="2:9">
      <c r="B372" s="77" t="s">
        <v>296</v>
      </c>
      <c r="C372" s="83" t="s">
        <v>303</v>
      </c>
      <c r="D372" s="79" t="s">
        <v>287</v>
      </c>
      <c r="E372" s="83" t="s">
        <v>285</v>
      </c>
      <c r="F372" s="100">
        <v>40215</v>
      </c>
      <c r="G372" s="97">
        <v>168.95</v>
      </c>
      <c r="H372" s="110">
        <v>3</v>
      </c>
      <c r="I372" s="103">
        <f>G372*H372</f>
        <v>506.84999999999997</v>
      </c>
    </row>
    <row r="373" spans="2:9">
      <c r="B373" s="77" t="s">
        <v>296</v>
      </c>
      <c r="C373" s="78" t="s">
        <v>303</v>
      </c>
      <c r="D373" s="79" t="s">
        <v>287</v>
      </c>
      <c r="E373" s="78" t="s">
        <v>286</v>
      </c>
      <c r="F373" s="100">
        <v>40228</v>
      </c>
      <c r="G373" s="97">
        <v>168.95</v>
      </c>
      <c r="H373" s="110">
        <v>18</v>
      </c>
      <c r="I373" s="102">
        <f>G373*H373</f>
        <v>3041.1</v>
      </c>
    </row>
    <row r="374" spans="2:9">
      <c r="B374" s="77" t="s">
        <v>269</v>
      </c>
      <c r="C374" s="83" t="s">
        <v>303</v>
      </c>
      <c r="D374" s="79" t="s">
        <v>283</v>
      </c>
      <c r="E374" s="83" t="s">
        <v>285</v>
      </c>
      <c r="F374" s="100">
        <v>40228</v>
      </c>
      <c r="G374" s="97">
        <v>168.95</v>
      </c>
      <c r="H374" s="110">
        <v>2</v>
      </c>
      <c r="I374" s="103">
        <f>G374*H374</f>
        <v>337.9</v>
      </c>
    </row>
    <row r="375" spans="2:9">
      <c r="B375" s="77" t="s">
        <v>300</v>
      </c>
      <c r="C375" s="78" t="s">
        <v>303</v>
      </c>
      <c r="D375" s="79" t="s">
        <v>287</v>
      </c>
      <c r="E375" s="78" t="s">
        <v>291</v>
      </c>
      <c r="F375" s="100">
        <v>40229</v>
      </c>
      <c r="G375" s="97">
        <v>168.95</v>
      </c>
      <c r="H375" s="110">
        <v>12</v>
      </c>
      <c r="I375" s="102">
        <f>G375*H375</f>
        <v>2027.3999999999999</v>
      </c>
    </row>
    <row r="376" spans="2:9">
      <c r="B376" s="77" t="s">
        <v>289</v>
      </c>
      <c r="C376" s="83" t="s">
        <v>303</v>
      </c>
      <c r="D376" s="79" t="s">
        <v>288</v>
      </c>
      <c r="E376" s="83" t="s">
        <v>294</v>
      </c>
      <c r="F376" s="100">
        <v>40246</v>
      </c>
      <c r="G376" s="97">
        <v>168.95</v>
      </c>
      <c r="H376" s="110">
        <v>6</v>
      </c>
      <c r="I376" s="103">
        <f>G376*H376</f>
        <v>1013.6999999999999</v>
      </c>
    </row>
    <row r="377" spans="2:9">
      <c r="B377" s="77" t="s">
        <v>292</v>
      </c>
      <c r="C377" s="78" t="s">
        <v>303</v>
      </c>
      <c r="D377" s="79" t="s">
        <v>287</v>
      </c>
      <c r="E377" s="78" t="s">
        <v>286</v>
      </c>
      <c r="F377" s="100">
        <v>40247</v>
      </c>
      <c r="G377" s="97">
        <v>168.95</v>
      </c>
      <c r="H377" s="110">
        <v>17</v>
      </c>
      <c r="I377" s="102">
        <f>G377*H377</f>
        <v>2872.1499999999996</v>
      </c>
    </row>
    <row r="378" spans="2:9">
      <c r="B378" s="77" t="s">
        <v>295</v>
      </c>
      <c r="C378" s="83" t="s">
        <v>303</v>
      </c>
      <c r="D378" s="79" t="s">
        <v>290</v>
      </c>
      <c r="E378" s="83" t="s">
        <v>291</v>
      </c>
      <c r="F378" s="100">
        <v>40247</v>
      </c>
      <c r="G378" s="97">
        <v>168.95</v>
      </c>
      <c r="H378" s="110">
        <v>2</v>
      </c>
      <c r="I378" s="103">
        <f>G378*H378</f>
        <v>337.9</v>
      </c>
    </row>
    <row r="379" spans="2:9">
      <c r="B379" s="77" t="s">
        <v>292</v>
      </c>
      <c r="C379" s="78" t="s">
        <v>303</v>
      </c>
      <c r="D379" s="79" t="s">
        <v>287</v>
      </c>
      <c r="E379" s="78" t="s">
        <v>291</v>
      </c>
      <c r="F379" s="100">
        <v>40247</v>
      </c>
      <c r="G379" s="97">
        <v>168.95</v>
      </c>
      <c r="H379" s="110">
        <v>9</v>
      </c>
      <c r="I379" s="102">
        <f>G379*H379</f>
        <v>1520.55</v>
      </c>
    </row>
    <row r="380" spans="2:9">
      <c r="B380" s="77" t="s">
        <v>293</v>
      </c>
      <c r="C380" s="83" t="s">
        <v>303</v>
      </c>
      <c r="D380" s="79" t="s">
        <v>288</v>
      </c>
      <c r="E380" s="83" t="s">
        <v>294</v>
      </c>
      <c r="F380" s="100">
        <v>40252</v>
      </c>
      <c r="G380" s="97">
        <v>168.95</v>
      </c>
      <c r="H380" s="110">
        <v>11</v>
      </c>
      <c r="I380" s="103">
        <f>G380*H380</f>
        <v>1858.4499999999998</v>
      </c>
    </row>
    <row r="381" spans="2:9">
      <c r="B381" s="77" t="s">
        <v>297</v>
      </c>
      <c r="C381" s="78" t="s">
        <v>303</v>
      </c>
      <c r="D381" s="79" t="s">
        <v>290</v>
      </c>
      <c r="E381" s="78" t="s">
        <v>294</v>
      </c>
      <c r="F381" s="100">
        <v>40267</v>
      </c>
      <c r="G381" s="97">
        <v>168.95</v>
      </c>
      <c r="H381" s="110">
        <v>9</v>
      </c>
      <c r="I381" s="102">
        <f>G381*H381</f>
        <v>1520.55</v>
      </c>
    </row>
    <row r="382" spans="2:9">
      <c r="B382" s="77" t="s">
        <v>289</v>
      </c>
      <c r="C382" s="83" t="s">
        <v>303</v>
      </c>
      <c r="D382" s="79" t="s">
        <v>288</v>
      </c>
      <c r="E382" s="83" t="s">
        <v>294</v>
      </c>
      <c r="F382" s="100">
        <v>40271</v>
      </c>
      <c r="G382" s="97">
        <v>168.95</v>
      </c>
      <c r="H382" s="110">
        <v>5</v>
      </c>
      <c r="I382" s="103">
        <f>G382*H382</f>
        <v>844.75</v>
      </c>
    </row>
    <row r="383" spans="2:9">
      <c r="B383" s="77" t="s">
        <v>293</v>
      </c>
      <c r="C383" s="78" t="s">
        <v>303</v>
      </c>
      <c r="D383" s="79" t="s">
        <v>288</v>
      </c>
      <c r="E383" s="78" t="s">
        <v>285</v>
      </c>
      <c r="F383" s="100">
        <v>40273</v>
      </c>
      <c r="G383" s="97">
        <v>168.95</v>
      </c>
      <c r="H383" s="110">
        <v>3</v>
      </c>
      <c r="I383" s="102">
        <f>G383*H383</f>
        <v>506.84999999999997</v>
      </c>
    </row>
    <row r="384" spans="2:9">
      <c r="B384" s="77" t="s">
        <v>297</v>
      </c>
      <c r="C384" s="83" t="s">
        <v>303</v>
      </c>
      <c r="D384" s="79" t="s">
        <v>290</v>
      </c>
      <c r="E384" s="83" t="s">
        <v>294</v>
      </c>
      <c r="F384" s="100">
        <v>40278</v>
      </c>
      <c r="G384" s="97">
        <v>168.95</v>
      </c>
      <c r="H384" s="110">
        <v>8</v>
      </c>
      <c r="I384" s="103">
        <f>G384*H384</f>
        <v>1351.6</v>
      </c>
    </row>
    <row r="385" spans="2:9">
      <c r="B385" s="77" t="s">
        <v>300</v>
      </c>
      <c r="C385" s="78" t="s">
        <v>303</v>
      </c>
      <c r="D385" s="79" t="s">
        <v>287</v>
      </c>
      <c r="E385" s="78" t="s">
        <v>284</v>
      </c>
      <c r="F385" s="100">
        <v>40290</v>
      </c>
      <c r="G385" s="97">
        <v>168.95</v>
      </c>
      <c r="H385" s="110">
        <v>8</v>
      </c>
      <c r="I385" s="102">
        <f>G385*H385</f>
        <v>1351.6</v>
      </c>
    </row>
    <row r="386" spans="2:9">
      <c r="B386" s="77" t="s">
        <v>289</v>
      </c>
      <c r="C386" s="83" t="s">
        <v>303</v>
      </c>
      <c r="D386" s="79" t="s">
        <v>288</v>
      </c>
      <c r="E386" s="83" t="s">
        <v>284</v>
      </c>
      <c r="F386" s="100">
        <v>40296</v>
      </c>
      <c r="G386" s="97">
        <v>168.95</v>
      </c>
      <c r="H386" s="110">
        <v>8</v>
      </c>
      <c r="I386" s="103">
        <f>G386*H386</f>
        <v>1351.6</v>
      </c>
    </row>
    <row r="387" spans="2:9">
      <c r="B387" s="77" t="s">
        <v>293</v>
      </c>
      <c r="C387" s="78" t="s">
        <v>303</v>
      </c>
      <c r="D387" s="79" t="s">
        <v>288</v>
      </c>
      <c r="E387" s="78" t="s">
        <v>294</v>
      </c>
      <c r="F387" s="100">
        <v>40309</v>
      </c>
      <c r="G387" s="97">
        <v>168.95</v>
      </c>
      <c r="H387" s="110">
        <v>11</v>
      </c>
      <c r="I387" s="102">
        <f>G387*H387</f>
        <v>1858.4499999999998</v>
      </c>
    </row>
    <row r="388" spans="2:9">
      <c r="B388" s="77" t="s">
        <v>292</v>
      </c>
      <c r="C388" s="83" t="s">
        <v>303</v>
      </c>
      <c r="D388" s="79" t="s">
        <v>287</v>
      </c>
      <c r="E388" s="83" t="s">
        <v>286</v>
      </c>
      <c r="F388" s="100">
        <v>40312</v>
      </c>
      <c r="G388" s="97">
        <v>168.95</v>
      </c>
      <c r="H388" s="110">
        <v>6</v>
      </c>
      <c r="I388" s="103">
        <f>G388*H388</f>
        <v>1013.6999999999999</v>
      </c>
    </row>
    <row r="389" spans="2:9">
      <c r="B389" s="77" t="s">
        <v>298</v>
      </c>
      <c r="C389" s="78" t="s">
        <v>303</v>
      </c>
      <c r="D389" s="79" t="s">
        <v>288</v>
      </c>
      <c r="E389" s="78" t="s">
        <v>291</v>
      </c>
      <c r="F389" s="100">
        <v>40313</v>
      </c>
      <c r="G389" s="97">
        <v>168.95</v>
      </c>
      <c r="H389" s="110">
        <v>12</v>
      </c>
      <c r="I389" s="102">
        <f>G389*H389</f>
        <v>2027.3999999999999</v>
      </c>
    </row>
    <row r="390" spans="2:9">
      <c r="B390" s="77" t="s">
        <v>298</v>
      </c>
      <c r="C390" s="83" t="s">
        <v>303</v>
      </c>
      <c r="D390" s="79" t="s">
        <v>288</v>
      </c>
      <c r="E390" s="83" t="s">
        <v>285</v>
      </c>
      <c r="F390" s="100">
        <v>40313</v>
      </c>
      <c r="G390" s="97">
        <v>168.95</v>
      </c>
      <c r="H390" s="110">
        <v>5</v>
      </c>
      <c r="I390" s="103">
        <f>G390*H390</f>
        <v>844.75</v>
      </c>
    </row>
    <row r="391" spans="2:9">
      <c r="B391" s="77" t="s">
        <v>296</v>
      </c>
      <c r="C391" s="78" t="s">
        <v>303</v>
      </c>
      <c r="D391" s="79" t="s">
        <v>287</v>
      </c>
      <c r="E391" s="78" t="s">
        <v>286</v>
      </c>
      <c r="F391" s="100">
        <v>40316</v>
      </c>
      <c r="G391" s="97">
        <v>168.95</v>
      </c>
      <c r="H391" s="110">
        <v>18</v>
      </c>
      <c r="I391" s="102">
        <f>G391*H391</f>
        <v>3041.1</v>
      </c>
    </row>
    <row r="392" spans="2:9">
      <c r="B392" s="77" t="s">
        <v>298</v>
      </c>
      <c r="C392" s="83" t="s">
        <v>303</v>
      </c>
      <c r="D392" s="79" t="s">
        <v>288</v>
      </c>
      <c r="E392" s="83" t="s">
        <v>286</v>
      </c>
      <c r="F392" s="100">
        <v>40323</v>
      </c>
      <c r="G392" s="97">
        <v>168.95</v>
      </c>
      <c r="H392" s="110">
        <v>14</v>
      </c>
      <c r="I392" s="103">
        <f>G392*H392</f>
        <v>2365.2999999999997</v>
      </c>
    </row>
    <row r="393" spans="2:9">
      <c r="B393" s="77" t="s">
        <v>296</v>
      </c>
      <c r="C393" s="78" t="s">
        <v>303</v>
      </c>
      <c r="D393" s="79" t="s">
        <v>287</v>
      </c>
      <c r="E393" s="78" t="s">
        <v>294</v>
      </c>
      <c r="F393" s="100">
        <v>40323</v>
      </c>
      <c r="G393" s="97">
        <v>168.95</v>
      </c>
      <c r="H393" s="110">
        <v>1</v>
      </c>
      <c r="I393" s="102">
        <f>G393*H393</f>
        <v>168.95</v>
      </c>
    </row>
    <row r="394" spans="2:9">
      <c r="B394" s="77" t="s">
        <v>297</v>
      </c>
      <c r="C394" s="83" t="s">
        <v>303</v>
      </c>
      <c r="D394" s="79" t="s">
        <v>290</v>
      </c>
      <c r="E394" s="83" t="s">
        <v>285</v>
      </c>
      <c r="F394" s="100">
        <v>40330</v>
      </c>
      <c r="G394" s="97">
        <v>168.95</v>
      </c>
      <c r="H394" s="110">
        <v>2</v>
      </c>
      <c r="I394" s="103">
        <f>G394*H394</f>
        <v>337.9</v>
      </c>
    </row>
    <row r="395" spans="2:9">
      <c r="B395" s="77" t="s">
        <v>300</v>
      </c>
      <c r="C395" s="78" t="s">
        <v>303</v>
      </c>
      <c r="D395" s="79" t="s">
        <v>287</v>
      </c>
      <c r="E395" s="78" t="s">
        <v>284</v>
      </c>
      <c r="F395" s="100">
        <v>40332</v>
      </c>
      <c r="G395" s="97">
        <v>168.95</v>
      </c>
      <c r="H395" s="110">
        <v>9</v>
      </c>
      <c r="I395" s="102">
        <f>G395*H395</f>
        <v>1520.55</v>
      </c>
    </row>
    <row r="396" spans="2:9">
      <c r="B396" s="77" t="s">
        <v>298</v>
      </c>
      <c r="C396" s="83" t="s">
        <v>303</v>
      </c>
      <c r="D396" s="79" t="s">
        <v>288</v>
      </c>
      <c r="E396" s="83" t="s">
        <v>286</v>
      </c>
      <c r="F396" s="100">
        <v>40337</v>
      </c>
      <c r="G396" s="97">
        <v>168.95</v>
      </c>
      <c r="H396" s="110">
        <v>13</v>
      </c>
      <c r="I396" s="103">
        <f>G396*H396</f>
        <v>2196.35</v>
      </c>
    </row>
    <row r="397" spans="2:9">
      <c r="B397" s="77" t="s">
        <v>306</v>
      </c>
      <c r="C397" s="78" t="s">
        <v>303</v>
      </c>
      <c r="D397" s="79" t="s">
        <v>290</v>
      </c>
      <c r="E397" s="78" t="s">
        <v>284</v>
      </c>
      <c r="F397" s="100">
        <v>40341</v>
      </c>
      <c r="G397" s="97">
        <v>168.95</v>
      </c>
      <c r="H397" s="110">
        <v>6</v>
      </c>
      <c r="I397" s="102">
        <f>G397*H397</f>
        <v>1013.6999999999999</v>
      </c>
    </row>
    <row r="398" spans="2:9">
      <c r="B398" s="77" t="s">
        <v>306</v>
      </c>
      <c r="C398" s="83" t="s">
        <v>303</v>
      </c>
      <c r="D398" s="79" t="s">
        <v>290</v>
      </c>
      <c r="E398" s="83" t="s">
        <v>284</v>
      </c>
      <c r="F398" s="100">
        <v>40344</v>
      </c>
      <c r="G398" s="97">
        <v>168.95</v>
      </c>
      <c r="H398" s="110">
        <v>10</v>
      </c>
      <c r="I398" s="103">
        <f>G398*H398</f>
        <v>1689.5</v>
      </c>
    </row>
    <row r="399" spans="2:9">
      <c r="B399" s="77" t="s">
        <v>293</v>
      </c>
      <c r="C399" s="78" t="s">
        <v>303</v>
      </c>
      <c r="D399" s="79" t="s">
        <v>288</v>
      </c>
      <c r="E399" s="78" t="s">
        <v>294</v>
      </c>
      <c r="F399" s="100">
        <v>40351</v>
      </c>
      <c r="G399" s="97">
        <v>168.95</v>
      </c>
      <c r="H399" s="110">
        <v>8</v>
      </c>
      <c r="I399" s="102">
        <f>G399*H399</f>
        <v>1351.6</v>
      </c>
    </row>
    <row r="400" spans="2:9">
      <c r="B400" s="77" t="s">
        <v>292</v>
      </c>
      <c r="C400" s="83" t="s">
        <v>303</v>
      </c>
      <c r="D400" s="79" t="s">
        <v>287</v>
      </c>
      <c r="E400" s="83" t="s">
        <v>294</v>
      </c>
      <c r="F400" s="100">
        <v>40354</v>
      </c>
      <c r="G400" s="97">
        <v>168.95</v>
      </c>
      <c r="H400" s="110">
        <v>4</v>
      </c>
      <c r="I400" s="103">
        <f>G400*H400</f>
        <v>675.8</v>
      </c>
    </row>
    <row r="401" spans="2:9">
      <c r="B401" s="77" t="s">
        <v>296</v>
      </c>
      <c r="C401" s="78" t="s">
        <v>303</v>
      </c>
      <c r="D401" s="79" t="s">
        <v>287</v>
      </c>
      <c r="E401" s="78" t="s">
        <v>291</v>
      </c>
      <c r="F401" s="100">
        <v>40360</v>
      </c>
      <c r="G401" s="97">
        <v>168.95</v>
      </c>
      <c r="H401" s="110">
        <v>14</v>
      </c>
      <c r="I401" s="102">
        <f>G401*H401</f>
        <v>2365.2999999999997</v>
      </c>
    </row>
    <row r="402" spans="2:9">
      <c r="B402" s="77" t="s">
        <v>296</v>
      </c>
      <c r="C402" s="83" t="s">
        <v>303</v>
      </c>
      <c r="D402" s="79" t="s">
        <v>287</v>
      </c>
      <c r="E402" s="83" t="s">
        <v>285</v>
      </c>
      <c r="F402" s="100">
        <v>40361</v>
      </c>
      <c r="G402" s="97">
        <v>168.95</v>
      </c>
      <c r="H402" s="110">
        <v>13</v>
      </c>
      <c r="I402" s="103">
        <f>G402*H402</f>
        <v>2196.35</v>
      </c>
    </row>
    <row r="403" spans="2:9">
      <c r="B403" s="77" t="s">
        <v>298</v>
      </c>
      <c r="C403" s="78" t="s">
        <v>303</v>
      </c>
      <c r="D403" s="79" t="s">
        <v>288</v>
      </c>
      <c r="E403" s="78" t="s">
        <v>286</v>
      </c>
      <c r="F403" s="100">
        <v>40368</v>
      </c>
      <c r="G403" s="97">
        <v>168.95</v>
      </c>
      <c r="H403" s="110">
        <v>9</v>
      </c>
      <c r="I403" s="102">
        <f>G403*H403</f>
        <v>1520.55</v>
      </c>
    </row>
    <row r="404" spans="2:9">
      <c r="B404" s="77" t="s">
        <v>297</v>
      </c>
      <c r="C404" s="83" t="s">
        <v>303</v>
      </c>
      <c r="D404" s="79" t="s">
        <v>290</v>
      </c>
      <c r="E404" s="83" t="s">
        <v>284</v>
      </c>
      <c r="F404" s="100">
        <v>40372</v>
      </c>
      <c r="G404" s="97">
        <v>168.95</v>
      </c>
      <c r="H404" s="110">
        <v>6</v>
      </c>
      <c r="I404" s="103">
        <f>G404*H404</f>
        <v>1013.6999999999999</v>
      </c>
    </row>
    <row r="405" spans="2:9">
      <c r="B405" s="77" t="s">
        <v>289</v>
      </c>
      <c r="C405" s="78" t="s">
        <v>303</v>
      </c>
      <c r="D405" s="79" t="s">
        <v>288</v>
      </c>
      <c r="E405" s="78" t="s">
        <v>294</v>
      </c>
      <c r="F405" s="100">
        <v>40373</v>
      </c>
      <c r="G405" s="97">
        <v>168.95</v>
      </c>
      <c r="H405" s="110">
        <v>2</v>
      </c>
      <c r="I405" s="102">
        <f>G405*H405</f>
        <v>337.9</v>
      </c>
    </row>
    <row r="406" spans="2:9">
      <c r="B406" s="77" t="s">
        <v>299</v>
      </c>
      <c r="C406" s="83" t="s">
        <v>303</v>
      </c>
      <c r="D406" s="79" t="s">
        <v>283</v>
      </c>
      <c r="E406" s="83" t="s">
        <v>291</v>
      </c>
      <c r="F406" s="100">
        <v>40375</v>
      </c>
      <c r="G406" s="97">
        <v>168.95</v>
      </c>
      <c r="H406" s="110">
        <v>2</v>
      </c>
      <c r="I406" s="103">
        <f>G406*H406</f>
        <v>337.9</v>
      </c>
    </row>
    <row r="407" spans="2:9">
      <c r="B407" s="77" t="s">
        <v>296</v>
      </c>
      <c r="C407" s="78" t="s">
        <v>303</v>
      </c>
      <c r="D407" s="79" t="s">
        <v>287</v>
      </c>
      <c r="E407" s="78" t="s">
        <v>285</v>
      </c>
      <c r="F407" s="100">
        <v>40376</v>
      </c>
      <c r="G407" s="97">
        <v>168.95</v>
      </c>
      <c r="H407" s="110">
        <v>13</v>
      </c>
      <c r="I407" s="102">
        <f>G407*H407</f>
        <v>2196.35</v>
      </c>
    </row>
    <row r="408" spans="2:9">
      <c r="B408" s="77" t="s">
        <v>289</v>
      </c>
      <c r="C408" s="83" t="s">
        <v>303</v>
      </c>
      <c r="D408" s="79" t="s">
        <v>288</v>
      </c>
      <c r="E408" s="83" t="s">
        <v>291</v>
      </c>
      <c r="F408" s="100">
        <v>40379</v>
      </c>
      <c r="G408" s="97">
        <v>168.95</v>
      </c>
      <c r="H408" s="110">
        <v>13</v>
      </c>
      <c r="I408" s="103">
        <f>G408*H408</f>
        <v>2196.35</v>
      </c>
    </row>
    <row r="409" spans="2:9">
      <c r="B409" s="77" t="s">
        <v>299</v>
      </c>
      <c r="C409" s="78" t="s">
        <v>303</v>
      </c>
      <c r="D409" s="79" t="s">
        <v>283</v>
      </c>
      <c r="E409" s="78" t="s">
        <v>291</v>
      </c>
      <c r="F409" s="100">
        <v>40380</v>
      </c>
      <c r="G409" s="97">
        <v>168.95</v>
      </c>
      <c r="H409" s="110">
        <v>9</v>
      </c>
      <c r="I409" s="102">
        <f>G409*H409</f>
        <v>1520.55</v>
      </c>
    </row>
    <row r="410" spans="2:9">
      <c r="B410" s="77" t="s">
        <v>269</v>
      </c>
      <c r="C410" s="83" t="s">
        <v>303</v>
      </c>
      <c r="D410" s="79" t="s">
        <v>283</v>
      </c>
      <c r="E410" s="83" t="s">
        <v>286</v>
      </c>
      <c r="F410" s="100">
        <v>40382</v>
      </c>
      <c r="G410" s="97">
        <v>168.95</v>
      </c>
      <c r="H410" s="110">
        <v>12</v>
      </c>
      <c r="I410" s="103">
        <f>G410*H410</f>
        <v>2027.3999999999999</v>
      </c>
    </row>
    <row r="411" spans="2:9">
      <c r="B411" s="77" t="s">
        <v>289</v>
      </c>
      <c r="C411" s="78" t="s">
        <v>303</v>
      </c>
      <c r="D411" s="79" t="s">
        <v>288</v>
      </c>
      <c r="E411" s="78" t="s">
        <v>284</v>
      </c>
      <c r="F411" s="100">
        <v>40389</v>
      </c>
      <c r="G411" s="97">
        <v>168.95</v>
      </c>
      <c r="H411" s="110">
        <v>10</v>
      </c>
      <c r="I411" s="102">
        <f>G411*H411</f>
        <v>1689.5</v>
      </c>
    </row>
    <row r="412" spans="2:9">
      <c r="B412" s="77" t="s">
        <v>297</v>
      </c>
      <c r="C412" s="83" t="s">
        <v>303</v>
      </c>
      <c r="D412" s="79" t="s">
        <v>290</v>
      </c>
      <c r="E412" s="83" t="s">
        <v>286</v>
      </c>
      <c r="F412" s="100">
        <v>40392</v>
      </c>
      <c r="G412" s="97">
        <v>168.95</v>
      </c>
      <c r="H412" s="110">
        <v>15</v>
      </c>
      <c r="I412" s="103">
        <f>G412*H412</f>
        <v>2534.25</v>
      </c>
    </row>
    <row r="413" spans="2:9">
      <c r="B413" s="77" t="s">
        <v>297</v>
      </c>
      <c r="C413" s="78" t="s">
        <v>303</v>
      </c>
      <c r="D413" s="79" t="s">
        <v>290</v>
      </c>
      <c r="E413" s="78" t="s">
        <v>291</v>
      </c>
      <c r="F413" s="100">
        <v>40404</v>
      </c>
      <c r="G413" s="97">
        <v>168.95</v>
      </c>
      <c r="H413" s="110">
        <v>15</v>
      </c>
      <c r="I413" s="102">
        <f>G413*H413</f>
        <v>2534.25</v>
      </c>
    </row>
    <row r="414" spans="2:9">
      <c r="B414" s="77" t="s">
        <v>293</v>
      </c>
      <c r="C414" s="83" t="s">
        <v>303</v>
      </c>
      <c r="D414" s="79" t="s">
        <v>288</v>
      </c>
      <c r="E414" s="83" t="s">
        <v>294</v>
      </c>
      <c r="F414" s="100">
        <v>40422</v>
      </c>
      <c r="G414" s="97">
        <v>168.95</v>
      </c>
      <c r="H414" s="110">
        <v>9</v>
      </c>
      <c r="I414" s="103">
        <f>G414*H414</f>
        <v>1520.55</v>
      </c>
    </row>
    <row r="415" spans="2:9">
      <c r="B415" s="77" t="s">
        <v>293</v>
      </c>
      <c r="C415" s="78" t="s">
        <v>303</v>
      </c>
      <c r="D415" s="79" t="s">
        <v>288</v>
      </c>
      <c r="E415" s="78" t="s">
        <v>285</v>
      </c>
      <c r="F415" s="100">
        <v>40424</v>
      </c>
      <c r="G415" s="97">
        <v>168.95</v>
      </c>
      <c r="H415" s="110">
        <v>1</v>
      </c>
      <c r="I415" s="102">
        <f>G415*H415</f>
        <v>168.95</v>
      </c>
    </row>
    <row r="416" spans="2:9">
      <c r="B416" s="77" t="s">
        <v>298</v>
      </c>
      <c r="C416" s="83" t="s">
        <v>303</v>
      </c>
      <c r="D416" s="79" t="s">
        <v>288</v>
      </c>
      <c r="E416" s="83" t="s">
        <v>284</v>
      </c>
      <c r="F416" s="100">
        <v>40430</v>
      </c>
      <c r="G416" s="97">
        <v>168.95</v>
      </c>
      <c r="H416" s="110">
        <v>3</v>
      </c>
      <c r="I416" s="103">
        <f>G416*H416</f>
        <v>506.84999999999997</v>
      </c>
    </row>
    <row r="417" spans="2:9">
      <c r="B417" s="77" t="s">
        <v>298</v>
      </c>
      <c r="C417" s="78" t="s">
        <v>303</v>
      </c>
      <c r="D417" s="79" t="s">
        <v>288</v>
      </c>
      <c r="E417" s="78" t="s">
        <v>284</v>
      </c>
      <c r="F417" s="100">
        <v>40435</v>
      </c>
      <c r="G417" s="97">
        <v>168.95</v>
      </c>
      <c r="H417" s="110">
        <v>8</v>
      </c>
      <c r="I417" s="102">
        <f>G417*H417</f>
        <v>1351.6</v>
      </c>
    </row>
    <row r="418" spans="2:9">
      <c r="B418" s="77" t="s">
        <v>299</v>
      </c>
      <c r="C418" s="83" t="s">
        <v>303</v>
      </c>
      <c r="D418" s="79" t="s">
        <v>283</v>
      </c>
      <c r="E418" s="83" t="s">
        <v>294</v>
      </c>
      <c r="F418" s="100">
        <v>40439</v>
      </c>
      <c r="G418" s="97">
        <v>168.95</v>
      </c>
      <c r="H418" s="110">
        <v>12</v>
      </c>
      <c r="I418" s="103">
        <f>G418*H418</f>
        <v>2027.3999999999999</v>
      </c>
    </row>
    <row r="419" spans="2:9">
      <c r="B419" s="77" t="s">
        <v>295</v>
      </c>
      <c r="C419" s="78" t="s">
        <v>303</v>
      </c>
      <c r="D419" s="79" t="s">
        <v>290</v>
      </c>
      <c r="E419" s="78" t="s">
        <v>294</v>
      </c>
      <c r="F419" s="100">
        <v>40449</v>
      </c>
      <c r="G419" s="97">
        <v>168.95</v>
      </c>
      <c r="H419" s="110">
        <v>12</v>
      </c>
      <c r="I419" s="102">
        <f>G419*H419</f>
        <v>2027.3999999999999</v>
      </c>
    </row>
    <row r="420" spans="2:9">
      <c r="B420" s="77" t="s">
        <v>293</v>
      </c>
      <c r="C420" s="83" t="s">
        <v>303</v>
      </c>
      <c r="D420" s="79" t="s">
        <v>288</v>
      </c>
      <c r="E420" s="83" t="s">
        <v>285</v>
      </c>
      <c r="F420" s="100">
        <v>40456</v>
      </c>
      <c r="G420" s="97">
        <v>168.95</v>
      </c>
      <c r="H420" s="110">
        <v>15</v>
      </c>
      <c r="I420" s="103">
        <f>G420*H420</f>
        <v>2534.25</v>
      </c>
    </row>
    <row r="421" spans="2:9">
      <c r="B421" s="77" t="s">
        <v>299</v>
      </c>
      <c r="C421" s="78" t="s">
        <v>303</v>
      </c>
      <c r="D421" s="79" t="s">
        <v>283</v>
      </c>
      <c r="E421" s="78" t="s">
        <v>294</v>
      </c>
      <c r="F421" s="100">
        <v>40456</v>
      </c>
      <c r="G421" s="97">
        <v>168.95</v>
      </c>
      <c r="H421" s="110">
        <v>7</v>
      </c>
      <c r="I421" s="102">
        <f>G421*H421</f>
        <v>1182.6499999999999</v>
      </c>
    </row>
    <row r="422" spans="2:9">
      <c r="B422" s="77" t="s">
        <v>296</v>
      </c>
      <c r="C422" s="83" t="s">
        <v>303</v>
      </c>
      <c r="D422" s="79" t="s">
        <v>287</v>
      </c>
      <c r="E422" s="83" t="s">
        <v>294</v>
      </c>
      <c r="F422" s="100">
        <v>40459</v>
      </c>
      <c r="G422" s="97">
        <v>168.95</v>
      </c>
      <c r="H422" s="110">
        <v>12</v>
      </c>
      <c r="I422" s="103">
        <f>G422*H422</f>
        <v>2027.3999999999999</v>
      </c>
    </row>
    <row r="423" spans="2:9">
      <c r="B423" s="77" t="s">
        <v>298</v>
      </c>
      <c r="C423" s="78" t="s">
        <v>303</v>
      </c>
      <c r="D423" s="79" t="s">
        <v>288</v>
      </c>
      <c r="E423" s="78" t="s">
        <v>284</v>
      </c>
      <c r="F423" s="100">
        <v>40470</v>
      </c>
      <c r="G423" s="97">
        <v>168.95</v>
      </c>
      <c r="H423" s="110">
        <v>6</v>
      </c>
      <c r="I423" s="102">
        <f>G423*H423</f>
        <v>1013.6999999999999</v>
      </c>
    </row>
    <row r="424" spans="2:9">
      <c r="B424" s="77" t="s">
        <v>269</v>
      </c>
      <c r="C424" s="83" t="s">
        <v>303</v>
      </c>
      <c r="D424" s="79" t="s">
        <v>283</v>
      </c>
      <c r="E424" s="83" t="s">
        <v>291</v>
      </c>
      <c r="F424" s="100">
        <v>40473</v>
      </c>
      <c r="G424" s="97">
        <v>168.95</v>
      </c>
      <c r="H424" s="110">
        <v>5</v>
      </c>
      <c r="I424" s="103">
        <f>G424*H424</f>
        <v>844.75</v>
      </c>
    </row>
    <row r="425" spans="2:9">
      <c r="B425" s="77" t="s">
        <v>298</v>
      </c>
      <c r="C425" s="78" t="s">
        <v>303</v>
      </c>
      <c r="D425" s="79" t="s">
        <v>288</v>
      </c>
      <c r="E425" s="78" t="s">
        <v>285</v>
      </c>
      <c r="F425" s="100">
        <v>40476</v>
      </c>
      <c r="G425" s="97">
        <v>168.95</v>
      </c>
      <c r="H425" s="110">
        <v>2</v>
      </c>
      <c r="I425" s="102">
        <f>G425*H425</f>
        <v>337.9</v>
      </c>
    </row>
    <row r="426" spans="2:9">
      <c r="B426" s="77" t="s">
        <v>297</v>
      </c>
      <c r="C426" s="83" t="s">
        <v>303</v>
      </c>
      <c r="D426" s="79" t="s">
        <v>290</v>
      </c>
      <c r="E426" s="83" t="s">
        <v>294</v>
      </c>
      <c r="F426" s="100">
        <v>40476</v>
      </c>
      <c r="G426" s="97">
        <v>168.95</v>
      </c>
      <c r="H426" s="110">
        <v>5</v>
      </c>
      <c r="I426" s="103">
        <f>G426*H426</f>
        <v>844.75</v>
      </c>
    </row>
    <row r="427" spans="2:9">
      <c r="B427" s="77" t="s">
        <v>293</v>
      </c>
      <c r="C427" s="78" t="s">
        <v>303</v>
      </c>
      <c r="D427" s="79" t="s">
        <v>288</v>
      </c>
      <c r="E427" s="78" t="s">
        <v>294</v>
      </c>
      <c r="F427" s="100">
        <v>40478</v>
      </c>
      <c r="G427" s="97">
        <v>168.95</v>
      </c>
      <c r="H427" s="110">
        <v>5</v>
      </c>
      <c r="I427" s="102">
        <f>G427*H427</f>
        <v>844.75</v>
      </c>
    </row>
    <row r="428" spans="2:9">
      <c r="B428" s="77" t="s">
        <v>300</v>
      </c>
      <c r="C428" s="83" t="s">
        <v>303</v>
      </c>
      <c r="D428" s="79" t="s">
        <v>287</v>
      </c>
      <c r="E428" s="83" t="s">
        <v>294</v>
      </c>
      <c r="F428" s="100">
        <v>40484</v>
      </c>
      <c r="G428" s="97">
        <v>168.95</v>
      </c>
      <c r="H428" s="110">
        <v>6</v>
      </c>
      <c r="I428" s="103">
        <f>G428*H428</f>
        <v>1013.6999999999999</v>
      </c>
    </row>
    <row r="429" spans="2:9">
      <c r="B429" s="77" t="s">
        <v>269</v>
      </c>
      <c r="C429" s="78" t="s">
        <v>303</v>
      </c>
      <c r="D429" s="79" t="s">
        <v>283</v>
      </c>
      <c r="E429" s="78" t="s">
        <v>286</v>
      </c>
      <c r="F429" s="100">
        <v>40491</v>
      </c>
      <c r="G429" s="97">
        <v>168.95</v>
      </c>
      <c r="H429" s="110">
        <v>16</v>
      </c>
      <c r="I429" s="102">
        <f>G429*H429</f>
        <v>2703.2</v>
      </c>
    </row>
    <row r="430" spans="2:9">
      <c r="B430" s="77" t="s">
        <v>289</v>
      </c>
      <c r="C430" s="83" t="s">
        <v>303</v>
      </c>
      <c r="D430" s="79" t="s">
        <v>288</v>
      </c>
      <c r="E430" s="83" t="s">
        <v>294</v>
      </c>
      <c r="F430" s="100">
        <v>40491</v>
      </c>
      <c r="G430" s="97">
        <v>168.95</v>
      </c>
      <c r="H430" s="110">
        <v>4</v>
      </c>
      <c r="I430" s="103">
        <f>G430*H430</f>
        <v>675.8</v>
      </c>
    </row>
    <row r="431" spans="2:9">
      <c r="B431" s="77" t="s">
        <v>295</v>
      </c>
      <c r="C431" s="78" t="s">
        <v>303</v>
      </c>
      <c r="D431" s="79" t="s">
        <v>290</v>
      </c>
      <c r="E431" s="78" t="s">
        <v>285</v>
      </c>
      <c r="F431" s="100">
        <v>40498</v>
      </c>
      <c r="G431" s="97">
        <v>168.95</v>
      </c>
      <c r="H431" s="110">
        <v>9</v>
      </c>
      <c r="I431" s="102">
        <f>G431*H431</f>
        <v>1520.55</v>
      </c>
    </row>
    <row r="432" spans="2:9">
      <c r="B432" s="77" t="s">
        <v>296</v>
      </c>
      <c r="C432" s="83" t="s">
        <v>303</v>
      </c>
      <c r="D432" s="79" t="s">
        <v>287</v>
      </c>
      <c r="E432" s="83" t="s">
        <v>285</v>
      </c>
      <c r="F432" s="100">
        <v>40498</v>
      </c>
      <c r="G432" s="97">
        <v>168.95</v>
      </c>
      <c r="H432" s="110">
        <v>10</v>
      </c>
      <c r="I432" s="103">
        <f>G432*H432</f>
        <v>1689.5</v>
      </c>
    </row>
    <row r="433" spans="2:9">
      <c r="B433" s="77" t="s">
        <v>289</v>
      </c>
      <c r="C433" s="78" t="s">
        <v>303</v>
      </c>
      <c r="D433" s="79" t="s">
        <v>288</v>
      </c>
      <c r="E433" s="78" t="s">
        <v>286</v>
      </c>
      <c r="F433" s="100">
        <v>40501</v>
      </c>
      <c r="G433" s="97">
        <v>168.95</v>
      </c>
      <c r="H433" s="110">
        <v>8</v>
      </c>
      <c r="I433" s="102">
        <f>G433*H433</f>
        <v>1351.6</v>
      </c>
    </row>
    <row r="434" spans="2:9">
      <c r="B434" s="77" t="s">
        <v>300</v>
      </c>
      <c r="C434" s="83" t="s">
        <v>303</v>
      </c>
      <c r="D434" s="79" t="s">
        <v>287</v>
      </c>
      <c r="E434" s="83" t="s">
        <v>294</v>
      </c>
      <c r="F434" s="100">
        <v>40501</v>
      </c>
      <c r="G434" s="97">
        <v>168.95</v>
      </c>
      <c r="H434" s="110">
        <v>15</v>
      </c>
      <c r="I434" s="103">
        <f>G434*H434</f>
        <v>2534.25</v>
      </c>
    </row>
    <row r="435" spans="2:9">
      <c r="B435" s="77" t="s">
        <v>295</v>
      </c>
      <c r="C435" s="78" t="s">
        <v>303</v>
      </c>
      <c r="D435" s="79" t="s">
        <v>290</v>
      </c>
      <c r="E435" s="78" t="s">
        <v>286</v>
      </c>
      <c r="F435" s="100">
        <v>40507</v>
      </c>
      <c r="G435" s="97">
        <v>168.95</v>
      </c>
      <c r="H435" s="110">
        <v>14</v>
      </c>
      <c r="I435" s="102">
        <f>G435*H435</f>
        <v>2365.2999999999997</v>
      </c>
    </row>
    <row r="436" spans="2:9">
      <c r="B436" s="77" t="s">
        <v>297</v>
      </c>
      <c r="C436" s="83" t="s">
        <v>303</v>
      </c>
      <c r="D436" s="79" t="s">
        <v>290</v>
      </c>
      <c r="E436" s="83" t="s">
        <v>286</v>
      </c>
      <c r="F436" s="100">
        <v>40508</v>
      </c>
      <c r="G436" s="97">
        <v>168.95</v>
      </c>
      <c r="H436" s="110">
        <v>17</v>
      </c>
      <c r="I436" s="103">
        <f>G436*H436</f>
        <v>2872.1499999999996</v>
      </c>
    </row>
    <row r="437" spans="2:9">
      <c r="B437" s="77" t="s">
        <v>292</v>
      </c>
      <c r="C437" s="78" t="s">
        <v>303</v>
      </c>
      <c r="D437" s="79" t="s">
        <v>287</v>
      </c>
      <c r="E437" s="78" t="s">
        <v>285</v>
      </c>
      <c r="F437" s="100">
        <v>40522</v>
      </c>
      <c r="G437" s="97">
        <v>168.95</v>
      </c>
      <c r="H437" s="110">
        <v>1</v>
      </c>
      <c r="I437" s="102">
        <f>G437*H437</f>
        <v>168.95</v>
      </c>
    </row>
    <row r="438" spans="2:9">
      <c r="B438" s="77" t="s">
        <v>293</v>
      </c>
      <c r="C438" s="83" t="s">
        <v>303</v>
      </c>
      <c r="D438" s="79" t="s">
        <v>288</v>
      </c>
      <c r="E438" s="83" t="s">
        <v>284</v>
      </c>
      <c r="F438" s="100">
        <v>40526</v>
      </c>
      <c r="G438" s="97">
        <v>168.95</v>
      </c>
      <c r="H438" s="110">
        <v>9</v>
      </c>
      <c r="I438" s="103">
        <f>G438*H438</f>
        <v>1520.55</v>
      </c>
    </row>
    <row r="439" spans="2:9">
      <c r="B439" s="77" t="s">
        <v>298</v>
      </c>
      <c r="C439" s="78" t="s">
        <v>303</v>
      </c>
      <c r="D439" s="79" t="s">
        <v>288</v>
      </c>
      <c r="E439" s="78" t="s">
        <v>291</v>
      </c>
      <c r="F439" s="100">
        <v>40526</v>
      </c>
      <c r="G439" s="97">
        <v>168.95</v>
      </c>
      <c r="H439" s="110">
        <v>2</v>
      </c>
      <c r="I439" s="102">
        <f>G439*H439</f>
        <v>337.9</v>
      </c>
    </row>
    <row r="440" spans="2:9">
      <c r="B440" s="77" t="s">
        <v>289</v>
      </c>
      <c r="C440" s="83" t="s">
        <v>303</v>
      </c>
      <c r="D440" s="79" t="s">
        <v>288</v>
      </c>
      <c r="E440" s="83" t="s">
        <v>291</v>
      </c>
      <c r="F440" s="100">
        <v>40536</v>
      </c>
      <c r="G440" s="97">
        <v>168.95</v>
      </c>
      <c r="H440" s="110">
        <v>3</v>
      </c>
      <c r="I440" s="103">
        <f>G440*H440</f>
        <v>506.84999999999997</v>
      </c>
    </row>
    <row r="441" spans="2:9">
      <c r="B441" s="77" t="s">
        <v>300</v>
      </c>
      <c r="C441" s="78" t="s">
        <v>303</v>
      </c>
      <c r="D441" s="79" t="s">
        <v>287</v>
      </c>
      <c r="E441" s="78" t="s">
        <v>294</v>
      </c>
      <c r="F441" s="100">
        <v>40541</v>
      </c>
      <c r="G441" s="97">
        <v>168.95</v>
      </c>
      <c r="H441" s="110">
        <v>8</v>
      </c>
      <c r="I441" s="102">
        <f>G441*H441</f>
        <v>1351.6</v>
      </c>
    </row>
    <row r="442" spans="2:9">
      <c r="B442" s="77" t="s">
        <v>297</v>
      </c>
      <c r="C442" s="83" t="s">
        <v>303</v>
      </c>
      <c r="D442" s="79" t="s">
        <v>290</v>
      </c>
      <c r="E442" s="83" t="s">
        <v>291</v>
      </c>
      <c r="F442" s="100">
        <v>40542</v>
      </c>
      <c r="G442" s="97">
        <v>168.95</v>
      </c>
      <c r="H442" s="110">
        <v>4</v>
      </c>
      <c r="I442" s="103">
        <f>G442*H442</f>
        <v>675.8</v>
      </c>
    </row>
    <row r="443" spans="2:9">
      <c r="B443" s="77" t="s">
        <v>297</v>
      </c>
      <c r="C443" s="78" t="s">
        <v>303</v>
      </c>
      <c r="D443" s="79" t="s">
        <v>290</v>
      </c>
      <c r="E443" s="78" t="s">
        <v>291</v>
      </c>
      <c r="F443" s="100">
        <v>40549</v>
      </c>
      <c r="G443" s="97">
        <v>168.95</v>
      </c>
      <c r="H443" s="110">
        <v>7</v>
      </c>
      <c r="I443" s="102">
        <f>G443*H443</f>
        <v>1182.6499999999999</v>
      </c>
    </row>
    <row r="444" spans="2:9">
      <c r="B444" s="77" t="s">
        <v>299</v>
      </c>
      <c r="C444" s="83" t="s">
        <v>303</v>
      </c>
      <c r="D444" s="79" t="s">
        <v>283</v>
      </c>
      <c r="E444" s="83" t="s">
        <v>294</v>
      </c>
      <c r="F444" s="100">
        <v>40556</v>
      </c>
      <c r="G444" s="97">
        <v>168.95</v>
      </c>
      <c r="H444" s="110">
        <v>13</v>
      </c>
      <c r="I444" s="103">
        <f>G444*H444</f>
        <v>2196.35</v>
      </c>
    </row>
    <row r="445" spans="2:9">
      <c r="B445" s="77" t="s">
        <v>289</v>
      </c>
      <c r="C445" s="78" t="s">
        <v>303</v>
      </c>
      <c r="D445" s="79" t="s">
        <v>288</v>
      </c>
      <c r="E445" s="78" t="s">
        <v>285</v>
      </c>
      <c r="F445" s="100">
        <v>40557</v>
      </c>
      <c r="G445" s="97">
        <v>168.95</v>
      </c>
      <c r="H445" s="110">
        <v>12</v>
      </c>
      <c r="I445" s="102">
        <f>G445*H445</f>
        <v>2027.3999999999999</v>
      </c>
    </row>
    <row r="446" spans="2:9">
      <c r="B446" s="77" t="s">
        <v>293</v>
      </c>
      <c r="C446" s="83" t="s">
        <v>303</v>
      </c>
      <c r="D446" s="79" t="s">
        <v>288</v>
      </c>
      <c r="E446" s="83" t="s">
        <v>294</v>
      </c>
      <c r="F446" s="100">
        <v>40557</v>
      </c>
      <c r="G446" s="97">
        <v>168.95</v>
      </c>
      <c r="H446" s="110">
        <v>2</v>
      </c>
      <c r="I446" s="103">
        <f>G446*H446</f>
        <v>337.9</v>
      </c>
    </row>
    <row r="447" spans="2:9">
      <c r="B447" s="77" t="s">
        <v>289</v>
      </c>
      <c r="C447" s="78" t="s">
        <v>303</v>
      </c>
      <c r="D447" s="79" t="s">
        <v>288</v>
      </c>
      <c r="E447" s="78" t="s">
        <v>294</v>
      </c>
      <c r="F447" s="100">
        <v>40561</v>
      </c>
      <c r="G447" s="97">
        <v>168.95</v>
      </c>
      <c r="H447" s="110">
        <v>8</v>
      </c>
      <c r="I447" s="102">
        <f>G447*H447</f>
        <v>1351.6</v>
      </c>
    </row>
    <row r="448" spans="2:9">
      <c r="B448" s="77" t="s">
        <v>269</v>
      </c>
      <c r="C448" s="83" t="s">
        <v>303</v>
      </c>
      <c r="D448" s="79" t="s">
        <v>283</v>
      </c>
      <c r="E448" s="83" t="s">
        <v>291</v>
      </c>
      <c r="F448" s="100">
        <v>40568</v>
      </c>
      <c r="G448" s="97">
        <v>168.95</v>
      </c>
      <c r="H448" s="110">
        <v>15</v>
      </c>
      <c r="I448" s="103">
        <f>G448*H448</f>
        <v>2534.25</v>
      </c>
    </row>
    <row r="449" spans="2:9">
      <c r="B449" s="77" t="s">
        <v>296</v>
      </c>
      <c r="C449" s="78" t="s">
        <v>303</v>
      </c>
      <c r="D449" s="79" t="s">
        <v>287</v>
      </c>
      <c r="E449" s="78" t="s">
        <v>286</v>
      </c>
      <c r="F449" s="100">
        <v>40575</v>
      </c>
      <c r="G449" s="97">
        <v>168.95</v>
      </c>
      <c r="H449" s="110">
        <v>13</v>
      </c>
      <c r="I449" s="102">
        <f>G449*H449</f>
        <v>2196.35</v>
      </c>
    </row>
    <row r="450" spans="2:9">
      <c r="B450" s="77" t="s">
        <v>295</v>
      </c>
      <c r="C450" s="83" t="s">
        <v>303</v>
      </c>
      <c r="D450" s="79" t="s">
        <v>290</v>
      </c>
      <c r="E450" s="83" t="s">
        <v>286</v>
      </c>
      <c r="F450" s="100">
        <v>40576</v>
      </c>
      <c r="G450" s="97">
        <v>168.95</v>
      </c>
      <c r="H450" s="110">
        <v>12</v>
      </c>
      <c r="I450" s="103">
        <f>G450*H450</f>
        <v>2027.3999999999999</v>
      </c>
    </row>
    <row r="451" spans="2:9">
      <c r="B451" s="77" t="s">
        <v>295</v>
      </c>
      <c r="C451" s="78" t="s">
        <v>303</v>
      </c>
      <c r="D451" s="79" t="s">
        <v>290</v>
      </c>
      <c r="E451" s="78" t="s">
        <v>294</v>
      </c>
      <c r="F451" s="100">
        <v>40576</v>
      </c>
      <c r="G451" s="97">
        <v>168.95</v>
      </c>
      <c r="H451" s="110">
        <v>9</v>
      </c>
      <c r="I451" s="102">
        <f>G451*H451</f>
        <v>1520.55</v>
      </c>
    </row>
    <row r="452" spans="2:9">
      <c r="B452" s="77" t="s">
        <v>269</v>
      </c>
      <c r="C452" s="83" t="s">
        <v>303</v>
      </c>
      <c r="D452" s="79" t="s">
        <v>283</v>
      </c>
      <c r="E452" s="83" t="s">
        <v>285</v>
      </c>
      <c r="F452" s="100">
        <v>40577</v>
      </c>
      <c r="G452" s="97">
        <v>168.95</v>
      </c>
      <c r="H452" s="110">
        <v>14</v>
      </c>
      <c r="I452" s="103">
        <f>G452*H452</f>
        <v>2365.2999999999997</v>
      </c>
    </row>
    <row r="453" spans="2:9">
      <c r="B453" s="77" t="s">
        <v>296</v>
      </c>
      <c r="C453" s="78" t="s">
        <v>303</v>
      </c>
      <c r="D453" s="79" t="s">
        <v>287</v>
      </c>
      <c r="E453" s="78" t="s">
        <v>286</v>
      </c>
      <c r="F453" s="100">
        <v>40582</v>
      </c>
      <c r="G453" s="97">
        <v>168.95</v>
      </c>
      <c r="H453" s="110">
        <v>11</v>
      </c>
      <c r="I453" s="102">
        <f>G453*H453</f>
        <v>1858.4499999999998</v>
      </c>
    </row>
    <row r="454" spans="2:9">
      <c r="B454" s="77" t="s">
        <v>300</v>
      </c>
      <c r="C454" s="83" t="s">
        <v>303</v>
      </c>
      <c r="D454" s="79" t="s">
        <v>287</v>
      </c>
      <c r="E454" s="83" t="s">
        <v>291</v>
      </c>
      <c r="F454" s="100">
        <v>40582</v>
      </c>
      <c r="G454" s="97">
        <v>168.95</v>
      </c>
      <c r="H454" s="110">
        <v>7</v>
      </c>
      <c r="I454" s="103">
        <f>G454*H454</f>
        <v>1182.6499999999999</v>
      </c>
    </row>
    <row r="455" spans="2:9">
      <c r="B455" s="77" t="s">
        <v>298</v>
      </c>
      <c r="C455" s="78" t="s">
        <v>303</v>
      </c>
      <c r="D455" s="79" t="s">
        <v>288</v>
      </c>
      <c r="E455" s="78" t="s">
        <v>286</v>
      </c>
      <c r="F455" s="100">
        <v>40593</v>
      </c>
      <c r="G455" s="97">
        <v>168.95</v>
      </c>
      <c r="H455" s="110">
        <v>19</v>
      </c>
      <c r="I455" s="102">
        <f>G455*H455</f>
        <v>3210.0499999999997</v>
      </c>
    </row>
    <row r="456" spans="2:9">
      <c r="B456" s="77" t="s">
        <v>289</v>
      </c>
      <c r="C456" s="83" t="s">
        <v>303</v>
      </c>
      <c r="D456" s="79" t="s">
        <v>288</v>
      </c>
      <c r="E456" s="83" t="s">
        <v>284</v>
      </c>
      <c r="F456" s="100">
        <v>40595</v>
      </c>
      <c r="G456" s="97">
        <v>168.95</v>
      </c>
      <c r="H456" s="110">
        <v>11</v>
      </c>
      <c r="I456" s="103">
        <f>G456*H456</f>
        <v>1858.4499999999998</v>
      </c>
    </row>
    <row r="457" spans="2:9">
      <c r="B457" s="77" t="s">
        <v>301</v>
      </c>
      <c r="C457" s="78" t="s">
        <v>303</v>
      </c>
      <c r="D457" s="79" t="s">
        <v>287</v>
      </c>
      <c r="E457" s="78" t="s">
        <v>291</v>
      </c>
      <c r="F457" s="100">
        <v>40596</v>
      </c>
      <c r="G457" s="97">
        <v>168.95</v>
      </c>
      <c r="H457" s="110">
        <v>6</v>
      </c>
      <c r="I457" s="102">
        <f>G457*H457</f>
        <v>1013.6999999999999</v>
      </c>
    </row>
    <row r="458" spans="2:9">
      <c r="B458" s="77" t="s">
        <v>306</v>
      </c>
      <c r="C458" s="83" t="s">
        <v>303</v>
      </c>
      <c r="D458" s="79" t="s">
        <v>290</v>
      </c>
      <c r="E458" s="83" t="s">
        <v>294</v>
      </c>
      <c r="F458" s="100">
        <v>40596</v>
      </c>
      <c r="G458" s="97">
        <v>168.95</v>
      </c>
      <c r="H458" s="110">
        <v>3</v>
      </c>
      <c r="I458" s="103">
        <f>G458*H458</f>
        <v>506.84999999999997</v>
      </c>
    </row>
    <row r="459" spans="2:9">
      <c r="B459" s="77" t="s">
        <v>306</v>
      </c>
      <c r="C459" s="78" t="s">
        <v>303</v>
      </c>
      <c r="D459" s="79" t="s">
        <v>290</v>
      </c>
      <c r="E459" s="78" t="s">
        <v>291</v>
      </c>
      <c r="F459" s="100">
        <v>40610</v>
      </c>
      <c r="G459" s="97">
        <v>168.95</v>
      </c>
      <c r="H459" s="110">
        <v>2</v>
      </c>
      <c r="I459" s="102">
        <f>G459*H459</f>
        <v>337.9</v>
      </c>
    </row>
    <row r="460" spans="2:9">
      <c r="B460" s="77" t="s">
        <v>301</v>
      </c>
      <c r="C460" s="83" t="s">
        <v>303</v>
      </c>
      <c r="D460" s="79" t="s">
        <v>287</v>
      </c>
      <c r="E460" s="83" t="s">
        <v>284</v>
      </c>
      <c r="F460" s="100">
        <v>40613</v>
      </c>
      <c r="G460" s="97">
        <v>168.95</v>
      </c>
      <c r="H460" s="110">
        <v>13</v>
      </c>
      <c r="I460" s="103">
        <f>G460*H460</f>
        <v>2196.35</v>
      </c>
    </row>
    <row r="461" spans="2:9">
      <c r="B461" s="77" t="s">
        <v>299</v>
      </c>
      <c r="C461" s="78" t="s">
        <v>303</v>
      </c>
      <c r="D461" s="79" t="s">
        <v>283</v>
      </c>
      <c r="E461" s="78" t="s">
        <v>294</v>
      </c>
      <c r="F461" s="100">
        <v>40614</v>
      </c>
      <c r="G461" s="97">
        <v>168.95</v>
      </c>
      <c r="H461" s="110">
        <v>4</v>
      </c>
      <c r="I461" s="102">
        <f>G461*H461</f>
        <v>675.8</v>
      </c>
    </row>
    <row r="462" spans="2:9">
      <c r="B462" s="77" t="s">
        <v>292</v>
      </c>
      <c r="C462" s="83" t="s">
        <v>303</v>
      </c>
      <c r="D462" s="79" t="s">
        <v>287</v>
      </c>
      <c r="E462" s="83" t="s">
        <v>286</v>
      </c>
      <c r="F462" s="100">
        <v>40626</v>
      </c>
      <c r="G462" s="97">
        <v>168.95</v>
      </c>
      <c r="H462" s="110">
        <v>18</v>
      </c>
      <c r="I462" s="103">
        <f>G462*H462</f>
        <v>3041.1</v>
      </c>
    </row>
    <row r="463" spans="2:9">
      <c r="B463" s="77" t="s">
        <v>289</v>
      </c>
      <c r="C463" s="78" t="s">
        <v>303</v>
      </c>
      <c r="D463" s="79" t="s">
        <v>288</v>
      </c>
      <c r="E463" s="78" t="s">
        <v>291</v>
      </c>
      <c r="F463" s="100">
        <v>40627</v>
      </c>
      <c r="G463" s="97">
        <v>168.95</v>
      </c>
      <c r="H463" s="110">
        <v>4</v>
      </c>
      <c r="I463" s="102">
        <f>G463*H463</f>
        <v>675.8</v>
      </c>
    </row>
    <row r="464" spans="2:9">
      <c r="B464" s="77" t="s">
        <v>298</v>
      </c>
      <c r="C464" s="83" t="s">
        <v>303</v>
      </c>
      <c r="D464" s="79" t="s">
        <v>288</v>
      </c>
      <c r="E464" s="83" t="s">
        <v>291</v>
      </c>
      <c r="F464" s="100">
        <v>40628</v>
      </c>
      <c r="G464" s="97">
        <v>168.95</v>
      </c>
      <c r="H464" s="110">
        <v>6</v>
      </c>
      <c r="I464" s="103">
        <f>G464*H464</f>
        <v>1013.6999999999999</v>
      </c>
    </row>
    <row r="465" spans="2:9">
      <c r="B465" s="77" t="s">
        <v>297</v>
      </c>
      <c r="C465" s="78" t="s">
        <v>303</v>
      </c>
      <c r="D465" s="79" t="s">
        <v>290</v>
      </c>
      <c r="E465" s="78" t="s">
        <v>294</v>
      </c>
      <c r="F465" s="100">
        <v>40631</v>
      </c>
      <c r="G465" s="97">
        <v>168.95</v>
      </c>
      <c r="H465" s="110">
        <v>10</v>
      </c>
      <c r="I465" s="102">
        <f>G465*H465</f>
        <v>1689.5</v>
      </c>
    </row>
    <row r="466" spans="2:9">
      <c r="B466" s="77" t="s">
        <v>297</v>
      </c>
      <c r="C466" s="83" t="s">
        <v>303</v>
      </c>
      <c r="D466" s="79" t="s">
        <v>290</v>
      </c>
      <c r="E466" s="83" t="s">
        <v>291</v>
      </c>
      <c r="F466" s="100">
        <v>40632</v>
      </c>
      <c r="G466" s="97">
        <v>168.95</v>
      </c>
      <c r="H466" s="110">
        <v>4</v>
      </c>
      <c r="I466" s="103">
        <f>G466*H466</f>
        <v>675.8</v>
      </c>
    </row>
    <row r="467" spans="2:9">
      <c r="B467" s="77" t="s">
        <v>269</v>
      </c>
      <c r="C467" s="78" t="s">
        <v>303</v>
      </c>
      <c r="D467" s="79" t="s">
        <v>283</v>
      </c>
      <c r="E467" s="78" t="s">
        <v>291</v>
      </c>
      <c r="F467" s="100">
        <v>40638</v>
      </c>
      <c r="G467" s="97">
        <v>168.95</v>
      </c>
      <c r="H467" s="110">
        <v>10</v>
      </c>
      <c r="I467" s="102">
        <f>G467*H467</f>
        <v>1689.5</v>
      </c>
    </row>
    <row r="468" spans="2:9">
      <c r="B468" s="77" t="s">
        <v>289</v>
      </c>
      <c r="C468" s="83" t="s">
        <v>303</v>
      </c>
      <c r="D468" s="79" t="s">
        <v>288</v>
      </c>
      <c r="E468" s="83" t="s">
        <v>285</v>
      </c>
      <c r="F468" s="100">
        <v>40639</v>
      </c>
      <c r="G468" s="97">
        <v>168.95</v>
      </c>
      <c r="H468" s="110">
        <v>4</v>
      </c>
      <c r="I468" s="103">
        <f>G468*H468</f>
        <v>675.8</v>
      </c>
    </row>
    <row r="469" spans="2:9">
      <c r="B469" s="77" t="s">
        <v>301</v>
      </c>
      <c r="C469" s="78" t="s">
        <v>303</v>
      </c>
      <c r="D469" s="79" t="s">
        <v>287</v>
      </c>
      <c r="E469" s="78" t="s">
        <v>285</v>
      </c>
      <c r="F469" s="100">
        <v>40642</v>
      </c>
      <c r="G469" s="97">
        <v>168.95</v>
      </c>
      <c r="H469" s="110">
        <v>4</v>
      </c>
      <c r="I469" s="102">
        <f>G469*H469</f>
        <v>675.8</v>
      </c>
    </row>
    <row r="470" spans="2:9">
      <c r="B470" s="77" t="s">
        <v>295</v>
      </c>
      <c r="C470" s="83" t="s">
        <v>303</v>
      </c>
      <c r="D470" s="79" t="s">
        <v>290</v>
      </c>
      <c r="E470" s="83" t="s">
        <v>285</v>
      </c>
      <c r="F470" s="100">
        <v>40648</v>
      </c>
      <c r="G470" s="97">
        <v>168.95</v>
      </c>
      <c r="H470" s="110">
        <v>12</v>
      </c>
      <c r="I470" s="103">
        <f>G470*H470</f>
        <v>2027.3999999999999</v>
      </c>
    </row>
    <row r="471" spans="2:9">
      <c r="B471" s="77" t="s">
        <v>306</v>
      </c>
      <c r="C471" s="78" t="s">
        <v>303</v>
      </c>
      <c r="D471" s="79" t="s">
        <v>290</v>
      </c>
      <c r="E471" s="78" t="s">
        <v>284</v>
      </c>
      <c r="F471" s="100">
        <v>40665</v>
      </c>
      <c r="G471" s="97">
        <v>168.95</v>
      </c>
      <c r="H471" s="110">
        <v>10</v>
      </c>
      <c r="I471" s="102">
        <f>G471*H471</f>
        <v>1689.5</v>
      </c>
    </row>
    <row r="472" spans="2:9">
      <c r="B472" s="77" t="s">
        <v>297</v>
      </c>
      <c r="C472" s="83" t="s">
        <v>303</v>
      </c>
      <c r="D472" s="79" t="s">
        <v>290</v>
      </c>
      <c r="E472" s="83" t="s">
        <v>285</v>
      </c>
      <c r="F472" s="100">
        <v>40665</v>
      </c>
      <c r="G472" s="97">
        <v>168.95</v>
      </c>
      <c r="H472" s="110">
        <v>1</v>
      </c>
      <c r="I472" s="103">
        <f>G472*H472</f>
        <v>168.95</v>
      </c>
    </row>
    <row r="473" spans="2:9">
      <c r="B473" s="77" t="s">
        <v>297</v>
      </c>
      <c r="C473" s="78" t="s">
        <v>303</v>
      </c>
      <c r="D473" s="79" t="s">
        <v>290</v>
      </c>
      <c r="E473" s="78" t="s">
        <v>294</v>
      </c>
      <c r="F473" s="100">
        <v>40666</v>
      </c>
      <c r="G473" s="97">
        <v>168.95</v>
      </c>
      <c r="H473" s="110">
        <v>9</v>
      </c>
      <c r="I473" s="102">
        <f>G473*H473</f>
        <v>1520.55</v>
      </c>
    </row>
    <row r="474" spans="2:9">
      <c r="B474" s="77" t="s">
        <v>289</v>
      </c>
      <c r="C474" s="83" t="s">
        <v>303</v>
      </c>
      <c r="D474" s="79" t="s">
        <v>288</v>
      </c>
      <c r="E474" s="83" t="s">
        <v>284</v>
      </c>
      <c r="F474" s="100">
        <v>40670</v>
      </c>
      <c r="G474" s="97">
        <v>168.95</v>
      </c>
      <c r="H474" s="110">
        <v>10</v>
      </c>
      <c r="I474" s="103">
        <f>G474*H474</f>
        <v>1689.5</v>
      </c>
    </row>
    <row r="475" spans="2:9">
      <c r="B475" s="77" t="s">
        <v>269</v>
      </c>
      <c r="C475" s="78" t="s">
        <v>303</v>
      </c>
      <c r="D475" s="79" t="s">
        <v>283</v>
      </c>
      <c r="E475" s="78" t="s">
        <v>291</v>
      </c>
      <c r="F475" s="100">
        <v>40670</v>
      </c>
      <c r="G475" s="97">
        <v>168.95</v>
      </c>
      <c r="H475" s="110">
        <v>2</v>
      </c>
      <c r="I475" s="102">
        <f>G475*H475</f>
        <v>337.9</v>
      </c>
    </row>
    <row r="476" spans="2:9">
      <c r="B476" s="77" t="s">
        <v>296</v>
      </c>
      <c r="C476" s="83" t="s">
        <v>303</v>
      </c>
      <c r="D476" s="79" t="s">
        <v>287</v>
      </c>
      <c r="E476" s="83" t="s">
        <v>291</v>
      </c>
      <c r="F476" s="100">
        <v>40673</v>
      </c>
      <c r="G476" s="97">
        <v>168.95</v>
      </c>
      <c r="H476" s="110">
        <v>12</v>
      </c>
      <c r="I476" s="103">
        <f>G476*H476</f>
        <v>2027.3999999999999</v>
      </c>
    </row>
    <row r="477" spans="2:9">
      <c r="B477" s="77" t="s">
        <v>295</v>
      </c>
      <c r="C477" s="78" t="s">
        <v>303</v>
      </c>
      <c r="D477" s="79" t="s">
        <v>290</v>
      </c>
      <c r="E477" s="78" t="s">
        <v>286</v>
      </c>
      <c r="F477" s="100">
        <v>40677</v>
      </c>
      <c r="G477" s="97">
        <v>168.95</v>
      </c>
      <c r="H477" s="110">
        <v>11</v>
      </c>
      <c r="I477" s="102">
        <f>G477*H477</f>
        <v>1858.4499999999998</v>
      </c>
    </row>
    <row r="478" spans="2:9">
      <c r="B478" s="77" t="s">
        <v>295</v>
      </c>
      <c r="C478" s="83" t="s">
        <v>303</v>
      </c>
      <c r="D478" s="79" t="s">
        <v>290</v>
      </c>
      <c r="E478" s="83" t="s">
        <v>291</v>
      </c>
      <c r="F478" s="100">
        <v>40679</v>
      </c>
      <c r="G478" s="97">
        <v>168.95</v>
      </c>
      <c r="H478" s="110">
        <v>8</v>
      </c>
      <c r="I478" s="103">
        <f>G478*H478</f>
        <v>1351.6</v>
      </c>
    </row>
    <row r="479" spans="2:9">
      <c r="B479" s="77" t="s">
        <v>297</v>
      </c>
      <c r="C479" s="78" t="s">
        <v>303</v>
      </c>
      <c r="D479" s="79" t="s">
        <v>290</v>
      </c>
      <c r="E479" s="78" t="s">
        <v>285</v>
      </c>
      <c r="F479" s="100">
        <v>40680</v>
      </c>
      <c r="G479" s="97">
        <v>168.95</v>
      </c>
      <c r="H479" s="110">
        <v>8</v>
      </c>
      <c r="I479" s="102">
        <f>G479*H479</f>
        <v>1351.6</v>
      </c>
    </row>
    <row r="480" spans="2:9">
      <c r="B480" s="77" t="s">
        <v>289</v>
      </c>
      <c r="C480" s="83" t="s">
        <v>303</v>
      </c>
      <c r="D480" s="79" t="s">
        <v>288</v>
      </c>
      <c r="E480" s="83" t="s">
        <v>294</v>
      </c>
      <c r="F480" s="100">
        <v>40686</v>
      </c>
      <c r="G480" s="97">
        <v>168.95</v>
      </c>
      <c r="H480" s="110">
        <v>10</v>
      </c>
      <c r="I480" s="103">
        <f>G480*H480</f>
        <v>1689.5</v>
      </c>
    </row>
    <row r="481" spans="2:9">
      <c r="B481" s="77" t="s">
        <v>301</v>
      </c>
      <c r="C481" s="78" t="s">
        <v>303</v>
      </c>
      <c r="D481" s="79" t="s">
        <v>287</v>
      </c>
      <c r="E481" s="78" t="s">
        <v>291</v>
      </c>
      <c r="F481" s="100">
        <v>40687</v>
      </c>
      <c r="G481" s="97">
        <v>168.95</v>
      </c>
      <c r="H481" s="110">
        <v>5</v>
      </c>
      <c r="I481" s="102">
        <f>G481*H481</f>
        <v>844.75</v>
      </c>
    </row>
    <row r="482" spans="2:9">
      <c r="B482" s="77" t="s">
        <v>295</v>
      </c>
      <c r="C482" s="83" t="s">
        <v>303</v>
      </c>
      <c r="D482" s="79" t="s">
        <v>290</v>
      </c>
      <c r="E482" s="83" t="s">
        <v>294</v>
      </c>
      <c r="F482" s="100">
        <v>40691</v>
      </c>
      <c r="G482" s="97">
        <v>168.95</v>
      </c>
      <c r="H482" s="110">
        <v>9</v>
      </c>
      <c r="I482" s="103">
        <f>G482*H482</f>
        <v>1520.55</v>
      </c>
    </row>
    <row r="483" spans="2:9">
      <c r="B483" s="77" t="s">
        <v>297</v>
      </c>
      <c r="C483" s="78" t="s">
        <v>303</v>
      </c>
      <c r="D483" s="79" t="s">
        <v>290</v>
      </c>
      <c r="E483" s="78" t="s">
        <v>284</v>
      </c>
      <c r="F483" s="100">
        <v>40697</v>
      </c>
      <c r="G483" s="97">
        <v>168.95</v>
      </c>
      <c r="H483" s="110">
        <v>2</v>
      </c>
      <c r="I483" s="102">
        <f>G483*H483</f>
        <v>337.9</v>
      </c>
    </row>
    <row r="484" spans="2:9">
      <c r="B484" s="77" t="s">
        <v>299</v>
      </c>
      <c r="C484" s="83" t="s">
        <v>303</v>
      </c>
      <c r="D484" s="79" t="s">
        <v>283</v>
      </c>
      <c r="E484" s="83" t="s">
        <v>286</v>
      </c>
      <c r="F484" s="100">
        <v>40703</v>
      </c>
      <c r="G484" s="97">
        <v>168.95</v>
      </c>
      <c r="H484" s="110">
        <v>8</v>
      </c>
      <c r="I484" s="103">
        <f>G484*H484</f>
        <v>1351.6</v>
      </c>
    </row>
    <row r="485" spans="2:9">
      <c r="B485" s="77" t="s">
        <v>306</v>
      </c>
      <c r="C485" s="78" t="s">
        <v>303</v>
      </c>
      <c r="D485" s="79" t="s">
        <v>290</v>
      </c>
      <c r="E485" s="78" t="s">
        <v>291</v>
      </c>
      <c r="F485" s="100">
        <v>40710</v>
      </c>
      <c r="G485" s="97">
        <v>168.95</v>
      </c>
      <c r="H485" s="110">
        <v>1</v>
      </c>
      <c r="I485" s="102">
        <f>G485*H485</f>
        <v>168.95</v>
      </c>
    </row>
    <row r="486" spans="2:9">
      <c r="B486" s="77" t="s">
        <v>297</v>
      </c>
      <c r="C486" s="83" t="s">
        <v>303</v>
      </c>
      <c r="D486" s="79" t="s">
        <v>290</v>
      </c>
      <c r="E486" s="83" t="s">
        <v>284</v>
      </c>
      <c r="F486" s="100">
        <v>40712</v>
      </c>
      <c r="G486" s="97">
        <v>168.95</v>
      </c>
      <c r="H486" s="110">
        <v>7</v>
      </c>
      <c r="I486" s="103">
        <f>G486*H486</f>
        <v>1182.6499999999999</v>
      </c>
    </row>
    <row r="487" spans="2:9">
      <c r="B487" s="77" t="s">
        <v>298</v>
      </c>
      <c r="C487" s="78" t="s">
        <v>303</v>
      </c>
      <c r="D487" s="79" t="s">
        <v>288</v>
      </c>
      <c r="E487" s="78" t="s">
        <v>285</v>
      </c>
      <c r="F487" s="100">
        <v>40719</v>
      </c>
      <c r="G487" s="97">
        <v>168.95</v>
      </c>
      <c r="H487" s="110">
        <v>5</v>
      </c>
      <c r="I487" s="102">
        <f>G487*H487</f>
        <v>844.75</v>
      </c>
    </row>
    <row r="488" spans="2:9">
      <c r="B488" s="77" t="s">
        <v>289</v>
      </c>
      <c r="C488" s="83" t="s">
        <v>303</v>
      </c>
      <c r="D488" s="79" t="s">
        <v>288</v>
      </c>
      <c r="E488" s="83" t="s">
        <v>285</v>
      </c>
      <c r="F488" s="100">
        <v>40721</v>
      </c>
      <c r="G488" s="97">
        <v>168.95</v>
      </c>
      <c r="H488" s="110">
        <v>2</v>
      </c>
      <c r="I488" s="103">
        <f>G488*H488</f>
        <v>337.9</v>
      </c>
    </row>
    <row r="489" spans="2:9">
      <c r="B489" s="77" t="s">
        <v>289</v>
      </c>
      <c r="C489" s="78" t="s">
        <v>303</v>
      </c>
      <c r="D489" s="79" t="s">
        <v>288</v>
      </c>
      <c r="E489" s="78" t="s">
        <v>285</v>
      </c>
      <c r="F489" s="100">
        <v>40728</v>
      </c>
      <c r="G489" s="97">
        <v>168.95</v>
      </c>
      <c r="H489" s="110">
        <v>7</v>
      </c>
      <c r="I489" s="102">
        <f>G489*H489</f>
        <v>1182.6499999999999</v>
      </c>
    </row>
    <row r="490" spans="2:9">
      <c r="B490" s="77" t="s">
        <v>269</v>
      </c>
      <c r="C490" s="83" t="s">
        <v>303</v>
      </c>
      <c r="D490" s="79" t="s">
        <v>283</v>
      </c>
      <c r="E490" s="83" t="s">
        <v>286</v>
      </c>
      <c r="F490" s="100">
        <v>40730</v>
      </c>
      <c r="G490" s="97">
        <v>168.95</v>
      </c>
      <c r="H490" s="110">
        <v>6</v>
      </c>
      <c r="I490" s="103">
        <f>G490*H490</f>
        <v>1013.6999999999999</v>
      </c>
    </row>
    <row r="491" spans="2:9">
      <c r="B491" s="77" t="s">
        <v>306</v>
      </c>
      <c r="C491" s="78" t="s">
        <v>303</v>
      </c>
      <c r="D491" s="79" t="s">
        <v>290</v>
      </c>
      <c r="E491" s="78" t="s">
        <v>286</v>
      </c>
      <c r="F491" s="100">
        <v>40731</v>
      </c>
      <c r="G491" s="97">
        <v>168.95</v>
      </c>
      <c r="H491" s="110">
        <v>9</v>
      </c>
      <c r="I491" s="102">
        <f>G491*H491</f>
        <v>1520.55</v>
      </c>
    </row>
    <row r="492" spans="2:9">
      <c r="B492" s="77" t="s">
        <v>306</v>
      </c>
      <c r="C492" s="83" t="s">
        <v>303</v>
      </c>
      <c r="D492" s="79" t="s">
        <v>290</v>
      </c>
      <c r="E492" s="83" t="s">
        <v>285</v>
      </c>
      <c r="F492" s="100">
        <v>40731</v>
      </c>
      <c r="G492" s="97">
        <v>168.95</v>
      </c>
      <c r="H492" s="110">
        <v>6</v>
      </c>
      <c r="I492" s="103">
        <f>G492*H492</f>
        <v>1013.6999999999999</v>
      </c>
    </row>
    <row r="493" spans="2:9">
      <c r="B493" s="77" t="s">
        <v>297</v>
      </c>
      <c r="C493" s="78" t="s">
        <v>303</v>
      </c>
      <c r="D493" s="79" t="s">
        <v>290</v>
      </c>
      <c r="E493" s="78" t="s">
        <v>285</v>
      </c>
      <c r="F493" s="100">
        <v>40738</v>
      </c>
      <c r="G493" s="97">
        <v>168.95</v>
      </c>
      <c r="H493" s="110">
        <v>2</v>
      </c>
      <c r="I493" s="102">
        <f>G493*H493</f>
        <v>337.9</v>
      </c>
    </row>
    <row r="494" spans="2:9">
      <c r="B494" s="77" t="s">
        <v>301</v>
      </c>
      <c r="C494" s="83" t="s">
        <v>303</v>
      </c>
      <c r="D494" s="79" t="s">
        <v>287</v>
      </c>
      <c r="E494" s="83" t="s">
        <v>294</v>
      </c>
      <c r="F494" s="100">
        <v>40746</v>
      </c>
      <c r="G494" s="97">
        <v>168.95</v>
      </c>
      <c r="H494" s="110">
        <v>6</v>
      </c>
      <c r="I494" s="103">
        <f>G494*H494</f>
        <v>1013.6999999999999</v>
      </c>
    </row>
    <row r="495" spans="2:9">
      <c r="B495" s="77" t="s">
        <v>306</v>
      </c>
      <c r="C495" s="78" t="s">
        <v>303</v>
      </c>
      <c r="D495" s="79" t="s">
        <v>290</v>
      </c>
      <c r="E495" s="78" t="s">
        <v>284</v>
      </c>
      <c r="F495" s="100">
        <v>40750</v>
      </c>
      <c r="G495" s="97">
        <v>168.95</v>
      </c>
      <c r="H495" s="110">
        <v>9</v>
      </c>
      <c r="I495" s="102">
        <f>G495*H495</f>
        <v>1520.55</v>
      </c>
    </row>
    <row r="496" spans="2:9">
      <c r="B496" s="77" t="s">
        <v>295</v>
      </c>
      <c r="C496" s="83" t="s">
        <v>303</v>
      </c>
      <c r="D496" s="79" t="s">
        <v>290</v>
      </c>
      <c r="E496" s="83" t="s">
        <v>285</v>
      </c>
      <c r="F496" s="100">
        <v>40756</v>
      </c>
      <c r="G496" s="97">
        <v>168.95</v>
      </c>
      <c r="H496" s="110">
        <v>8</v>
      </c>
      <c r="I496" s="103">
        <f>G496*H496</f>
        <v>1351.6</v>
      </c>
    </row>
    <row r="497" spans="2:9">
      <c r="B497" s="77" t="s">
        <v>301</v>
      </c>
      <c r="C497" s="78" t="s">
        <v>303</v>
      </c>
      <c r="D497" s="79" t="s">
        <v>287</v>
      </c>
      <c r="E497" s="78" t="s">
        <v>284</v>
      </c>
      <c r="F497" s="100">
        <v>40759</v>
      </c>
      <c r="G497" s="97">
        <v>168.95</v>
      </c>
      <c r="H497" s="110">
        <v>10</v>
      </c>
      <c r="I497" s="102">
        <f>G497*H497</f>
        <v>1689.5</v>
      </c>
    </row>
    <row r="498" spans="2:9">
      <c r="B498" s="77" t="s">
        <v>306</v>
      </c>
      <c r="C498" s="83" t="s">
        <v>303</v>
      </c>
      <c r="D498" s="79" t="s">
        <v>290</v>
      </c>
      <c r="E498" s="83" t="s">
        <v>286</v>
      </c>
      <c r="F498" s="100">
        <v>40760</v>
      </c>
      <c r="G498" s="97">
        <v>168.95</v>
      </c>
      <c r="H498" s="110">
        <v>16</v>
      </c>
      <c r="I498" s="103">
        <f>G498*H498</f>
        <v>2703.2</v>
      </c>
    </row>
    <row r="499" spans="2:9">
      <c r="B499" s="77" t="s">
        <v>299</v>
      </c>
      <c r="C499" s="78" t="s">
        <v>303</v>
      </c>
      <c r="D499" s="79" t="s">
        <v>283</v>
      </c>
      <c r="E499" s="78" t="s">
        <v>284</v>
      </c>
      <c r="F499" s="100">
        <v>40764</v>
      </c>
      <c r="G499" s="97">
        <v>168.95</v>
      </c>
      <c r="H499" s="110">
        <v>11</v>
      </c>
      <c r="I499" s="102">
        <f>G499*H499</f>
        <v>1858.4499999999998</v>
      </c>
    </row>
    <row r="500" spans="2:9">
      <c r="B500" s="77" t="s">
        <v>289</v>
      </c>
      <c r="C500" s="83" t="s">
        <v>303</v>
      </c>
      <c r="D500" s="79" t="s">
        <v>288</v>
      </c>
      <c r="E500" s="83" t="s">
        <v>294</v>
      </c>
      <c r="F500" s="100">
        <v>40765</v>
      </c>
      <c r="G500" s="97">
        <v>168.95</v>
      </c>
      <c r="H500" s="110">
        <v>7</v>
      </c>
      <c r="I500" s="103">
        <f>G500*H500</f>
        <v>1182.6499999999999</v>
      </c>
    </row>
    <row r="501" spans="2:9">
      <c r="B501" s="77" t="s">
        <v>289</v>
      </c>
      <c r="C501" s="78" t="s">
        <v>303</v>
      </c>
      <c r="D501" s="79" t="s">
        <v>288</v>
      </c>
      <c r="E501" s="78" t="s">
        <v>285</v>
      </c>
      <c r="F501" s="100">
        <v>40768</v>
      </c>
      <c r="G501" s="97">
        <v>168.95</v>
      </c>
      <c r="H501" s="110">
        <v>3</v>
      </c>
      <c r="I501" s="102">
        <f>G501*H501</f>
        <v>506.84999999999997</v>
      </c>
    </row>
    <row r="502" spans="2:9">
      <c r="B502" s="77" t="s">
        <v>295</v>
      </c>
      <c r="C502" s="83" t="s">
        <v>303</v>
      </c>
      <c r="D502" s="79" t="s">
        <v>290</v>
      </c>
      <c r="E502" s="83" t="s">
        <v>291</v>
      </c>
      <c r="F502" s="100">
        <v>40774</v>
      </c>
      <c r="G502" s="97">
        <v>168.95</v>
      </c>
      <c r="H502" s="110">
        <v>1</v>
      </c>
      <c r="I502" s="103">
        <f>G502*H502</f>
        <v>168.95</v>
      </c>
    </row>
    <row r="503" spans="2:9">
      <c r="B503" s="77" t="s">
        <v>300</v>
      </c>
      <c r="C503" s="78" t="s">
        <v>303</v>
      </c>
      <c r="D503" s="79" t="s">
        <v>287</v>
      </c>
      <c r="E503" s="78" t="s">
        <v>294</v>
      </c>
      <c r="F503" s="100">
        <v>40782</v>
      </c>
      <c r="G503" s="97">
        <v>168.95</v>
      </c>
      <c r="H503" s="110">
        <v>7</v>
      </c>
      <c r="I503" s="102">
        <f>G503*H503</f>
        <v>1182.6499999999999</v>
      </c>
    </row>
    <row r="504" spans="2:9">
      <c r="B504" s="77" t="s">
        <v>289</v>
      </c>
      <c r="C504" s="83" t="s">
        <v>303</v>
      </c>
      <c r="D504" s="79" t="s">
        <v>288</v>
      </c>
      <c r="E504" s="83" t="s">
        <v>294</v>
      </c>
      <c r="F504" s="100">
        <v>40789</v>
      </c>
      <c r="G504" s="97">
        <v>168.95</v>
      </c>
      <c r="H504" s="110">
        <v>7</v>
      </c>
      <c r="I504" s="103">
        <f>G504*H504</f>
        <v>1182.6499999999999</v>
      </c>
    </row>
    <row r="505" spans="2:9">
      <c r="B505" s="77" t="s">
        <v>301</v>
      </c>
      <c r="C505" s="78" t="s">
        <v>303</v>
      </c>
      <c r="D505" s="79" t="s">
        <v>287</v>
      </c>
      <c r="E505" s="78" t="s">
        <v>284</v>
      </c>
      <c r="F505" s="100">
        <v>40792</v>
      </c>
      <c r="G505" s="97">
        <v>168.95</v>
      </c>
      <c r="H505" s="110">
        <v>9</v>
      </c>
      <c r="I505" s="102">
        <f>G505*H505</f>
        <v>1520.55</v>
      </c>
    </row>
    <row r="506" spans="2:9">
      <c r="B506" s="77" t="s">
        <v>296</v>
      </c>
      <c r="C506" s="83" t="s">
        <v>303</v>
      </c>
      <c r="D506" s="79" t="s">
        <v>287</v>
      </c>
      <c r="E506" s="83" t="s">
        <v>285</v>
      </c>
      <c r="F506" s="100">
        <v>40813</v>
      </c>
      <c r="G506" s="97">
        <v>168.95</v>
      </c>
      <c r="H506" s="110">
        <v>3</v>
      </c>
      <c r="I506" s="103">
        <f>G506*H506</f>
        <v>506.84999999999997</v>
      </c>
    </row>
    <row r="507" spans="2:9">
      <c r="B507" s="77" t="s">
        <v>295</v>
      </c>
      <c r="C507" s="78" t="s">
        <v>303</v>
      </c>
      <c r="D507" s="79" t="s">
        <v>290</v>
      </c>
      <c r="E507" s="78" t="s">
        <v>284</v>
      </c>
      <c r="F507" s="100">
        <v>40826</v>
      </c>
      <c r="G507" s="97">
        <v>168.95</v>
      </c>
      <c r="H507" s="110">
        <v>4</v>
      </c>
      <c r="I507" s="102">
        <f>G507*H507</f>
        <v>675.8</v>
      </c>
    </row>
    <row r="508" spans="2:9">
      <c r="B508" s="77" t="s">
        <v>296</v>
      </c>
      <c r="C508" s="83" t="s">
        <v>303</v>
      </c>
      <c r="D508" s="79" t="s">
        <v>287</v>
      </c>
      <c r="E508" s="83" t="s">
        <v>291</v>
      </c>
      <c r="F508" s="100">
        <v>40831</v>
      </c>
      <c r="G508" s="97">
        <v>168.95</v>
      </c>
      <c r="H508" s="110">
        <v>8</v>
      </c>
      <c r="I508" s="103">
        <f>G508*H508</f>
        <v>1351.6</v>
      </c>
    </row>
    <row r="509" spans="2:9">
      <c r="B509" s="77" t="s">
        <v>269</v>
      </c>
      <c r="C509" s="78" t="s">
        <v>303</v>
      </c>
      <c r="D509" s="79" t="s">
        <v>283</v>
      </c>
      <c r="E509" s="78" t="s">
        <v>285</v>
      </c>
      <c r="F509" s="100">
        <v>40837</v>
      </c>
      <c r="G509" s="97">
        <v>168.95</v>
      </c>
      <c r="H509" s="110">
        <v>1</v>
      </c>
      <c r="I509" s="102">
        <f>G509*H509</f>
        <v>168.95</v>
      </c>
    </row>
    <row r="510" spans="2:9">
      <c r="B510" s="77" t="s">
        <v>269</v>
      </c>
      <c r="C510" s="83" t="s">
        <v>303</v>
      </c>
      <c r="D510" s="79" t="s">
        <v>283</v>
      </c>
      <c r="E510" s="83" t="s">
        <v>285</v>
      </c>
      <c r="F510" s="100">
        <v>40848</v>
      </c>
      <c r="G510" s="97">
        <v>168.95</v>
      </c>
      <c r="H510" s="110">
        <v>11</v>
      </c>
      <c r="I510" s="103">
        <f>G510*H510</f>
        <v>1858.4499999999998</v>
      </c>
    </row>
    <row r="511" spans="2:9">
      <c r="B511" s="77" t="s">
        <v>269</v>
      </c>
      <c r="C511" s="78" t="s">
        <v>303</v>
      </c>
      <c r="D511" s="79" t="s">
        <v>283</v>
      </c>
      <c r="E511" s="78" t="s">
        <v>286</v>
      </c>
      <c r="F511" s="100">
        <v>40850</v>
      </c>
      <c r="G511" s="97">
        <v>168.95</v>
      </c>
      <c r="H511" s="110">
        <v>17</v>
      </c>
      <c r="I511" s="102">
        <f>G511*H511</f>
        <v>2872.1499999999996</v>
      </c>
    </row>
    <row r="512" spans="2:9">
      <c r="B512" s="77" t="s">
        <v>269</v>
      </c>
      <c r="C512" s="83" t="s">
        <v>303</v>
      </c>
      <c r="D512" s="79" t="s">
        <v>283</v>
      </c>
      <c r="E512" s="83" t="s">
        <v>291</v>
      </c>
      <c r="F512" s="100">
        <v>40851</v>
      </c>
      <c r="G512" s="97">
        <v>168.95</v>
      </c>
      <c r="H512" s="110">
        <v>6</v>
      </c>
      <c r="I512" s="103">
        <f>G512*H512</f>
        <v>1013.6999999999999</v>
      </c>
    </row>
    <row r="513" spans="2:9">
      <c r="B513" s="77" t="s">
        <v>269</v>
      </c>
      <c r="C513" s="78" t="s">
        <v>303</v>
      </c>
      <c r="D513" s="79" t="s">
        <v>283</v>
      </c>
      <c r="E513" s="78" t="s">
        <v>291</v>
      </c>
      <c r="F513" s="100">
        <v>40855</v>
      </c>
      <c r="G513" s="97">
        <v>168.95</v>
      </c>
      <c r="H513" s="110">
        <v>10</v>
      </c>
      <c r="I513" s="102">
        <f>G513*H513</f>
        <v>1689.5</v>
      </c>
    </row>
    <row r="514" spans="2:9">
      <c r="B514" s="77" t="s">
        <v>299</v>
      </c>
      <c r="C514" s="83" t="s">
        <v>303</v>
      </c>
      <c r="D514" s="79" t="s">
        <v>283</v>
      </c>
      <c r="E514" s="83" t="s">
        <v>291</v>
      </c>
      <c r="F514" s="100">
        <v>40859</v>
      </c>
      <c r="G514" s="97">
        <v>168.95</v>
      </c>
      <c r="H514" s="110">
        <v>13</v>
      </c>
      <c r="I514" s="103">
        <f>G514*H514</f>
        <v>2196.35</v>
      </c>
    </row>
    <row r="515" spans="2:9">
      <c r="B515" s="77" t="s">
        <v>297</v>
      </c>
      <c r="C515" s="78" t="s">
        <v>303</v>
      </c>
      <c r="D515" s="79" t="s">
        <v>290</v>
      </c>
      <c r="E515" s="78" t="s">
        <v>285</v>
      </c>
      <c r="F515" s="100">
        <v>40866</v>
      </c>
      <c r="G515" s="97">
        <v>168.95</v>
      </c>
      <c r="H515" s="110">
        <v>7</v>
      </c>
      <c r="I515" s="102">
        <f>G515*H515</f>
        <v>1182.6499999999999</v>
      </c>
    </row>
    <row r="516" spans="2:9">
      <c r="B516" s="77" t="s">
        <v>269</v>
      </c>
      <c r="C516" s="83" t="s">
        <v>303</v>
      </c>
      <c r="D516" s="79" t="s">
        <v>283</v>
      </c>
      <c r="E516" s="83" t="s">
        <v>294</v>
      </c>
      <c r="F516" s="100">
        <v>40869</v>
      </c>
      <c r="G516" s="97">
        <v>168.95</v>
      </c>
      <c r="H516" s="110">
        <v>10</v>
      </c>
      <c r="I516" s="103">
        <f>G516*H516</f>
        <v>1689.5</v>
      </c>
    </row>
    <row r="517" spans="2:9">
      <c r="B517" s="77" t="s">
        <v>289</v>
      </c>
      <c r="C517" s="78" t="s">
        <v>303</v>
      </c>
      <c r="D517" s="79" t="s">
        <v>288</v>
      </c>
      <c r="E517" s="78" t="s">
        <v>284</v>
      </c>
      <c r="F517" s="100">
        <v>40878</v>
      </c>
      <c r="G517" s="97">
        <v>168.95</v>
      </c>
      <c r="H517" s="110">
        <v>9</v>
      </c>
      <c r="I517" s="102">
        <f>G517*H517</f>
        <v>1520.55</v>
      </c>
    </row>
    <row r="518" spans="2:9">
      <c r="B518" s="77" t="s">
        <v>292</v>
      </c>
      <c r="C518" s="83" t="s">
        <v>303</v>
      </c>
      <c r="D518" s="79" t="s">
        <v>287</v>
      </c>
      <c r="E518" s="83" t="s">
        <v>286</v>
      </c>
      <c r="F518" s="100">
        <v>40887</v>
      </c>
      <c r="G518" s="97">
        <v>168.95</v>
      </c>
      <c r="H518" s="110">
        <v>11</v>
      </c>
      <c r="I518" s="103">
        <f>G518*H518</f>
        <v>1858.4499999999998</v>
      </c>
    </row>
    <row r="519" spans="2:9">
      <c r="B519" s="77" t="s">
        <v>292</v>
      </c>
      <c r="C519" s="78" t="s">
        <v>303</v>
      </c>
      <c r="D519" s="79" t="s">
        <v>287</v>
      </c>
      <c r="E519" s="78" t="s">
        <v>285</v>
      </c>
      <c r="F519" s="100">
        <v>40887</v>
      </c>
      <c r="G519" s="97">
        <v>168.95</v>
      </c>
      <c r="H519" s="110">
        <v>14</v>
      </c>
      <c r="I519" s="102">
        <f>G519*H519</f>
        <v>2365.2999999999997</v>
      </c>
    </row>
    <row r="520" spans="2:9">
      <c r="B520" s="77" t="s">
        <v>301</v>
      </c>
      <c r="C520" s="83" t="s">
        <v>303</v>
      </c>
      <c r="D520" s="79" t="s">
        <v>287</v>
      </c>
      <c r="E520" s="83" t="s">
        <v>286</v>
      </c>
      <c r="F520" s="100">
        <v>40891</v>
      </c>
      <c r="G520" s="97">
        <v>168.95</v>
      </c>
      <c r="H520" s="110">
        <v>8</v>
      </c>
      <c r="I520" s="103">
        <f>G520*H520</f>
        <v>1351.6</v>
      </c>
    </row>
    <row r="521" spans="2:9">
      <c r="B521" s="77" t="s">
        <v>295</v>
      </c>
      <c r="C521" s="78" t="s">
        <v>303</v>
      </c>
      <c r="D521" s="79" t="s">
        <v>290</v>
      </c>
      <c r="E521" s="78" t="s">
        <v>286</v>
      </c>
      <c r="F521" s="100">
        <v>40896</v>
      </c>
      <c r="G521" s="97">
        <v>168.95</v>
      </c>
      <c r="H521" s="110">
        <v>12</v>
      </c>
      <c r="I521" s="102">
        <f>G521*H521</f>
        <v>2027.3999999999999</v>
      </c>
    </row>
    <row r="522" spans="2:9">
      <c r="B522" s="77" t="s">
        <v>269</v>
      </c>
      <c r="C522" s="83" t="s">
        <v>303</v>
      </c>
      <c r="D522" s="79" t="s">
        <v>283</v>
      </c>
      <c r="E522" s="83" t="s">
        <v>286</v>
      </c>
      <c r="F522" s="100">
        <v>40898</v>
      </c>
      <c r="G522" s="97">
        <v>168.95</v>
      </c>
      <c r="H522" s="110">
        <v>18</v>
      </c>
      <c r="I522" s="103">
        <f>G522*H522</f>
        <v>3041.1</v>
      </c>
    </row>
    <row r="523" spans="2:9">
      <c r="B523" s="77" t="s">
        <v>289</v>
      </c>
      <c r="C523" s="78" t="s">
        <v>303</v>
      </c>
      <c r="D523" s="79" t="s">
        <v>288</v>
      </c>
      <c r="E523" s="78" t="s">
        <v>285</v>
      </c>
      <c r="F523" s="100">
        <v>40904</v>
      </c>
      <c r="G523" s="97">
        <v>168.95</v>
      </c>
      <c r="H523" s="110">
        <v>14</v>
      </c>
      <c r="I523" s="102">
        <f>G523*H523</f>
        <v>2365.2999999999997</v>
      </c>
    </row>
    <row r="524" spans="2:9">
      <c r="B524" s="77" t="s">
        <v>296</v>
      </c>
      <c r="C524" s="83" t="s">
        <v>304</v>
      </c>
      <c r="D524" s="79" t="s">
        <v>287</v>
      </c>
      <c r="E524" s="83" t="s">
        <v>284</v>
      </c>
      <c r="F524" s="100">
        <v>40185</v>
      </c>
      <c r="G524" s="97">
        <v>168.95</v>
      </c>
      <c r="H524" s="110">
        <v>13</v>
      </c>
      <c r="I524" s="103">
        <f>G524*H524</f>
        <v>2196.35</v>
      </c>
    </row>
    <row r="525" spans="2:9">
      <c r="B525" s="77" t="s">
        <v>299</v>
      </c>
      <c r="C525" s="78" t="s">
        <v>304</v>
      </c>
      <c r="D525" s="79" t="s">
        <v>283</v>
      </c>
      <c r="E525" s="78" t="s">
        <v>285</v>
      </c>
      <c r="F525" s="100">
        <v>40186</v>
      </c>
      <c r="G525" s="97">
        <v>168.95</v>
      </c>
      <c r="H525" s="110">
        <v>2</v>
      </c>
      <c r="I525" s="102">
        <f>G525*H525</f>
        <v>337.9</v>
      </c>
    </row>
    <row r="526" spans="2:9">
      <c r="B526" s="77" t="s">
        <v>298</v>
      </c>
      <c r="C526" s="83" t="s">
        <v>304</v>
      </c>
      <c r="D526" s="79" t="s">
        <v>288</v>
      </c>
      <c r="E526" s="83" t="s">
        <v>286</v>
      </c>
      <c r="F526" s="100">
        <v>40191</v>
      </c>
      <c r="G526" s="97">
        <v>168.95</v>
      </c>
      <c r="H526" s="110">
        <v>6</v>
      </c>
      <c r="I526" s="103">
        <f>G526*H526</f>
        <v>1013.6999999999999</v>
      </c>
    </row>
    <row r="527" spans="2:9">
      <c r="B527" s="77" t="s">
        <v>289</v>
      </c>
      <c r="C527" s="78" t="s">
        <v>304</v>
      </c>
      <c r="D527" s="79" t="s">
        <v>288</v>
      </c>
      <c r="E527" s="78" t="s">
        <v>284</v>
      </c>
      <c r="F527" s="100">
        <v>40205</v>
      </c>
      <c r="G527" s="97">
        <v>168.95</v>
      </c>
      <c r="H527" s="110">
        <v>10</v>
      </c>
      <c r="I527" s="102">
        <f>G527*H527</f>
        <v>1689.5</v>
      </c>
    </row>
    <row r="528" spans="2:9">
      <c r="B528" s="77" t="s">
        <v>289</v>
      </c>
      <c r="C528" s="83" t="s">
        <v>304</v>
      </c>
      <c r="D528" s="79" t="s">
        <v>288</v>
      </c>
      <c r="E528" s="83" t="s">
        <v>285</v>
      </c>
      <c r="F528" s="100">
        <v>40205</v>
      </c>
      <c r="G528" s="97">
        <v>168.95</v>
      </c>
      <c r="H528" s="110">
        <v>7</v>
      </c>
      <c r="I528" s="103">
        <f>G528*H528</f>
        <v>1182.6499999999999</v>
      </c>
    </row>
    <row r="529" spans="2:9">
      <c r="B529" s="77" t="s">
        <v>295</v>
      </c>
      <c r="C529" s="78" t="s">
        <v>304</v>
      </c>
      <c r="D529" s="79" t="s">
        <v>290</v>
      </c>
      <c r="E529" s="78" t="s">
        <v>291</v>
      </c>
      <c r="F529" s="100">
        <v>40207</v>
      </c>
      <c r="G529" s="97">
        <v>168.95</v>
      </c>
      <c r="H529" s="110">
        <v>5</v>
      </c>
      <c r="I529" s="102">
        <f>G529*H529</f>
        <v>844.75</v>
      </c>
    </row>
    <row r="530" spans="2:9">
      <c r="B530" s="77" t="s">
        <v>296</v>
      </c>
      <c r="C530" s="83" t="s">
        <v>304</v>
      </c>
      <c r="D530" s="79" t="s">
        <v>287</v>
      </c>
      <c r="E530" s="83" t="s">
        <v>285</v>
      </c>
      <c r="F530" s="100">
        <v>40207</v>
      </c>
      <c r="G530" s="97">
        <v>168.95</v>
      </c>
      <c r="H530" s="110">
        <v>7</v>
      </c>
      <c r="I530" s="103">
        <f>G530*H530</f>
        <v>1182.6499999999999</v>
      </c>
    </row>
    <row r="531" spans="2:9">
      <c r="B531" s="77" t="s">
        <v>296</v>
      </c>
      <c r="C531" s="78" t="s">
        <v>304</v>
      </c>
      <c r="D531" s="79" t="s">
        <v>287</v>
      </c>
      <c r="E531" s="78" t="s">
        <v>291</v>
      </c>
      <c r="F531" s="100">
        <v>40217</v>
      </c>
      <c r="G531" s="97">
        <v>168.95</v>
      </c>
      <c r="H531" s="110">
        <v>4</v>
      </c>
      <c r="I531" s="102">
        <f>G531*H531</f>
        <v>675.8</v>
      </c>
    </row>
    <row r="532" spans="2:9">
      <c r="B532" s="77" t="s">
        <v>296</v>
      </c>
      <c r="C532" s="83" t="s">
        <v>304</v>
      </c>
      <c r="D532" s="79" t="s">
        <v>287</v>
      </c>
      <c r="E532" s="83" t="s">
        <v>291</v>
      </c>
      <c r="F532" s="100">
        <v>40217</v>
      </c>
      <c r="G532" s="97">
        <v>168.95</v>
      </c>
      <c r="H532" s="110">
        <v>11</v>
      </c>
      <c r="I532" s="103">
        <f>G532*H532</f>
        <v>1858.4499999999998</v>
      </c>
    </row>
    <row r="533" spans="2:9">
      <c r="B533" s="77" t="s">
        <v>292</v>
      </c>
      <c r="C533" s="78" t="s">
        <v>304</v>
      </c>
      <c r="D533" s="79" t="s">
        <v>287</v>
      </c>
      <c r="E533" s="78" t="s">
        <v>291</v>
      </c>
      <c r="F533" s="100">
        <v>40222</v>
      </c>
      <c r="G533" s="97">
        <v>168.95</v>
      </c>
      <c r="H533" s="110">
        <v>1</v>
      </c>
      <c r="I533" s="102">
        <f>G533*H533</f>
        <v>168.95</v>
      </c>
    </row>
    <row r="534" spans="2:9">
      <c r="B534" s="77" t="s">
        <v>292</v>
      </c>
      <c r="C534" s="83" t="s">
        <v>304</v>
      </c>
      <c r="D534" s="79" t="s">
        <v>287</v>
      </c>
      <c r="E534" s="83" t="s">
        <v>284</v>
      </c>
      <c r="F534" s="100">
        <v>40225</v>
      </c>
      <c r="G534" s="97">
        <v>168.95</v>
      </c>
      <c r="H534" s="110">
        <v>9</v>
      </c>
      <c r="I534" s="103">
        <f>G534*H534</f>
        <v>1520.55</v>
      </c>
    </row>
    <row r="535" spans="2:9">
      <c r="B535" s="77" t="s">
        <v>296</v>
      </c>
      <c r="C535" s="78" t="s">
        <v>304</v>
      </c>
      <c r="D535" s="79" t="s">
        <v>287</v>
      </c>
      <c r="E535" s="78" t="s">
        <v>286</v>
      </c>
      <c r="F535" s="100">
        <v>40225</v>
      </c>
      <c r="G535" s="97">
        <v>168.95</v>
      </c>
      <c r="H535" s="110">
        <v>14</v>
      </c>
      <c r="I535" s="102">
        <f>G535*H535</f>
        <v>2365.2999999999997</v>
      </c>
    </row>
    <row r="536" spans="2:9">
      <c r="B536" s="77" t="s">
        <v>293</v>
      </c>
      <c r="C536" s="83" t="s">
        <v>304</v>
      </c>
      <c r="D536" s="79" t="s">
        <v>288</v>
      </c>
      <c r="E536" s="83" t="s">
        <v>291</v>
      </c>
      <c r="F536" s="100">
        <v>40225</v>
      </c>
      <c r="G536" s="97">
        <v>168.95</v>
      </c>
      <c r="H536" s="110">
        <v>5</v>
      </c>
      <c r="I536" s="103">
        <f>G536*H536</f>
        <v>844.75</v>
      </c>
    </row>
    <row r="537" spans="2:9">
      <c r="B537" s="77" t="s">
        <v>293</v>
      </c>
      <c r="C537" s="78" t="s">
        <v>304</v>
      </c>
      <c r="D537" s="79" t="s">
        <v>288</v>
      </c>
      <c r="E537" s="78" t="s">
        <v>286</v>
      </c>
      <c r="F537" s="100">
        <v>40226</v>
      </c>
      <c r="G537" s="97">
        <v>168.95</v>
      </c>
      <c r="H537" s="110">
        <v>18</v>
      </c>
      <c r="I537" s="102">
        <f>G537*H537</f>
        <v>3041.1</v>
      </c>
    </row>
    <row r="538" spans="2:9">
      <c r="B538" s="77" t="s">
        <v>293</v>
      </c>
      <c r="C538" s="83" t="s">
        <v>304</v>
      </c>
      <c r="D538" s="79" t="s">
        <v>288</v>
      </c>
      <c r="E538" s="83" t="s">
        <v>291</v>
      </c>
      <c r="F538" s="100">
        <v>40227</v>
      </c>
      <c r="G538" s="97">
        <v>168.95</v>
      </c>
      <c r="H538" s="110">
        <v>14</v>
      </c>
      <c r="I538" s="103">
        <f>G538*H538</f>
        <v>2365.2999999999997</v>
      </c>
    </row>
    <row r="539" spans="2:9">
      <c r="B539" s="77" t="s">
        <v>296</v>
      </c>
      <c r="C539" s="78" t="s">
        <v>304</v>
      </c>
      <c r="D539" s="79" t="s">
        <v>287</v>
      </c>
      <c r="E539" s="78" t="s">
        <v>286</v>
      </c>
      <c r="F539" s="100">
        <v>40229</v>
      </c>
      <c r="G539" s="97">
        <v>168.95</v>
      </c>
      <c r="H539" s="110">
        <v>17</v>
      </c>
      <c r="I539" s="102">
        <f>G539*H539</f>
        <v>2872.1499999999996</v>
      </c>
    </row>
    <row r="540" spans="2:9">
      <c r="B540" s="77" t="s">
        <v>296</v>
      </c>
      <c r="C540" s="83" t="s">
        <v>304</v>
      </c>
      <c r="D540" s="79" t="s">
        <v>287</v>
      </c>
      <c r="E540" s="83" t="s">
        <v>284</v>
      </c>
      <c r="F540" s="100">
        <v>40234</v>
      </c>
      <c r="G540" s="97">
        <v>168.95</v>
      </c>
      <c r="H540" s="110">
        <v>9</v>
      </c>
      <c r="I540" s="103">
        <f>G540*H540</f>
        <v>1520.55</v>
      </c>
    </row>
    <row r="541" spans="2:9">
      <c r="B541" s="77" t="s">
        <v>300</v>
      </c>
      <c r="C541" s="78" t="s">
        <v>304</v>
      </c>
      <c r="D541" s="79" t="s">
        <v>287</v>
      </c>
      <c r="E541" s="78" t="s">
        <v>284</v>
      </c>
      <c r="F541" s="100">
        <v>40246</v>
      </c>
      <c r="G541" s="97">
        <v>168.95</v>
      </c>
      <c r="H541" s="110">
        <v>8</v>
      </c>
      <c r="I541" s="102">
        <f>G541*H541</f>
        <v>1351.6</v>
      </c>
    </row>
    <row r="542" spans="2:9">
      <c r="B542" s="77" t="s">
        <v>296</v>
      </c>
      <c r="C542" s="83" t="s">
        <v>304</v>
      </c>
      <c r="D542" s="79" t="s">
        <v>287</v>
      </c>
      <c r="E542" s="83" t="s">
        <v>291</v>
      </c>
      <c r="F542" s="100">
        <v>40247</v>
      </c>
      <c r="G542" s="97">
        <v>168.95</v>
      </c>
      <c r="H542" s="110">
        <v>8</v>
      </c>
      <c r="I542" s="103">
        <f>G542*H542</f>
        <v>1351.6</v>
      </c>
    </row>
    <row r="543" spans="2:9">
      <c r="B543" s="77" t="s">
        <v>298</v>
      </c>
      <c r="C543" s="78" t="s">
        <v>304</v>
      </c>
      <c r="D543" s="79" t="s">
        <v>288</v>
      </c>
      <c r="E543" s="78" t="s">
        <v>284</v>
      </c>
      <c r="F543" s="100">
        <v>40250</v>
      </c>
      <c r="G543" s="97">
        <v>168.95</v>
      </c>
      <c r="H543" s="110">
        <v>11</v>
      </c>
      <c r="I543" s="102">
        <f>G543*H543</f>
        <v>1858.4499999999998</v>
      </c>
    </row>
    <row r="544" spans="2:9">
      <c r="B544" s="77" t="s">
        <v>293</v>
      </c>
      <c r="C544" s="83" t="s">
        <v>304</v>
      </c>
      <c r="D544" s="79" t="s">
        <v>288</v>
      </c>
      <c r="E544" s="83" t="s">
        <v>291</v>
      </c>
      <c r="F544" s="100">
        <v>40255</v>
      </c>
      <c r="G544" s="97">
        <v>168.95</v>
      </c>
      <c r="H544" s="110">
        <v>9</v>
      </c>
      <c r="I544" s="103">
        <f>G544*H544</f>
        <v>1520.55</v>
      </c>
    </row>
    <row r="545" spans="2:9">
      <c r="B545" s="77" t="s">
        <v>296</v>
      </c>
      <c r="C545" s="78" t="s">
        <v>304</v>
      </c>
      <c r="D545" s="79" t="s">
        <v>287</v>
      </c>
      <c r="E545" s="78" t="s">
        <v>285</v>
      </c>
      <c r="F545" s="100">
        <v>40260</v>
      </c>
      <c r="G545" s="97">
        <v>168.95</v>
      </c>
      <c r="H545" s="110">
        <v>8</v>
      </c>
      <c r="I545" s="102">
        <f>G545*H545</f>
        <v>1351.6</v>
      </c>
    </row>
    <row r="546" spans="2:9">
      <c r="B546" s="77" t="s">
        <v>289</v>
      </c>
      <c r="C546" s="83" t="s">
        <v>304</v>
      </c>
      <c r="D546" s="79" t="s">
        <v>288</v>
      </c>
      <c r="E546" s="83" t="s">
        <v>285</v>
      </c>
      <c r="F546" s="100">
        <v>40267</v>
      </c>
      <c r="G546" s="97">
        <v>168.95</v>
      </c>
      <c r="H546" s="110">
        <v>7</v>
      </c>
      <c r="I546" s="103">
        <f>G546*H546</f>
        <v>1182.6499999999999</v>
      </c>
    </row>
    <row r="547" spans="2:9">
      <c r="B547" s="77" t="s">
        <v>300</v>
      </c>
      <c r="C547" s="78" t="s">
        <v>304</v>
      </c>
      <c r="D547" s="79" t="s">
        <v>287</v>
      </c>
      <c r="E547" s="78" t="s">
        <v>285</v>
      </c>
      <c r="F547" s="100">
        <v>40280</v>
      </c>
      <c r="G547" s="97">
        <v>168.95</v>
      </c>
      <c r="H547" s="110">
        <v>4</v>
      </c>
      <c r="I547" s="102">
        <f>G547*H547</f>
        <v>675.8</v>
      </c>
    </row>
    <row r="548" spans="2:9">
      <c r="B548" s="77" t="s">
        <v>295</v>
      </c>
      <c r="C548" s="83" t="s">
        <v>304</v>
      </c>
      <c r="D548" s="79" t="s">
        <v>290</v>
      </c>
      <c r="E548" s="83" t="s">
        <v>286</v>
      </c>
      <c r="F548" s="100">
        <v>40281</v>
      </c>
      <c r="G548" s="97">
        <v>168.95</v>
      </c>
      <c r="H548" s="110">
        <v>7</v>
      </c>
      <c r="I548" s="103">
        <f>G548*H548</f>
        <v>1182.6499999999999</v>
      </c>
    </row>
    <row r="549" spans="2:9">
      <c r="B549" s="77" t="s">
        <v>300</v>
      </c>
      <c r="C549" s="78" t="s">
        <v>304</v>
      </c>
      <c r="D549" s="79" t="s">
        <v>287</v>
      </c>
      <c r="E549" s="78" t="s">
        <v>285</v>
      </c>
      <c r="F549" s="100">
        <v>40287</v>
      </c>
      <c r="G549" s="97">
        <v>168.95</v>
      </c>
      <c r="H549" s="110">
        <v>8</v>
      </c>
      <c r="I549" s="102">
        <f>G549*H549</f>
        <v>1351.6</v>
      </c>
    </row>
    <row r="550" spans="2:9">
      <c r="B550" s="77" t="s">
        <v>300</v>
      </c>
      <c r="C550" s="83" t="s">
        <v>304</v>
      </c>
      <c r="D550" s="79" t="s">
        <v>287</v>
      </c>
      <c r="E550" s="83" t="s">
        <v>286</v>
      </c>
      <c r="F550" s="100">
        <v>40291</v>
      </c>
      <c r="G550" s="97">
        <v>168.95</v>
      </c>
      <c r="H550" s="110">
        <v>16</v>
      </c>
      <c r="I550" s="103">
        <f>G550*H550</f>
        <v>2703.2</v>
      </c>
    </row>
    <row r="551" spans="2:9">
      <c r="B551" s="77" t="s">
        <v>296</v>
      </c>
      <c r="C551" s="78" t="s">
        <v>304</v>
      </c>
      <c r="D551" s="79" t="s">
        <v>287</v>
      </c>
      <c r="E551" s="78" t="s">
        <v>294</v>
      </c>
      <c r="F551" s="100">
        <v>40294</v>
      </c>
      <c r="G551" s="97">
        <v>168.95</v>
      </c>
      <c r="H551" s="110">
        <v>8</v>
      </c>
      <c r="I551" s="102">
        <f>G551*H551</f>
        <v>1351.6</v>
      </c>
    </row>
    <row r="552" spans="2:9">
      <c r="B552" s="77" t="s">
        <v>298</v>
      </c>
      <c r="C552" s="83" t="s">
        <v>304</v>
      </c>
      <c r="D552" s="79" t="s">
        <v>288</v>
      </c>
      <c r="E552" s="83" t="s">
        <v>291</v>
      </c>
      <c r="F552" s="100">
        <v>40295</v>
      </c>
      <c r="G552" s="97">
        <v>168.95</v>
      </c>
      <c r="H552" s="110">
        <v>2</v>
      </c>
      <c r="I552" s="103">
        <f>G552*H552</f>
        <v>337.9</v>
      </c>
    </row>
    <row r="553" spans="2:9">
      <c r="B553" s="77" t="s">
        <v>292</v>
      </c>
      <c r="C553" s="78" t="s">
        <v>304</v>
      </c>
      <c r="D553" s="79" t="s">
        <v>287</v>
      </c>
      <c r="E553" s="78" t="s">
        <v>294</v>
      </c>
      <c r="F553" s="100">
        <v>40303</v>
      </c>
      <c r="G553" s="97">
        <v>168.95</v>
      </c>
      <c r="H553" s="110">
        <v>6</v>
      </c>
      <c r="I553" s="102">
        <f>G553*H553</f>
        <v>1013.6999999999999</v>
      </c>
    </row>
    <row r="554" spans="2:9">
      <c r="B554" s="77" t="s">
        <v>297</v>
      </c>
      <c r="C554" s="83" t="s">
        <v>304</v>
      </c>
      <c r="D554" s="79" t="s">
        <v>288</v>
      </c>
      <c r="E554" s="83" t="s">
        <v>291</v>
      </c>
      <c r="F554" s="100">
        <v>40306</v>
      </c>
      <c r="G554" s="97">
        <v>168.95</v>
      </c>
      <c r="H554" s="110">
        <v>6</v>
      </c>
      <c r="I554" s="103">
        <f>G554*H554</f>
        <v>1013.6999999999999</v>
      </c>
    </row>
    <row r="555" spans="2:9">
      <c r="B555" s="77" t="s">
        <v>295</v>
      </c>
      <c r="C555" s="78" t="s">
        <v>304</v>
      </c>
      <c r="D555" s="79" t="s">
        <v>290</v>
      </c>
      <c r="E555" s="78" t="s">
        <v>284</v>
      </c>
      <c r="F555" s="100">
        <v>40308</v>
      </c>
      <c r="G555" s="97">
        <v>168.95</v>
      </c>
      <c r="H555" s="110">
        <v>9</v>
      </c>
      <c r="I555" s="102">
        <f>G555*H555</f>
        <v>1520.55</v>
      </c>
    </row>
    <row r="556" spans="2:9">
      <c r="B556" s="77" t="s">
        <v>269</v>
      </c>
      <c r="C556" s="83" t="s">
        <v>304</v>
      </c>
      <c r="D556" s="79" t="s">
        <v>283</v>
      </c>
      <c r="E556" s="83" t="s">
        <v>285</v>
      </c>
      <c r="F556" s="100">
        <v>40309</v>
      </c>
      <c r="G556" s="97">
        <v>168.95</v>
      </c>
      <c r="H556" s="110">
        <v>10</v>
      </c>
      <c r="I556" s="103">
        <f>G556*H556</f>
        <v>1689.5</v>
      </c>
    </row>
    <row r="557" spans="2:9">
      <c r="B557" s="77" t="s">
        <v>289</v>
      </c>
      <c r="C557" s="78" t="s">
        <v>304</v>
      </c>
      <c r="D557" s="79" t="s">
        <v>288</v>
      </c>
      <c r="E557" s="78" t="s">
        <v>291</v>
      </c>
      <c r="F557" s="100">
        <v>40322</v>
      </c>
      <c r="G557" s="97">
        <v>168.95</v>
      </c>
      <c r="H557" s="110">
        <v>10</v>
      </c>
      <c r="I557" s="102">
        <f>G557*H557</f>
        <v>1689.5</v>
      </c>
    </row>
    <row r="558" spans="2:9">
      <c r="B558" s="77" t="s">
        <v>296</v>
      </c>
      <c r="C558" s="83" t="s">
        <v>304</v>
      </c>
      <c r="D558" s="79" t="s">
        <v>287</v>
      </c>
      <c r="E558" s="83" t="s">
        <v>284</v>
      </c>
      <c r="F558" s="100">
        <v>40326</v>
      </c>
      <c r="G558" s="97">
        <v>168.95</v>
      </c>
      <c r="H558" s="110">
        <v>5</v>
      </c>
      <c r="I558" s="103">
        <f>G558*H558</f>
        <v>844.75</v>
      </c>
    </row>
    <row r="559" spans="2:9">
      <c r="B559" s="77" t="s">
        <v>298</v>
      </c>
      <c r="C559" s="78" t="s">
        <v>304</v>
      </c>
      <c r="D559" s="79" t="s">
        <v>288</v>
      </c>
      <c r="E559" s="78" t="s">
        <v>291</v>
      </c>
      <c r="F559" s="100">
        <v>40338</v>
      </c>
      <c r="G559" s="97">
        <v>168.95</v>
      </c>
      <c r="H559" s="110">
        <v>3</v>
      </c>
      <c r="I559" s="102">
        <f>G559*H559</f>
        <v>506.84999999999997</v>
      </c>
    </row>
    <row r="560" spans="2:9">
      <c r="B560" s="77" t="s">
        <v>300</v>
      </c>
      <c r="C560" s="83" t="s">
        <v>304</v>
      </c>
      <c r="D560" s="79" t="s">
        <v>287</v>
      </c>
      <c r="E560" s="83" t="s">
        <v>291</v>
      </c>
      <c r="F560" s="100">
        <v>40340</v>
      </c>
      <c r="G560" s="97">
        <v>168.95</v>
      </c>
      <c r="H560" s="110">
        <v>10</v>
      </c>
      <c r="I560" s="103">
        <f>G560*H560</f>
        <v>1689.5</v>
      </c>
    </row>
    <row r="561" spans="2:9">
      <c r="B561" s="77" t="s">
        <v>289</v>
      </c>
      <c r="C561" s="78" t="s">
        <v>304</v>
      </c>
      <c r="D561" s="79" t="s">
        <v>288</v>
      </c>
      <c r="E561" s="78" t="s">
        <v>294</v>
      </c>
      <c r="F561" s="100">
        <v>40344</v>
      </c>
      <c r="G561" s="97">
        <v>168.95</v>
      </c>
      <c r="H561" s="110">
        <v>3</v>
      </c>
      <c r="I561" s="102">
        <f>G561*H561</f>
        <v>506.84999999999997</v>
      </c>
    </row>
    <row r="562" spans="2:9">
      <c r="B562" s="77" t="s">
        <v>289</v>
      </c>
      <c r="C562" s="83" t="s">
        <v>304</v>
      </c>
      <c r="D562" s="79" t="s">
        <v>288</v>
      </c>
      <c r="E562" s="83" t="s">
        <v>286</v>
      </c>
      <c r="F562" s="100">
        <v>40345</v>
      </c>
      <c r="G562" s="97">
        <v>168.95</v>
      </c>
      <c r="H562" s="110">
        <v>19</v>
      </c>
      <c r="I562" s="103">
        <f>G562*H562</f>
        <v>3210.0499999999997</v>
      </c>
    </row>
    <row r="563" spans="2:9">
      <c r="B563" s="77" t="s">
        <v>297</v>
      </c>
      <c r="C563" s="78" t="s">
        <v>304</v>
      </c>
      <c r="D563" s="79" t="s">
        <v>288</v>
      </c>
      <c r="E563" s="78" t="s">
        <v>285</v>
      </c>
      <c r="F563" s="100">
        <v>40347</v>
      </c>
      <c r="G563" s="97">
        <v>168.95</v>
      </c>
      <c r="H563" s="110">
        <v>11</v>
      </c>
      <c r="I563" s="102">
        <f>G563*H563</f>
        <v>1858.4499999999998</v>
      </c>
    </row>
    <row r="564" spans="2:9">
      <c r="B564" s="77" t="s">
        <v>300</v>
      </c>
      <c r="C564" s="83" t="s">
        <v>304</v>
      </c>
      <c r="D564" s="79" t="s">
        <v>287</v>
      </c>
      <c r="E564" s="83" t="s">
        <v>294</v>
      </c>
      <c r="F564" s="100">
        <v>40347</v>
      </c>
      <c r="G564" s="97">
        <v>168.95</v>
      </c>
      <c r="H564" s="110">
        <v>6</v>
      </c>
      <c r="I564" s="103">
        <f>G564*H564</f>
        <v>1013.6999999999999</v>
      </c>
    </row>
    <row r="565" spans="2:9">
      <c r="B565" s="77" t="s">
        <v>298</v>
      </c>
      <c r="C565" s="78" t="s">
        <v>304</v>
      </c>
      <c r="D565" s="79" t="s">
        <v>288</v>
      </c>
      <c r="E565" s="78" t="s">
        <v>286</v>
      </c>
      <c r="F565" s="100">
        <v>40351</v>
      </c>
      <c r="G565" s="97">
        <v>168.95</v>
      </c>
      <c r="H565" s="110">
        <v>19</v>
      </c>
      <c r="I565" s="102">
        <f>G565*H565</f>
        <v>3210.0499999999997</v>
      </c>
    </row>
    <row r="566" spans="2:9">
      <c r="B566" s="77" t="s">
        <v>298</v>
      </c>
      <c r="C566" s="83" t="s">
        <v>304</v>
      </c>
      <c r="D566" s="79" t="s">
        <v>288</v>
      </c>
      <c r="E566" s="83" t="s">
        <v>294</v>
      </c>
      <c r="F566" s="100">
        <v>40351</v>
      </c>
      <c r="G566" s="97">
        <v>168.95</v>
      </c>
      <c r="H566" s="110">
        <v>9</v>
      </c>
      <c r="I566" s="103">
        <f>G566*H566</f>
        <v>1520.55</v>
      </c>
    </row>
    <row r="567" spans="2:9">
      <c r="B567" s="77" t="s">
        <v>269</v>
      </c>
      <c r="C567" s="78" t="s">
        <v>304</v>
      </c>
      <c r="D567" s="79" t="s">
        <v>283</v>
      </c>
      <c r="E567" s="78" t="s">
        <v>294</v>
      </c>
      <c r="F567" s="100">
        <v>40354</v>
      </c>
      <c r="G567" s="97">
        <v>168.95</v>
      </c>
      <c r="H567" s="110">
        <v>14</v>
      </c>
      <c r="I567" s="102">
        <f>G567*H567</f>
        <v>2365.2999999999997</v>
      </c>
    </row>
    <row r="568" spans="2:9">
      <c r="B568" s="77" t="s">
        <v>292</v>
      </c>
      <c r="C568" s="83" t="s">
        <v>304</v>
      </c>
      <c r="D568" s="79" t="s">
        <v>287</v>
      </c>
      <c r="E568" s="83" t="s">
        <v>294</v>
      </c>
      <c r="F568" s="100">
        <v>40354</v>
      </c>
      <c r="G568" s="97">
        <v>168.95</v>
      </c>
      <c r="H568" s="110">
        <v>15</v>
      </c>
      <c r="I568" s="103">
        <f>G568*H568</f>
        <v>2534.25</v>
      </c>
    </row>
    <row r="569" spans="2:9">
      <c r="B569" s="77" t="s">
        <v>295</v>
      </c>
      <c r="C569" s="78" t="s">
        <v>304</v>
      </c>
      <c r="D569" s="79" t="s">
        <v>290</v>
      </c>
      <c r="E569" s="78" t="s">
        <v>284</v>
      </c>
      <c r="F569" s="100">
        <v>40360</v>
      </c>
      <c r="G569" s="97">
        <v>168.95</v>
      </c>
      <c r="H569" s="110">
        <v>11</v>
      </c>
      <c r="I569" s="102">
        <f>G569*H569</f>
        <v>1858.4499999999998</v>
      </c>
    </row>
    <row r="570" spans="2:9">
      <c r="B570" s="77" t="s">
        <v>295</v>
      </c>
      <c r="C570" s="83" t="s">
        <v>304</v>
      </c>
      <c r="D570" s="79" t="s">
        <v>290</v>
      </c>
      <c r="E570" s="83" t="s">
        <v>291</v>
      </c>
      <c r="F570" s="100">
        <v>40361</v>
      </c>
      <c r="G570" s="97">
        <v>168.95</v>
      </c>
      <c r="H570" s="110">
        <v>2</v>
      </c>
      <c r="I570" s="103">
        <f>G570*H570</f>
        <v>337.9</v>
      </c>
    </row>
    <row r="571" spans="2:9">
      <c r="B571" s="77" t="s">
        <v>293</v>
      </c>
      <c r="C571" s="78" t="s">
        <v>304</v>
      </c>
      <c r="D571" s="79" t="s">
        <v>288</v>
      </c>
      <c r="E571" s="78" t="s">
        <v>286</v>
      </c>
      <c r="F571" s="100">
        <v>40365</v>
      </c>
      <c r="G571" s="97">
        <v>168.95</v>
      </c>
      <c r="H571" s="110">
        <v>15</v>
      </c>
      <c r="I571" s="102">
        <f>G571*H571</f>
        <v>2534.25</v>
      </c>
    </row>
    <row r="572" spans="2:9">
      <c r="B572" s="77" t="s">
        <v>298</v>
      </c>
      <c r="C572" s="83" t="s">
        <v>304</v>
      </c>
      <c r="D572" s="79" t="s">
        <v>288</v>
      </c>
      <c r="E572" s="83" t="s">
        <v>286</v>
      </c>
      <c r="F572" s="100">
        <v>40369</v>
      </c>
      <c r="G572" s="97">
        <v>168.95</v>
      </c>
      <c r="H572" s="110">
        <v>14</v>
      </c>
      <c r="I572" s="103">
        <f>G572*H572</f>
        <v>2365.2999999999997</v>
      </c>
    </row>
    <row r="573" spans="2:9">
      <c r="B573" s="77" t="s">
        <v>269</v>
      </c>
      <c r="C573" s="78" t="s">
        <v>304</v>
      </c>
      <c r="D573" s="79" t="s">
        <v>283</v>
      </c>
      <c r="E573" s="78" t="s">
        <v>291</v>
      </c>
      <c r="F573" s="100">
        <v>40369</v>
      </c>
      <c r="G573" s="97">
        <v>168.95</v>
      </c>
      <c r="H573" s="110">
        <v>3</v>
      </c>
      <c r="I573" s="102">
        <f>G573*H573</f>
        <v>506.84999999999997</v>
      </c>
    </row>
    <row r="574" spans="2:9">
      <c r="B574" s="77" t="s">
        <v>298</v>
      </c>
      <c r="C574" s="83" t="s">
        <v>304</v>
      </c>
      <c r="D574" s="79" t="s">
        <v>288</v>
      </c>
      <c r="E574" s="83" t="s">
        <v>284</v>
      </c>
      <c r="F574" s="100">
        <v>40376</v>
      </c>
      <c r="G574" s="97">
        <v>168.95</v>
      </c>
      <c r="H574" s="110">
        <v>14</v>
      </c>
      <c r="I574" s="103">
        <f>G574*H574</f>
        <v>2365.2999999999997</v>
      </c>
    </row>
    <row r="575" spans="2:9">
      <c r="B575" s="77" t="s">
        <v>293</v>
      </c>
      <c r="C575" s="78" t="s">
        <v>304</v>
      </c>
      <c r="D575" s="79" t="s">
        <v>288</v>
      </c>
      <c r="E575" s="78" t="s">
        <v>284</v>
      </c>
      <c r="F575" s="100">
        <v>40379</v>
      </c>
      <c r="G575" s="97">
        <v>168.95</v>
      </c>
      <c r="H575" s="110">
        <v>2</v>
      </c>
      <c r="I575" s="102">
        <f>G575*H575</f>
        <v>337.9</v>
      </c>
    </row>
    <row r="576" spans="2:9">
      <c r="B576" s="77" t="s">
        <v>306</v>
      </c>
      <c r="C576" s="83" t="s">
        <v>304</v>
      </c>
      <c r="D576" s="79" t="s">
        <v>290</v>
      </c>
      <c r="E576" s="83" t="s">
        <v>291</v>
      </c>
      <c r="F576" s="100">
        <v>40379</v>
      </c>
      <c r="G576" s="97">
        <v>168.95</v>
      </c>
      <c r="H576" s="110">
        <v>15</v>
      </c>
      <c r="I576" s="103">
        <f>G576*H576</f>
        <v>2534.25</v>
      </c>
    </row>
    <row r="577" spans="2:9">
      <c r="B577" s="77" t="s">
        <v>300</v>
      </c>
      <c r="C577" s="78" t="s">
        <v>304</v>
      </c>
      <c r="D577" s="79" t="s">
        <v>287</v>
      </c>
      <c r="E577" s="78" t="s">
        <v>285</v>
      </c>
      <c r="F577" s="100">
        <v>40383</v>
      </c>
      <c r="G577" s="97">
        <v>168.95</v>
      </c>
      <c r="H577" s="110">
        <v>2</v>
      </c>
      <c r="I577" s="102">
        <f>G577*H577</f>
        <v>337.9</v>
      </c>
    </row>
    <row r="578" spans="2:9">
      <c r="B578" s="77" t="s">
        <v>293</v>
      </c>
      <c r="C578" s="83" t="s">
        <v>304</v>
      </c>
      <c r="D578" s="79" t="s">
        <v>288</v>
      </c>
      <c r="E578" s="83" t="s">
        <v>294</v>
      </c>
      <c r="F578" s="100">
        <v>40385</v>
      </c>
      <c r="G578" s="97">
        <v>168.95</v>
      </c>
      <c r="H578" s="110">
        <v>9</v>
      </c>
      <c r="I578" s="103">
        <f>G578*H578</f>
        <v>1520.55</v>
      </c>
    </row>
    <row r="579" spans="2:9">
      <c r="B579" s="77" t="s">
        <v>298</v>
      </c>
      <c r="C579" s="78" t="s">
        <v>304</v>
      </c>
      <c r="D579" s="79" t="s">
        <v>288</v>
      </c>
      <c r="E579" s="78" t="s">
        <v>284</v>
      </c>
      <c r="F579" s="100">
        <v>40394</v>
      </c>
      <c r="G579" s="97">
        <v>168.95</v>
      </c>
      <c r="H579" s="110">
        <v>8</v>
      </c>
      <c r="I579" s="102">
        <f>G579*H579</f>
        <v>1351.6</v>
      </c>
    </row>
    <row r="580" spans="2:9">
      <c r="B580" s="77" t="s">
        <v>296</v>
      </c>
      <c r="C580" s="83" t="s">
        <v>304</v>
      </c>
      <c r="D580" s="79" t="s">
        <v>287</v>
      </c>
      <c r="E580" s="83" t="s">
        <v>285</v>
      </c>
      <c r="F580" s="100">
        <v>40394</v>
      </c>
      <c r="G580" s="97">
        <v>168.95</v>
      </c>
      <c r="H580" s="110">
        <v>5</v>
      </c>
      <c r="I580" s="103">
        <f>G580*H580</f>
        <v>844.75</v>
      </c>
    </row>
    <row r="581" spans="2:9">
      <c r="B581" s="77" t="s">
        <v>297</v>
      </c>
      <c r="C581" s="78" t="s">
        <v>304</v>
      </c>
      <c r="D581" s="79" t="s">
        <v>288</v>
      </c>
      <c r="E581" s="78" t="s">
        <v>291</v>
      </c>
      <c r="F581" s="100">
        <v>40403</v>
      </c>
      <c r="G581" s="97">
        <v>168.95</v>
      </c>
      <c r="H581" s="110">
        <v>9</v>
      </c>
      <c r="I581" s="102">
        <f>G581*H581</f>
        <v>1520.55</v>
      </c>
    </row>
    <row r="582" spans="2:9">
      <c r="B582" s="77" t="s">
        <v>297</v>
      </c>
      <c r="C582" s="83" t="s">
        <v>304</v>
      </c>
      <c r="D582" s="79" t="s">
        <v>288</v>
      </c>
      <c r="E582" s="83" t="s">
        <v>284</v>
      </c>
      <c r="F582" s="100">
        <v>40406</v>
      </c>
      <c r="G582" s="97">
        <v>168.95</v>
      </c>
      <c r="H582" s="110">
        <v>1</v>
      </c>
      <c r="I582" s="103">
        <f>G582*H582</f>
        <v>168.95</v>
      </c>
    </row>
    <row r="583" spans="2:9">
      <c r="B583" s="77" t="s">
        <v>300</v>
      </c>
      <c r="C583" s="78" t="s">
        <v>304</v>
      </c>
      <c r="D583" s="79" t="s">
        <v>287</v>
      </c>
      <c r="E583" s="78" t="s">
        <v>291</v>
      </c>
      <c r="F583" s="100">
        <v>40409</v>
      </c>
      <c r="G583" s="97">
        <v>168.95</v>
      </c>
      <c r="H583" s="110">
        <v>13</v>
      </c>
      <c r="I583" s="102">
        <f>G583*H583</f>
        <v>2196.35</v>
      </c>
    </row>
    <row r="584" spans="2:9">
      <c r="B584" s="77" t="s">
        <v>289</v>
      </c>
      <c r="C584" s="83" t="s">
        <v>304</v>
      </c>
      <c r="D584" s="79" t="s">
        <v>288</v>
      </c>
      <c r="E584" s="83" t="s">
        <v>284</v>
      </c>
      <c r="F584" s="100">
        <v>40411</v>
      </c>
      <c r="G584" s="97">
        <v>168.95</v>
      </c>
      <c r="H584" s="110">
        <v>4</v>
      </c>
      <c r="I584" s="103">
        <f>G584*H584</f>
        <v>675.8</v>
      </c>
    </row>
    <row r="585" spans="2:9">
      <c r="B585" s="77" t="s">
        <v>289</v>
      </c>
      <c r="C585" s="78" t="s">
        <v>304</v>
      </c>
      <c r="D585" s="79" t="s">
        <v>288</v>
      </c>
      <c r="E585" s="78" t="s">
        <v>294</v>
      </c>
      <c r="F585" s="100">
        <v>40427</v>
      </c>
      <c r="G585" s="97">
        <v>168.95</v>
      </c>
      <c r="H585" s="110">
        <v>4</v>
      </c>
      <c r="I585" s="102">
        <f>G585*H585</f>
        <v>675.8</v>
      </c>
    </row>
    <row r="586" spans="2:9">
      <c r="B586" s="77" t="s">
        <v>292</v>
      </c>
      <c r="C586" s="83" t="s">
        <v>304</v>
      </c>
      <c r="D586" s="79" t="s">
        <v>287</v>
      </c>
      <c r="E586" s="83" t="s">
        <v>284</v>
      </c>
      <c r="F586" s="100">
        <v>40428</v>
      </c>
      <c r="G586" s="97">
        <v>168.95</v>
      </c>
      <c r="H586" s="110">
        <v>14</v>
      </c>
      <c r="I586" s="103">
        <f>G586*H586</f>
        <v>2365.2999999999997</v>
      </c>
    </row>
    <row r="587" spans="2:9">
      <c r="B587" s="77" t="s">
        <v>306</v>
      </c>
      <c r="C587" s="78" t="s">
        <v>304</v>
      </c>
      <c r="D587" s="79" t="s">
        <v>290</v>
      </c>
      <c r="E587" s="78" t="s">
        <v>285</v>
      </c>
      <c r="F587" s="100">
        <v>40428</v>
      </c>
      <c r="G587" s="97">
        <v>168.95</v>
      </c>
      <c r="H587" s="110">
        <v>1</v>
      </c>
      <c r="I587" s="102">
        <f>G587*H587</f>
        <v>168.95</v>
      </c>
    </row>
    <row r="588" spans="2:9">
      <c r="B588" s="77" t="s">
        <v>299</v>
      </c>
      <c r="C588" s="83" t="s">
        <v>304</v>
      </c>
      <c r="D588" s="79" t="s">
        <v>283</v>
      </c>
      <c r="E588" s="83" t="s">
        <v>286</v>
      </c>
      <c r="F588" s="100">
        <v>40432</v>
      </c>
      <c r="G588" s="97">
        <v>168.95</v>
      </c>
      <c r="H588" s="110">
        <v>13</v>
      </c>
      <c r="I588" s="103">
        <f>G588*H588</f>
        <v>2196.35</v>
      </c>
    </row>
    <row r="589" spans="2:9">
      <c r="B589" s="77" t="s">
        <v>293</v>
      </c>
      <c r="C589" s="78" t="s">
        <v>304</v>
      </c>
      <c r="D589" s="79" t="s">
        <v>288</v>
      </c>
      <c r="E589" s="78" t="s">
        <v>285</v>
      </c>
      <c r="F589" s="100">
        <v>40432</v>
      </c>
      <c r="G589" s="97">
        <v>168.95</v>
      </c>
      <c r="H589" s="110">
        <v>10</v>
      </c>
      <c r="I589" s="102">
        <f>G589*H589</f>
        <v>1689.5</v>
      </c>
    </row>
    <row r="590" spans="2:9">
      <c r="B590" s="77" t="s">
        <v>300</v>
      </c>
      <c r="C590" s="83" t="s">
        <v>304</v>
      </c>
      <c r="D590" s="79" t="s">
        <v>287</v>
      </c>
      <c r="E590" s="83" t="s">
        <v>285</v>
      </c>
      <c r="F590" s="100">
        <v>40435</v>
      </c>
      <c r="G590" s="97">
        <v>168.95</v>
      </c>
      <c r="H590" s="110">
        <v>8</v>
      </c>
      <c r="I590" s="103">
        <f>G590*H590</f>
        <v>1351.6</v>
      </c>
    </row>
    <row r="591" spans="2:9">
      <c r="B591" s="77" t="s">
        <v>296</v>
      </c>
      <c r="C591" s="78" t="s">
        <v>304</v>
      </c>
      <c r="D591" s="79" t="s">
        <v>287</v>
      </c>
      <c r="E591" s="78" t="s">
        <v>285</v>
      </c>
      <c r="F591" s="100">
        <v>40435</v>
      </c>
      <c r="G591" s="97">
        <v>168.95</v>
      </c>
      <c r="H591" s="110">
        <v>10</v>
      </c>
      <c r="I591" s="102">
        <f>G591*H591</f>
        <v>1689.5</v>
      </c>
    </row>
    <row r="592" spans="2:9">
      <c r="B592" s="77" t="s">
        <v>300</v>
      </c>
      <c r="C592" s="83" t="s">
        <v>304</v>
      </c>
      <c r="D592" s="79" t="s">
        <v>287</v>
      </c>
      <c r="E592" s="83" t="s">
        <v>285</v>
      </c>
      <c r="F592" s="100">
        <v>40437</v>
      </c>
      <c r="G592" s="97">
        <v>168.95</v>
      </c>
      <c r="H592" s="110">
        <v>13</v>
      </c>
      <c r="I592" s="103">
        <f>G592*H592</f>
        <v>2196.35</v>
      </c>
    </row>
    <row r="593" spans="2:9">
      <c r="B593" s="77" t="s">
        <v>293</v>
      </c>
      <c r="C593" s="78" t="s">
        <v>304</v>
      </c>
      <c r="D593" s="79" t="s">
        <v>288</v>
      </c>
      <c r="E593" s="78" t="s">
        <v>285</v>
      </c>
      <c r="F593" s="100">
        <v>40438</v>
      </c>
      <c r="G593" s="97">
        <v>168.95</v>
      </c>
      <c r="H593" s="110">
        <v>11</v>
      </c>
      <c r="I593" s="102">
        <f>G593*H593</f>
        <v>1858.4499999999998</v>
      </c>
    </row>
    <row r="594" spans="2:9">
      <c r="B594" s="77" t="s">
        <v>296</v>
      </c>
      <c r="C594" s="83" t="s">
        <v>304</v>
      </c>
      <c r="D594" s="79" t="s">
        <v>287</v>
      </c>
      <c r="E594" s="83" t="s">
        <v>284</v>
      </c>
      <c r="F594" s="100">
        <v>40439</v>
      </c>
      <c r="G594" s="97">
        <v>168.95</v>
      </c>
      <c r="H594" s="110">
        <v>10</v>
      </c>
      <c r="I594" s="103">
        <f>G594*H594</f>
        <v>1689.5</v>
      </c>
    </row>
    <row r="595" spans="2:9">
      <c r="B595" s="77" t="s">
        <v>296</v>
      </c>
      <c r="C595" s="78" t="s">
        <v>304</v>
      </c>
      <c r="D595" s="79" t="s">
        <v>287</v>
      </c>
      <c r="E595" s="78" t="s">
        <v>294</v>
      </c>
      <c r="F595" s="100">
        <v>40442</v>
      </c>
      <c r="G595" s="97">
        <v>168.95</v>
      </c>
      <c r="H595" s="110">
        <v>4</v>
      </c>
      <c r="I595" s="102">
        <f>G595*H595</f>
        <v>675.8</v>
      </c>
    </row>
    <row r="596" spans="2:9">
      <c r="B596" s="77" t="s">
        <v>295</v>
      </c>
      <c r="C596" s="83" t="s">
        <v>304</v>
      </c>
      <c r="D596" s="79" t="s">
        <v>290</v>
      </c>
      <c r="E596" s="83" t="s">
        <v>286</v>
      </c>
      <c r="F596" s="100">
        <v>40448</v>
      </c>
      <c r="G596" s="97">
        <v>168.95</v>
      </c>
      <c r="H596" s="110">
        <v>6</v>
      </c>
      <c r="I596" s="103">
        <f>G596*H596</f>
        <v>1013.6999999999999</v>
      </c>
    </row>
    <row r="597" spans="2:9">
      <c r="B597" s="77" t="s">
        <v>299</v>
      </c>
      <c r="C597" s="78" t="s">
        <v>304</v>
      </c>
      <c r="D597" s="79" t="s">
        <v>283</v>
      </c>
      <c r="E597" s="78" t="s">
        <v>284</v>
      </c>
      <c r="F597" s="100">
        <v>40470</v>
      </c>
      <c r="G597" s="97">
        <v>168.95</v>
      </c>
      <c r="H597" s="110">
        <v>13</v>
      </c>
      <c r="I597" s="102">
        <f>G597*H597</f>
        <v>2196.35</v>
      </c>
    </row>
    <row r="598" spans="2:9">
      <c r="B598" s="77" t="s">
        <v>269</v>
      </c>
      <c r="C598" s="83" t="s">
        <v>304</v>
      </c>
      <c r="D598" s="79" t="s">
        <v>283</v>
      </c>
      <c r="E598" s="83" t="s">
        <v>291</v>
      </c>
      <c r="F598" s="100">
        <v>40470</v>
      </c>
      <c r="G598" s="97">
        <v>168.95</v>
      </c>
      <c r="H598" s="110">
        <v>5</v>
      </c>
      <c r="I598" s="103">
        <f>G598*H598</f>
        <v>844.75</v>
      </c>
    </row>
    <row r="599" spans="2:9">
      <c r="B599" s="77" t="s">
        <v>296</v>
      </c>
      <c r="C599" s="78" t="s">
        <v>304</v>
      </c>
      <c r="D599" s="79" t="s">
        <v>287</v>
      </c>
      <c r="E599" s="78" t="s">
        <v>284</v>
      </c>
      <c r="F599" s="100">
        <v>40473</v>
      </c>
      <c r="G599" s="97">
        <v>168.95</v>
      </c>
      <c r="H599" s="110">
        <v>2</v>
      </c>
      <c r="I599" s="102">
        <f>G599*H599</f>
        <v>337.9</v>
      </c>
    </row>
    <row r="600" spans="2:9">
      <c r="B600" s="77" t="s">
        <v>296</v>
      </c>
      <c r="C600" s="83" t="s">
        <v>304</v>
      </c>
      <c r="D600" s="79" t="s">
        <v>287</v>
      </c>
      <c r="E600" s="83" t="s">
        <v>284</v>
      </c>
      <c r="F600" s="100">
        <v>40478</v>
      </c>
      <c r="G600" s="97">
        <v>168.95</v>
      </c>
      <c r="H600" s="110">
        <v>9</v>
      </c>
      <c r="I600" s="103">
        <f>G600*H600</f>
        <v>1520.55</v>
      </c>
    </row>
    <row r="601" spans="2:9">
      <c r="B601" s="77" t="s">
        <v>298</v>
      </c>
      <c r="C601" s="78" t="s">
        <v>304</v>
      </c>
      <c r="D601" s="79" t="s">
        <v>288</v>
      </c>
      <c r="E601" s="78" t="s">
        <v>284</v>
      </c>
      <c r="F601" s="100">
        <v>40479</v>
      </c>
      <c r="G601" s="97">
        <v>168.95</v>
      </c>
      <c r="H601" s="110">
        <v>4</v>
      </c>
      <c r="I601" s="102">
        <f>G601*H601</f>
        <v>675.8</v>
      </c>
    </row>
    <row r="602" spans="2:9">
      <c r="B602" s="77" t="s">
        <v>292</v>
      </c>
      <c r="C602" s="83" t="s">
        <v>304</v>
      </c>
      <c r="D602" s="79" t="s">
        <v>287</v>
      </c>
      <c r="E602" s="83" t="s">
        <v>284</v>
      </c>
      <c r="F602" s="100">
        <v>40480</v>
      </c>
      <c r="G602" s="97">
        <v>168.95</v>
      </c>
      <c r="H602" s="110">
        <v>10</v>
      </c>
      <c r="I602" s="103">
        <f>G602*H602</f>
        <v>1689.5</v>
      </c>
    </row>
    <row r="603" spans="2:9">
      <c r="B603" s="77" t="s">
        <v>269</v>
      </c>
      <c r="C603" s="78" t="s">
        <v>304</v>
      </c>
      <c r="D603" s="79" t="s">
        <v>283</v>
      </c>
      <c r="E603" s="78" t="s">
        <v>294</v>
      </c>
      <c r="F603" s="100">
        <v>40484</v>
      </c>
      <c r="G603" s="97">
        <v>168.95</v>
      </c>
      <c r="H603" s="110">
        <v>7</v>
      </c>
      <c r="I603" s="102">
        <f>G603*H603</f>
        <v>1182.6499999999999</v>
      </c>
    </row>
    <row r="604" spans="2:9">
      <c r="B604" s="77" t="s">
        <v>297</v>
      </c>
      <c r="C604" s="83" t="s">
        <v>304</v>
      </c>
      <c r="D604" s="79" t="s">
        <v>288</v>
      </c>
      <c r="E604" s="83" t="s">
        <v>285</v>
      </c>
      <c r="F604" s="100">
        <v>40494</v>
      </c>
      <c r="G604" s="97">
        <v>168.95</v>
      </c>
      <c r="H604" s="110">
        <v>3</v>
      </c>
      <c r="I604" s="103">
        <f>G604*H604</f>
        <v>506.84999999999997</v>
      </c>
    </row>
    <row r="605" spans="2:9">
      <c r="B605" s="77" t="s">
        <v>295</v>
      </c>
      <c r="C605" s="78" t="s">
        <v>304</v>
      </c>
      <c r="D605" s="79" t="s">
        <v>290</v>
      </c>
      <c r="E605" s="78" t="s">
        <v>291</v>
      </c>
      <c r="F605" s="100">
        <v>40499</v>
      </c>
      <c r="G605" s="97">
        <v>168.95</v>
      </c>
      <c r="H605" s="110">
        <v>5</v>
      </c>
      <c r="I605" s="102">
        <f>G605*H605</f>
        <v>844.75</v>
      </c>
    </row>
    <row r="606" spans="2:9">
      <c r="B606" s="77" t="s">
        <v>293</v>
      </c>
      <c r="C606" s="83" t="s">
        <v>304</v>
      </c>
      <c r="D606" s="79" t="s">
        <v>288</v>
      </c>
      <c r="E606" s="83" t="s">
        <v>286</v>
      </c>
      <c r="F606" s="100">
        <v>40504</v>
      </c>
      <c r="G606" s="97">
        <v>168.95</v>
      </c>
      <c r="H606" s="110">
        <v>14</v>
      </c>
      <c r="I606" s="103">
        <f>G606*H606</f>
        <v>2365.2999999999997</v>
      </c>
    </row>
    <row r="607" spans="2:9">
      <c r="B607" s="77" t="s">
        <v>306</v>
      </c>
      <c r="C607" s="78" t="s">
        <v>304</v>
      </c>
      <c r="D607" s="79" t="s">
        <v>290</v>
      </c>
      <c r="E607" s="78" t="s">
        <v>294</v>
      </c>
      <c r="F607" s="100">
        <v>40504</v>
      </c>
      <c r="G607" s="97">
        <v>168.95</v>
      </c>
      <c r="H607" s="110">
        <v>2</v>
      </c>
      <c r="I607" s="102">
        <f>G607*H607</f>
        <v>337.9</v>
      </c>
    </row>
    <row r="608" spans="2:9">
      <c r="B608" s="77" t="s">
        <v>289</v>
      </c>
      <c r="C608" s="83" t="s">
        <v>304</v>
      </c>
      <c r="D608" s="79" t="s">
        <v>288</v>
      </c>
      <c r="E608" s="83" t="s">
        <v>291</v>
      </c>
      <c r="F608" s="100">
        <v>40505</v>
      </c>
      <c r="G608" s="97">
        <v>168.95</v>
      </c>
      <c r="H608" s="110">
        <v>14</v>
      </c>
      <c r="I608" s="103">
        <f>G608*H608</f>
        <v>2365.2999999999997</v>
      </c>
    </row>
    <row r="609" spans="2:9">
      <c r="B609" s="77" t="s">
        <v>301</v>
      </c>
      <c r="C609" s="78" t="s">
        <v>304</v>
      </c>
      <c r="D609" s="79" t="s">
        <v>287</v>
      </c>
      <c r="E609" s="78" t="s">
        <v>286</v>
      </c>
      <c r="F609" s="100">
        <v>40513</v>
      </c>
      <c r="G609" s="97">
        <v>168.95</v>
      </c>
      <c r="H609" s="110">
        <v>12</v>
      </c>
      <c r="I609" s="102">
        <f>G609*H609</f>
        <v>2027.3999999999999</v>
      </c>
    </row>
    <row r="610" spans="2:9">
      <c r="B610" s="77" t="s">
        <v>289</v>
      </c>
      <c r="C610" s="83" t="s">
        <v>304</v>
      </c>
      <c r="D610" s="79" t="s">
        <v>288</v>
      </c>
      <c r="E610" s="83" t="s">
        <v>284</v>
      </c>
      <c r="F610" s="100">
        <v>40523</v>
      </c>
      <c r="G610" s="97">
        <v>168.95</v>
      </c>
      <c r="H610" s="110">
        <v>7</v>
      </c>
      <c r="I610" s="103">
        <f>G610*H610</f>
        <v>1182.6499999999999</v>
      </c>
    </row>
    <row r="611" spans="2:9">
      <c r="B611" s="77" t="s">
        <v>269</v>
      </c>
      <c r="C611" s="78" t="s">
        <v>304</v>
      </c>
      <c r="D611" s="79" t="s">
        <v>283</v>
      </c>
      <c r="E611" s="78" t="s">
        <v>286</v>
      </c>
      <c r="F611" s="100">
        <v>40525</v>
      </c>
      <c r="G611" s="97">
        <v>168.95</v>
      </c>
      <c r="H611" s="110">
        <v>13</v>
      </c>
      <c r="I611" s="102">
        <f>G611*H611</f>
        <v>2196.35</v>
      </c>
    </row>
    <row r="612" spans="2:9">
      <c r="B612" s="77" t="s">
        <v>306</v>
      </c>
      <c r="C612" s="83" t="s">
        <v>304</v>
      </c>
      <c r="D612" s="79" t="s">
        <v>290</v>
      </c>
      <c r="E612" s="83" t="s">
        <v>294</v>
      </c>
      <c r="F612" s="100">
        <v>40528</v>
      </c>
      <c r="G612" s="97">
        <v>168.95</v>
      </c>
      <c r="H612" s="110">
        <v>14</v>
      </c>
      <c r="I612" s="103">
        <f>G612*H612</f>
        <v>2365.2999999999997</v>
      </c>
    </row>
    <row r="613" spans="2:9">
      <c r="B613" s="77" t="s">
        <v>295</v>
      </c>
      <c r="C613" s="78" t="s">
        <v>304</v>
      </c>
      <c r="D613" s="79" t="s">
        <v>290</v>
      </c>
      <c r="E613" s="78" t="s">
        <v>286</v>
      </c>
      <c r="F613" s="100">
        <v>40530</v>
      </c>
      <c r="G613" s="97">
        <v>168.95</v>
      </c>
      <c r="H613" s="110">
        <v>11</v>
      </c>
      <c r="I613" s="102">
        <f>G613*H613</f>
        <v>1858.4499999999998</v>
      </c>
    </row>
    <row r="614" spans="2:9">
      <c r="B614" s="77" t="s">
        <v>298</v>
      </c>
      <c r="C614" s="83" t="s">
        <v>304</v>
      </c>
      <c r="D614" s="79" t="s">
        <v>288</v>
      </c>
      <c r="E614" s="83" t="s">
        <v>285</v>
      </c>
      <c r="F614" s="100">
        <v>40532</v>
      </c>
      <c r="G614" s="97">
        <v>168.95</v>
      </c>
      <c r="H614" s="110">
        <v>6</v>
      </c>
      <c r="I614" s="103">
        <f>G614*H614</f>
        <v>1013.6999999999999</v>
      </c>
    </row>
    <row r="615" spans="2:9">
      <c r="B615" s="77" t="s">
        <v>301</v>
      </c>
      <c r="C615" s="78" t="s">
        <v>304</v>
      </c>
      <c r="D615" s="79" t="s">
        <v>287</v>
      </c>
      <c r="E615" s="78" t="s">
        <v>286</v>
      </c>
      <c r="F615" s="100">
        <v>40534</v>
      </c>
      <c r="G615" s="97">
        <v>168.95</v>
      </c>
      <c r="H615" s="110">
        <v>20</v>
      </c>
      <c r="I615" s="102">
        <f>G615*H615</f>
        <v>3379</v>
      </c>
    </row>
    <row r="616" spans="2:9">
      <c r="B616" s="77" t="s">
        <v>296</v>
      </c>
      <c r="C616" s="83" t="s">
        <v>304</v>
      </c>
      <c r="D616" s="79" t="s">
        <v>287</v>
      </c>
      <c r="E616" s="83" t="s">
        <v>286</v>
      </c>
      <c r="F616" s="100">
        <v>40548</v>
      </c>
      <c r="G616" s="97">
        <v>168.95</v>
      </c>
      <c r="H616" s="110">
        <v>18</v>
      </c>
      <c r="I616" s="103">
        <f>G616*H616</f>
        <v>3041.1</v>
      </c>
    </row>
    <row r="617" spans="2:9">
      <c r="B617" s="77" t="s">
        <v>269</v>
      </c>
      <c r="C617" s="78" t="s">
        <v>304</v>
      </c>
      <c r="D617" s="79" t="s">
        <v>283</v>
      </c>
      <c r="E617" s="78" t="s">
        <v>284</v>
      </c>
      <c r="F617" s="100">
        <v>40550</v>
      </c>
      <c r="G617" s="97">
        <v>168.95</v>
      </c>
      <c r="H617" s="110">
        <v>7</v>
      </c>
      <c r="I617" s="102">
        <f>G617*H617</f>
        <v>1182.6499999999999</v>
      </c>
    </row>
    <row r="618" spans="2:9">
      <c r="B618" s="77" t="s">
        <v>295</v>
      </c>
      <c r="C618" s="83" t="s">
        <v>304</v>
      </c>
      <c r="D618" s="79" t="s">
        <v>290</v>
      </c>
      <c r="E618" s="83" t="s">
        <v>284</v>
      </c>
      <c r="F618" s="100">
        <v>40550</v>
      </c>
      <c r="G618" s="97">
        <v>168.95</v>
      </c>
      <c r="H618" s="110">
        <v>8</v>
      </c>
      <c r="I618" s="103">
        <f>G618*H618</f>
        <v>1351.6</v>
      </c>
    </row>
    <row r="619" spans="2:9">
      <c r="B619" s="77" t="s">
        <v>297</v>
      </c>
      <c r="C619" s="78" t="s">
        <v>304</v>
      </c>
      <c r="D619" s="79" t="s">
        <v>288</v>
      </c>
      <c r="E619" s="78" t="s">
        <v>294</v>
      </c>
      <c r="F619" s="100">
        <v>40550</v>
      </c>
      <c r="G619" s="97">
        <v>168.95</v>
      </c>
      <c r="H619" s="110">
        <v>15</v>
      </c>
      <c r="I619" s="102">
        <f>G619*H619</f>
        <v>2534.25</v>
      </c>
    </row>
    <row r="620" spans="2:9">
      <c r="B620" s="77" t="s">
        <v>300</v>
      </c>
      <c r="C620" s="83" t="s">
        <v>304</v>
      </c>
      <c r="D620" s="79" t="s">
        <v>287</v>
      </c>
      <c r="E620" s="83" t="s">
        <v>294</v>
      </c>
      <c r="F620" s="100">
        <v>40551</v>
      </c>
      <c r="G620" s="97">
        <v>168.95</v>
      </c>
      <c r="H620" s="110">
        <v>7</v>
      </c>
      <c r="I620" s="103">
        <f>G620*H620</f>
        <v>1182.6499999999999</v>
      </c>
    </row>
    <row r="621" spans="2:9">
      <c r="B621" s="77" t="s">
        <v>295</v>
      </c>
      <c r="C621" s="78" t="s">
        <v>304</v>
      </c>
      <c r="D621" s="79" t="s">
        <v>290</v>
      </c>
      <c r="E621" s="78" t="s">
        <v>286</v>
      </c>
      <c r="F621" s="100">
        <v>40556</v>
      </c>
      <c r="G621" s="97">
        <v>168.95</v>
      </c>
      <c r="H621" s="110">
        <v>6</v>
      </c>
      <c r="I621" s="102">
        <f>G621*H621</f>
        <v>1013.6999999999999</v>
      </c>
    </row>
    <row r="622" spans="2:9">
      <c r="B622" s="77" t="s">
        <v>289</v>
      </c>
      <c r="C622" s="83" t="s">
        <v>304</v>
      </c>
      <c r="D622" s="79" t="s">
        <v>288</v>
      </c>
      <c r="E622" s="83" t="s">
        <v>284</v>
      </c>
      <c r="F622" s="100">
        <v>40561</v>
      </c>
      <c r="G622" s="97">
        <v>168.95</v>
      </c>
      <c r="H622" s="110">
        <v>3</v>
      </c>
      <c r="I622" s="103">
        <f>G622*H622</f>
        <v>506.84999999999997</v>
      </c>
    </row>
    <row r="623" spans="2:9">
      <c r="B623" s="77" t="s">
        <v>306</v>
      </c>
      <c r="C623" s="78" t="s">
        <v>304</v>
      </c>
      <c r="D623" s="79" t="s">
        <v>290</v>
      </c>
      <c r="E623" s="78" t="s">
        <v>285</v>
      </c>
      <c r="F623" s="100">
        <v>40562</v>
      </c>
      <c r="G623" s="97">
        <v>168.95</v>
      </c>
      <c r="H623" s="110">
        <v>10</v>
      </c>
      <c r="I623" s="102">
        <f>G623*H623</f>
        <v>1689.5</v>
      </c>
    </row>
    <row r="624" spans="2:9">
      <c r="B624" s="77" t="s">
        <v>301</v>
      </c>
      <c r="C624" s="83" t="s">
        <v>304</v>
      </c>
      <c r="D624" s="79" t="s">
        <v>287</v>
      </c>
      <c r="E624" s="83" t="s">
        <v>286</v>
      </c>
      <c r="F624" s="100">
        <v>40564</v>
      </c>
      <c r="G624" s="97">
        <v>168.95</v>
      </c>
      <c r="H624" s="110">
        <v>15</v>
      </c>
      <c r="I624" s="103">
        <f>G624*H624</f>
        <v>2534.25</v>
      </c>
    </row>
    <row r="625" spans="2:9">
      <c r="B625" s="77" t="s">
        <v>297</v>
      </c>
      <c r="C625" s="78" t="s">
        <v>304</v>
      </c>
      <c r="D625" s="79" t="s">
        <v>288</v>
      </c>
      <c r="E625" s="78" t="s">
        <v>284</v>
      </c>
      <c r="F625" s="100">
        <v>40568</v>
      </c>
      <c r="G625" s="97">
        <v>168.95</v>
      </c>
      <c r="H625" s="110">
        <v>2</v>
      </c>
      <c r="I625" s="102">
        <f>G625*H625</f>
        <v>337.9</v>
      </c>
    </row>
    <row r="626" spans="2:9">
      <c r="B626" s="77" t="s">
        <v>292</v>
      </c>
      <c r="C626" s="83" t="s">
        <v>304</v>
      </c>
      <c r="D626" s="79" t="s">
        <v>287</v>
      </c>
      <c r="E626" s="83" t="s">
        <v>285</v>
      </c>
      <c r="F626" s="100">
        <v>40568</v>
      </c>
      <c r="G626" s="97">
        <v>168.95</v>
      </c>
      <c r="H626" s="110">
        <v>11</v>
      </c>
      <c r="I626" s="103">
        <f>G626*H626</f>
        <v>1858.4499999999998</v>
      </c>
    </row>
    <row r="627" spans="2:9">
      <c r="B627" s="77" t="s">
        <v>296</v>
      </c>
      <c r="C627" s="78" t="s">
        <v>304</v>
      </c>
      <c r="D627" s="79" t="s">
        <v>287</v>
      </c>
      <c r="E627" s="78" t="s">
        <v>294</v>
      </c>
      <c r="F627" s="100">
        <v>40571</v>
      </c>
      <c r="G627" s="97">
        <v>168.95</v>
      </c>
      <c r="H627" s="110">
        <v>15</v>
      </c>
      <c r="I627" s="102">
        <f>G627*H627</f>
        <v>2534.25</v>
      </c>
    </row>
    <row r="628" spans="2:9">
      <c r="B628" s="77" t="s">
        <v>297</v>
      </c>
      <c r="C628" s="83" t="s">
        <v>304</v>
      </c>
      <c r="D628" s="79" t="s">
        <v>288</v>
      </c>
      <c r="E628" s="83" t="s">
        <v>291</v>
      </c>
      <c r="F628" s="100">
        <v>40578</v>
      </c>
      <c r="G628" s="97">
        <v>168.95</v>
      </c>
      <c r="H628" s="110">
        <v>6</v>
      </c>
      <c r="I628" s="103">
        <f>G628*H628</f>
        <v>1013.6999999999999</v>
      </c>
    </row>
    <row r="629" spans="2:9">
      <c r="B629" s="77" t="s">
        <v>301</v>
      </c>
      <c r="C629" s="78" t="s">
        <v>304</v>
      </c>
      <c r="D629" s="79" t="s">
        <v>287</v>
      </c>
      <c r="E629" s="78" t="s">
        <v>291</v>
      </c>
      <c r="F629" s="100">
        <v>40582</v>
      </c>
      <c r="G629" s="97">
        <v>168.95</v>
      </c>
      <c r="H629" s="110">
        <v>11</v>
      </c>
      <c r="I629" s="102">
        <f>G629*H629</f>
        <v>1858.4499999999998</v>
      </c>
    </row>
    <row r="630" spans="2:9">
      <c r="B630" s="77" t="s">
        <v>299</v>
      </c>
      <c r="C630" s="83" t="s">
        <v>304</v>
      </c>
      <c r="D630" s="79" t="s">
        <v>283</v>
      </c>
      <c r="E630" s="83" t="s">
        <v>285</v>
      </c>
      <c r="F630" s="100">
        <v>40591</v>
      </c>
      <c r="G630" s="97">
        <v>168.95</v>
      </c>
      <c r="H630" s="110">
        <v>4</v>
      </c>
      <c r="I630" s="103">
        <f>G630*H630</f>
        <v>675.8</v>
      </c>
    </row>
    <row r="631" spans="2:9">
      <c r="B631" s="77" t="s">
        <v>300</v>
      </c>
      <c r="C631" s="78" t="s">
        <v>304</v>
      </c>
      <c r="D631" s="79" t="s">
        <v>287</v>
      </c>
      <c r="E631" s="78" t="s">
        <v>294</v>
      </c>
      <c r="F631" s="100">
        <v>40593</v>
      </c>
      <c r="G631" s="97">
        <v>168.95</v>
      </c>
      <c r="H631" s="110">
        <v>13</v>
      </c>
      <c r="I631" s="102">
        <f>G631*H631</f>
        <v>2196.35</v>
      </c>
    </row>
    <row r="632" spans="2:9">
      <c r="B632" s="77" t="s">
        <v>292</v>
      </c>
      <c r="C632" s="83" t="s">
        <v>304</v>
      </c>
      <c r="D632" s="79" t="s">
        <v>287</v>
      </c>
      <c r="E632" s="83" t="s">
        <v>294</v>
      </c>
      <c r="F632" s="100">
        <v>40603</v>
      </c>
      <c r="G632" s="97">
        <v>168.95</v>
      </c>
      <c r="H632" s="110">
        <v>13</v>
      </c>
      <c r="I632" s="103">
        <f>G632*H632</f>
        <v>2196.35</v>
      </c>
    </row>
    <row r="633" spans="2:9">
      <c r="B633" s="77" t="s">
        <v>300</v>
      </c>
      <c r="C633" s="78" t="s">
        <v>304</v>
      </c>
      <c r="D633" s="79" t="s">
        <v>287</v>
      </c>
      <c r="E633" s="78" t="s">
        <v>286</v>
      </c>
      <c r="F633" s="100">
        <v>40613</v>
      </c>
      <c r="G633" s="97">
        <v>168.95</v>
      </c>
      <c r="H633" s="110">
        <v>9</v>
      </c>
      <c r="I633" s="102">
        <f>G633*H633</f>
        <v>1520.55</v>
      </c>
    </row>
    <row r="634" spans="2:9">
      <c r="B634" s="77" t="s">
        <v>297</v>
      </c>
      <c r="C634" s="83" t="s">
        <v>304</v>
      </c>
      <c r="D634" s="79" t="s">
        <v>288</v>
      </c>
      <c r="E634" s="83" t="s">
        <v>286</v>
      </c>
      <c r="F634" s="100">
        <v>40614</v>
      </c>
      <c r="G634" s="97">
        <v>168.95</v>
      </c>
      <c r="H634" s="110">
        <v>8</v>
      </c>
      <c r="I634" s="103">
        <f>G634*H634</f>
        <v>1351.6</v>
      </c>
    </row>
    <row r="635" spans="2:9">
      <c r="B635" s="77" t="s">
        <v>292</v>
      </c>
      <c r="C635" s="78" t="s">
        <v>304</v>
      </c>
      <c r="D635" s="79" t="s">
        <v>287</v>
      </c>
      <c r="E635" s="78" t="s">
        <v>294</v>
      </c>
      <c r="F635" s="100">
        <v>40624</v>
      </c>
      <c r="G635" s="97">
        <v>168.95</v>
      </c>
      <c r="H635" s="110">
        <v>10</v>
      </c>
      <c r="I635" s="102">
        <f>G635*H635</f>
        <v>1689.5</v>
      </c>
    </row>
    <row r="636" spans="2:9">
      <c r="B636" s="77" t="s">
        <v>299</v>
      </c>
      <c r="C636" s="83" t="s">
        <v>304</v>
      </c>
      <c r="D636" s="79" t="s">
        <v>283</v>
      </c>
      <c r="E636" s="83" t="s">
        <v>286</v>
      </c>
      <c r="F636" s="100">
        <v>40628</v>
      </c>
      <c r="G636" s="97">
        <v>168.95</v>
      </c>
      <c r="H636" s="110">
        <v>7</v>
      </c>
      <c r="I636" s="103">
        <f>G636*H636</f>
        <v>1182.6499999999999</v>
      </c>
    </row>
    <row r="637" spans="2:9">
      <c r="B637" s="77" t="s">
        <v>296</v>
      </c>
      <c r="C637" s="78" t="s">
        <v>304</v>
      </c>
      <c r="D637" s="79" t="s">
        <v>287</v>
      </c>
      <c r="E637" s="78" t="s">
        <v>286</v>
      </c>
      <c r="F637" s="100">
        <v>40632</v>
      </c>
      <c r="G637" s="97">
        <v>168.95</v>
      </c>
      <c r="H637" s="110">
        <v>12</v>
      </c>
      <c r="I637" s="102">
        <f>G637*H637</f>
        <v>2027.3999999999999</v>
      </c>
    </row>
    <row r="638" spans="2:9">
      <c r="B638" s="77" t="s">
        <v>296</v>
      </c>
      <c r="C638" s="83" t="s">
        <v>304</v>
      </c>
      <c r="D638" s="79" t="s">
        <v>287</v>
      </c>
      <c r="E638" s="83" t="s">
        <v>294</v>
      </c>
      <c r="F638" s="100">
        <v>40646</v>
      </c>
      <c r="G638" s="97">
        <v>168.95</v>
      </c>
      <c r="H638" s="110">
        <v>9</v>
      </c>
      <c r="I638" s="103">
        <f>G638*H638</f>
        <v>1520.55</v>
      </c>
    </row>
    <row r="639" spans="2:9">
      <c r="B639" s="77" t="s">
        <v>300</v>
      </c>
      <c r="C639" s="78" t="s">
        <v>304</v>
      </c>
      <c r="D639" s="79" t="s">
        <v>287</v>
      </c>
      <c r="E639" s="78" t="s">
        <v>285</v>
      </c>
      <c r="F639" s="100">
        <v>40648</v>
      </c>
      <c r="G639" s="97">
        <v>168.95</v>
      </c>
      <c r="H639" s="110">
        <v>13</v>
      </c>
      <c r="I639" s="102">
        <f>G639*H639</f>
        <v>2196.35</v>
      </c>
    </row>
    <row r="640" spans="2:9">
      <c r="B640" s="77" t="s">
        <v>298</v>
      </c>
      <c r="C640" s="83" t="s">
        <v>304</v>
      </c>
      <c r="D640" s="79" t="s">
        <v>288</v>
      </c>
      <c r="E640" s="83" t="s">
        <v>294</v>
      </c>
      <c r="F640" s="100">
        <v>40653</v>
      </c>
      <c r="G640" s="97">
        <v>168.95</v>
      </c>
      <c r="H640" s="110">
        <v>5</v>
      </c>
      <c r="I640" s="103">
        <f>G640*H640</f>
        <v>844.75</v>
      </c>
    </row>
    <row r="641" spans="2:9">
      <c r="B641" s="77" t="s">
        <v>306</v>
      </c>
      <c r="C641" s="78" t="s">
        <v>304</v>
      </c>
      <c r="D641" s="79" t="s">
        <v>290</v>
      </c>
      <c r="E641" s="78" t="s">
        <v>285</v>
      </c>
      <c r="F641" s="100">
        <v>40655</v>
      </c>
      <c r="G641" s="97">
        <v>168.95</v>
      </c>
      <c r="H641" s="110">
        <v>14</v>
      </c>
      <c r="I641" s="102">
        <f>G641*H641</f>
        <v>2365.2999999999997</v>
      </c>
    </row>
    <row r="642" spans="2:9">
      <c r="B642" s="77" t="s">
        <v>289</v>
      </c>
      <c r="C642" s="83" t="s">
        <v>304</v>
      </c>
      <c r="D642" s="79" t="s">
        <v>288</v>
      </c>
      <c r="E642" s="83" t="s">
        <v>291</v>
      </c>
      <c r="F642" s="100">
        <v>40658</v>
      </c>
      <c r="G642" s="97">
        <v>168.95</v>
      </c>
      <c r="H642" s="110">
        <v>10</v>
      </c>
      <c r="I642" s="103">
        <f>G642*H642</f>
        <v>1689.5</v>
      </c>
    </row>
    <row r="643" spans="2:9">
      <c r="B643" s="77" t="s">
        <v>299</v>
      </c>
      <c r="C643" s="78" t="s">
        <v>304</v>
      </c>
      <c r="D643" s="79" t="s">
        <v>283</v>
      </c>
      <c r="E643" s="78" t="s">
        <v>284</v>
      </c>
      <c r="F643" s="100">
        <v>40659</v>
      </c>
      <c r="G643" s="97">
        <v>168.95</v>
      </c>
      <c r="H643" s="110">
        <v>8</v>
      </c>
      <c r="I643" s="102">
        <f>G643*H643</f>
        <v>1351.6</v>
      </c>
    </row>
    <row r="644" spans="2:9">
      <c r="B644" s="77" t="s">
        <v>295</v>
      </c>
      <c r="C644" s="83" t="s">
        <v>304</v>
      </c>
      <c r="D644" s="79" t="s">
        <v>290</v>
      </c>
      <c r="E644" s="83" t="s">
        <v>286</v>
      </c>
      <c r="F644" s="100">
        <v>40660</v>
      </c>
      <c r="G644" s="97">
        <v>168.95</v>
      </c>
      <c r="H644" s="110">
        <v>11</v>
      </c>
      <c r="I644" s="103">
        <f>G644*H644</f>
        <v>1858.4499999999998</v>
      </c>
    </row>
    <row r="645" spans="2:9">
      <c r="B645" s="77" t="s">
        <v>299</v>
      </c>
      <c r="C645" s="78" t="s">
        <v>304</v>
      </c>
      <c r="D645" s="79" t="s">
        <v>283</v>
      </c>
      <c r="E645" s="78" t="s">
        <v>294</v>
      </c>
      <c r="F645" s="100">
        <v>40661</v>
      </c>
      <c r="G645" s="97">
        <v>168.95</v>
      </c>
      <c r="H645" s="110">
        <v>9</v>
      </c>
      <c r="I645" s="102">
        <f>G645*H645</f>
        <v>1520.55</v>
      </c>
    </row>
    <row r="646" spans="2:9">
      <c r="B646" s="77" t="s">
        <v>306</v>
      </c>
      <c r="C646" s="83" t="s">
        <v>304</v>
      </c>
      <c r="D646" s="79" t="s">
        <v>290</v>
      </c>
      <c r="E646" s="83" t="s">
        <v>286</v>
      </c>
      <c r="F646" s="100">
        <v>40663</v>
      </c>
      <c r="G646" s="97">
        <v>168.95</v>
      </c>
      <c r="H646" s="110">
        <v>20</v>
      </c>
      <c r="I646" s="103">
        <f>G646*H646</f>
        <v>3379</v>
      </c>
    </row>
    <row r="647" spans="2:9">
      <c r="B647" s="77" t="s">
        <v>301</v>
      </c>
      <c r="C647" s="78" t="s">
        <v>304</v>
      </c>
      <c r="D647" s="79" t="s">
        <v>287</v>
      </c>
      <c r="E647" s="78" t="s">
        <v>286</v>
      </c>
      <c r="F647" s="100">
        <v>40677</v>
      </c>
      <c r="G647" s="97">
        <v>168.95</v>
      </c>
      <c r="H647" s="110">
        <v>14</v>
      </c>
      <c r="I647" s="102">
        <f>G647*H647</f>
        <v>2365.2999999999997</v>
      </c>
    </row>
    <row r="648" spans="2:9">
      <c r="B648" s="77" t="s">
        <v>301</v>
      </c>
      <c r="C648" s="83" t="s">
        <v>304</v>
      </c>
      <c r="D648" s="79" t="s">
        <v>287</v>
      </c>
      <c r="E648" s="83" t="s">
        <v>291</v>
      </c>
      <c r="F648" s="100">
        <v>40680</v>
      </c>
      <c r="G648" s="97">
        <v>168.95</v>
      </c>
      <c r="H648" s="110">
        <v>13</v>
      </c>
      <c r="I648" s="103">
        <f>G648*H648</f>
        <v>2196.35</v>
      </c>
    </row>
    <row r="649" spans="2:9">
      <c r="B649" s="77" t="s">
        <v>296</v>
      </c>
      <c r="C649" s="78" t="s">
        <v>304</v>
      </c>
      <c r="D649" s="79" t="s">
        <v>287</v>
      </c>
      <c r="E649" s="78" t="s">
        <v>286</v>
      </c>
      <c r="F649" s="100">
        <v>40684</v>
      </c>
      <c r="G649" s="97">
        <v>168.95</v>
      </c>
      <c r="H649" s="110">
        <v>7</v>
      </c>
      <c r="I649" s="102">
        <f>G649*H649</f>
        <v>1182.6499999999999</v>
      </c>
    </row>
    <row r="650" spans="2:9">
      <c r="B650" s="77" t="s">
        <v>299</v>
      </c>
      <c r="C650" s="83" t="s">
        <v>304</v>
      </c>
      <c r="D650" s="79" t="s">
        <v>283</v>
      </c>
      <c r="E650" s="83" t="s">
        <v>286</v>
      </c>
      <c r="F650" s="100">
        <v>40687</v>
      </c>
      <c r="G650" s="97">
        <v>168.95</v>
      </c>
      <c r="H650" s="110">
        <v>20</v>
      </c>
      <c r="I650" s="103">
        <f>G650*H650</f>
        <v>3379</v>
      </c>
    </row>
    <row r="651" spans="2:9">
      <c r="B651" s="77" t="s">
        <v>297</v>
      </c>
      <c r="C651" s="78" t="s">
        <v>304</v>
      </c>
      <c r="D651" s="79" t="s">
        <v>288</v>
      </c>
      <c r="E651" s="78" t="s">
        <v>285</v>
      </c>
      <c r="F651" s="100">
        <v>40687</v>
      </c>
      <c r="G651" s="97">
        <v>168.95</v>
      </c>
      <c r="H651" s="110">
        <v>4</v>
      </c>
      <c r="I651" s="102">
        <f>G651*H651</f>
        <v>675.8</v>
      </c>
    </row>
    <row r="652" spans="2:9">
      <c r="B652" s="77" t="s">
        <v>301</v>
      </c>
      <c r="C652" s="83" t="s">
        <v>304</v>
      </c>
      <c r="D652" s="79" t="s">
        <v>287</v>
      </c>
      <c r="E652" s="83" t="s">
        <v>285</v>
      </c>
      <c r="F652" s="100">
        <v>40687</v>
      </c>
      <c r="G652" s="97">
        <v>168.95</v>
      </c>
      <c r="H652" s="110">
        <v>2</v>
      </c>
      <c r="I652" s="103">
        <f>G652*H652</f>
        <v>337.9</v>
      </c>
    </row>
    <row r="653" spans="2:9">
      <c r="B653" s="77" t="s">
        <v>297</v>
      </c>
      <c r="C653" s="78" t="s">
        <v>304</v>
      </c>
      <c r="D653" s="79" t="s">
        <v>288</v>
      </c>
      <c r="E653" s="78" t="s">
        <v>286</v>
      </c>
      <c r="F653" s="100">
        <v>40691</v>
      </c>
      <c r="G653" s="97">
        <v>168.95</v>
      </c>
      <c r="H653" s="110">
        <v>8</v>
      </c>
      <c r="I653" s="102">
        <f>G653*H653</f>
        <v>1351.6</v>
      </c>
    </row>
    <row r="654" spans="2:9">
      <c r="B654" s="77" t="s">
        <v>295</v>
      </c>
      <c r="C654" s="83" t="s">
        <v>304</v>
      </c>
      <c r="D654" s="79" t="s">
        <v>290</v>
      </c>
      <c r="E654" s="83" t="s">
        <v>294</v>
      </c>
      <c r="F654" s="100">
        <v>40691</v>
      </c>
      <c r="G654" s="97">
        <v>168.95</v>
      </c>
      <c r="H654" s="110">
        <v>12</v>
      </c>
      <c r="I654" s="103">
        <f>G654*H654</f>
        <v>2027.3999999999999</v>
      </c>
    </row>
    <row r="655" spans="2:9">
      <c r="B655" s="77" t="s">
        <v>301</v>
      </c>
      <c r="C655" s="78" t="s">
        <v>304</v>
      </c>
      <c r="D655" s="79" t="s">
        <v>287</v>
      </c>
      <c r="E655" s="78" t="s">
        <v>291</v>
      </c>
      <c r="F655" s="100">
        <v>40694</v>
      </c>
      <c r="G655" s="97">
        <v>168.95</v>
      </c>
      <c r="H655" s="110">
        <v>10</v>
      </c>
      <c r="I655" s="102">
        <f>G655*H655</f>
        <v>1689.5</v>
      </c>
    </row>
    <row r="656" spans="2:9">
      <c r="B656" s="77" t="s">
        <v>298</v>
      </c>
      <c r="C656" s="83" t="s">
        <v>304</v>
      </c>
      <c r="D656" s="79" t="s">
        <v>288</v>
      </c>
      <c r="E656" s="83" t="s">
        <v>285</v>
      </c>
      <c r="F656" s="100">
        <v>40701</v>
      </c>
      <c r="G656" s="97">
        <v>168.95</v>
      </c>
      <c r="H656" s="110">
        <v>3</v>
      </c>
      <c r="I656" s="103">
        <f>G656*H656</f>
        <v>506.84999999999997</v>
      </c>
    </row>
    <row r="657" spans="2:9">
      <c r="B657" s="77" t="s">
        <v>300</v>
      </c>
      <c r="C657" s="78" t="s">
        <v>304</v>
      </c>
      <c r="D657" s="79" t="s">
        <v>287</v>
      </c>
      <c r="E657" s="78" t="s">
        <v>286</v>
      </c>
      <c r="F657" s="100">
        <v>40704</v>
      </c>
      <c r="G657" s="97">
        <v>168.95</v>
      </c>
      <c r="H657" s="110">
        <v>11</v>
      </c>
      <c r="I657" s="102">
        <f>G657*H657</f>
        <v>1858.4499999999998</v>
      </c>
    </row>
    <row r="658" spans="2:9">
      <c r="B658" s="77" t="s">
        <v>300</v>
      </c>
      <c r="C658" s="83" t="s">
        <v>304</v>
      </c>
      <c r="D658" s="79" t="s">
        <v>287</v>
      </c>
      <c r="E658" s="83" t="s">
        <v>284</v>
      </c>
      <c r="F658" s="100">
        <v>40708</v>
      </c>
      <c r="G658" s="97">
        <v>168.95</v>
      </c>
      <c r="H658" s="110">
        <v>1</v>
      </c>
      <c r="I658" s="103">
        <f>G658*H658</f>
        <v>168.95</v>
      </c>
    </row>
    <row r="659" spans="2:9">
      <c r="B659" s="77" t="s">
        <v>289</v>
      </c>
      <c r="C659" s="78" t="s">
        <v>304</v>
      </c>
      <c r="D659" s="79" t="s">
        <v>288</v>
      </c>
      <c r="E659" s="78" t="s">
        <v>284</v>
      </c>
      <c r="F659" s="100">
        <v>40710</v>
      </c>
      <c r="G659" s="97">
        <v>168.95</v>
      </c>
      <c r="H659" s="110">
        <v>1</v>
      </c>
      <c r="I659" s="102">
        <f>G659*H659</f>
        <v>168.95</v>
      </c>
    </row>
    <row r="660" spans="2:9">
      <c r="B660" s="77" t="s">
        <v>298</v>
      </c>
      <c r="C660" s="83" t="s">
        <v>304</v>
      </c>
      <c r="D660" s="79" t="s">
        <v>288</v>
      </c>
      <c r="E660" s="83" t="s">
        <v>284</v>
      </c>
      <c r="F660" s="100">
        <v>40712</v>
      </c>
      <c r="G660" s="97">
        <v>168.95</v>
      </c>
      <c r="H660" s="110">
        <v>12</v>
      </c>
      <c r="I660" s="103">
        <f>G660*H660</f>
        <v>2027.3999999999999</v>
      </c>
    </row>
    <row r="661" spans="2:9">
      <c r="B661" s="77" t="s">
        <v>297</v>
      </c>
      <c r="C661" s="78" t="s">
        <v>304</v>
      </c>
      <c r="D661" s="79" t="s">
        <v>288</v>
      </c>
      <c r="E661" s="78" t="s">
        <v>286</v>
      </c>
      <c r="F661" s="100">
        <v>40715</v>
      </c>
      <c r="G661" s="97">
        <v>168.95</v>
      </c>
      <c r="H661" s="110">
        <v>19</v>
      </c>
      <c r="I661" s="102">
        <f>G661*H661</f>
        <v>3210.0499999999997</v>
      </c>
    </row>
    <row r="662" spans="2:9">
      <c r="B662" s="77" t="s">
        <v>295</v>
      </c>
      <c r="C662" s="83" t="s">
        <v>304</v>
      </c>
      <c r="D662" s="79" t="s">
        <v>290</v>
      </c>
      <c r="E662" s="83" t="s">
        <v>286</v>
      </c>
      <c r="F662" s="100">
        <v>40716</v>
      </c>
      <c r="G662" s="97">
        <v>168.95</v>
      </c>
      <c r="H662" s="110">
        <v>16</v>
      </c>
      <c r="I662" s="103">
        <f>G662*H662</f>
        <v>2703.2</v>
      </c>
    </row>
    <row r="663" spans="2:9">
      <c r="B663" s="77" t="s">
        <v>289</v>
      </c>
      <c r="C663" s="78" t="s">
        <v>304</v>
      </c>
      <c r="D663" s="79" t="s">
        <v>288</v>
      </c>
      <c r="E663" s="78" t="s">
        <v>286</v>
      </c>
      <c r="F663" s="100">
        <v>40716</v>
      </c>
      <c r="G663" s="97">
        <v>168.95</v>
      </c>
      <c r="H663" s="110">
        <v>17</v>
      </c>
      <c r="I663" s="102">
        <f>G663*H663</f>
        <v>2872.1499999999996</v>
      </c>
    </row>
    <row r="664" spans="2:9">
      <c r="B664" s="77" t="s">
        <v>296</v>
      </c>
      <c r="C664" s="83" t="s">
        <v>304</v>
      </c>
      <c r="D664" s="79" t="s">
        <v>287</v>
      </c>
      <c r="E664" s="83" t="s">
        <v>294</v>
      </c>
      <c r="F664" s="100">
        <v>40716</v>
      </c>
      <c r="G664" s="97">
        <v>168.95</v>
      </c>
      <c r="H664" s="110">
        <v>8</v>
      </c>
      <c r="I664" s="103">
        <f>G664*H664</f>
        <v>1351.6</v>
      </c>
    </row>
    <row r="665" spans="2:9">
      <c r="B665" s="77" t="s">
        <v>301</v>
      </c>
      <c r="C665" s="78" t="s">
        <v>304</v>
      </c>
      <c r="D665" s="79" t="s">
        <v>287</v>
      </c>
      <c r="E665" s="78" t="s">
        <v>286</v>
      </c>
      <c r="F665" s="100">
        <v>40723</v>
      </c>
      <c r="G665" s="97">
        <v>168.95</v>
      </c>
      <c r="H665" s="110">
        <v>10</v>
      </c>
      <c r="I665" s="102">
        <f>G665*H665</f>
        <v>1689.5</v>
      </c>
    </row>
    <row r="666" spans="2:9">
      <c r="B666" s="77" t="s">
        <v>299</v>
      </c>
      <c r="C666" s="83" t="s">
        <v>304</v>
      </c>
      <c r="D666" s="79" t="s">
        <v>283</v>
      </c>
      <c r="E666" s="83" t="s">
        <v>294</v>
      </c>
      <c r="F666" s="100">
        <v>40729</v>
      </c>
      <c r="G666" s="97">
        <v>168.95</v>
      </c>
      <c r="H666" s="110">
        <v>5</v>
      </c>
      <c r="I666" s="103">
        <f>G666*H666</f>
        <v>844.75</v>
      </c>
    </row>
    <row r="667" spans="2:9">
      <c r="B667" s="77" t="s">
        <v>295</v>
      </c>
      <c r="C667" s="78" t="s">
        <v>304</v>
      </c>
      <c r="D667" s="79" t="s">
        <v>290</v>
      </c>
      <c r="E667" s="78" t="s">
        <v>285</v>
      </c>
      <c r="F667" s="100">
        <v>40732</v>
      </c>
      <c r="G667" s="97">
        <v>168.95</v>
      </c>
      <c r="H667" s="110">
        <v>7</v>
      </c>
      <c r="I667" s="102">
        <f>G667*H667</f>
        <v>1182.6499999999999</v>
      </c>
    </row>
    <row r="668" spans="2:9">
      <c r="B668" s="77" t="s">
        <v>306</v>
      </c>
      <c r="C668" s="83" t="s">
        <v>304</v>
      </c>
      <c r="D668" s="79" t="s">
        <v>290</v>
      </c>
      <c r="E668" s="83" t="s">
        <v>285</v>
      </c>
      <c r="F668" s="100">
        <v>40749</v>
      </c>
      <c r="G668" s="97">
        <v>168.95</v>
      </c>
      <c r="H668" s="110">
        <v>10</v>
      </c>
      <c r="I668" s="103">
        <f>G668*H668</f>
        <v>1689.5</v>
      </c>
    </row>
    <row r="669" spans="2:9">
      <c r="B669" s="77" t="s">
        <v>289</v>
      </c>
      <c r="C669" s="78" t="s">
        <v>304</v>
      </c>
      <c r="D669" s="79" t="s">
        <v>288</v>
      </c>
      <c r="E669" s="78" t="s">
        <v>285</v>
      </c>
      <c r="F669" s="100">
        <v>40754</v>
      </c>
      <c r="G669" s="97">
        <v>168.95</v>
      </c>
      <c r="H669" s="110">
        <v>7</v>
      </c>
      <c r="I669" s="102">
        <f>G669*H669</f>
        <v>1182.6499999999999</v>
      </c>
    </row>
    <row r="670" spans="2:9">
      <c r="B670" s="77" t="s">
        <v>300</v>
      </c>
      <c r="C670" s="83" t="s">
        <v>304</v>
      </c>
      <c r="D670" s="79" t="s">
        <v>287</v>
      </c>
      <c r="E670" s="83" t="s">
        <v>294</v>
      </c>
      <c r="F670" s="100">
        <v>40754</v>
      </c>
      <c r="G670" s="97">
        <v>168.95</v>
      </c>
      <c r="H670" s="110">
        <v>5</v>
      </c>
      <c r="I670" s="103">
        <f>G670*H670</f>
        <v>844.75</v>
      </c>
    </row>
    <row r="671" spans="2:9">
      <c r="B671" s="77" t="s">
        <v>289</v>
      </c>
      <c r="C671" s="78" t="s">
        <v>304</v>
      </c>
      <c r="D671" s="79" t="s">
        <v>288</v>
      </c>
      <c r="E671" s="78" t="s">
        <v>285</v>
      </c>
      <c r="F671" s="100">
        <v>40764</v>
      </c>
      <c r="G671" s="97">
        <v>168.95</v>
      </c>
      <c r="H671" s="110">
        <v>12</v>
      </c>
      <c r="I671" s="102">
        <f>G671*H671</f>
        <v>2027.3999999999999</v>
      </c>
    </row>
    <row r="672" spans="2:9">
      <c r="B672" s="77" t="s">
        <v>289</v>
      </c>
      <c r="C672" s="83" t="s">
        <v>304</v>
      </c>
      <c r="D672" s="79" t="s">
        <v>288</v>
      </c>
      <c r="E672" s="83" t="s">
        <v>286</v>
      </c>
      <c r="F672" s="100">
        <v>40767</v>
      </c>
      <c r="G672" s="97">
        <v>168.95</v>
      </c>
      <c r="H672" s="110">
        <v>16</v>
      </c>
      <c r="I672" s="103">
        <f>G672*H672</f>
        <v>2703.2</v>
      </c>
    </row>
    <row r="673" spans="2:9">
      <c r="B673" s="77" t="s">
        <v>300</v>
      </c>
      <c r="C673" s="78" t="s">
        <v>304</v>
      </c>
      <c r="D673" s="79" t="s">
        <v>287</v>
      </c>
      <c r="E673" s="78" t="s">
        <v>285</v>
      </c>
      <c r="F673" s="100">
        <v>40771</v>
      </c>
      <c r="G673" s="97">
        <v>168.95</v>
      </c>
      <c r="H673" s="110">
        <v>13</v>
      </c>
      <c r="I673" s="102">
        <f>G673*H673</f>
        <v>2196.35</v>
      </c>
    </row>
    <row r="674" spans="2:9">
      <c r="B674" s="77" t="s">
        <v>301</v>
      </c>
      <c r="C674" s="83" t="s">
        <v>304</v>
      </c>
      <c r="D674" s="79" t="s">
        <v>287</v>
      </c>
      <c r="E674" s="83" t="s">
        <v>291</v>
      </c>
      <c r="F674" s="100">
        <v>40778</v>
      </c>
      <c r="G674" s="97">
        <v>168.95</v>
      </c>
      <c r="H674" s="110">
        <v>10</v>
      </c>
      <c r="I674" s="103">
        <f>G674*H674</f>
        <v>1689.5</v>
      </c>
    </row>
    <row r="675" spans="2:9">
      <c r="B675" s="77" t="s">
        <v>296</v>
      </c>
      <c r="C675" s="78" t="s">
        <v>304</v>
      </c>
      <c r="D675" s="79" t="s">
        <v>287</v>
      </c>
      <c r="E675" s="78" t="s">
        <v>284</v>
      </c>
      <c r="F675" s="100">
        <v>40788</v>
      </c>
      <c r="G675" s="97">
        <v>168.95</v>
      </c>
      <c r="H675" s="110">
        <v>13</v>
      </c>
      <c r="I675" s="102">
        <f>G675*H675</f>
        <v>2196.35</v>
      </c>
    </row>
    <row r="676" spans="2:9">
      <c r="B676" s="77" t="s">
        <v>297</v>
      </c>
      <c r="C676" s="83" t="s">
        <v>304</v>
      </c>
      <c r="D676" s="79" t="s">
        <v>288</v>
      </c>
      <c r="E676" s="83" t="s">
        <v>294</v>
      </c>
      <c r="F676" s="100">
        <v>40801</v>
      </c>
      <c r="G676" s="97">
        <v>168.95</v>
      </c>
      <c r="H676" s="110">
        <v>9</v>
      </c>
      <c r="I676" s="103">
        <f>G676*H676</f>
        <v>1520.55</v>
      </c>
    </row>
    <row r="677" spans="2:9">
      <c r="B677" s="77" t="s">
        <v>299</v>
      </c>
      <c r="C677" s="78" t="s">
        <v>304</v>
      </c>
      <c r="D677" s="79" t="s">
        <v>283</v>
      </c>
      <c r="E677" s="78" t="s">
        <v>286</v>
      </c>
      <c r="F677" s="100">
        <v>40807</v>
      </c>
      <c r="G677" s="97">
        <v>168.95</v>
      </c>
      <c r="H677" s="110">
        <v>19</v>
      </c>
      <c r="I677" s="102">
        <f>G677*H677</f>
        <v>3210.0499999999997</v>
      </c>
    </row>
    <row r="678" spans="2:9">
      <c r="B678" s="77" t="s">
        <v>292</v>
      </c>
      <c r="C678" s="83" t="s">
        <v>304</v>
      </c>
      <c r="D678" s="79" t="s">
        <v>287</v>
      </c>
      <c r="E678" s="83" t="s">
        <v>285</v>
      </c>
      <c r="F678" s="100">
        <v>40813</v>
      </c>
      <c r="G678" s="97">
        <v>168.95</v>
      </c>
      <c r="H678" s="110">
        <v>15</v>
      </c>
      <c r="I678" s="103">
        <f>G678*H678</f>
        <v>2534.25</v>
      </c>
    </row>
    <row r="679" spans="2:9">
      <c r="B679" s="77" t="s">
        <v>301</v>
      </c>
      <c r="C679" s="78" t="s">
        <v>304</v>
      </c>
      <c r="D679" s="79" t="s">
        <v>287</v>
      </c>
      <c r="E679" s="78" t="s">
        <v>291</v>
      </c>
      <c r="F679" s="100">
        <v>40814</v>
      </c>
      <c r="G679" s="97">
        <v>168.95</v>
      </c>
      <c r="H679" s="110">
        <v>11</v>
      </c>
      <c r="I679" s="102">
        <f>G679*H679</f>
        <v>1858.4499999999998</v>
      </c>
    </row>
    <row r="680" spans="2:9">
      <c r="B680" s="77" t="s">
        <v>306</v>
      </c>
      <c r="C680" s="83" t="s">
        <v>304</v>
      </c>
      <c r="D680" s="79" t="s">
        <v>290</v>
      </c>
      <c r="E680" s="83" t="s">
        <v>285</v>
      </c>
      <c r="F680" s="100">
        <v>40814</v>
      </c>
      <c r="G680" s="97">
        <v>168.95</v>
      </c>
      <c r="H680" s="110">
        <v>4</v>
      </c>
      <c r="I680" s="103">
        <f>G680*H680</f>
        <v>675.8</v>
      </c>
    </row>
    <row r="681" spans="2:9">
      <c r="B681" s="77" t="s">
        <v>297</v>
      </c>
      <c r="C681" s="78" t="s">
        <v>304</v>
      </c>
      <c r="D681" s="79" t="s">
        <v>288</v>
      </c>
      <c r="E681" s="78" t="s">
        <v>284</v>
      </c>
      <c r="F681" s="100">
        <v>40816</v>
      </c>
      <c r="G681" s="97">
        <v>168.95</v>
      </c>
      <c r="H681" s="110">
        <v>9</v>
      </c>
      <c r="I681" s="102">
        <f>G681*H681</f>
        <v>1520.55</v>
      </c>
    </row>
    <row r="682" spans="2:9">
      <c r="B682" s="77" t="s">
        <v>300</v>
      </c>
      <c r="C682" s="83" t="s">
        <v>304</v>
      </c>
      <c r="D682" s="79" t="s">
        <v>287</v>
      </c>
      <c r="E682" s="83" t="s">
        <v>286</v>
      </c>
      <c r="F682" s="100">
        <v>40819</v>
      </c>
      <c r="G682" s="97">
        <v>168.95</v>
      </c>
      <c r="H682" s="110">
        <v>14</v>
      </c>
      <c r="I682" s="103">
        <f>G682*H682</f>
        <v>2365.2999999999997</v>
      </c>
    </row>
    <row r="683" spans="2:9">
      <c r="B683" s="77" t="s">
        <v>269</v>
      </c>
      <c r="C683" s="78" t="s">
        <v>304</v>
      </c>
      <c r="D683" s="79" t="s">
        <v>283</v>
      </c>
      <c r="E683" s="78" t="s">
        <v>291</v>
      </c>
      <c r="F683" s="100">
        <v>40821</v>
      </c>
      <c r="G683" s="97">
        <v>168.95</v>
      </c>
      <c r="H683" s="110">
        <v>15</v>
      </c>
      <c r="I683" s="102">
        <f>G683*H683</f>
        <v>2534.25</v>
      </c>
    </row>
    <row r="684" spans="2:9">
      <c r="B684" s="77" t="s">
        <v>289</v>
      </c>
      <c r="C684" s="83" t="s">
        <v>304</v>
      </c>
      <c r="D684" s="79" t="s">
        <v>288</v>
      </c>
      <c r="E684" s="83" t="s">
        <v>291</v>
      </c>
      <c r="F684" s="100">
        <v>40827</v>
      </c>
      <c r="G684" s="97">
        <v>168.95</v>
      </c>
      <c r="H684" s="110">
        <v>3</v>
      </c>
      <c r="I684" s="103">
        <f>G684*H684</f>
        <v>506.84999999999997</v>
      </c>
    </row>
    <row r="685" spans="2:9">
      <c r="B685" s="77" t="s">
        <v>297</v>
      </c>
      <c r="C685" s="78" t="s">
        <v>304</v>
      </c>
      <c r="D685" s="79" t="s">
        <v>288</v>
      </c>
      <c r="E685" s="78" t="s">
        <v>286</v>
      </c>
      <c r="F685" s="100">
        <v>40833</v>
      </c>
      <c r="G685" s="97">
        <v>168.95</v>
      </c>
      <c r="H685" s="110">
        <v>11</v>
      </c>
      <c r="I685" s="102">
        <f>G685*H685</f>
        <v>1858.4499999999998</v>
      </c>
    </row>
    <row r="686" spans="2:9">
      <c r="B686" s="77" t="s">
        <v>269</v>
      </c>
      <c r="C686" s="83" t="s">
        <v>304</v>
      </c>
      <c r="D686" s="79" t="s">
        <v>283</v>
      </c>
      <c r="E686" s="83" t="s">
        <v>285</v>
      </c>
      <c r="F686" s="100">
        <v>40841</v>
      </c>
      <c r="G686" s="97">
        <v>168.95</v>
      </c>
      <c r="H686" s="110">
        <v>13</v>
      </c>
      <c r="I686" s="103">
        <f>G686*H686</f>
        <v>2196.35</v>
      </c>
    </row>
    <row r="687" spans="2:9">
      <c r="B687" s="77" t="s">
        <v>289</v>
      </c>
      <c r="C687" s="78" t="s">
        <v>304</v>
      </c>
      <c r="D687" s="79" t="s">
        <v>288</v>
      </c>
      <c r="E687" s="78" t="s">
        <v>285</v>
      </c>
      <c r="F687" s="100">
        <v>40841</v>
      </c>
      <c r="G687" s="97">
        <v>168.95</v>
      </c>
      <c r="H687" s="110">
        <v>5</v>
      </c>
      <c r="I687" s="102">
        <f>G687*H687</f>
        <v>844.75</v>
      </c>
    </row>
    <row r="688" spans="2:9">
      <c r="B688" s="77" t="s">
        <v>296</v>
      </c>
      <c r="C688" s="83" t="s">
        <v>304</v>
      </c>
      <c r="D688" s="79" t="s">
        <v>287</v>
      </c>
      <c r="E688" s="83" t="s">
        <v>286</v>
      </c>
      <c r="F688" s="100">
        <v>40847</v>
      </c>
      <c r="G688" s="97">
        <v>168.95</v>
      </c>
      <c r="H688" s="110">
        <v>8</v>
      </c>
      <c r="I688" s="103">
        <f>G688*H688</f>
        <v>1351.6</v>
      </c>
    </row>
    <row r="689" spans="2:9">
      <c r="B689" s="77" t="s">
        <v>301</v>
      </c>
      <c r="C689" s="78" t="s">
        <v>304</v>
      </c>
      <c r="D689" s="79" t="s">
        <v>287</v>
      </c>
      <c r="E689" s="78" t="s">
        <v>284</v>
      </c>
      <c r="F689" s="100">
        <v>40848</v>
      </c>
      <c r="G689" s="97">
        <v>168.95</v>
      </c>
      <c r="H689" s="110">
        <v>7</v>
      </c>
      <c r="I689" s="102">
        <f>G689*H689</f>
        <v>1182.6499999999999</v>
      </c>
    </row>
    <row r="690" spans="2:9">
      <c r="B690" s="77" t="s">
        <v>301</v>
      </c>
      <c r="C690" s="83" t="s">
        <v>304</v>
      </c>
      <c r="D690" s="79" t="s">
        <v>287</v>
      </c>
      <c r="E690" s="83" t="s">
        <v>284</v>
      </c>
      <c r="F690" s="100">
        <v>40849</v>
      </c>
      <c r="G690" s="97">
        <v>168.95</v>
      </c>
      <c r="H690" s="110">
        <v>13</v>
      </c>
      <c r="I690" s="103">
        <f>G690*H690</f>
        <v>2196.35</v>
      </c>
    </row>
    <row r="691" spans="2:9">
      <c r="B691" s="77" t="s">
        <v>289</v>
      </c>
      <c r="C691" s="78" t="s">
        <v>304</v>
      </c>
      <c r="D691" s="79" t="s">
        <v>288</v>
      </c>
      <c r="E691" s="78" t="s">
        <v>284</v>
      </c>
      <c r="F691" s="100">
        <v>40850</v>
      </c>
      <c r="G691" s="97">
        <v>168.95</v>
      </c>
      <c r="H691" s="110">
        <v>2</v>
      </c>
      <c r="I691" s="102">
        <f>G691*H691</f>
        <v>337.9</v>
      </c>
    </row>
    <row r="692" spans="2:9">
      <c r="B692" s="77" t="s">
        <v>295</v>
      </c>
      <c r="C692" s="83" t="s">
        <v>304</v>
      </c>
      <c r="D692" s="79" t="s">
        <v>290</v>
      </c>
      <c r="E692" s="83" t="s">
        <v>291</v>
      </c>
      <c r="F692" s="100">
        <v>40856</v>
      </c>
      <c r="G692" s="97">
        <v>168.95</v>
      </c>
      <c r="H692" s="110">
        <v>1</v>
      </c>
      <c r="I692" s="103">
        <f>G692*H692</f>
        <v>168.95</v>
      </c>
    </row>
    <row r="693" spans="2:9">
      <c r="B693" s="77" t="s">
        <v>299</v>
      </c>
      <c r="C693" s="78" t="s">
        <v>304</v>
      </c>
      <c r="D693" s="79" t="s">
        <v>283</v>
      </c>
      <c r="E693" s="78" t="s">
        <v>284</v>
      </c>
      <c r="F693" s="100">
        <v>40857</v>
      </c>
      <c r="G693" s="97">
        <v>168.95</v>
      </c>
      <c r="H693" s="110">
        <v>7</v>
      </c>
      <c r="I693" s="102">
        <f>G693*H693</f>
        <v>1182.6499999999999</v>
      </c>
    </row>
    <row r="694" spans="2:9">
      <c r="B694" s="77" t="s">
        <v>301</v>
      </c>
      <c r="C694" s="83" t="s">
        <v>304</v>
      </c>
      <c r="D694" s="79" t="s">
        <v>287</v>
      </c>
      <c r="E694" s="83" t="s">
        <v>286</v>
      </c>
      <c r="F694" s="100">
        <v>40863</v>
      </c>
      <c r="G694" s="97">
        <v>168.95</v>
      </c>
      <c r="H694" s="110">
        <v>19</v>
      </c>
      <c r="I694" s="103">
        <f>G694*H694</f>
        <v>3210.0499999999997</v>
      </c>
    </row>
    <row r="695" spans="2:9">
      <c r="B695" s="77" t="s">
        <v>299</v>
      </c>
      <c r="C695" s="78" t="s">
        <v>304</v>
      </c>
      <c r="D695" s="79" t="s">
        <v>283</v>
      </c>
      <c r="E695" s="78" t="s">
        <v>294</v>
      </c>
      <c r="F695" s="100">
        <v>40863</v>
      </c>
      <c r="G695" s="97">
        <v>168.95</v>
      </c>
      <c r="H695" s="110">
        <v>3</v>
      </c>
      <c r="I695" s="102">
        <f>G695*H695</f>
        <v>506.84999999999997</v>
      </c>
    </row>
    <row r="696" spans="2:9">
      <c r="B696" s="77" t="s">
        <v>289</v>
      </c>
      <c r="C696" s="83" t="s">
        <v>304</v>
      </c>
      <c r="D696" s="79" t="s">
        <v>288</v>
      </c>
      <c r="E696" s="83" t="s">
        <v>284</v>
      </c>
      <c r="F696" s="100">
        <v>40868</v>
      </c>
      <c r="G696" s="97">
        <v>168.95</v>
      </c>
      <c r="H696" s="110">
        <v>10</v>
      </c>
      <c r="I696" s="103">
        <f>G696*H696</f>
        <v>1689.5</v>
      </c>
    </row>
    <row r="697" spans="2:9">
      <c r="B697" s="77" t="s">
        <v>292</v>
      </c>
      <c r="C697" s="78" t="s">
        <v>304</v>
      </c>
      <c r="D697" s="79" t="s">
        <v>287</v>
      </c>
      <c r="E697" s="78" t="s">
        <v>285</v>
      </c>
      <c r="F697" s="100">
        <v>40868</v>
      </c>
      <c r="G697" s="97">
        <v>168.95</v>
      </c>
      <c r="H697" s="110">
        <v>1</v>
      </c>
      <c r="I697" s="102">
        <f>G697*H697</f>
        <v>168.95</v>
      </c>
    </row>
    <row r="698" spans="2:9">
      <c r="B698" s="77" t="s">
        <v>289</v>
      </c>
      <c r="C698" s="83" t="s">
        <v>304</v>
      </c>
      <c r="D698" s="79" t="s">
        <v>288</v>
      </c>
      <c r="E698" s="83" t="s">
        <v>291</v>
      </c>
      <c r="F698" s="100">
        <v>40869</v>
      </c>
      <c r="G698" s="97">
        <v>168.95</v>
      </c>
      <c r="H698" s="110">
        <v>10</v>
      </c>
      <c r="I698" s="103">
        <f>G698*H698</f>
        <v>1689.5</v>
      </c>
    </row>
    <row r="699" spans="2:9">
      <c r="B699" s="77" t="s">
        <v>289</v>
      </c>
      <c r="C699" s="78" t="s">
        <v>304</v>
      </c>
      <c r="D699" s="79" t="s">
        <v>288</v>
      </c>
      <c r="E699" s="78" t="s">
        <v>291</v>
      </c>
      <c r="F699" s="100">
        <v>40870</v>
      </c>
      <c r="G699" s="97">
        <v>168.95</v>
      </c>
      <c r="H699" s="110">
        <v>6</v>
      </c>
      <c r="I699" s="102">
        <f>G699*H699</f>
        <v>1013.6999999999999</v>
      </c>
    </row>
    <row r="700" spans="2:9">
      <c r="B700" s="77" t="s">
        <v>299</v>
      </c>
      <c r="C700" s="83" t="s">
        <v>304</v>
      </c>
      <c r="D700" s="79" t="s">
        <v>283</v>
      </c>
      <c r="E700" s="83" t="s">
        <v>286</v>
      </c>
      <c r="F700" s="100">
        <v>40871</v>
      </c>
      <c r="G700" s="97">
        <v>168.95</v>
      </c>
      <c r="H700" s="110">
        <v>18</v>
      </c>
      <c r="I700" s="103">
        <f>G700*H700</f>
        <v>3041.1</v>
      </c>
    </row>
    <row r="701" spans="2:9">
      <c r="B701" s="77" t="s">
        <v>296</v>
      </c>
      <c r="C701" s="78" t="s">
        <v>304</v>
      </c>
      <c r="D701" s="79" t="s">
        <v>287</v>
      </c>
      <c r="E701" s="78" t="s">
        <v>291</v>
      </c>
      <c r="F701" s="100">
        <v>40876</v>
      </c>
      <c r="G701" s="97">
        <v>168.95</v>
      </c>
      <c r="H701" s="110">
        <v>15</v>
      </c>
      <c r="I701" s="102">
        <f>G701*H701</f>
        <v>2534.25</v>
      </c>
    </row>
    <row r="702" spans="2:9">
      <c r="B702" s="77" t="s">
        <v>301</v>
      </c>
      <c r="C702" s="83" t="s">
        <v>304</v>
      </c>
      <c r="D702" s="79" t="s">
        <v>287</v>
      </c>
      <c r="E702" s="83" t="s">
        <v>284</v>
      </c>
      <c r="F702" s="100">
        <v>40884</v>
      </c>
      <c r="G702" s="97">
        <v>168.95</v>
      </c>
      <c r="H702" s="110">
        <v>5</v>
      </c>
      <c r="I702" s="103">
        <f>G702*H702</f>
        <v>844.75</v>
      </c>
    </row>
    <row r="703" spans="2:9">
      <c r="B703" s="77" t="s">
        <v>269</v>
      </c>
      <c r="C703" s="78" t="s">
        <v>304</v>
      </c>
      <c r="D703" s="79" t="s">
        <v>283</v>
      </c>
      <c r="E703" s="78" t="s">
        <v>284</v>
      </c>
      <c r="F703" s="100">
        <v>40885</v>
      </c>
      <c r="G703" s="97">
        <v>168.95</v>
      </c>
      <c r="H703" s="110">
        <v>14</v>
      </c>
      <c r="I703" s="102">
        <f>G703*H703</f>
        <v>2365.2999999999997</v>
      </c>
    </row>
    <row r="704" spans="2:9">
      <c r="B704" s="77" t="s">
        <v>289</v>
      </c>
      <c r="C704" s="83" t="s">
        <v>304</v>
      </c>
      <c r="D704" s="79" t="s">
        <v>288</v>
      </c>
      <c r="E704" s="83" t="s">
        <v>285</v>
      </c>
      <c r="F704" s="100">
        <v>40896</v>
      </c>
      <c r="G704" s="97">
        <v>168.95</v>
      </c>
      <c r="H704" s="110">
        <v>3</v>
      </c>
      <c r="I704" s="103">
        <f>G704*H704</f>
        <v>506.84999999999997</v>
      </c>
    </row>
    <row r="705" spans="2:9">
      <c r="B705" s="77" t="s">
        <v>289</v>
      </c>
      <c r="C705" s="78" t="s">
        <v>304</v>
      </c>
      <c r="D705" s="79" t="s">
        <v>288</v>
      </c>
      <c r="E705" s="78" t="s">
        <v>286</v>
      </c>
      <c r="F705" s="100">
        <v>40897</v>
      </c>
      <c r="G705" s="97">
        <v>168.95</v>
      </c>
      <c r="H705" s="110">
        <v>9</v>
      </c>
      <c r="I705" s="102">
        <f>G705*H705</f>
        <v>1520.55</v>
      </c>
    </row>
    <row r="706" spans="2:9">
      <c r="B706" s="77" t="s">
        <v>299</v>
      </c>
      <c r="C706" s="83" t="s">
        <v>305</v>
      </c>
      <c r="D706" s="79" t="s">
        <v>283</v>
      </c>
      <c r="E706" s="83" t="s">
        <v>285</v>
      </c>
      <c r="F706" s="100">
        <v>40181</v>
      </c>
      <c r="G706" s="97">
        <v>168.95</v>
      </c>
      <c r="H706" s="110">
        <v>2</v>
      </c>
      <c r="I706" s="103">
        <f>G706*H706</f>
        <v>337.9</v>
      </c>
    </row>
    <row r="707" spans="2:9">
      <c r="B707" s="77" t="s">
        <v>299</v>
      </c>
      <c r="C707" s="78" t="s">
        <v>305</v>
      </c>
      <c r="D707" s="79" t="s">
        <v>283</v>
      </c>
      <c r="E707" s="78" t="s">
        <v>285</v>
      </c>
      <c r="F707" s="100">
        <v>40186</v>
      </c>
      <c r="G707" s="97">
        <v>168.95</v>
      </c>
      <c r="H707" s="110">
        <v>6</v>
      </c>
      <c r="I707" s="102">
        <f>G707*H707</f>
        <v>1013.6999999999999</v>
      </c>
    </row>
    <row r="708" spans="2:9">
      <c r="B708" s="77" t="s">
        <v>299</v>
      </c>
      <c r="C708" s="83" t="s">
        <v>305</v>
      </c>
      <c r="D708" s="79" t="s">
        <v>283</v>
      </c>
      <c r="E708" s="83" t="s">
        <v>286</v>
      </c>
      <c r="F708" s="100">
        <v>40189</v>
      </c>
      <c r="G708" s="97">
        <v>168.95</v>
      </c>
      <c r="H708" s="110">
        <v>13</v>
      </c>
      <c r="I708" s="103">
        <f>G708*H708</f>
        <v>2196.35</v>
      </c>
    </row>
    <row r="709" spans="2:9">
      <c r="B709" s="77" t="s">
        <v>289</v>
      </c>
      <c r="C709" s="78" t="s">
        <v>305</v>
      </c>
      <c r="D709" s="79" t="s">
        <v>288</v>
      </c>
      <c r="E709" s="78" t="s">
        <v>285</v>
      </c>
      <c r="F709" s="100">
        <v>40189</v>
      </c>
      <c r="G709" s="97">
        <v>168.95</v>
      </c>
      <c r="H709" s="110">
        <v>4</v>
      </c>
      <c r="I709" s="102">
        <f>G709*H709</f>
        <v>675.8</v>
      </c>
    </row>
    <row r="710" spans="2:9">
      <c r="B710" s="77" t="s">
        <v>289</v>
      </c>
      <c r="C710" s="83" t="s">
        <v>305</v>
      </c>
      <c r="D710" s="79" t="s">
        <v>288</v>
      </c>
      <c r="E710" s="83" t="s">
        <v>284</v>
      </c>
      <c r="F710" s="100">
        <v>40197</v>
      </c>
      <c r="G710" s="97">
        <v>168.95</v>
      </c>
      <c r="H710" s="110">
        <v>4</v>
      </c>
      <c r="I710" s="103">
        <f>G710*H710</f>
        <v>675.8</v>
      </c>
    </row>
    <row r="711" spans="2:9">
      <c r="B711" s="77" t="s">
        <v>296</v>
      </c>
      <c r="C711" s="78" t="s">
        <v>305</v>
      </c>
      <c r="D711" s="79" t="s">
        <v>287</v>
      </c>
      <c r="E711" s="78" t="s">
        <v>285</v>
      </c>
      <c r="F711" s="100">
        <v>40199</v>
      </c>
      <c r="G711" s="97">
        <v>168.95</v>
      </c>
      <c r="H711" s="110">
        <v>8</v>
      </c>
      <c r="I711" s="102">
        <f>G711*H711</f>
        <v>1351.6</v>
      </c>
    </row>
    <row r="712" spans="2:9">
      <c r="B712" s="77" t="s">
        <v>295</v>
      </c>
      <c r="C712" s="83" t="s">
        <v>305</v>
      </c>
      <c r="D712" s="79" t="s">
        <v>290</v>
      </c>
      <c r="E712" s="83" t="s">
        <v>286</v>
      </c>
      <c r="F712" s="100">
        <v>40203</v>
      </c>
      <c r="G712" s="97">
        <v>168.95</v>
      </c>
      <c r="H712" s="110">
        <v>7</v>
      </c>
      <c r="I712" s="103">
        <f>G712*H712</f>
        <v>1182.6499999999999</v>
      </c>
    </row>
    <row r="713" spans="2:9">
      <c r="B713" s="77" t="s">
        <v>293</v>
      </c>
      <c r="C713" s="78" t="s">
        <v>305</v>
      </c>
      <c r="D713" s="79" t="s">
        <v>288</v>
      </c>
      <c r="E713" s="78" t="s">
        <v>286</v>
      </c>
      <c r="F713" s="100">
        <v>40204</v>
      </c>
      <c r="G713" s="97">
        <v>168.95</v>
      </c>
      <c r="H713" s="110">
        <v>8</v>
      </c>
      <c r="I713" s="102">
        <f>G713*H713</f>
        <v>1351.6</v>
      </c>
    </row>
    <row r="714" spans="2:9">
      <c r="B714" s="77" t="s">
        <v>301</v>
      </c>
      <c r="C714" s="83" t="s">
        <v>305</v>
      </c>
      <c r="D714" s="79" t="s">
        <v>287</v>
      </c>
      <c r="E714" s="83" t="s">
        <v>284</v>
      </c>
      <c r="F714" s="100">
        <v>40206</v>
      </c>
      <c r="G714" s="97">
        <v>168.95</v>
      </c>
      <c r="H714" s="110">
        <v>4</v>
      </c>
      <c r="I714" s="103">
        <f>G714*H714</f>
        <v>675.8</v>
      </c>
    </row>
    <row r="715" spans="2:9">
      <c r="B715" s="77" t="s">
        <v>292</v>
      </c>
      <c r="C715" s="78" t="s">
        <v>305</v>
      </c>
      <c r="D715" s="79" t="s">
        <v>287</v>
      </c>
      <c r="E715" s="78" t="s">
        <v>284</v>
      </c>
      <c r="F715" s="100">
        <v>40218</v>
      </c>
      <c r="G715" s="97">
        <v>168.95</v>
      </c>
      <c r="H715" s="110">
        <v>4</v>
      </c>
      <c r="I715" s="102">
        <f>G715*H715</f>
        <v>675.8</v>
      </c>
    </row>
    <row r="716" spans="2:9">
      <c r="B716" s="77" t="s">
        <v>292</v>
      </c>
      <c r="C716" s="83" t="s">
        <v>305</v>
      </c>
      <c r="D716" s="79" t="s">
        <v>287</v>
      </c>
      <c r="E716" s="83" t="s">
        <v>284</v>
      </c>
      <c r="F716" s="100">
        <v>40218</v>
      </c>
      <c r="G716" s="97">
        <v>168.95</v>
      </c>
      <c r="H716" s="110">
        <v>6</v>
      </c>
      <c r="I716" s="103">
        <f>G716*H716</f>
        <v>1013.6999999999999</v>
      </c>
    </row>
    <row r="717" spans="2:9">
      <c r="B717" s="77" t="s">
        <v>296</v>
      </c>
      <c r="C717" s="78" t="s">
        <v>305</v>
      </c>
      <c r="D717" s="79" t="s">
        <v>287</v>
      </c>
      <c r="E717" s="78" t="s">
        <v>285</v>
      </c>
      <c r="F717" s="100">
        <v>40233</v>
      </c>
      <c r="G717" s="97">
        <v>168.95</v>
      </c>
      <c r="H717" s="110">
        <v>14</v>
      </c>
      <c r="I717" s="102">
        <f>G717*H717</f>
        <v>2365.2999999999997</v>
      </c>
    </row>
    <row r="718" spans="2:9">
      <c r="B718" s="77" t="s">
        <v>298</v>
      </c>
      <c r="C718" s="83" t="s">
        <v>305</v>
      </c>
      <c r="D718" s="79" t="s">
        <v>288</v>
      </c>
      <c r="E718" s="83" t="s">
        <v>286</v>
      </c>
      <c r="F718" s="100">
        <v>40238</v>
      </c>
      <c r="G718" s="97">
        <v>168.95</v>
      </c>
      <c r="H718" s="110">
        <v>20</v>
      </c>
      <c r="I718" s="103">
        <f>G718*H718</f>
        <v>3379</v>
      </c>
    </row>
    <row r="719" spans="2:9">
      <c r="B719" s="77" t="s">
        <v>296</v>
      </c>
      <c r="C719" s="78" t="s">
        <v>305</v>
      </c>
      <c r="D719" s="79" t="s">
        <v>287</v>
      </c>
      <c r="E719" s="78" t="s">
        <v>294</v>
      </c>
      <c r="F719" s="100">
        <v>40243</v>
      </c>
      <c r="G719" s="97">
        <v>168.95</v>
      </c>
      <c r="H719" s="110">
        <v>1</v>
      </c>
      <c r="I719" s="102">
        <f>G719*H719</f>
        <v>168.95</v>
      </c>
    </row>
    <row r="720" spans="2:9">
      <c r="B720" s="77" t="s">
        <v>289</v>
      </c>
      <c r="C720" s="83" t="s">
        <v>305</v>
      </c>
      <c r="D720" s="79" t="s">
        <v>288</v>
      </c>
      <c r="E720" s="83" t="s">
        <v>284</v>
      </c>
      <c r="F720" s="100">
        <v>40248</v>
      </c>
      <c r="G720" s="97">
        <v>168.95</v>
      </c>
      <c r="H720" s="110">
        <v>5</v>
      </c>
      <c r="I720" s="103">
        <f>G720*H720</f>
        <v>844.75</v>
      </c>
    </row>
    <row r="721" spans="2:9">
      <c r="B721" s="77" t="s">
        <v>300</v>
      </c>
      <c r="C721" s="78" t="s">
        <v>305</v>
      </c>
      <c r="D721" s="79" t="s">
        <v>287</v>
      </c>
      <c r="E721" s="78" t="s">
        <v>291</v>
      </c>
      <c r="F721" s="100">
        <v>40255</v>
      </c>
      <c r="G721" s="97">
        <v>168.95</v>
      </c>
      <c r="H721" s="110">
        <v>1</v>
      </c>
      <c r="I721" s="102">
        <f>G721*H721</f>
        <v>168.95</v>
      </c>
    </row>
    <row r="722" spans="2:9">
      <c r="B722" s="77" t="s">
        <v>298</v>
      </c>
      <c r="C722" s="83" t="s">
        <v>305</v>
      </c>
      <c r="D722" s="79" t="s">
        <v>288</v>
      </c>
      <c r="E722" s="83" t="s">
        <v>286</v>
      </c>
      <c r="F722" s="100">
        <v>40257</v>
      </c>
      <c r="G722" s="97">
        <v>168.95</v>
      </c>
      <c r="H722" s="110">
        <v>16</v>
      </c>
      <c r="I722" s="103">
        <f>G722*H722</f>
        <v>2703.2</v>
      </c>
    </row>
    <row r="723" spans="2:9">
      <c r="B723" s="77" t="s">
        <v>292</v>
      </c>
      <c r="C723" s="78" t="s">
        <v>305</v>
      </c>
      <c r="D723" s="79" t="s">
        <v>287</v>
      </c>
      <c r="E723" s="78" t="s">
        <v>294</v>
      </c>
      <c r="F723" s="100">
        <v>40261</v>
      </c>
      <c r="G723" s="97">
        <v>168.95</v>
      </c>
      <c r="H723" s="110">
        <v>6</v>
      </c>
      <c r="I723" s="102">
        <f>G723*H723</f>
        <v>1013.6999999999999</v>
      </c>
    </row>
    <row r="724" spans="2:9">
      <c r="B724" s="77" t="s">
        <v>300</v>
      </c>
      <c r="C724" s="83" t="s">
        <v>305</v>
      </c>
      <c r="D724" s="79" t="s">
        <v>287</v>
      </c>
      <c r="E724" s="83" t="s">
        <v>286</v>
      </c>
      <c r="F724" s="100">
        <v>40263</v>
      </c>
      <c r="G724" s="97">
        <v>168.95</v>
      </c>
      <c r="H724" s="110">
        <v>20</v>
      </c>
      <c r="I724" s="103">
        <f>G724*H724</f>
        <v>3379</v>
      </c>
    </row>
    <row r="725" spans="2:9">
      <c r="B725" s="77" t="s">
        <v>292</v>
      </c>
      <c r="C725" s="78" t="s">
        <v>305</v>
      </c>
      <c r="D725" s="79" t="s">
        <v>287</v>
      </c>
      <c r="E725" s="78" t="s">
        <v>284</v>
      </c>
      <c r="F725" s="100">
        <v>40264</v>
      </c>
      <c r="G725" s="97">
        <v>168.95</v>
      </c>
      <c r="H725" s="110">
        <v>15</v>
      </c>
      <c r="I725" s="102">
        <f>G725*H725</f>
        <v>2534.25</v>
      </c>
    </row>
    <row r="726" spans="2:9">
      <c r="B726" s="77" t="s">
        <v>295</v>
      </c>
      <c r="C726" s="83" t="s">
        <v>305</v>
      </c>
      <c r="D726" s="79" t="s">
        <v>290</v>
      </c>
      <c r="E726" s="83" t="s">
        <v>291</v>
      </c>
      <c r="F726" s="100">
        <v>40270</v>
      </c>
      <c r="G726" s="97">
        <v>168.95</v>
      </c>
      <c r="H726" s="110">
        <v>3</v>
      </c>
      <c r="I726" s="103">
        <f>G726*H726</f>
        <v>506.84999999999997</v>
      </c>
    </row>
    <row r="727" spans="2:9">
      <c r="B727" s="77" t="s">
        <v>293</v>
      </c>
      <c r="C727" s="78" t="s">
        <v>305</v>
      </c>
      <c r="D727" s="79" t="s">
        <v>288</v>
      </c>
      <c r="E727" s="78" t="s">
        <v>286</v>
      </c>
      <c r="F727" s="100">
        <v>40274</v>
      </c>
      <c r="G727" s="97">
        <v>168.95</v>
      </c>
      <c r="H727" s="110">
        <v>18</v>
      </c>
      <c r="I727" s="102">
        <f>G727*H727</f>
        <v>3041.1</v>
      </c>
    </row>
    <row r="728" spans="2:9">
      <c r="B728" s="77" t="s">
        <v>300</v>
      </c>
      <c r="C728" s="83" t="s">
        <v>305</v>
      </c>
      <c r="D728" s="79" t="s">
        <v>287</v>
      </c>
      <c r="E728" s="83" t="s">
        <v>285</v>
      </c>
      <c r="F728" s="100">
        <v>40274</v>
      </c>
      <c r="G728" s="97">
        <v>168.95</v>
      </c>
      <c r="H728" s="110">
        <v>11</v>
      </c>
      <c r="I728" s="103">
        <f>G728*H728</f>
        <v>1858.4499999999998</v>
      </c>
    </row>
    <row r="729" spans="2:9">
      <c r="B729" s="77" t="s">
        <v>295</v>
      </c>
      <c r="C729" s="78" t="s">
        <v>305</v>
      </c>
      <c r="D729" s="79" t="s">
        <v>290</v>
      </c>
      <c r="E729" s="78" t="s">
        <v>294</v>
      </c>
      <c r="F729" s="100">
        <v>40274</v>
      </c>
      <c r="G729" s="97">
        <v>168.95</v>
      </c>
      <c r="H729" s="110">
        <v>6</v>
      </c>
      <c r="I729" s="102">
        <f>G729*H729</f>
        <v>1013.6999999999999</v>
      </c>
    </row>
    <row r="730" spans="2:9">
      <c r="B730" s="77" t="s">
        <v>292</v>
      </c>
      <c r="C730" s="83" t="s">
        <v>305</v>
      </c>
      <c r="D730" s="79" t="s">
        <v>287</v>
      </c>
      <c r="E730" s="83" t="s">
        <v>294</v>
      </c>
      <c r="F730" s="100">
        <v>40274</v>
      </c>
      <c r="G730" s="97">
        <v>168.95</v>
      </c>
      <c r="H730" s="110">
        <v>2</v>
      </c>
      <c r="I730" s="103">
        <f>G730*H730</f>
        <v>337.9</v>
      </c>
    </row>
    <row r="731" spans="2:9">
      <c r="B731" s="77" t="s">
        <v>295</v>
      </c>
      <c r="C731" s="78" t="s">
        <v>305</v>
      </c>
      <c r="D731" s="79" t="s">
        <v>290</v>
      </c>
      <c r="E731" s="78" t="s">
        <v>285</v>
      </c>
      <c r="F731" s="100">
        <v>40278</v>
      </c>
      <c r="G731" s="97">
        <v>168.95</v>
      </c>
      <c r="H731" s="110">
        <v>14</v>
      </c>
      <c r="I731" s="102">
        <f>G731*H731</f>
        <v>2365.2999999999997</v>
      </c>
    </row>
    <row r="732" spans="2:9">
      <c r="B732" s="77" t="s">
        <v>289</v>
      </c>
      <c r="C732" s="83" t="s">
        <v>305</v>
      </c>
      <c r="D732" s="79" t="s">
        <v>288</v>
      </c>
      <c r="E732" s="83" t="s">
        <v>285</v>
      </c>
      <c r="F732" s="100">
        <v>40280</v>
      </c>
      <c r="G732" s="97">
        <v>168.95</v>
      </c>
      <c r="H732" s="110">
        <v>4</v>
      </c>
      <c r="I732" s="103">
        <f>G732*H732</f>
        <v>675.8</v>
      </c>
    </row>
    <row r="733" spans="2:9">
      <c r="B733" s="77" t="s">
        <v>292</v>
      </c>
      <c r="C733" s="78" t="s">
        <v>305</v>
      </c>
      <c r="D733" s="79" t="s">
        <v>287</v>
      </c>
      <c r="E733" s="78" t="s">
        <v>284</v>
      </c>
      <c r="F733" s="100">
        <v>40281</v>
      </c>
      <c r="G733" s="97">
        <v>168.95</v>
      </c>
      <c r="H733" s="110">
        <v>6</v>
      </c>
      <c r="I733" s="102">
        <f>G733*H733</f>
        <v>1013.6999999999999</v>
      </c>
    </row>
    <row r="734" spans="2:9">
      <c r="B734" s="77" t="s">
        <v>298</v>
      </c>
      <c r="C734" s="83" t="s">
        <v>305</v>
      </c>
      <c r="D734" s="79" t="s">
        <v>288</v>
      </c>
      <c r="E734" s="83" t="s">
        <v>285</v>
      </c>
      <c r="F734" s="100">
        <v>40285</v>
      </c>
      <c r="G734" s="97">
        <v>168.95</v>
      </c>
      <c r="H734" s="110">
        <v>5</v>
      </c>
      <c r="I734" s="103">
        <f>G734*H734</f>
        <v>844.75</v>
      </c>
    </row>
    <row r="735" spans="2:9">
      <c r="B735" s="77" t="s">
        <v>292</v>
      </c>
      <c r="C735" s="78" t="s">
        <v>305</v>
      </c>
      <c r="D735" s="79" t="s">
        <v>287</v>
      </c>
      <c r="E735" s="78" t="s">
        <v>284</v>
      </c>
      <c r="F735" s="100">
        <v>40288</v>
      </c>
      <c r="G735" s="97">
        <v>168.95</v>
      </c>
      <c r="H735" s="110">
        <v>2</v>
      </c>
      <c r="I735" s="102">
        <f>G735*H735</f>
        <v>337.9</v>
      </c>
    </row>
    <row r="736" spans="2:9">
      <c r="B736" s="77" t="s">
        <v>297</v>
      </c>
      <c r="C736" s="83" t="s">
        <v>305</v>
      </c>
      <c r="D736" s="79" t="s">
        <v>288</v>
      </c>
      <c r="E736" s="83" t="s">
        <v>291</v>
      </c>
      <c r="F736" s="100">
        <v>40288</v>
      </c>
      <c r="G736" s="97">
        <v>168.95</v>
      </c>
      <c r="H736" s="110">
        <v>1</v>
      </c>
      <c r="I736" s="103">
        <f>G736*H736</f>
        <v>168.95</v>
      </c>
    </row>
    <row r="737" spans="2:9">
      <c r="B737" s="77" t="s">
        <v>298</v>
      </c>
      <c r="C737" s="78" t="s">
        <v>305</v>
      </c>
      <c r="D737" s="79" t="s">
        <v>288</v>
      </c>
      <c r="E737" s="78" t="s">
        <v>291</v>
      </c>
      <c r="F737" s="100">
        <v>40290</v>
      </c>
      <c r="G737" s="97">
        <v>168.95</v>
      </c>
      <c r="H737" s="110">
        <v>4</v>
      </c>
      <c r="I737" s="102">
        <f>G737*H737</f>
        <v>675.8</v>
      </c>
    </row>
    <row r="738" spans="2:9">
      <c r="B738" s="77" t="s">
        <v>289</v>
      </c>
      <c r="C738" s="83" t="s">
        <v>305</v>
      </c>
      <c r="D738" s="79" t="s">
        <v>288</v>
      </c>
      <c r="E738" s="83" t="s">
        <v>294</v>
      </c>
      <c r="F738" s="100">
        <v>40290</v>
      </c>
      <c r="G738" s="97">
        <v>168.95</v>
      </c>
      <c r="H738" s="110">
        <v>7</v>
      </c>
      <c r="I738" s="103">
        <f>G738*H738</f>
        <v>1182.6499999999999</v>
      </c>
    </row>
    <row r="739" spans="2:9">
      <c r="B739" s="77" t="s">
        <v>296</v>
      </c>
      <c r="C739" s="78" t="s">
        <v>305</v>
      </c>
      <c r="D739" s="79" t="s">
        <v>287</v>
      </c>
      <c r="E739" s="78" t="s">
        <v>291</v>
      </c>
      <c r="F739" s="100">
        <v>40295</v>
      </c>
      <c r="G739" s="97">
        <v>168.95</v>
      </c>
      <c r="H739" s="110">
        <v>11</v>
      </c>
      <c r="I739" s="102">
        <f>G739*H739</f>
        <v>1858.4499999999998</v>
      </c>
    </row>
    <row r="740" spans="2:9">
      <c r="B740" s="77" t="s">
        <v>295</v>
      </c>
      <c r="C740" s="83" t="s">
        <v>305</v>
      </c>
      <c r="D740" s="79" t="s">
        <v>290</v>
      </c>
      <c r="E740" s="83" t="s">
        <v>284</v>
      </c>
      <c r="F740" s="100">
        <v>40302</v>
      </c>
      <c r="G740" s="97">
        <v>168.95</v>
      </c>
      <c r="H740" s="110">
        <v>2</v>
      </c>
      <c r="I740" s="103">
        <f>G740*H740</f>
        <v>337.9</v>
      </c>
    </row>
    <row r="741" spans="2:9">
      <c r="B741" s="77" t="s">
        <v>299</v>
      </c>
      <c r="C741" s="78" t="s">
        <v>305</v>
      </c>
      <c r="D741" s="79" t="s">
        <v>283</v>
      </c>
      <c r="E741" s="78" t="s">
        <v>291</v>
      </c>
      <c r="F741" s="100">
        <v>40306</v>
      </c>
      <c r="G741" s="97">
        <v>168.95</v>
      </c>
      <c r="H741" s="110">
        <v>15</v>
      </c>
      <c r="I741" s="102">
        <f>G741*H741</f>
        <v>2534.25</v>
      </c>
    </row>
    <row r="742" spans="2:9">
      <c r="B742" s="77" t="s">
        <v>269</v>
      </c>
      <c r="C742" s="83" t="s">
        <v>305</v>
      </c>
      <c r="D742" s="79" t="s">
        <v>283</v>
      </c>
      <c r="E742" s="83" t="s">
        <v>286</v>
      </c>
      <c r="F742" s="100">
        <v>40315</v>
      </c>
      <c r="G742" s="97">
        <v>168.95</v>
      </c>
      <c r="H742" s="110">
        <v>15</v>
      </c>
      <c r="I742" s="103">
        <f>G742*H742</f>
        <v>2534.25</v>
      </c>
    </row>
    <row r="743" spans="2:9">
      <c r="B743" s="77" t="s">
        <v>306</v>
      </c>
      <c r="C743" s="78" t="s">
        <v>305</v>
      </c>
      <c r="D743" s="79" t="s">
        <v>290</v>
      </c>
      <c r="E743" s="78" t="s">
        <v>294</v>
      </c>
      <c r="F743" s="100">
        <v>40315</v>
      </c>
      <c r="G743" s="97">
        <v>168.95</v>
      </c>
      <c r="H743" s="110">
        <v>15</v>
      </c>
      <c r="I743" s="102">
        <f>G743*H743</f>
        <v>2534.25</v>
      </c>
    </row>
    <row r="744" spans="2:9">
      <c r="B744" s="77" t="s">
        <v>300</v>
      </c>
      <c r="C744" s="83" t="s">
        <v>305</v>
      </c>
      <c r="D744" s="79" t="s">
        <v>287</v>
      </c>
      <c r="E744" s="83" t="s">
        <v>284</v>
      </c>
      <c r="F744" s="100">
        <v>40318</v>
      </c>
      <c r="G744" s="97">
        <v>168.95</v>
      </c>
      <c r="H744" s="110">
        <v>3</v>
      </c>
      <c r="I744" s="103">
        <f>G744*H744</f>
        <v>506.84999999999997</v>
      </c>
    </row>
    <row r="745" spans="2:9">
      <c r="B745" s="77" t="s">
        <v>300</v>
      </c>
      <c r="C745" s="78" t="s">
        <v>305</v>
      </c>
      <c r="D745" s="79" t="s">
        <v>287</v>
      </c>
      <c r="E745" s="78" t="s">
        <v>291</v>
      </c>
      <c r="F745" s="100">
        <v>40322</v>
      </c>
      <c r="G745" s="97">
        <v>168.95</v>
      </c>
      <c r="H745" s="110">
        <v>3</v>
      </c>
      <c r="I745" s="102">
        <f>G745*H745</f>
        <v>506.84999999999997</v>
      </c>
    </row>
    <row r="746" spans="2:9">
      <c r="B746" s="77" t="s">
        <v>298</v>
      </c>
      <c r="C746" s="83" t="s">
        <v>305</v>
      </c>
      <c r="D746" s="79" t="s">
        <v>288</v>
      </c>
      <c r="E746" s="83" t="s">
        <v>286</v>
      </c>
      <c r="F746" s="100">
        <v>40339</v>
      </c>
      <c r="G746" s="97">
        <v>168.95</v>
      </c>
      <c r="H746" s="110">
        <v>18</v>
      </c>
      <c r="I746" s="103">
        <f>G746*H746</f>
        <v>3041.1</v>
      </c>
    </row>
    <row r="747" spans="2:9">
      <c r="B747" s="77" t="s">
        <v>297</v>
      </c>
      <c r="C747" s="78" t="s">
        <v>305</v>
      </c>
      <c r="D747" s="79" t="s">
        <v>288</v>
      </c>
      <c r="E747" s="78" t="s">
        <v>285</v>
      </c>
      <c r="F747" s="100">
        <v>40345</v>
      </c>
      <c r="G747" s="97">
        <v>168.95</v>
      </c>
      <c r="H747" s="110">
        <v>14</v>
      </c>
      <c r="I747" s="102">
        <f>G747*H747</f>
        <v>2365.2999999999997</v>
      </c>
    </row>
    <row r="748" spans="2:9">
      <c r="B748" s="77" t="s">
        <v>298</v>
      </c>
      <c r="C748" s="83" t="s">
        <v>305</v>
      </c>
      <c r="D748" s="79" t="s">
        <v>288</v>
      </c>
      <c r="E748" s="83" t="s">
        <v>291</v>
      </c>
      <c r="F748" s="100">
        <v>40352</v>
      </c>
      <c r="G748" s="97">
        <v>168.95</v>
      </c>
      <c r="H748" s="110">
        <v>6</v>
      </c>
      <c r="I748" s="103">
        <f>G748*H748</f>
        <v>1013.6999999999999</v>
      </c>
    </row>
    <row r="749" spans="2:9">
      <c r="B749" s="77" t="s">
        <v>300</v>
      </c>
      <c r="C749" s="78" t="s">
        <v>305</v>
      </c>
      <c r="D749" s="79" t="s">
        <v>287</v>
      </c>
      <c r="E749" s="78" t="s">
        <v>285</v>
      </c>
      <c r="F749" s="100">
        <v>40353</v>
      </c>
      <c r="G749" s="97">
        <v>168.95</v>
      </c>
      <c r="H749" s="110">
        <v>2</v>
      </c>
      <c r="I749" s="102">
        <f>G749*H749</f>
        <v>337.9</v>
      </c>
    </row>
    <row r="750" spans="2:9">
      <c r="B750" s="77" t="s">
        <v>293</v>
      </c>
      <c r="C750" s="83" t="s">
        <v>305</v>
      </c>
      <c r="D750" s="79" t="s">
        <v>288</v>
      </c>
      <c r="E750" s="83" t="s">
        <v>294</v>
      </c>
      <c r="F750" s="100">
        <v>40353</v>
      </c>
      <c r="G750" s="97">
        <v>168.95</v>
      </c>
      <c r="H750" s="110">
        <v>15</v>
      </c>
      <c r="I750" s="103">
        <f>G750*H750</f>
        <v>2534.25</v>
      </c>
    </row>
    <row r="751" spans="2:9">
      <c r="B751" s="77" t="s">
        <v>299</v>
      </c>
      <c r="C751" s="78" t="s">
        <v>305</v>
      </c>
      <c r="D751" s="79" t="s">
        <v>283</v>
      </c>
      <c r="E751" s="78" t="s">
        <v>291</v>
      </c>
      <c r="F751" s="100">
        <v>40369</v>
      </c>
      <c r="G751" s="97">
        <v>168.95</v>
      </c>
      <c r="H751" s="110">
        <v>14</v>
      </c>
      <c r="I751" s="102">
        <f>G751*H751</f>
        <v>2365.2999999999997</v>
      </c>
    </row>
    <row r="752" spans="2:9">
      <c r="B752" s="77" t="s">
        <v>298</v>
      </c>
      <c r="C752" s="83" t="s">
        <v>305</v>
      </c>
      <c r="D752" s="79" t="s">
        <v>288</v>
      </c>
      <c r="E752" s="83" t="s">
        <v>285</v>
      </c>
      <c r="F752" s="100">
        <v>40372</v>
      </c>
      <c r="G752" s="97">
        <v>168.95</v>
      </c>
      <c r="H752" s="110">
        <v>13</v>
      </c>
      <c r="I752" s="103">
        <f>G752*H752</f>
        <v>2196.35</v>
      </c>
    </row>
    <row r="753" spans="2:9">
      <c r="B753" s="77" t="s">
        <v>298</v>
      </c>
      <c r="C753" s="78" t="s">
        <v>305</v>
      </c>
      <c r="D753" s="79" t="s">
        <v>288</v>
      </c>
      <c r="E753" s="78" t="s">
        <v>294</v>
      </c>
      <c r="F753" s="100">
        <v>40380</v>
      </c>
      <c r="G753" s="97">
        <v>168.95</v>
      </c>
      <c r="H753" s="110">
        <v>7</v>
      </c>
      <c r="I753" s="102">
        <f>G753*H753</f>
        <v>1182.6499999999999</v>
      </c>
    </row>
    <row r="754" spans="2:9">
      <c r="B754" s="77" t="s">
        <v>292</v>
      </c>
      <c r="C754" s="83" t="s">
        <v>305</v>
      </c>
      <c r="D754" s="79" t="s">
        <v>287</v>
      </c>
      <c r="E754" s="83" t="s">
        <v>284</v>
      </c>
      <c r="F754" s="100">
        <v>40381</v>
      </c>
      <c r="G754" s="97">
        <v>168.95</v>
      </c>
      <c r="H754" s="110">
        <v>14</v>
      </c>
      <c r="I754" s="103">
        <f>G754*H754</f>
        <v>2365.2999999999997</v>
      </c>
    </row>
    <row r="755" spans="2:9">
      <c r="B755" s="77" t="s">
        <v>298</v>
      </c>
      <c r="C755" s="78" t="s">
        <v>305</v>
      </c>
      <c r="D755" s="79" t="s">
        <v>288</v>
      </c>
      <c r="E755" s="78" t="s">
        <v>284</v>
      </c>
      <c r="F755" s="100">
        <v>40385</v>
      </c>
      <c r="G755" s="97">
        <v>168.95</v>
      </c>
      <c r="H755" s="110">
        <v>3</v>
      </c>
      <c r="I755" s="102">
        <f>G755*H755</f>
        <v>506.84999999999997</v>
      </c>
    </row>
    <row r="756" spans="2:9">
      <c r="B756" s="77" t="s">
        <v>300</v>
      </c>
      <c r="C756" s="83" t="s">
        <v>305</v>
      </c>
      <c r="D756" s="79" t="s">
        <v>287</v>
      </c>
      <c r="E756" s="83" t="s">
        <v>286</v>
      </c>
      <c r="F756" s="100">
        <v>40387</v>
      </c>
      <c r="G756" s="97">
        <v>168.95</v>
      </c>
      <c r="H756" s="110">
        <v>12</v>
      </c>
      <c r="I756" s="103">
        <f>G756*H756</f>
        <v>2027.3999999999999</v>
      </c>
    </row>
    <row r="757" spans="2:9">
      <c r="B757" s="77" t="s">
        <v>293</v>
      </c>
      <c r="C757" s="78" t="s">
        <v>305</v>
      </c>
      <c r="D757" s="79" t="s">
        <v>288</v>
      </c>
      <c r="E757" s="78" t="s">
        <v>286</v>
      </c>
      <c r="F757" s="100">
        <v>40388</v>
      </c>
      <c r="G757" s="97">
        <v>168.95</v>
      </c>
      <c r="H757" s="110">
        <v>11</v>
      </c>
      <c r="I757" s="102">
        <f>G757*H757</f>
        <v>1858.4499999999998</v>
      </c>
    </row>
    <row r="758" spans="2:9">
      <c r="B758" s="77" t="s">
        <v>293</v>
      </c>
      <c r="C758" s="83" t="s">
        <v>305</v>
      </c>
      <c r="D758" s="79" t="s">
        <v>288</v>
      </c>
      <c r="E758" s="83" t="s">
        <v>286</v>
      </c>
      <c r="F758" s="100">
        <v>40393</v>
      </c>
      <c r="G758" s="97">
        <v>168.95</v>
      </c>
      <c r="H758" s="110">
        <v>7</v>
      </c>
      <c r="I758" s="103">
        <f>G758*H758</f>
        <v>1182.6499999999999</v>
      </c>
    </row>
    <row r="759" spans="2:9">
      <c r="B759" s="77" t="s">
        <v>299</v>
      </c>
      <c r="C759" s="78" t="s">
        <v>305</v>
      </c>
      <c r="D759" s="79" t="s">
        <v>283</v>
      </c>
      <c r="E759" s="78" t="s">
        <v>291</v>
      </c>
      <c r="F759" s="100">
        <v>40393</v>
      </c>
      <c r="G759" s="97">
        <v>168.95</v>
      </c>
      <c r="H759" s="110">
        <v>4</v>
      </c>
      <c r="I759" s="102">
        <f>G759*H759</f>
        <v>675.8</v>
      </c>
    </row>
    <row r="760" spans="2:9">
      <c r="B760" s="77" t="s">
        <v>299</v>
      </c>
      <c r="C760" s="83" t="s">
        <v>305</v>
      </c>
      <c r="D760" s="79" t="s">
        <v>283</v>
      </c>
      <c r="E760" s="83" t="s">
        <v>284</v>
      </c>
      <c r="F760" s="100">
        <v>40396</v>
      </c>
      <c r="G760" s="97">
        <v>168.95</v>
      </c>
      <c r="H760" s="110">
        <v>14</v>
      </c>
      <c r="I760" s="103">
        <f>G760*H760</f>
        <v>2365.2999999999997</v>
      </c>
    </row>
    <row r="761" spans="2:9">
      <c r="B761" s="77" t="s">
        <v>306</v>
      </c>
      <c r="C761" s="78" t="s">
        <v>305</v>
      </c>
      <c r="D761" s="79" t="s">
        <v>290</v>
      </c>
      <c r="E761" s="78" t="s">
        <v>294</v>
      </c>
      <c r="F761" s="100">
        <v>40396</v>
      </c>
      <c r="G761" s="97">
        <v>168.95</v>
      </c>
      <c r="H761" s="110">
        <v>2</v>
      </c>
      <c r="I761" s="102">
        <f>G761*H761</f>
        <v>337.9</v>
      </c>
    </row>
    <row r="762" spans="2:9">
      <c r="B762" s="77" t="s">
        <v>298</v>
      </c>
      <c r="C762" s="83" t="s">
        <v>305</v>
      </c>
      <c r="D762" s="79" t="s">
        <v>288</v>
      </c>
      <c r="E762" s="83" t="s">
        <v>286</v>
      </c>
      <c r="F762" s="100">
        <v>40401</v>
      </c>
      <c r="G762" s="97">
        <v>168.95</v>
      </c>
      <c r="H762" s="110">
        <v>20</v>
      </c>
      <c r="I762" s="103">
        <f>G762*H762</f>
        <v>3379</v>
      </c>
    </row>
    <row r="763" spans="2:9">
      <c r="B763" s="77" t="s">
        <v>300</v>
      </c>
      <c r="C763" s="78" t="s">
        <v>305</v>
      </c>
      <c r="D763" s="79" t="s">
        <v>287</v>
      </c>
      <c r="E763" s="78" t="s">
        <v>284</v>
      </c>
      <c r="F763" s="100">
        <v>40406</v>
      </c>
      <c r="G763" s="97">
        <v>168.95</v>
      </c>
      <c r="H763" s="110">
        <v>3</v>
      </c>
      <c r="I763" s="102">
        <f>G763*H763</f>
        <v>506.84999999999997</v>
      </c>
    </row>
    <row r="764" spans="2:9">
      <c r="B764" s="77" t="s">
        <v>300</v>
      </c>
      <c r="C764" s="83" t="s">
        <v>305</v>
      </c>
      <c r="D764" s="79" t="s">
        <v>287</v>
      </c>
      <c r="E764" s="83" t="s">
        <v>291</v>
      </c>
      <c r="F764" s="100">
        <v>40406</v>
      </c>
      <c r="G764" s="97">
        <v>168.95</v>
      </c>
      <c r="H764" s="110">
        <v>10</v>
      </c>
      <c r="I764" s="103">
        <f>G764*H764</f>
        <v>1689.5</v>
      </c>
    </row>
    <row r="765" spans="2:9">
      <c r="B765" s="77" t="s">
        <v>296</v>
      </c>
      <c r="C765" s="78" t="s">
        <v>305</v>
      </c>
      <c r="D765" s="79" t="s">
        <v>287</v>
      </c>
      <c r="E765" s="78" t="s">
        <v>286</v>
      </c>
      <c r="F765" s="100">
        <v>40408</v>
      </c>
      <c r="G765" s="97">
        <v>168.95</v>
      </c>
      <c r="H765" s="110">
        <v>6</v>
      </c>
      <c r="I765" s="102">
        <f>G765*H765</f>
        <v>1013.6999999999999</v>
      </c>
    </row>
    <row r="766" spans="2:9">
      <c r="B766" s="77" t="s">
        <v>269</v>
      </c>
      <c r="C766" s="83" t="s">
        <v>305</v>
      </c>
      <c r="D766" s="79" t="s">
        <v>283</v>
      </c>
      <c r="E766" s="83" t="s">
        <v>291</v>
      </c>
      <c r="F766" s="100">
        <v>40413</v>
      </c>
      <c r="G766" s="97">
        <v>168.95</v>
      </c>
      <c r="H766" s="110">
        <v>8</v>
      </c>
      <c r="I766" s="103">
        <f>G766*H766</f>
        <v>1351.6</v>
      </c>
    </row>
    <row r="767" spans="2:9">
      <c r="B767" s="77" t="s">
        <v>299</v>
      </c>
      <c r="C767" s="78" t="s">
        <v>305</v>
      </c>
      <c r="D767" s="79" t="s">
        <v>283</v>
      </c>
      <c r="E767" s="78" t="s">
        <v>285</v>
      </c>
      <c r="F767" s="100">
        <v>40413</v>
      </c>
      <c r="G767" s="97">
        <v>168.95</v>
      </c>
      <c r="H767" s="110">
        <v>5</v>
      </c>
      <c r="I767" s="102">
        <f>G767*H767</f>
        <v>844.75</v>
      </c>
    </row>
    <row r="768" spans="2:9">
      <c r="B768" s="77" t="s">
        <v>300</v>
      </c>
      <c r="C768" s="83" t="s">
        <v>305</v>
      </c>
      <c r="D768" s="79" t="s">
        <v>287</v>
      </c>
      <c r="E768" s="83" t="s">
        <v>294</v>
      </c>
      <c r="F768" s="100">
        <v>40414</v>
      </c>
      <c r="G768" s="97">
        <v>168.95</v>
      </c>
      <c r="H768" s="110">
        <v>15</v>
      </c>
      <c r="I768" s="103">
        <f>G768*H768</f>
        <v>2534.25</v>
      </c>
    </row>
    <row r="769" spans="2:9">
      <c r="B769" s="77" t="s">
        <v>292</v>
      </c>
      <c r="C769" s="78" t="s">
        <v>305</v>
      </c>
      <c r="D769" s="79" t="s">
        <v>287</v>
      </c>
      <c r="E769" s="78" t="s">
        <v>286</v>
      </c>
      <c r="F769" s="100">
        <v>40421</v>
      </c>
      <c r="G769" s="97">
        <v>168.95</v>
      </c>
      <c r="H769" s="110">
        <v>11</v>
      </c>
      <c r="I769" s="102">
        <f>G769*H769</f>
        <v>1858.4499999999998</v>
      </c>
    </row>
    <row r="770" spans="2:9">
      <c r="B770" s="77" t="s">
        <v>293</v>
      </c>
      <c r="C770" s="83" t="s">
        <v>305</v>
      </c>
      <c r="D770" s="79" t="s">
        <v>288</v>
      </c>
      <c r="E770" s="83" t="s">
        <v>286</v>
      </c>
      <c r="F770" s="100">
        <v>40427</v>
      </c>
      <c r="G770" s="97">
        <v>168.95</v>
      </c>
      <c r="H770" s="110">
        <v>7</v>
      </c>
      <c r="I770" s="103">
        <f>G770*H770</f>
        <v>1182.6499999999999</v>
      </c>
    </row>
    <row r="771" spans="2:9">
      <c r="B771" s="77" t="s">
        <v>289</v>
      </c>
      <c r="C771" s="78" t="s">
        <v>305</v>
      </c>
      <c r="D771" s="79" t="s">
        <v>288</v>
      </c>
      <c r="E771" s="78" t="s">
        <v>294</v>
      </c>
      <c r="F771" s="100">
        <v>40430</v>
      </c>
      <c r="G771" s="97">
        <v>168.95</v>
      </c>
      <c r="H771" s="110">
        <v>10</v>
      </c>
      <c r="I771" s="102">
        <f>G771*H771</f>
        <v>1689.5</v>
      </c>
    </row>
    <row r="772" spans="2:9">
      <c r="B772" s="77" t="s">
        <v>300</v>
      </c>
      <c r="C772" s="83" t="s">
        <v>305</v>
      </c>
      <c r="D772" s="79" t="s">
        <v>287</v>
      </c>
      <c r="E772" s="83" t="s">
        <v>284</v>
      </c>
      <c r="F772" s="100">
        <v>40432</v>
      </c>
      <c r="G772" s="97">
        <v>168.95</v>
      </c>
      <c r="H772" s="110">
        <v>5</v>
      </c>
      <c r="I772" s="103">
        <f>G772*H772</f>
        <v>844.75</v>
      </c>
    </row>
    <row r="773" spans="2:9">
      <c r="B773" s="77" t="s">
        <v>292</v>
      </c>
      <c r="C773" s="78" t="s">
        <v>305</v>
      </c>
      <c r="D773" s="79" t="s">
        <v>287</v>
      </c>
      <c r="E773" s="78" t="s">
        <v>284</v>
      </c>
      <c r="F773" s="100">
        <v>40432</v>
      </c>
      <c r="G773" s="97">
        <v>168.95</v>
      </c>
      <c r="H773" s="110">
        <v>8</v>
      </c>
      <c r="I773" s="102">
        <f>G773*H773</f>
        <v>1351.6</v>
      </c>
    </row>
    <row r="774" spans="2:9">
      <c r="B774" s="77" t="s">
        <v>269</v>
      </c>
      <c r="C774" s="83" t="s">
        <v>305</v>
      </c>
      <c r="D774" s="79" t="s">
        <v>283</v>
      </c>
      <c r="E774" s="83" t="s">
        <v>291</v>
      </c>
      <c r="F774" s="100">
        <v>40435</v>
      </c>
      <c r="G774" s="97">
        <v>168.95</v>
      </c>
      <c r="H774" s="110">
        <v>9</v>
      </c>
      <c r="I774" s="103">
        <f>G774*H774</f>
        <v>1520.55</v>
      </c>
    </row>
    <row r="775" spans="2:9">
      <c r="B775" s="77" t="s">
        <v>306</v>
      </c>
      <c r="C775" s="78" t="s">
        <v>305</v>
      </c>
      <c r="D775" s="79" t="s">
        <v>290</v>
      </c>
      <c r="E775" s="78" t="s">
        <v>291</v>
      </c>
      <c r="F775" s="100">
        <v>40438</v>
      </c>
      <c r="G775" s="97">
        <v>168.95</v>
      </c>
      <c r="H775" s="110">
        <v>15</v>
      </c>
      <c r="I775" s="102">
        <f>G775*H775</f>
        <v>2534.25</v>
      </c>
    </row>
    <row r="776" spans="2:9">
      <c r="B776" s="77" t="s">
        <v>306</v>
      </c>
      <c r="C776" s="83" t="s">
        <v>305</v>
      </c>
      <c r="D776" s="79" t="s">
        <v>290</v>
      </c>
      <c r="E776" s="83" t="s">
        <v>284</v>
      </c>
      <c r="F776" s="100">
        <v>40445</v>
      </c>
      <c r="G776" s="97">
        <v>168.95</v>
      </c>
      <c r="H776" s="110">
        <v>1</v>
      </c>
      <c r="I776" s="103">
        <f>G776*H776</f>
        <v>168.95</v>
      </c>
    </row>
    <row r="777" spans="2:9">
      <c r="B777" s="77" t="s">
        <v>300</v>
      </c>
      <c r="C777" s="78" t="s">
        <v>305</v>
      </c>
      <c r="D777" s="79" t="s">
        <v>287</v>
      </c>
      <c r="E777" s="78" t="s">
        <v>294</v>
      </c>
      <c r="F777" s="100">
        <v>40448</v>
      </c>
      <c r="G777" s="97">
        <v>168.95</v>
      </c>
      <c r="H777" s="110">
        <v>1</v>
      </c>
      <c r="I777" s="102">
        <f>G777*H777</f>
        <v>168.95</v>
      </c>
    </row>
    <row r="778" spans="2:9">
      <c r="B778" s="77" t="s">
        <v>293</v>
      </c>
      <c r="C778" s="83" t="s">
        <v>305</v>
      </c>
      <c r="D778" s="79" t="s">
        <v>288</v>
      </c>
      <c r="E778" s="83" t="s">
        <v>286</v>
      </c>
      <c r="F778" s="100">
        <v>40451</v>
      </c>
      <c r="G778" s="97">
        <v>168.95</v>
      </c>
      <c r="H778" s="110">
        <v>19</v>
      </c>
      <c r="I778" s="103">
        <f>G778*H778</f>
        <v>3210.0499999999997</v>
      </c>
    </row>
    <row r="779" spans="2:9">
      <c r="B779" s="77" t="s">
        <v>296</v>
      </c>
      <c r="C779" s="78" t="s">
        <v>305</v>
      </c>
      <c r="D779" s="79" t="s">
        <v>287</v>
      </c>
      <c r="E779" s="78" t="s">
        <v>286</v>
      </c>
      <c r="F779" s="100">
        <v>40451</v>
      </c>
      <c r="G779" s="97">
        <v>168.95</v>
      </c>
      <c r="H779" s="110">
        <v>6</v>
      </c>
      <c r="I779" s="102">
        <f>G779*H779</f>
        <v>1013.6999999999999</v>
      </c>
    </row>
    <row r="780" spans="2:9">
      <c r="B780" s="77" t="s">
        <v>306</v>
      </c>
      <c r="C780" s="83" t="s">
        <v>305</v>
      </c>
      <c r="D780" s="79" t="s">
        <v>290</v>
      </c>
      <c r="E780" s="83" t="s">
        <v>291</v>
      </c>
      <c r="F780" s="100">
        <v>40456</v>
      </c>
      <c r="G780" s="97">
        <v>168.95</v>
      </c>
      <c r="H780" s="110">
        <v>1</v>
      </c>
      <c r="I780" s="103">
        <f>G780*H780</f>
        <v>168.95</v>
      </c>
    </row>
    <row r="781" spans="2:9">
      <c r="B781" s="77" t="s">
        <v>293</v>
      </c>
      <c r="C781" s="78" t="s">
        <v>305</v>
      </c>
      <c r="D781" s="79" t="s">
        <v>288</v>
      </c>
      <c r="E781" s="78" t="s">
        <v>294</v>
      </c>
      <c r="F781" s="100">
        <v>40456</v>
      </c>
      <c r="G781" s="97">
        <v>168.95</v>
      </c>
      <c r="H781" s="110">
        <v>6</v>
      </c>
      <c r="I781" s="102">
        <f>G781*H781</f>
        <v>1013.6999999999999</v>
      </c>
    </row>
    <row r="782" spans="2:9">
      <c r="B782" s="77" t="s">
        <v>301</v>
      </c>
      <c r="C782" s="83" t="s">
        <v>305</v>
      </c>
      <c r="D782" s="79" t="s">
        <v>287</v>
      </c>
      <c r="E782" s="83" t="s">
        <v>286</v>
      </c>
      <c r="F782" s="100">
        <v>40463</v>
      </c>
      <c r="G782" s="97">
        <v>168.95</v>
      </c>
      <c r="H782" s="110">
        <v>13</v>
      </c>
      <c r="I782" s="103">
        <f>G782*H782</f>
        <v>2196.35</v>
      </c>
    </row>
    <row r="783" spans="2:9">
      <c r="B783" s="77" t="s">
        <v>297</v>
      </c>
      <c r="C783" s="78" t="s">
        <v>305</v>
      </c>
      <c r="D783" s="79" t="s">
        <v>288</v>
      </c>
      <c r="E783" s="78" t="s">
        <v>285</v>
      </c>
      <c r="F783" s="100">
        <v>40464</v>
      </c>
      <c r="G783" s="97">
        <v>168.95</v>
      </c>
      <c r="H783" s="110">
        <v>3</v>
      </c>
      <c r="I783" s="102">
        <f>G783*H783</f>
        <v>506.84999999999997</v>
      </c>
    </row>
    <row r="784" spans="2:9">
      <c r="B784" s="77" t="s">
        <v>298</v>
      </c>
      <c r="C784" s="83" t="s">
        <v>305</v>
      </c>
      <c r="D784" s="79" t="s">
        <v>288</v>
      </c>
      <c r="E784" s="83" t="s">
        <v>284</v>
      </c>
      <c r="F784" s="100">
        <v>40470</v>
      </c>
      <c r="G784" s="97">
        <v>168.95</v>
      </c>
      <c r="H784" s="110">
        <v>7</v>
      </c>
      <c r="I784" s="103">
        <f>G784*H784</f>
        <v>1182.6499999999999</v>
      </c>
    </row>
    <row r="785" spans="2:9">
      <c r="B785" s="77" t="s">
        <v>298</v>
      </c>
      <c r="C785" s="78" t="s">
        <v>305</v>
      </c>
      <c r="D785" s="79" t="s">
        <v>288</v>
      </c>
      <c r="E785" s="78" t="s">
        <v>294</v>
      </c>
      <c r="F785" s="100">
        <v>40470</v>
      </c>
      <c r="G785" s="97">
        <v>168.95</v>
      </c>
      <c r="H785" s="110">
        <v>2</v>
      </c>
      <c r="I785" s="102">
        <f>G785*H785</f>
        <v>337.9</v>
      </c>
    </row>
    <row r="786" spans="2:9">
      <c r="B786" s="77" t="s">
        <v>269</v>
      </c>
      <c r="C786" s="83" t="s">
        <v>305</v>
      </c>
      <c r="D786" s="79" t="s">
        <v>283</v>
      </c>
      <c r="E786" s="83" t="s">
        <v>285</v>
      </c>
      <c r="F786" s="100">
        <v>40473</v>
      </c>
      <c r="G786" s="97">
        <v>168.95</v>
      </c>
      <c r="H786" s="110">
        <v>8</v>
      </c>
      <c r="I786" s="103">
        <f>G786*H786</f>
        <v>1351.6</v>
      </c>
    </row>
    <row r="787" spans="2:9">
      <c r="B787" s="77" t="s">
        <v>296</v>
      </c>
      <c r="C787" s="78" t="s">
        <v>305</v>
      </c>
      <c r="D787" s="79" t="s">
        <v>287</v>
      </c>
      <c r="E787" s="78" t="s">
        <v>284</v>
      </c>
      <c r="F787" s="100">
        <v>40474</v>
      </c>
      <c r="G787" s="97">
        <v>168.95</v>
      </c>
      <c r="H787" s="110">
        <v>4</v>
      </c>
      <c r="I787" s="102">
        <f>G787*H787</f>
        <v>675.8</v>
      </c>
    </row>
    <row r="788" spans="2:9">
      <c r="B788" s="77" t="s">
        <v>299</v>
      </c>
      <c r="C788" s="83" t="s">
        <v>305</v>
      </c>
      <c r="D788" s="79" t="s">
        <v>283</v>
      </c>
      <c r="E788" s="83" t="s">
        <v>294</v>
      </c>
      <c r="F788" s="100">
        <v>40479</v>
      </c>
      <c r="G788" s="97">
        <v>168.95</v>
      </c>
      <c r="H788" s="110">
        <v>15</v>
      </c>
      <c r="I788" s="103">
        <f>G788*H788</f>
        <v>2534.25</v>
      </c>
    </row>
    <row r="789" spans="2:9">
      <c r="B789" s="77" t="s">
        <v>300</v>
      </c>
      <c r="C789" s="78" t="s">
        <v>305</v>
      </c>
      <c r="D789" s="79" t="s">
        <v>287</v>
      </c>
      <c r="E789" s="78" t="s">
        <v>285</v>
      </c>
      <c r="F789" s="100">
        <v>40481</v>
      </c>
      <c r="G789" s="97">
        <v>168.95</v>
      </c>
      <c r="H789" s="110">
        <v>2</v>
      </c>
      <c r="I789" s="102">
        <f>G789*H789</f>
        <v>337.9</v>
      </c>
    </row>
    <row r="790" spans="2:9">
      <c r="B790" s="77" t="s">
        <v>295</v>
      </c>
      <c r="C790" s="83" t="s">
        <v>305</v>
      </c>
      <c r="D790" s="79" t="s">
        <v>290</v>
      </c>
      <c r="E790" s="83" t="s">
        <v>285</v>
      </c>
      <c r="F790" s="100">
        <v>40491</v>
      </c>
      <c r="G790" s="97">
        <v>168.95</v>
      </c>
      <c r="H790" s="110">
        <v>2</v>
      </c>
      <c r="I790" s="103">
        <f>G790*H790</f>
        <v>337.9</v>
      </c>
    </row>
    <row r="791" spans="2:9">
      <c r="B791" s="77" t="s">
        <v>296</v>
      </c>
      <c r="C791" s="78" t="s">
        <v>305</v>
      </c>
      <c r="D791" s="79" t="s">
        <v>287</v>
      </c>
      <c r="E791" s="78" t="s">
        <v>294</v>
      </c>
      <c r="F791" s="100">
        <v>40498</v>
      </c>
      <c r="G791" s="97">
        <v>168.95</v>
      </c>
      <c r="H791" s="110">
        <v>3</v>
      </c>
      <c r="I791" s="102">
        <f>G791*H791</f>
        <v>506.84999999999997</v>
      </c>
    </row>
    <row r="792" spans="2:9">
      <c r="B792" s="77" t="s">
        <v>293</v>
      </c>
      <c r="C792" s="83" t="s">
        <v>305</v>
      </c>
      <c r="D792" s="79" t="s">
        <v>288</v>
      </c>
      <c r="E792" s="83" t="s">
        <v>285</v>
      </c>
      <c r="F792" s="100">
        <v>40499</v>
      </c>
      <c r="G792" s="97">
        <v>168.95</v>
      </c>
      <c r="H792" s="110">
        <v>7</v>
      </c>
      <c r="I792" s="103">
        <f>G792*H792</f>
        <v>1182.6499999999999</v>
      </c>
    </row>
    <row r="793" spans="2:9">
      <c r="B793" s="77" t="s">
        <v>289</v>
      </c>
      <c r="C793" s="78" t="s">
        <v>305</v>
      </c>
      <c r="D793" s="79" t="s">
        <v>288</v>
      </c>
      <c r="E793" s="78" t="s">
        <v>294</v>
      </c>
      <c r="F793" s="100">
        <v>40501</v>
      </c>
      <c r="G793" s="97">
        <v>168.95</v>
      </c>
      <c r="H793" s="110">
        <v>8</v>
      </c>
      <c r="I793" s="102">
        <f>G793*H793</f>
        <v>1351.6</v>
      </c>
    </row>
    <row r="794" spans="2:9">
      <c r="B794" s="77" t="s">
        <v>292</v>
      </c>
      <c r="C794" s="83" t="s">
        <v>305</v>
      </c>
      <c r="D794" s="79" t="s">
        <v>287</v>
      </c>
      <c r="E794" s="83" t="s">
        <v>286</v>
      </c>
      <c r="F794" s="100">
        <v>40502</v>
      </c>
      <c r="G794" s="97">
        <v>168.95</v>
      </c>
      <c r="H794" s="110">
        <v>14</v>
      </c>
      <c r="I794" s="103">
        <f>G794*H794</f>
        <v>2365.2999999999997</v>
      </c>
    </row>
    <row r="795" spans="2:9">
      <c r="B795" s="77" t="s">
        <v>293</v>
      </c>
      <c r="C795" s="78" t="s">
        <v>305</v>
      </c>
      <c r="D795" s="79" t="s">
        <v>288</v>
      </c>
      <c r="E795" s="78" t="s">
        <v>286</v>
      </c>
      <c r="F795" s="100">
        <v>40502</v>
      </c>
      <c r="G795" s="97">
        <v>168.95</v>
      </c>
      <c r="H795" s="110">
        <v>19</v>
      </c>
      <c r="I795" s="102">
        <f>G795*H795</f>
        <v>3210.0499999999997</v>
      </c>
    </row>
    <row r="796" spans="2:9">
      <c r="B796" s="77" t="s">
        <v>292</v>
      </c>
      <c r="C796" s="83" t="s">
        <v>305</v>
      </c>
      <c r="D796" s="79" t="s">
        <v>287</v>
      </c>
      <c r="E796" s="83" t="s">
        <v>294</v>
      </c>
      <c r="F796" s="100">
        <v>40502</v>
      </c>
      <c r="G796" s="97">
        <v>168.95</v>
      </c>
      <c r="H796" s="110">
        <v>15</v>
      </c>
      <c r="I796" s="103">
        <f>G796*H796</f>
        <v>2534.25</v>
      </c>
    </row>
    <row r="797" spans="2:9">
      <c r="B797" s="77" t="s">
        <v>289</v>
      </c>
      <c r="C797" s="78" t="s">
        <v>305</v>
      </c>
      <c r="D797" s="79" t="s">
        <v>288</v>
      </c>
      <c r="E797" s="78" t="s">
        <v>286</v>
      </c>
      <c r="F797" s="100">
        <v>40504</v>
      </c>
      <c r="G797" s="97">
        <v>168.95</v>
      </c>
      <c r="H797" s="110">
        <v>8</v>
      </c>
      <c r="I797" s="102">
        <f>G797*H797</f>
        <v>1351.6</v>
      </c>
    </row>
    <row r="798" spans="2:9">
      <c r="B798" s="77" t="s">
        <v>289</v>
      </c>
      <c r="C798" s="83" t="s">
        <v>305</v>
      </c>
      <c r="D798" s="79" t="s">
        <v>288</v>
      </c>
      <c r="E798" s="83" t="s">
        <v>291</v>
      </c>
      <c r="F798" s="100">
        <v>40507</v>
      </c>
      <c r="G798" s="97">
        <v>168.95</v>
      </c>
      <c r="H798" s="110">
        <v>9</v>
      </c>
      <c r="I798" s="103">
        <f>G798*H798</f>
        <v>1520.55</v>
      </c>
    </row>
    <row r="799" spans="2:9">
      <c r="B799" s="77" t="s">
        <v>289</v>
      </c>
      <c r="C799" s="78" t="s">
        <v>305</v>
      </c>
      <c r="D799" s="79" t="s">
        <v>288</v>
      </c>
      <c r="E799" s="78" t="s">
        <v>285</v>
      </c>
      <c r="F799" s="100">
        <v>40508</v>
      </c>
      <c r="G799" s="97">
        <v>168.95</v>
      </c>
      <c r="H799" s="110">
        <v>12</v>
      </c>
      <c r="I799" s="102">
        <f>G799*H799</f>
        <v>2027.3999999999999</v>
      </c>
    </row>
    <row r="800" spans="2:9">
      <c r="B800" s="77" t="s">
        <v>298</v>
      </c>
      <c r="C800" s="83" t="s">
        <v>305</v>
      </c>
      <c r="D800" s="79" t="s">
        <v>288</v>
      </c>
      <c r="E800" s="83" t="s">
        <v>285</v>
      </c>
      <c r="F800" s="100">
        <v>40511</v>
      </c>
      <c r="G800" s="97">
        <v>168.95</v>
      </c>
      <c r="H800" s="110">
        <v>14</v>
      </c>
      <c r="I800" s="103">
        <f>G800*H800</f>
        <v>2365.2999999999997</v>
      </c>
    </row>
    <row r="801" spans="2:9">
      <c r="B801" s="77" t="s">
        <v>295</v>
      </c>
      <c r="C801" s="78" t="s">
        <v>305</v>
      </c>
      <c r="D801" s="79" t="s">
        <v>290</v>
      </c>
      <c r="E801" s="78" t="s">
        <v>286</v>
      </c>
      <c r="F801" s="100">
        <v>40512</v>
      </c>
      <c r="G801" s="97">
        <v>168.95</v>
      </c>
      <c r="H801" s="110">
        <v>13</v>
      </c>
      <c r="I801" s="102">
        <f>G801*H801</f>
        <v>2196.35</v>
      </c>
    </row>
    <row r="802" spans="2:9">
      <c r="B802" s="77" t="s">
        <v>298</v>
      </c>
      <c r="C802" s="83" t="s">
        <v>305</v>
      </c>
      <c r="D802" s="79" t="s">
        <v>288</v>
      </c>
      <c r="E802" s="83" t="s">
        <v>285</v>
      </c>
      <c r="F802" s="100">
        <v>40513</v>
      </c>
      <c r="G802" s="97">
        <v>168.95</v>
      </c>
      <c r="H802" s="110">
        <v>15</v>
      </c>
      <c r="I802" s="103">
        <f>G802*H802</f>
        <v>2534.25</v>
      </c>
    </row>
    <row r="803" spans="2:9">
      <c r="B803" s="77" t="s">
        <v>293</v>
      </c>
      <c r="C803" s="78" t="s">
        <v>305</v>
      </c>
      <c r="D803" s="79" t="s">
        <v>288</v>
      </c>
      <c r="E803" s="78" t="s">
        <v>294</v>
      </c>
      <c r="F803" s="100">
        <v>40514</v>
      </c>
      <c r="G803" s="97">
        <v>168.95</v>
      </c>
      <c r="H803" s="110">
        <v>13</v>
      </c>
      <c r="I803" s="102">
        <f>G803*H803</f>
        <v>2196.35</v>
      </c>
    </row>
    <row r="804" spans="2:9">
      <c r="B804" s="77" t="s">
        <v>292</v>
      </c>
      <c r="C804" s="83" t="s">
        <v>305</v>
      </c>
      <c r="D804" s="79" t="s">
        <v>287</v>
      </c>
      <c r="E804" s="83" t="s">
        <v>286</v>
      </c>
      <c r="F804" s="100">
        <v>40526</v>
      </c>
      <c r="G804" s="97">
        <v>168.95</v>
      </c>
      <c r="H804" s="110">
        <v>13</v>
      </c>
      <c r="I804" s="103">
        <f>G804*H804</f>
        <v>2196.35</v>
      </c>
    </row>
    <row r="805" spans="2:9">
      <c r="B805" s="77" t="s">
        <v>293</v>
      </c>
      <c r="C805" s="78" t="s">
        <v>305</v>
      </c>
      <c r="D805" s="79" t="s">
        <v>288</v>
      </c>
      <c r="E805" s="78" t="s">
        <v>291</v>
      </c>
      <c r="F805" s="100">
        <v>40529</v>
      </c>
      <c r="G805" s="97">
        <v>168.95</v>
      </c>
      <c r="H805" s="110">
        <v>11</v>
      </c>
      <c r="I805" s="102">
        <f>G805*H805</f>
        <v>1858.4499999999998</v>
      </c>
    </row>
    <row r="806" spans="2:9">
      <c r="B806" s="77" t="s">
        <v>296</v>
      </c>
      <c r="C806" s="83" t="s">
        <v>305</v>
      </c>
      <c r="D806" s="79" t="s">
        <v>287</v>
      </c>
      <c r="E806" s="83" t="s">
        <v>284</v>
      </c>
      <c r="F806" s="100">
        <v>40536</v>
      </c>
      <c r="G806" s="97">
        <v>168.95</v>
      </c>
      <c r="H806" s="110">
        <v>3</v>
      </c>
      <c r="I806" s="103">
        <f>G806*H806</f>
        <v>506.84999999999997</v>
      </c>
    </row>
    <row r="807" spans="2:9">
      <c r="B807" s="77" t="s">
        <v>295</v>
      </c>
      <c r="C807" s="78" t="s">
        <v>305</v>
      </c>
      <c r="D807" s="79" t="s">
        <v>290</v>
      </c>
      <c r="E807" s="78" t="s">
        <v>286</v>
      </c>
      <c r="F807" s="100">
        <v>40536</v>
      </c>
      <c r="G807" s="97">
        <v>168.95</v>
      </c>
      <c r="H807" s="110">
        <v>16</v>
      </c>
      <c r="I807" s="102">
        <f>G807*H807</f>
        <v>2703.2</v>
      </c>
    </row>
    <row r="808" spans="2:9">
      <c r="B808" s="77" t="s">
        <v>298</v>
      </c>
      <c r="C808" s="83" t="s">
        <v>305</v>
      </c>
      <c r="D808" s="79" t="s">
        <v>288</v>
      </c>
      <c r="E808" s="83" t="s">
        <v>291</v>
      </c>
      <c r="F808" s="100">
        <v>40537</v>
      </c>
      <c r="G808" s="97">
        <v>168.95</v>
      </c>
      <c r="H808" s="110">
        <v>8</v>
      </c>
      <c r="I808" s="103">
        <f>G808*H808</f>
        <v>1351.6</v>
      </c>
    </row>
    <row r="809" spans="2:9">
      <c r="B809" s="77" t="s">
        <v>299</v>
      </c>
      <c r="C809" s="78" t="s">
        <v>305</v>
      </c>
      <c r="D809" s="79" t="s">
        <v>283</v>
      </c>
      <c r="E809" s="78" t="s">
        <v>285</v>
      </c>
      <c r="F809" s="100">
        <v>40537</v>
      </c>
      <c r="G809" s="97">
        <v>168.95</v>
      </c>
      <c r="H809" s="110">
        <v>9</v>
      </c>
      <c r="I809" s="102">
        <f>G809*H809</f>
        <v>1520.55</v>
      </c>
    </row>
    <row r="810" spans="2:9">
      <c r="B810" s="77" t="s">
        <v>269</v>
      </c>
      <c r="C810" s="83" t="s">
        <v>305</v>
      </c>
      <c r="D810" s="79" t="s">
        <v>283</v>
      </c>
      <c r="E810" s="83" t="s">
        <v>284</v>
      </c>
      <c r="F810" s="100">
        <v>40539</v>
      </c>
      <c r="G810" s="97">
        <v>168.95</v>
      </c>
      <c r="H810" s="110">
        <v>12</v>
      </c>
      <c r="I810" s="103">
        <f>G810*H810</f>
        <v>2027.3999999999999</v>
      </c>
    </row>
    <row r="811" spans="2:9">
      <c r="B811" s="77" t="s">
        <v>292</v>
      </c>
      <c r="C811" s="78" t="s">
        <v>305</v>
      </c>
      <c r="D811" s="79" t="s">
        <v>287</v>
      </c>
      <c r="E811" s="78" t="s">
        <v>291</v>
      </c>
      <c r="F811" s="100">
        <v>40539</v>
      </c>
      <c r="G811" s="97">
        <v>168.95</v>
      </c>
      <c r="H811" s="110">
        <v>6</v>
      </c>
      <c r="I811" s="102">
        <f>G811*H811</f>
        <v>1013.6999999999999</v>
      </c>
    </row>
    <row r="812" spans="2:9">
      <c r="B812" s="77" t="s">
        <v>299</v>
      </c>
      <c r="C812" s="83" t="s">
        <v>305</v>
      </c>
      <c r="D812" s="79" t="s">
        <v>283</v>
      </c>
      <c r="E812" s="83" t="s">
        <v>286</v>
      </c>
      <c r="F812" s="100">
        <v>40542</v>
      </c>
      <c r="G812" s="97">
        <v>168.95</v>
      </c>
      <c r="H812" s="110">
        <v>12</v>
      </c>
      <c r="I812" s="103">
        <f>G812*H812</f>
        <v>2027.3999999999999</v>
      </c>
    </row>
    <row r="813" spans="2:9">
      <c r="B813" s="77" t="s">
        <v>298</v>
      </c>
      <c r="C813" s="78" t="s">
        <v>305</v>
      </c>
      <c r="D813" s="79" t="s">
        <v>288</v>
      </c>
      <c r="E813" s="78" t="s">
        <v>284</v>
      </c>
      <c r="F813" s="100">
        <v>40547</v>
      </c>
      <c r="G813" s="97">
        <v>168.95</v>
      </c>
      <c r="H813" s="110">
        <v>2</v>
      </c>
      <c r="I813" s="102">
        <f>G813*H813</f>
        <v>337.9</v>
      </c>
    </row>
    <row r="814" spans="2:9">
      <c r="B814" s="77" t="s">
        <v>300</v>
      </c>
      <c r="C814" s="83" t="s">
        <v>305</v>
      </c>
      <c r="D814" s="79" t="s">
        <v>287</v>
      </c>
      <c r="E814" s="83" t="s">
        <v>284</v>
      </c>
      <c r="F814" s="100">
        <v>40549</v>
      </c>
      <c r="G814" s="97">
        <v>168.95</v>
      </c>
      <c r="H814" s="110">
        <v>11</v>
      </c>
      <c r="I814" s="103">
        <f>G814*H814</f>
        <v>1858.4499999999998</v>
      </c>
    </row>
    <row r="815" spans="2:9">
      <c r="B815" s="77" t="s">
        <v>293</v>
      </c>
      <c r="C815" s="78" t="s">
        <v>305</v>
      </c>
      <c r="D815" s="79" t="s">
        <v>288</v>
      </c>
      <c r="E815" s="78" t="s">
        <v>284</v>
      </c>
      <c r="F815" s="100">
        <v>40549</v>
      </c>
      <c r="G815" s="97">
        <v>168.95</v>
      </c>
      <c r="H815" s="110">
        <v>1</v>
      </c>
      <c r="I815" s="102">
        <f>G815*H815</f>
        <v>168.95</v>
      </c>
    </row>
    <row r="816" spans="2:9">
      <c r="B816" s="77" t="s">
        <v>297</v>
      </c>
      <c r="C816" s="83" t="s">
        <v>305</v>
      </c>
      <c r="D816" s="79" t="s">
        <v>288</v>
      </c>
      <c r="E816" s="83" t="s">
        <v>294</v>
      </c>
      <c r="F816" s="100">
        <v>40550</v>
      </c>
      <c r="G816" s="97">
        <v>168.95</v>
      </c>
      <c r="H816" s="110">
        <v>11</v>
      </c>
      <c r="I816" s="103">
        <f>G816*H816</f>
        <v>1858.4499999999998</v>
      </c>
    </row>
    <row r="817" spans="2:9">
      <c r="B817" s="77" t="s">
        <v>292</v>
      </c>
      <c r="C817" s="78" t="s">
        <v>305</v>
      </c>
      <c r="D817" s="79" t="s">
        <v>287</v>
      </c>
      <c r="E817" s="78" t="s">
        <v>294</v>
      </c>
      <c r="F817" s="100">
        <v>40554</v>
      </c>
      <c r="G817" s="97">
        <v>168.95</v>
      </c>
      <c r="H817" s="110">
        <v>1</v>
      </c>
      <c r="I817" s="102">
        <f>G817*H817</f>
        <v>168.95</v>
      </c>
    </row>
    <row r="818" spans="2:9">
      <c r="B818" s="77" t="s">
        <v>306</v>
      </c>
      <c r="C818" s="83" t="s">
        <v>305</v>
      </c>
      <c r="D818" s="79" t="s">
        <v>290</v>
      </c>
      <c r="E818" s="83" t="s">
        <v>294</v>
      </c>
      <c r="F818" s="100">
        <v>40554</v>
      </c>
      <c r="G818" s="97">
        <v>168.95</v>
      </c>
      <c r="H818" s="110">
        <v>15</v>
      </c>
      <c r="I818" s="103">
        <f>G818*H818</f>
        <v>2534.25</v>
      </c>
    </row>
    <row r="819" spans="2:9">
      <c r="B819" s="77" t="s">
        <v>299</v>
      </c>
      <c r="C819" s="78" t="s">
        <v>305</v>
      </c>
      <c r="D819" s="79" t="s">
        <v>283</v>
      </c>
      <c r="E819" s="78" t="s">
        <v>291</v>
      </c>
      <c r="F819" s="100">
        <v>40558</v>
      </c>
      <c r="G819" s="97">
        <v>168.95</v>
      </c>
      <c r="H819" s="110">
        <v>10</v>
      </c>
      <c r="I819" s="102">
        <f>G819*H819</f>
        <v>1689.5</v>
      </c>
    </row>
    <row r="820" spans="2:9">
      <c r="B820" s="77" t="s">
        <v>295</v>
      </c>
      <c r="C820" s="83" t="s">
        <v>305</v>
      </c>
      <c r="D820" s="79" t="s">
        <v>290</v>
      </c>
      <c r="E820" s="83" t="s">
        <v>291</v>
      </c>
      <c r="F820" s="100">
        <v>40564</v>
      </c>
      <c r="G820" s="97">
        <v>168.95</v>
      </c>
      <c r="H820" s="110">
        <v>11</v>
      </c>
      <c r="I820" s="103">
        <f>G820*H820</f>
        <v>1858.4499999999998</v>
      </c>
    </row>
    <row r="821" spans="2:9">
      <c r="B821" s="77" t="s">
        <v>292</v>
      </c>
      <c r="C821" s="78" t="s">
        <v>305</v>
      </c>
      <c r="D821" s="79" t="s">
        <v>287</v>
      </c>
      <c r="E821" s="78" t="s">
        <v>286</v>
      </c>
      <c r="F821" s="100">
        <v>40569</v>
      </c>
      <c r="G821" s="97">
        <v>168.95</v>
      </c>
      <c r="H821" s="110">
        <v>17</v>
      </c>
      <c r="I821" s="102">
        <f>G821*H821</f>
        <v>2872.1499999999996</v>
      </c>
    </row>
    <row r="822" spans="2:9">
      <c r="B822" s="77" t="s">
        <v>289</v>
      </c>
      <c r="C822" s="83" t="s">
        <v>305</v>
      </c>
      <c r="D822" s="79" t="s">
        <v>288</v>
      </c>
      <c r="E822" s="83" t="s">
        <v>291</v>
      </c>
      <c r="F822" s="100">
        <v>40569</v>
      </c>
      <c r="G822" s="97">
        <v>168.95</v>
      </c>
      <c r="H822" s="110">
        <v>8</v>
      </c>
      <c r="I822" s="103">
        <f>G822*H822</f>
        <v>1351.6</v>
      </c>
    </row>
    <row r="823" spans="2:9">
      <c r="B823" s="77" t="s">
        <v>299</v>
      </c>
      <c r="C823" s="78" t="s">
        <v>305</v>
      </c>
      <c r="D823" s="79" t="s">
        <v>283</v>
      </c>
      <c r="E823" s="78" t="s">
        <v>284</v>
      </c>
      <c r="F823" s="100">
        <v>40572</v>
      </c>
      <c r="G823" s="97">
        <v>168.95</v>
      </c>
      <c r="H823" s="110">
        <v>15</v>
      </c>
      <c r="I823" s="102">
        <f>G823*H823</f>
        <v>2534.25</v>
      </c>
    </row>
    <row r="824" spans="2:9">
      <c r="B824" s="77" t="s">
        <v>296</v>
      </c>
      <c r="C824" s="83" t="s">
        <v>305</v>
      </c>
      <c r="D824" s="79" t="s">
        <v>287</v>
      </c>
      <c r="E824" s="83" t="s">
        <v>291</v>
      </c>
      <c r="F824" s="100">
        <v>40589</v>
      </c>
      <c r="G824" s="97">
        <v>168.95</v>
      </c>
      <c r="H824" s="110">
        <v>2</v>
      </c>
      <c r="I824" s="103">
        <f>G824*H824</f>
        <v>337.9</v>
      </c>
    </row>
    <row r="825" spans="2:9">
      <c r="B825" s="77" t="s">
        <v>295</v>
      </c>
      <c r="C825" s="78" t="s">
        <v>305</v>
      </c>
      <c r="D825" s="79" t="s">
        <v>290</v>
      </c>
      <c r="E825" s="78" t="s">
        <v>294</v>
      </c>
      <c r="F825" s="100">
        <v>40589</v>
      </c>
      <c r="G825" s="97">
        <v>168.95</v>
      </c>
      <c r="H825" s="110">
        <v>15</v>
      </c>
      <c r="I825" s="102">
        <f>G825*H825</f>
        <v>2534.25</v>
      </c>
    </row>
    <row r="826" spans="2:9">
      <c r="B826" s="77" t="s">
        <v>296</v>
      </c>
      <c r="C826" s="83" t="s">
        <v>305</v>
      </c>
      <c r="D826" s="79" t="s">
        <v>287</v>
      </c>
      <c r="E826" s="83" t="s">
        <v>284</v>
      </c>
      <c r="F826" s="100">
        <v>40590</v>
      </c>
      <c r="G826" s="97">
        <v>168.95</v>
      </c>
      <c r="H826" s="110">
        <v>7</v>
      </c>
      <c r="I826" s="103">
        <f>G826*H826</f>
        <v>1182.6499999999999</v>
      </c>
    </row>
    <row r="827" spans="2:9">
      <c r="B827" s="77" t="s">
        <v>295</v>
      </c>
      <c r="C827" s="78" t="s">
        <v>305</v>
      </c>
      <c r="D827" s="79" t="s">
        <v>290</v>
      </c>
      <c r="E827" s="78" t="s">
        <v>284</v>
      </c>
      <c r="F827" s="100">
        <v>40593</v>
      </c>
      <c r="G827" s="97">
        <v>168.95</v>
      </c>
      <c r="H827" s="110">
        <v>6</v>
      </c>
      <c r="I827" s="102">
        <f>G827*H827</f>
        <v>1013.6999999999999</v>
      </c>
    </row>
    <row r="828" spans="2:9">
      <c r="B828" s="77" t="s">
        <v>298</v>
      </c>
      <c r="C828" s="83" t="s">
        <v>305</v>
      </c>
      <c r="D828" s="79" t="s">
        <v>288</v>
      </c>
      <c r="E828" s="83" t="s">
        <v>285</v>
      </c>
      <c r="F828" s="100">
        <v>40600</v>
      </c>
      <c r="G828" s="97">
        <v>168.95</v>
      </c>
      <c r="H828" s="110">
        <v>11</v>
      </c>
      <c r="I828" s="103">
        <f>G828*H828</f>
        <v>1858.4499999999998</v>
      </c>
    </row>
    <row r="829" spans="2:9">
      <c r="B829" s="77" t="s">
        <v>289</v>
      </c>
      <c r="C829" s="78" t="s">
        <v>305</v>
      </c>
      <c r="D829" s="79" t="s">
        <v>288</v>
      </c>
      <c r="E829" s="78" t="s">
        <v>285</v>
      </c>
      <c r="F829" s="100">
        <v>40600</v>
      </c>
      <c r="G829" s="97">
        <v>168.95</v>
      </c>
      <c r="H829" s="110">
        <v>11</v>
      </c>
      <c r="I829" s="102">
        <f>G829*H829</f>
        <v>1858.4499999999998</v>
      </c>
    </row>
    <row r="830" spans="2:9">
      <c r="B830" s="77" t="s">
        <v>300</v>
      </c>
      <c r="C830" s="83" t="s">
        <v>305</v>
      </c>
      <c r="D830" s="79" t="s">
        <v>287</v>
      </c>
      <c r="E830" s="83" t="s">
        <v>294</v>
      </c>
      <c r="F830" s="100">
        <v>40602</v>
      </c>
      <c r="G830" s="97">
        <v>168.95</v>
      </c>
      <c r="H830" s="110">
        <v>12</v>
      </c>
      <c r="I830" s="103">
        <f>G830*H830</f>
        <v>2027.3999999999999</v>
      </c>
    </row>
    <row r="831" spans="2:9">
      <c r="B831" s="77" t="s">
        <v>301</v>
      </c>
      <c r="C831" s="78" t="s">
        <v>305</v>
      </c>
      <c r="D831" s="79" t="s">
        <v>287</v>
      </c>
      <c r="E831" s="78" t="s">
        <v>285</v>
      </c>
      <c r="F831" s="100">
        <v>40610</v>
      </c>
      <c r="G831" s="97">
        <v>168.95</v>
      </c>
      <c r="H831" s="110">
        <v>12</v>
      </c>
      <c r="I831" s="102">
        <f>G831*H831</f>
        <v>2027.3999999999999</v>
      </c>
    </row>
    <row r="832" spans="2:9">
      <c r="B832" s="77" t="s">
        <v>298</v>
      </c>
      <c r="C832" s="83" t="s">
        <v>305</v>
      </c>
      <c r="D832" s="79" t="s">
        <v>288</v>
      </c>
      <c r="E832" s="83" t="s">
        <v>291</v>
      </c>
      <c r="F832" s="100">
        <v>40613</v>
      </c>
      <c r="G832" s="97">
        <v>168.95</v>
      </c>
      <c r="H832" s="110">
        <v>11</v>
      </c>
      <c r="I832" s="103">
        <f>G832*H832</f>
        <v>1858.4499999999998</v>
      </c>
    </row>
    <row r="833" spans="2:9">
      <c r="B833" s="77" t="s">
        <v>300</v>
      </c>
      <c r="C833" s="78" t="s">
        <v>305</v>
      </c>
      <c r="D833" s="79" t="s">
        <v>287</v>
      </c>
      <c r="E833" s="78" t="s">
        <v>285</v>
      </c>
      <c r="F833" s="100">
        <v>40617</v>
      </c>
      <c r="G833" s="97">
        <v>168.95</v>
      </c>
      <c r="H833" s="110">
        <v>4</v>
      </c>
      <c r="I833" s="102">
        <f>G833*H833</f>
        <v>675.8</v>
      </c>
    </row>
    <row r="834" spans="2:9">
      <c r="B834" s="77" t="s">
        <v>306</v>
      </c>
      <c r="C834" s="83" t="s">
        <v>305</v>
      </c>
      <c r="D834" s="79" t="s">
        <v>290</v>
      </c>
      <c r="E834" s="83" t="s">
        <v>294</v>
      </c>
      <c r="F834" s="100">
        <v>40617</v>
      </c>
      <c r="G834" s="97">
        <v>168.95</v>
      </c>
      <c r="H834" s="110">
        <v>8</v>
      </c>
      <c r="I834" s="103">
        <f>G834*H834</f>
        <v>1351.6</v>
      </c>
    </row>
    <row r="835" spans="2:9">
      <c r="B835" s="77" t="s">
        <v>295</v>
      </c>
      <c r="C835" s="78" t="s">
        <v>305</v>
      </c>
      <c r="D835" s="79" t="s">
        <v>290</v>
      </c>
      <c r="E835" s="78" t="s">
        <v>291</v>
      </c>
      <c r="F835" s="100">
        <v>40626</v>
      </c>
      <c r="G835" s="97">
        <v>168.95</v>
      </c>
      <c r="H835" s="110">
        <v>4</v>
      </c>
      <c r="I835" s="102">
        <f>G835*H835</f>
        <v>675.8</v>
      </c>
    </row>
    <row r="836" spans="2:9">
      <c r="B836" s="77" t="s">
        <v>297</v>
      </c>
      <c r="C836" s="83" t="s">
        <v>305</v>
      </c>
      <c r="D836" s="79" t="s">
        <v>288</v>
      </c>
      <c r="E836" s="83" t="s">
        <v>294</v>
      </c>
      <c r="F836" s="100">
        <v>40631</v>
      </c>
      <c r="G836" s="97">
        <v>168.95</v>
      </c>
      <c r="H836" s="110">
        <v>13</v>
      </c>
      <c r="I836" s="103">
        <f>G836*H836</f>
        <v>2196.35</v>
      </c>
    </row>
    <row r="837" spans="2:9">
      <c r="B837" s="77" t="s">
        <v>306</v>
      </c>
      <c r="C837" s="78" t="s">
        <v>305</v>
      </c>
      <c r="D837" s="79" t="s">
        <v>290</v>
      </c>
      <c r="E837" s="78" t="s">
        <v>284</v>
      </c>
      <c r="F837" s="100">
        <v>40633</v>
      </c>
      <c r="G837" s="97">
        <v>168.95</v>
      </c>
      <c r="H837" s="110">
        <v>6</v>
      </c>
      <c r="I837" s="102">
        <f>G837*H837</f>
        <v>1013.6999999999999</v>
      </c>
    </row>
    <row r="838" spans="2:9">
      <c r="B838" s="77" t="s">
        <v>289</v>
      </c>
      <c r="C838" s="83" t="s">
        <v>305</v>
      </c>
      <c r="D838" s="79" t="s">
        <v>288</v>
      </c>
      <c r="E838" s="83" t="s">
        <v>284</v>
      </c>
      <c r="F838" s="100">
        <v>40638</v>
      </c>
      <c r="G838" s="97">
        <v>168.95</v>
      </c>
      <c r="H838" s="110">
        <v>4</v>
      </c>
      <c r="I838" s="103">
        <f>G838*H838</f>
        <v>675.8</v>
      </c>
    </row>
    <row r="839" spans="2:9">
      <c r="B839" s="77" t="s">
        <v>300</v>
      </c>
      <c r="C839" s="78" t="s">
        <v>305</v>
      </c>
      <c r="D839" s="79" t="s">
        <v>287</v>
      </c>
      <c r="E839" s="78" t="s">
        <v>291</v>
      </c>
      <c r="F839" s="100">
        <v>40638</v>
      </c>
      <c r="G839" s="97">
        <v>168.95</v>
      </c>
      <c r="H839" s="110">
        <v>10</v>
      </c>
      <c r="I839" s="102">
        <f>G839*H839</f>
        <v>1689.5</v>
      </c>
    </row>
    <row r="840" spans="2:9">
      <c r="B840" s="77" t="s">
        <v>297</v>
      </c>
      <c r="C840" s="83" t="s">
        <v>305</v>
      </c>
      <c r="D840" s="79" t="s">
        <v>288</v>
      </c>
      <c r="E840" s="83" t="s">
        <v>291</v>
      </c>
      <c r="F840" s="100">
        <v>40640</v>
      </c>
      <c r="G840" s="97">
        <v>168.95</v>
      </c>
      <c r="H840" s="110">
        <v>6</v>
      </c>
      <c r="I840" s="103">
        <f>G840*H840</f>
        <v>1013.6999999999999</v>
      </c>
    </row>
    <row r="841" spans="2:9">
      <c r="B841" s="77" t="s">
        <v>289</v>
      </c>
      <c r="C841" s="78" t="s">
        <v>305</v>
      </c>
      <c r="D841" s="79" t="s">
        <v>288</v>
      </c>
      <c r="E841" s="78" t="s">
        <v>285</v>
      </c>
      <c r="F841" s="100">
        <v>40640</v>
      </c>
      <c r="G841" s="97">
        <v>168.95</v>
      </c>
      <c r="H841" s="110">
        <v>6</v>
      </c>
      <c r="I841" s="102">
        <f>G841*H841</f>
        <v>1013.6999999999999</v>
      </c>
    </row>
    <row r="842" spans="2:9">
      <c r="B842" s="77" t="s">
        <v>306</v>
      </c>
      <c r="C842" s="83" t="s">
        <v>305</v>
      </c>
      <c r="D842" s="79" t="s">
        <v>290</v>
      </c>
      <c r="E842" s="83" t="s">
        <v>284</v>
      </c>
      <c r="F842" s="100">
        <v>40642</v>
      </c>
      <c r="G842" s="97">
        <v>168.95</v>
      </c>
      <c r="H842" s="110">
        <v>7</v>
      </c>
      <c r="I842" s="103">
        <f>G842*H842</f>
        <v>1182.6499999999999</v>
      </c>
    </row>
    <row r="843" spans="2:9">
      <c r="B843" s="77" t="s">
        <v>296</v>
      </c>
      <c r="C843" s="78" t="s">
        <v>305</v>
      </c>
      <c r="D843" s="79" t="s">
        <v>287</v>
      </c>
      <c r="E843" s="78" t="s">
        <v>286</v>
      </c>
      <c r="F843" s="100">
        <v>40642</v>
      </c>
      <c r="G843" s="97">
        <v>168.95</v>
      </c>
      <c r="H843" s="110">
        <v>15</v>
      </c>
      <c r="I843" s="102">
        <f>G843*H843</f>
        <v>2534.25</v>
      </c>
    </row>
    <row r="844" spans="2:9">
      <c r="B844" s="77" t="s">
        <v>289</v>
      </c>
      <c r="C844" s="83" t="s">
        <v>305</v>
      </c>
      <c r="D844" s="79" t="s">
        <v>288</v>
      </c>
      <c r="E844" s="83" t="s">
        <v>291</v>
      </c>
      <c r="F844" s="100">
        <v>40645</v>
      </c>
      <c r="G844" s="97">
        <v>168.95</v>
      </c>
      <c r="H844" s="110">
        <v>12</v>
      </c>
      <c r="I844" s="103">
        <f>G844*H844</f>
        <v>2027.3999999999999</v>
      </c>
    </row>
    <row r="845" spans="2:9">
      <c r="B845" s="77" t="s">
        <v>306</v>
      </c>
      <c r="C845" s="78" t="s">
        <v>305</v>
      </c>
      <c r="D845" s="79" t="s">
        <v>290</v>
      </c>
      <c r="E845" s="78" t="s">
        <v>291</v>
      </c>
      <c r="F845" s="100">
        <v>40654</v>
      </c>
      <c r="G845" s="97">
        <v>168.95</v>
      </c>
      <c r="H845" s="110">
        <v>2</v>
      </c>
      <c r="I845" s="102">
        <f>G845*H845</f>
        <v>337.9</v>
      </c>
    </row>
    <row r="846" spans="2:9">
      <c r="B846" s="77" t="s">
        <v>297</v>
      </c>
      <c r="C846" s="83" t="s">
        <v>305</v>
      </c>
      <c r="D846" s="79" t="s">
        <v>288</v>
      </c>
      <c r="E846" s="83" t="s">
        <v>285</v>
      </c>
      <c r="F846" s="100">
        <v>40662</v>
      </c>
      <c r="G846" s="97">
        <v>168.95</v>
      </c>
      <c r="H846" s="110">
        <v>4</v>
      </c>
      <c r="I846" s="103">
        <f>G846*H846</f>
        <v>675.8</v>
      </c>
    </row>
    <row r="847" spans="2:9">
      <c r="B847" s="77" t="s">
        <v>300</v>
      </c>
      <c r="C847" s="78" t="s">
        <v>305</v>
      </c>
      <c r="D847" s="79" t="s">
        <v>287</v>
      </c>
      <c r="E847" s="78" t="s">
        <v>291</v>
      </c>
      <c r="F847" s="100">
        <v>40670</v>
      </c>
      <c r="G847" s="97">
        <v>168.95</v>
      </c>
      <c r="H847" s="110">
        <v>8</v>
      </c>
      <c r="I847" s="102">
        <f>G847*H847</f>
        <v>1351.6</v>
      </c>
    </row>
    <row r="848" spans="2:9">
      <c r="B848" s="77" t="s">
        <v>289</v>
      </c>
      <c r="C848" s="83" t="s">
        <v>305</v>
      </c>
      <c r="D848" s="79" t="s">
        <v>288</v>
      </c>
      <c r="E848" s="83" t="s">
        <v>285</v>
      </c>
      <c r="F848" s="100">
        <v>40672</v>
      </c>
      <c r="G848" s="97">
        <v>168.95</v>
      </c>
      <c r="H848" s="110">
        <v>5</v>
      </c>
      <c r="I848" s="103">
        <f>G848*H848</f>
        <v>844.75</v>
      </c>
    </row>
    <row r="849" spans="2:9">
      <c r="B849" s="77" t="s">
        <v>295</v>
      </c>
      <c r="C849" s="78" t="s">
        <v>305</v>
      </c>
      <c r="D849" s="79" t="s">
        <v>290</v>
      </c>
      <c r="E849" s="78" t="s">
        <v>286</v>
      </c>
      <c r="F849" s="100">
        <v>40683</v>
      </c>
      <c r="G849" s="97">
        <v>168.95</v>
      </c>
      <c r="H849" s="110">
        <v>7</v>
      </c>
      <c r="I849" s="102">
        <f>G849*H849</f>
        <v>1182.6499999999999</v>
      </c>
    </row>
    <row r="850" spans="2:9">
      <c r="B850" s="77" t="s">
        <v>296</v>
      </c>
      <c r="C850" s="83" t="s">
        <v>305</v>
      </c>
      <c r="D850" s="79" t="s">
        <v>287</v>
      </c>
      <c r="E850" s="83" t="s">
        <v>294</v>
      </c>
      <c r="F850" s="100">
        <v>40690</v>
      </c>
      <c r="G850" s="97">
        <v>168.95</v>
      </c>
      <c r="H850" s="110">
        <v>9</v>
      </c>
      <c r="I850" s="103">
        <f>G850*H850</f>
        <v>1520.55</v>
      </c>
    </row>
    <row r="851" spans="2:9">
      <c r="B851" s="77" t="s">
        <v>296</v>
      </c>
      <c r="C851" s="78" t="s">
        <v>305</v>
      </c>
      <c r="D851" s="79" t="s">
        <v>287</v>
      </c>
      <c r="E851" s="78" t="s">
        <v>286</v>
      </c>
      <c r="F851" s="100">
        <v>40691</v>
      </c>
      <c r="G851" s="97">
        <v>168.95</v>
      </c>
      <c r="H851" s="110">
        <v>20</v>
      </c>
      <c r="I851" s="102">
        <f>G851*H851</f>
        <v>3379</v>
      </c>
    </row>
    <row r="852" spans="2:9">
      <c r="B852" s="77" t="s">
        <v>289</v>
      </c>
      <c r="C852" s="83" t="s">
        <v>305</v>
      </c>
      <c r="D852" s="79" t="s">
        <v>288</v>
      </c>
      <c r="E852" s="83" t="s">
        <v>284</v>
      </c>
      <c r="F852" s="100">
        <v>40700</v>
      </c>
      <c r="G852" s="97">
        <v>168.95</v>
      </c>
      <c r="H852" s="110">
        <v>7</v>
      </c>
      <c r="I852" s="103">
        <f>G852*H852</f>
        <v>1182.6499999999999</v>
      </c>
    </row>
    <row r="853" spans="2:9">
      <c r="B853" s="77" t="s">
        <v>300</v>
      </c>
      <c r="C853" s="78" t="s">
        <v>305</v>
      </c>
      <c r="D853" s="79" t="s">
        <v>287</v>
      </c>
      <c r="E853" s="78" t="s">
        <v>294</v>
      </c>
      <c r="F853" s="100">
        <v>40703</v>
      </c>
      <c r="G853" s="97">
        <v>168.95</v>
      </c>
      <c r="H853" s="110">
        <v>9</v>
      </c>
      <c r="I853" s="102">
        <f>G853*H853</f>
        <v>1520.55</v>
      </c>
    </row>
    <row r="854" spans="2:9">
      <c r="B854" s="77" t="s">
        <v>306</v>
      </c>
      <c r="C854" s="83" t="s">
        <v>305</v>
      </c>
      <c r="D854" s="79" t="s">
        <v>290</v>
      </c>
      <c r="E854" s="83" t="s">
        <v>285</v>
      </c>
      <c r="F854" s="100">
        <v>40704</v>
      </c>
      <c r="G854" s="97">
        <v>168.95</v>
      </c>
      <c r="H854" s="110">
        <v>11</v>
      </c>
      <c r="I854" s="103">
        <f>G854*H854</f>
        <v>1858.4499999999998</v>
      </c>
    </row>
    <row r="855" spans="2:9">
      <c r="B855" s="77" t="s">
        <v>298</v>
      </c>
      <c r="C855" s="78" t="s">
        <v>305</v>
      </c>
      <c r="D855" s="79" t="s">
        <v>288</v>
      </c>
      <c r="E855" s="78" t="s">
        <v>284</v>
      </c>
      <c r="F855" s="100">
        <v>40710</v>
      </c>
      <c r="G855" s="97">
        <v>168.95</v>
      </c>
      <c r="H855" s="110">
        <v>3</v>
      </c>
      <c r="I855" s="102">
        <f>G855*H855</f>
        <v>506.84999999999997</v>
      </c>
    </row>
    <row r="856" spans="2:9">
      <c r="B856" s="77" t="s">
        <v>295</v>
      </c>
      <c r="C856" s="83" t="s">
        <v>305</v>
      </c>
      <c r="D856" s="79" t="s">
        <v>290</v>
      </c>
      <c r="E856" s="83" t="s">
        <v>285</v>
      </c>
      <c r="F856" s="100">
        <v>40721</v>
      </c>
      <c r="G856" s="97">
        <v>168.95</v>
      </c>
      <c r="H856" s="110">
        <v>15</v>
      </c>
      <c r="I856" s="103">
        <f>G856*H856</f>
        <v>2534.25</v>
      </c>
    </row>
    <row r="857" spans="2:9">
      <c r="B857" s="77" t="s">
        <v>295</v>
      </c>
      <c r="C857" s="78" t="s">
        <v>305</v>
      </c>
      <c r="D857" s="79" t="s">
        <v>290</v>
      </c>
      <c r="E857" s="78" t="s">
        <v>286</v>
      </c>
      <c r="F857" s="100">
        <v>40722</v>
      </c>
      <c r="G857" s="97">
        <v>168.95</v>
      </c>
      <c r="H857" s="110">
        <v>9</v>
      </c>
      <c r="I857" s="102">
        <f>G857*H857</f>
        <v>1520.55</v>
      </c>
    </row>
    <row r="858" spans="2:9">
      <c r="B858" s="77" t="s">
        <v>296</v>
      </c>
      <c r="C858" s="83" t="s">
        <v>305</v>
      </c>
      <c r="D858" s="79" t="s">
        <v>287</v>
      </c>
      <c r="E858" s="83" t="s">
        <v>291</v>
      </c>
      <c r="F858" s="100">
        <v>40724</v>
      </c>
      <c r="G858" s="97">
        <v>168.95</v>
      </c>
      <c r="H858" s="110">
        <v>13</v>
      </c>
      <c r="I858" s="103">
        <f>G858*H858</f>
        <v>2196.35</v>
      </c>
    </row>
    <row r="859" spans="2:9">
      <c r="B859" s="77" t="s">
        <v>306</v>
      </c>
      <c r="C859" s="78" t="s">
        <v>305</v>
      </c>
      <c r="D859" s="79" t="s">
        <v>290</v>
      </c>
      <c r="E859" s="78" t="s">
        <v>285</v>
      </c>
      <c r="F859" s="100">
        <v>40739</v>
      </c>
      <c r="G859" s="97">
        <v>168.95</v>
      </c>
      <c r="H859" s="110">
        <v>5</v>
      </c>
      <c r="I859" s="102">
        <f>G859*H859</f>
        <v>844.75</v>
      </c>
    </row>
    <row r="860" spans="2:9">
      <c r="B860" s="77" t="s">
        <v>298</v>
      </c>
      <c r="C860" s="83" t="s">
        <v>305</v>
      </c>
      <c r="D860" s="79" t="s">
        <v>288</v>
      </c>
      <c r="E860" s="83" t="s">
        <v>294</v>
      </c>
      <c r="F860" s="100">
        <v>40739</v>
      </c>
      <c r="G860" s="97">
        <v>168.95</v>
      </c>
      <c r="H860" s="110">
        <v>3</v>
      </c>
      <c r="I860" s="103">
        <f>G860*H860</f>
        <v>506.84999999999997</v>
      </c>
    </row>
    <row r="861" spans="2:9">
      <c r="B861" s="77" t="s">
        <v>296</v>
      </c>
      <c r="C861" s="78" t="s">
        <v>305</v>
      </c>
      <c r="D861" s="79" t="s">
        <v>287</v>
      </c>
      <c r="E861" s="78" t="s">
        <v>285</v>
      </c>
      <c r="F861" s="100">
        <v>40749</v>
      </c>
      <c r="G861" s="97">
        <v>168.95</v>
      </c>
      <c r="H861" s="110">
        <v>14</v>
      </c>
      <c r="I861" s="102">
        <f>G861*H861</f>
        <v>2365.2999999999997</v>
      </c>
    </row>
    <row r="862" spans="2:9">
      <c r="B862" s="77" t="s">
        <v>300</v>
      </c>
      <c r="C862" s="83" t="s">
        <v>305</v>
      </c>
      <c r="D862" s="79" t="s">
        <v>287</v>
      </c>
      <c r="E862" s="83" t="s">
        <v>285</v>
      </c>
      <c r="F862" s="100">
        <v>40757</v>
      </c>
      <c r="G862" s="97">
        <v>168.95</v>
      </c>
      <c r="H862" s="110">
        <v>10</v>
      </c>
      <c r="I862" s="103">
        <f>G862*H862</f>
        <v>1689.5</v>
      </c>
    </row>
    <row r="863" spans="2:9">
      <c r="B863" s="77" t="s">
        <v>295</v>
      </c>
      <c r="C863" s="78" t="s">
        <v>305</v>
      </c>
      <c r="D863" s="79" t="s">
        <v>290</v>
      </c>
      <c r="E863" s="78" t="s">
        <v>285</v>
      </c>
      <c r="F863" s="100">
        <v>40761</v>
      </c>
      <c r="G863" s="97">
        <v>168.95</v>
      </c>
      <c r="H863" s="110">
        <v>5</v>
      </c>
      <c r="I863" s="102">
        <f>G863*H863</f>
        <v>844.75</v>
      </c>
    </row>
    <row r="864" spans="2:9">
      <c r="B864" s="77" t="s">
        <v>292</v>
      </c>
      <c r="C864" s="83" t="s">
        <v>305</v>
      </c>
      <c r="D864" s="79" t="s">
        <v>287</v>
      </c>
      <c r="E864" s="83" t="s">
        <v>284</v>
      </c>
      <c r="F864" s="100">
        <v>40764</v>
      </c>
      <c r="G864" s="97">
        <v>168.95</v>
      </c>
      <c r="H864" s="110">
        <v>13</v>
      </c>
      <c r="I864" s="103">
        <f>G864*H864</f>
        <v>2196.35</v>
      </c>
    </row>
    <row r="865" spans="2:9">
      <c r="B865" s="77" t="s">
        <v>298</v>
      </c>
      <c r="C865" s="78" t="s">
        <v>305</v>
      </c>
      <c r="D865" s="79" t="s">
        <v>288</v>
      </c>
      <c r="E865" s="78" t="s">
        <v>284</v>
      </c>
      <c r="F865" s="100">
        <v>40768</v>
      </c>
      <c r="G865" s="97">
        <v>168.95</v>
      </c>
      <c r="H865" s="110">
        <v>9</v>
      </c>
      <c r="I865" s="102">
        <f>G865*H865</f>
        <v>1520.55</v>
      </c>
    </row>
    <row r="866" spans="2:9">
      <c r="B866" s="77" t="s">
        <v>299</v>
      </c>
      <c r="C866" s="83" t="s">
        <v>305</v>
      </c>
      <c r="D866" s="79" t="s">
        <v>283</v>
      </c>
      <c r="E866" s="83" t="s">
        <v>291</v>
      </c>
      <c r="F866" s="100">
        <v>40768</v>
      </c>
      <c r="G866" s="97">
        <v>168.95</v>
      </c>
      <c r="H866" s="110">
        <v>8</v>
      </c>
      <c r="I866" s="103">
        <f>G866*H866</f>
        <v>1351.6</v>
      </c>
    </row>
    <row r="867" spans="2:9">
      <c r="B867" s="77" t="s">
        <v>298</v>
      </c>
      <c r="C867" s="78" t="s">
        <v>305</v>
      </c>
      <c r="D867" s="79" t="s">
        <v>288</v>
      </c>
      <c r="E867" s="78" t="s">
        <v>294</v>
      </c>
      <c r="F867" s="100">
        <v>40768</v>
      </c>
      <c r="G867" s="97">
        <v>168.95</v>
      </c>
      <c r="H867" s="110">
        <v>15</v>
      </c>
      <c r="I867" s="102">
        <f>G867*H867</f>
        <v>2534.25</v>
      </c>
    </row>
    <row r="868" spans="2:9">
      <c r="B868" s="77" t="s">
        <v>295</v>
      </c>
      <c r="C868" s="83" t="s">
        <v>305</v>
      </c>
      <c r="D868" s="79" t="s">
        <v>290</v>
      </c>
      <c r="E868" s="83" t="s">
        <v>294</v>
      </c>
      <c r="F868" s="100">
        <v>40771</v>
      </c>
      <c r="G868" s="97">
        <v>168.95</v>
      </c>
      <c r="H868" s="110">
        <v>1</v>
      </c>
      <c r="I868" s="103">
        <f>G868*H868</f>
        <v>168.95</v>
      </c>
    </row>
    <row r="869" spans="2:9">
      <c r="B869" s="77" t="s">
        <v>295</v>
      </c>
      <c r="C869" s="78" t="s">
        <v>305</v>
      </c>
      <c r="D869" s="79" t="s">
        <v>290</v>
      </c>
      <c r="E869" s="78" t="s">
        <v>285</v>
      </c>
      <c r="F869" s="100">
        <v>40775</v>
      </c>
      <c r="G869" s="97">
        <v>168.95</v>
      </c>
      <c r="H869" s="110">
        <v>1</v>
      </c>
      <c r="I869" s="102">
        <f>G869*H869</f>
        <v>168.95</v>
      </c>
    </row>
    <row r="870" spans="2:9">
      <c r="B870" s="77" t="s">
        <v>295</v>
      </c>
      <c r="C870" s="83" t="s">
        <v>305</v>
      </c>
      <c r="D870" s="79" t="s">
        <v>290</v>
      </c>
      <c r="E870" s="83" t="s">
        <v>284</v>
      </c>
      <c r="F870" s="100">
        <v>40781</v>
      </c>
      <c r="G870" s="97">
        <v>168.95</v>
      </c>
      <c r="H870" s="110">
        <v>5</v>
      </c>
      <c r="I870" s="103">
        <f>G870*H870</f>
        <v>844.75</v>
      </c>
    </row>
    <row r="871" spans="2:9">
      <c r="B871" s="77" t="s">
        <v>295</v>
      </c>
      <c r="C871" s="78" t="s">
        <v>305</v>
      </c>
      <c r="D871" s="79" t="s">
        <v>290</v>
      </c>
      <c r="E871" s="78" t="s">
        <v>285</v>
      </c>
      <c r="F871" s="100">
        <v>40785</v>
      </c>
      <c r="G871" s="97">
        <v>168.95</v>
      </c>
      <c r="H871" s="110">
        <v>5</v>
      </c>
      <c r="I871" s="102">
        <f>G871*H871</f>
        <v>844.75</v>
      </c>
    </row>
    <row r="872" spans="2:9">
      <c r="B872" s="77" t="s">
        <v>295</v>
      </c>
      <c r="C872" s="83" t="s">
        <v>305</v>
      </c>
      <c r="D872" s="79" t="s">
        <v>290</v>
      </c>
      <c r="E872" s="83" t="s">
        <v>285</v>
      </c>
      <c r="F872" s="100">
        <v>40786</v>
      </c>
      <c r="G872" s="97">
        <v>168.95</v>
      </c>
      <c r="H872" s="110">
        <v>10</v>
      </c>
      <c r="I872" s="103">
        <f>G872*H872</f>
        <v>1689.5</v>
      </c>
    </row>
    <row r="873" spans="2:9">
      <c r="B873" s="77" t="s">
        <v>289</v>
      </c>
      <c r="C873" s="78" t="s">
        <v>305</v>
      </c>
      <c r="D873" s="79" t="s">
        <v>288</v>
      </c>
      <c r="E873" s="78" t="s">
        <v>284</v>
      </c>
      <c r="F873" s="100">
        <v>40792</v>
      </c>
      <c r="G873" s="97">
        <v>168.95</v>
      </c>
      <c r="H873" s="110">
        <v>14</v>
      </c>
      <c r="I873" s="102">
        <f>G873*H873</f>
        <v>2365.2999999999997</v>
      </c>
    </row>
    <row r="874" spans="2:9">
      <c r="B874" s="77" t="s">
        <v>299</v>
      </c>
      <c r="C874" s="83" t="s">
        <v>305</v>
      </c>
      <c r="D874" s="79" t="s">
        <v>283</v>
      </c>
      <c r="E874" s="83" t="s">
        <v>294</v>
      </c>
      <c r="F874" s="100">
        <v>40792</v>
      </c>
      <c r="G874" s="97">
        <v>168.95</v>
      </c>
      <c r="H874" s="110">
        <v>8</v>
      </c>
      <c r="I874" s="103">
        <f>G874*H874</f>
        <v>1351.6</v>
      </c>
    </row>
    <row r="875" spans="2:9">
      <c r="B875" s="77" t="s">
        <v>269</v>
      </c>
      <c r="C875" s="78" t="s">
        <v>305</v>
      </c>
      <c r="D875" s="79" t="s">
        <v>283</v>
      </c>
      <c r="E875" s="78" t="s">
        <v>294</v>
      </c>
      <c r="F875" s="100">
        <v>40798</v>
      </c>
      <c r="G875" s="97">
        <v>168.95</v>
      </c>
      <c r="H875" s="110">
        <v>13</v>
      </c>
      <c r="I875" s="102">
        <f>G875*H875</f>
        <v>2196.35</v>
      </c>
    </row>
    <row r="876" spans="2:9">
      <c r="B876" s="77" t="s">
        <v>289</v>
      </c>
      <c r="C876" s="83" t="s">
        <v>305</v>
      </c>
      <c r="D876" s="79" t="s">
        <v>288</v>
      </c>
      <c r="E876" s="83" t="s">
        <v>285</v>
      </c>
      <c r="F876" s="100">
        <v>40801</v>
      </c>
      <c r="G876" s="97">
        <v>168.95</v>
      </c>
      <c r="H876" s="110">
        <v>13</v>
      </c>
      <c r="I876" s="103">
        <f>G876*H876</f>
        <v>2196.35</v>
      </c>
    </row>
    <row r="877" spans="2:9">
      <c r="B877" s="77" t="s">
        <v>300</v>
      </c>
      <c r="C877" s="78" t="s">
        <v>305</v>
      </c>
      <c r="D877" s="79" t="s">
        <v>287</v>
      </c>
      <c r="E877" s="78" t="s">
        <v>284</v>
      </c>
      <c r="F877" s="100">
        <v>40806</v>
      </c>
      <c r="G877" s="97">
        <v>168.95</v>
      </c>
      <c r="H877" s="110">
        <v>8</v>
      </c>
      <c r="I877" s="102">
        <f>G877*H877</f>
        <v>1351.6</v>
      </c>
    </row>
    <row r="878" spans="2:9">
      <c r="B878" s="77" t="s">
        <v>306</v>
      </c>
      <c r="C878" s="83" t="s">
        <v>305</v>
      </c>
      <c r="D878" s="79" t="s">
        <v>290</v>
      </c>
      <c r="E878" s="83" t="s">
        <v>291</v>
      </c>
      <c r="F878" s="100">
        <v>40806</v>
      </c>
      <c r="G878" s="97">
        <v>168.95</v>
      </c>
      <c r="H878" s="110">
        <v>6</v>
      </c>
      <c r="I878" s="103">
        <f>G878*H878</f>
        <v>1013.6999999999999</v>
      </c>
    </row>
    <row r="879" spans="2:9">
      <c r="B879" s="77" t="s">
        <v>300</v>
      </c>
      <c r="C879" s="78" t="s">
        <v>305</v>
      </c>
      <c r="D879" s="79" t="s">
        <v>287</v>
      </c>
      <c r="E879" s="78" t="s">
        <v>294</v>
      </c>
      <c r="F879" s="100">
        <v>40806</v>
      </c>
      <c r="G879" s="97">
        <v>168.95</v>
      </c>
      <c r="H879" s="110">
        <v>6</v>
      </c>
      <c r="I879" s="102">
        <f>G879*H879</f>
        <v>1013.6999999999999</v>
      </c>
    </row>
    <row r="880" spans="2:9">
      <c r="B880" s="77" t="s">
        <v>289</v>
      </c>
      <c r="C880" s="83" t="s">
        <v>305</v>
      </c>
      <c r="D880" s="79" t="s">
        <v>288</v>
      </c>
      <c r="E880" s="83" t="s">
        <v>294</v>
      </c>
      <c r="F880" s="100">
        <v>40807</v>
      </c>
      <c r="G880" s="97">
        <v>168.95</v>
      </c>
      <c r="H880" s="110">
        <v>10</v>
      </c>
      <c r="I880" s="103">
        <f>G880*H880</f>
        <v>1689.5</v>
      </c>
    </row>
    <row r="881" spans="2:9">
      <c r="B881" s="77" t="s">
        <v>295</v>
      </c>
      <c r="C881" s="78" t="s">
        <v>305</v>
      </c>
      <c r="D881" s="79" t="s">
        <v>290</v>
      </c>
      <c r="E881" s="78" t="s">
        <v>284</v>
      </c>
      <c r="F881" s="100">
        <v>40812</v>
      </c>
      <c r="G881" s="97">
        <v>168.95</v>
      </c>
      <c r="H881" s="110">
        <v>13</v>
      </c>
      <c r="I881" s="102">
        <f>G881*H881</f>
        <v>2196.35</v>
      </c>
    </row>
    <row r="882" spans="2:9">
      <c r="B882" s="77" t="s">
        <v>306</v>
      </c>
      <c r="C882" s="83" t="s">
        <v>305</v>
      </c>
      <c r="D882" s="79" t="s">
        <v>290</v>
      </c>
      <c r="E882" s="83" t="s">
        <v>285</v>
      </c>
      <c r="F882" s="100">
        <v>40815</v>
      </c>
      <c r="G882" s="97">
        <v>168.95</v>
      </c>
      <c r="H882" s="110">
        <v>9</v>
      </c>
      <c r="I882" s="103">
        <f>G882*H882</f>
        <v>1520.55</v>
      </c>
    </row>
    <row r="883" spans="2:9">
      <c r="B883" s="77" t="s">
        <v>297</v>
      </c>
      <c r="C883" s="78" t="s">
        <v>305</v>
      </c>
      <c r="D883" s="79" t="s">
        <v>288</v>
      </c>
      <c r="E883" s="78" t="s">
        <v>286</v>
      </c>
      <c r="F883" s="100">
        <v>40820</v>
      </c>
      <c r="G883" s="97">
        <v>168.95</v>
      </c>
      <c r="H883" s="110">
        <v>12</v>
      </c>
      <c r="I883" s="102">
        <f>G883*H883</f>
        <v>2027.3999999999999</v>
      </c>
    </row>
    <row r="884" spans="2:9">
      <c r="B884" s="77" t="s">
        <v>269</v>
      </c>
      <c r="C884" s="83" t="s">
        <v>305</v>
      </c>
      <c r="D884" s="79" t="s">
        <v>283</v>
      </c>
      <c r="E884" s="83" t="s">
        <v>294</v>
      </c>
      <c r="F884" s="100">
        <v>40821</v>
      </c>
      <c r="G884" s="97">
        <v>168.95</v>
      </c>
      <c r="H884" s="110">
        <v>1</v>
      </c>
      <c r="I884" s="103">
        <f>G884*H884</f>
        <v>168.95</v>
      </c>
    </row>
    <row r="885" spans="2:9">
      <c r="B885" s="77" t="s">
        <v>301</v>
      </c>
      <c r="C885" s="78" t="s">
        <v>305</v>
      </c>
      <c r="D885" s="79" t="s">
        <v>287</v>
      </c>
      <c r="E885" s="78" t="s">
        <v>294</v>
      </c>
      <c r="F885" s="100">
        <v>40826</v>
      </c>
      <c r="G885" s="97">
        <v>168.95</v>
      </c>
      <c r="H885" s="110">
        <v>1</v>
      </c>
      <c r="I885" s="102">
        <f>G885*H885</f>
        <v>168.95</v>
      </c>
    </row>
    <row r="886" spans="2:9">
      <c r="B886" s="77" t="s">
        <v>269</v>
      </c>
      <c r="C886" s="83" t="s">
        <v>305</v>
      </c>
      <c r="D886" s="79" t="s">
        <v>283</v>
      </c>
      <c r="E886" s="83" t="s">
        <v>284</v>
      </c>
      <c r="F886" s="100">
        <v>40837</v>
      </c>
      <c r="G886" s="97">
        <v>168.95</v>
      </c>
      <c r="H886" s="110">
        <v>6</v>
      </c>
      <c r="I886" s="103">
        <f>G886*H886</f>
        <v>1013.6999999999999</v>
      </c>
    </row>
    <row r="887" spans="2:9">
      <c r="B887" s="77" t="s">
        <v>306</v>
      </c>
      <c r="C887" s="78" t="s">
        <v>305</v>
      </c>
      <c r="D887" s="79" t="s">
        <v>290</v>
      </c>
      <c r="E887" s="78" t="s">
        <v>286</v>
      </c>
      <c r="F887" s="100">
        <v>40838</v>
      </c>
      <c r="G887" s="97">
        <v>168.95</v>
      </c>
      <c r="H887" s="110">
        <v>18</v>
      </c>
      <c r="I887" s="102">
        <f>G887*H887</f>
        <v>3041.1</v>
      </c>
    </row>
    <row r="888" spans="2:9">
      <c r="B888" s="77" t="s">
        <v>289</v>
      </c>
      <c r="C888" s="83" t="s">
        <v>305</v>
      </c>
      <c r="D888" s="79" t="s">
        <v>288</v>
      </c>
      <c r="E888" s="83" t="s">
        <v>286</v>
      </c>
      <c r="F888" s="100">
        <v>40840</v>
      </c>
      <c r="G888" s="97">
        <v>168.95</v>
      </c>
      <c r="H888" s="110">
        <v>16</v>
      </c>
      <c r="I888" s="103">
        <f>G888*H888</f>
        <v>2703.2</v>
      </c>
    </row>
    <row r="889" spans="2:9">
      <c r="B889" s="77" t="s">
        <v>292</v>
      </c>
      <c r="C889" s="78" t="s">
        <v>305</v>
      </c>
      <c r="D889" s="79" t="s">
        <v>287</v>
      </c>
      <c r="E889" s="78" t="s">
        <v>294</v>
      </c>
      <c r="F889" s="100">
        <v>40848</v>
      </c>
      <c r="G889" s="97">
        <v>168.95</v>
      </c>
      <c r="H889" s="110">
        <v>11</v>
      </c>
      <c r="I889" s="102">
        <f>G889*H889</f>
        <v>1858.4499999999998</v>
      </c>
    </row>
    <row r="890" spans="2:9">
      <c r="B890" s="77" t="s">
        <v>295</v>
      </c>
      <c r="C890" s="83" t="s">
        <v>305</v>
      </c>
      <c r="D890" s="79" t="s">
        <v>290</v>
      </c>
      <c r="E890" s="83" t="s">
        <v>285</v>
      </c>
      <c r="F890" s="100">
        <v>40849</v>
      </c>
      <c r="G890" s="97">
        <v>168.95</v>
      </c>
      <c r="H890" s="110">
        <v>8</v>
      </c>
      <c r="I890" s="103">
        <f>G890*H890</f>
        <v>1351.6</v>
      </c>
    </row>
    <row r="891" spans="2:9">
      <c r="B891" s="77" t="s">
        <v>299</v>
      </c>
      <c r="C891" s="78" t="s">
        <v>305</v>
      </c>
      <c r="D891" s="79" t="s">
        <v>283</v>
      </c>
      <c r="E891" s="78" t="s">
        <v>284</v>
      </c>
      <c r="F891" s="100">
        <v>40858</v>
      </c>
      <c r="G891" s="97">
        <v>168.95</v>
      </c>
      <c r="H891" s="110">
        <v>10</v>
      </c>
      <c r="I891" s="102">
        <f>G891*H891</f>
        <v>1689.5</v>
      </c>
    </row>
    <row r="892" spans="2:9">
      <c r="B892" s="77" t="s">
        <v>295</v>
      </c>
      <c r="C892" s="83" t="s">
        <v>305</v>
      </c>
      <c r="D892" s="79" t="s">
        <v>290</v>
      </c>
      <c r="E892" s="83" t="s">
        <v>284</v>
      </c>
      <c r="F892" s="100">
        <v>40859</v>
      </c>
      <c r="G892" s="97">
        <v>168.95</v>
      </c>
      <c r="H892" s="110">
        <v>2</v>
      </c>
      <c r="I892" s="103">
        <f>G892*H892</f>
        <v>337.9</v>
      </c>
    </row>
    <row r="893" spans="2:9">
      <c r="B893" s="77" t="s">
        <v>295</v>
      </c>
      <c r="C893" s="78" t="s">
        <v>305</v>
      </c>
      <c r="D893" s="79" t="s">
        <v>290</v>
      </c>
      <c r="E893" s="78" t="s">
        <v>294</v>
      </c>
      <c r="F893" s="100">
        <v>40862</v>
      </c>
      <c r="G893" s="97">
        <v>168.95</v>
      </c>
      <c r="H893" s="110">
        <v>3</v>
      </c>
      <c r="I893" s="102">
        <f>G893*H893</f>
        <v>506.84999999999997</v>
      </c>
    </row>
    <row r="894" spans="2:9">
      <c r="B894" s="77" t="s">
        <v>296</v>
      </c>
      <c r="C894" s="83" t="s">
        <v>305</v>
      </c>
      <c r="D894" s="79" t="s">
        <v>287</v>
      </c>
      <c r="E894" s="83" t="s">
        <v>285</v>
      </c>
      <c r="F894" s="100">
        <v>40868</v>
      </c>
      <c r="G894" s="97">
        <v>168.95</v>
      </c>
      <c r="H894" s="110">
        <v>8</v>
      </c>
      <c r="I894" s="103">
        <f>G894*H894</f>
        <v>1351.6</v>
      </c>
    </row>
    <row r="895" spans="2:9">
      <c r="B895" s="77" t="s">
        <v>289</v>
      </c>
      <c r="C895" s="78" t="s">
        <v>305</v>
      </c>
      <c r="D895" s="79" t="s">
        <v>288</v>
      </c>
      <c r="E895" s="78" t="s">
        <v>294</v>
      </c>
      <c r="F895" s="100">
        <v>40869</v>
      </c>
      <c r="G895" s="97">
        <v>168.95</v>
      </c>
      <c r="H895" s="110">
        <v>10</v>
      </c>
      <c r="I895" s="102">
        <f>G895*H895</f>
        <v>1689.5</v>
      </c>
    </row>
    <row r="896" spans="2:9">
      <c r="B896" s="77" t="s">
        <v>289</v>
      </c>
      <c r="C896" s="83" t="s">
        <v>305</v>
      </c>
      <c r="D896" s="79" t="s">
        <v>288</v>
      </c>
      <c r="E896" s="83" t="s">
        <v>294</v>
      </c>
      <c r="F896" s="100">
        <v>40875</v>
      </c>
      <c r="G896" s="97">
        <v>168.95</v>
      </c>
      <c r="H896" s="110">
        <v>2</v>
      </c>
      <c r="I896" s="103">
        <f>G896*H896</f>
        <v>337.9</v>
      </c>
    </row>
    <row r="897" spans="2:9">
      <c r="B897" s="77" t="s">
        <v>301</v>
      </c>
      <c r="C897" s="78" t="s">
        <v>305</v>
      </c>
      <c r="D897" s="79" t="s">
        <v>287</v>
      </c>
      <c r="E897" s="78" t="s">
        <v>284</v>
      </c>
      <c r="F897" s="100">
        <v>40876</v>
      </c>
      <c r="G897" s="97">
        <v>168.95</v>
      </c>
      <c r="H897" s="110">
        <v>9</v>
      </c>
      <c r="I897" s="102">
        <f>G897*H897</f>
        <v>1520.55</v>
      </c>
    </row>
    <row r="898" spans="2:9">
      <c r="B898" s="77" t="s">
        <v>269</v>
      </c>
      <c r="C898" s="83" t="s">
        <v>305</v>
      </c>
      <c r="D898" s="79" t="s">
        <v>283</v>
      </c>
      <c r="E898" s="83" t="s">
        <v>291</v>
      </c>
      <c r="F898" s="100">
        <v>40878</v>
      </c>
      <c r="G898" s="97">
        <v>168.95</v>
      </c>
      <c r="H898" s="110">
        <v>13</v>
      </c>
      <c r="I898" s="103">
        <f>G898*H898</f>
        <v>2196.35</v>
      </c>
    </row>
    <row r="899" spans="2:9">
      <c r="B899" s="77" t="s">
        <v>269</v>
      </c>
      <c r="C899" s="78" t="s">
        <v>305</v>
      </c>
      <c r="D899" s="79" t="s">
        <v>283</v>
      </c>
      <c r="E899" s="78" t="s">
        <v>286</v>
      </c>
      <c r="F899" s="100">
        <v>40879</v>
      </c>
      <c r="G899" s="97">
        <v>168.95</v>
      </c>
      <c r="H899" s="110">
        <v>13</v>
      </c>
      <c r="I899" s="102">
        <f>G899*H899</f>
        <v>2196.35</v>
      </c>
    </row>
    <row r="900" spans="2:9">
      <c r="B900" s="77" t="s">
        <v>301</v>
      </c>
      <c r="C900" s="83" t="s">
        <v>305</v>
      </c>
      <c r="D900" s="79" t="s">
        <v>287</v>
      </c>
      <c r="E900" s="83" t="s">
        <v>284</v>
      </c>
      <c r="F900" s="100">
        <v>40880</v>
      </c>
      <c r="G900" s="97">
        <v>168.95</v>
      </c>
      <c r="H900" s="110">
        <v>12</v>
      </c>
      <c r="I900" s="103">
        <f>G900*H900</f>
        <v>2027.3999999999999</v>
      </c>
    </row>
    <row r="901" spans="2:9">
      <c r="B901" s="77" t="s">
        <v>297</v>
      </c>
      <c r="C901" s="78" t="s">
        <v>305</v>
      </c>
      <c r="D901" s="79" t="s">
        <v>288</v>
      </c>
      <c r="E901" s="78" t="s">
        <v>284</v>
      </c>
      <c r="F901" s="100">
        <v>40883</v>
      </c>
      <c r="G901" s="97">
        <v>168.95</v>
      </c>
      <c r="H901" s="110">
        <v>7</v>
      </c>
      <c r="I901" s="102">
        <f>G901*H901</f>
        <v>1182.6499999999999</v>
      </c>
    </row>
    <row r="902" spans="2:9">
      <c r="B902" s="77" t="s">
        <v>301</v>
      </c>
      <c r="C902" s="83" t="s">
        <v>305</v>
      </c>
      <c r="D902" s="79" t="s">
        <v>287</v>
      </c>
      <c r="E902" s="83" t="s">
        <v>291</v>
      </c>
      <c r="F902" s="100">
        <v>40885</v>
      </c>
      <c r="G902" s="97">
        <v>168.95</v>
      </c>
      <c r="H902" s="110">
        <v>11</v>
      </c>
      <c r="I902" s="103">
        <f>G902*H902</f>
        <v>1858.4499999999998</v>
      </c>
    </row>
    <row r="903" spans="2:9">
      <c r="B903" s="77" t="s">
        <v>289</v>
      </c>
      <c r="C903" s="78" t="s">
        <v>305</v>
      </c>
      <c r="D903" s="79" t="s">
        <v>288</v>
      </c>
      <c r="E903" s="78" t="s">
        <v>286</v>
      </c>
      <c r="F903" s="100">
        <v>40889</v>
      </c>
      <c r="G903" s="97">
        <v>168.95</v>
      </c>
      <c r="H903" s="110">
        <v>13</v>
      </c>
      <c r="I903" s="102">
        <f>G903*H903</f>
        <v>2196.35</v>
      </c>
    </row>
    <row r="904" spans="2:9">
      <c r="B904" s="77" t="s">
        <v>296</v>
      </c>
      <c r="C904" s="83" t="s">
        <v>305</v>
      </c>
      <c r="D904" s="79" t="s">
        <v>287</v>
      </c>
      <c r="E904" s="83" t="s">
        <v>286</v>
      </c>
      <c r="F904" s="100">
        <v>40890</v>
      </c>
      <c r="G904" s="97">
        <v>168.95</v>
      </c>
      <c r="H904" s="110">
        <v>11</v>
      </c>
      <c r="I904" s="103">
        <f>G904*H904</f>
        <v>1858.4499999999998</v>
      </c>
    </row>
    <row r="905" spans="2:9">
      <c r="B905" s="77" t="s">
        <v>292</v>
      </c>
      <c r="C905" s="78" t="s">
        <v>305</v>
      </c>
      <c r="D905" s="79" t="s">
        <v>287</v>
      </c>
      <c r="E905" s="78" t="s">
        <v>285</v>
      </c>
      <c r="F905" s="100">
        <v>40890</v>
      </c>
      <c r="G905" s="97">
        <v>168.95</v>
      </c>
      <c r="H905" s="110">
        <v>5</v>
      </c>
      <c r="I905" s="102">
        <f>G905*H905</f>
        <v>844.75</v>
      </c>
    </row>
    <row r="906" spans="2:9">
      <c r="B906" s="77" t="s">
        <v>299</v>
      </c>
      <c r="C906" s="83" t="s">
        <v>305</v>
      </c>
      <c r="D906" s="79" t="s">
        <v>283</v>
      </c>
      <c r="E906" s="83" t="s">
        <v>285</v>
      </c>
      <c r="F906" s="100">
        <v>40896</v>
      </c>
      <c r="G906" s="97">
        <v>168.95</v>
      </c>
      <c r="H906" s="110">
        <v>12</v>
      </c>
      <c r="I906" s="103">
        <f>G906*H906</f>
        <v>2027.3999999999999</v>
      </c>
    </row>
    <row r="907" spans="2:9">
      <c r="B907" s="77" t="s">
        <v>289</v>
      </c>
      <c r="C907" s="78" t="s">
        <v>305</v>
      </c>
      <c r="D907" s="79" t="s">
        <v>288</v>
      </c>
      <c r="E907" s="78" t="s">
        <v>285</v>
      </c>
      <c r="F907" s="100">
        <v>40896</v>
      </c>
      <c r="G907" s="97">
        <v>168.95</v>
      </c>
      <c r="H907" s="110">
        <v>15</v>
      </c>
      <c r="I907" s="102">
        <f>G907*H907</f>
        <v>2534.25</v>
      </c>
    </row>
    <row r="908" spans="2:9">
      <c r="B908" s="77" t="s">
        <v>297</v>
      </c>
      <c r="C908" s="83" t="s">
        <v>305</v>
      </c>
      <c r="D908" s="79" t="s">
        <v>288</v>
      </c>
      <c r="E908" s="83" t="s">
        <v>286</v>
      </c>
      <c r="F908" s="100">
        <v>40897</v>
      </c>
      <c r="G908" s="97">
        <v>168.95</v>
      </c>
      <c r="H908" s="110">
        <v>20</v>
      </c>
      <c r="I908" s="103">
        <f>G908*H908</f>
        <v>3379</v>
      </c>
    </row>
    <row r="909" spans="2:9">
      <c r="B909" s="77" t="s">
        <v>269</v>
      </c>
      <c r="C909" s="78" t="s">
        <v>305</v>
      </c>
      <c r="D909" s="79" t="s">
        <v>283</v>
      </c>
      <c r="E909" s="78" t="s">
        <v>291</v>
      </c>
      <c r="F909" s="100">
        <v>40898</v>
      </c>
      <c r="G909" s="97">
        <v>168.95</v>
      </c>
      <c r="H909" s="110">
        <v>12</v>
      </c>
      <c r="I909" s="102">
        <f>G909*H909</f>
        <v>2027.3999999999999</v>
      </c>
    </row>
    <row r="910" spans="2:9">
      <c r="B910" s="86" t="s">
        <v>296</v>
      </c>
      <c r="C910" s="87" t="s">
        <v>305</v>
      </c>
      <c r="D910" s="88" t="s">
        <v>287</v>
      </c>
      <c r="E910" s="87" t="s">
        <v>294</v>
      </c>
      <c r="F910" s="105">
        <v>40898</v>
      </c>
      <c r="G910" s="97">
        <v>168.95</v>
      </c>
      <c r="H910" s="111">
        <v>15</v>
      </c>
      <c r="I910" s="107">
        <f>G910*H910</f>
        <v>2534.25</v>
      </c>
    </row>
    <row r="912" spans="2:9">
      <c r="E912" s="104"/>
      <c r="F912" s="104"/>
      <c r="G912" s="104"/>
      <c r="H912" s="104"/>
      <c r="I912" s="104"/>
    </row>
    <row r="913" spans="5:9">
      <c r="E913" s="104"/>
      <c r="F913" s="104"/>
      <c r="G913" s="104"/>
      <c r="H913" s="104"/>
      <c r="I913" s="104"/>
    </row>
    <row r="914" spans="5:9">
      <c r="E914" s="104"/>
      <c r="F914" s="104"/>
      <c r="G914" s="104"/>
      <c r="H914" s="104"/>
      <c r="I914" s="104"/>
    </row>
    <row r="915" spans="5:9">
      <c r="E915" s="104"/>
      <c r="F915" s="104"/>
      <c r="G915" s="104"/>
      <c r="H915" s="104"/>
      <c r="I915" s="104"/>
    </row>
    <row r="916" spans="5:9">
      <c r="E916" s="104"/>
      <c r="F916" s="104"/>
      <c r="G916" s="104"/>
      <c r="H916" s="104"/>
      <c r="I916" s="104"/>
    </row>
    <row r="917" spans="5:9">
      <c r="E917" s="104"/>
      <c r="F917" s="104"/>
      <c r="G917" s="104"/>
      <c r="H917" s="104"/>
      <c r="I917" s="104"/>
    </row>
    <row r="918" spans="5:9">
      <c r="E918" s="104"/>
      <c r="F918" s="104"/>
      <c r="G918" s="104"/>
      <c r="H918" s="104"/>
      <c r="I918" s="104"/>
    </row>
    <row r="919" spans="5:9">
      <c r="E919" s="104"/>
      <c r="F919" s="104"/>
      <c r="G919" s="104"/>
      <c r="H919" s="104"/>
      <c r="I919" s="104"/>
    </row>
    <row r="920" spans="5:9">
      <c r="E920" s="104"/>
      <c r="F920" s="104"/>
      <c r="G920" s="104"/>
      <c r="H920" s="104"/>
      <c r="I920" s="104"/>
    </row>
    <row r="921" spans="5:9">
      <c r="E921" s="104"/>
      <c r="F921" s="104"/>
      <c r="G921" s="104"/>
      <c r="H921" s="104"/>
      <c r="I921" s="104"/>
    </row>
    <row r="922" spans="5:9">
      <c r="E922" s="104"/>
      <c r="F922" s="104"/>
      <c r="G922" s="104"/>
      <c r="H922" s="104"/>
      <c r="I922" s="104"/>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B1:J922"/>
  <sheetViews>
    <sheetView workbookViewId="0">
      <selection activeCell="C1" sqref="C1:C1048576"/>
    </sheetView>
  </sheetViews>
  <sheetFormatPr defaultColWidth="8.85546875" defaultRowHeight="15"/>
  <cols>
    <col min="1" max="1" width="8.85546875" style="95"/>
    <col min="2" max="2" width="23" style="95" bestFit="1" customWidth="1"/>
    <col min="3" max="3" width="22.140625" style="95" customWidth="1"/>
    <col min="4" max="4" width="11" style="95" customWidth="1"/>
    <col min="5" max="5" width="17.42578125" style="95" customWidth="1"/>
    <col min="6" max="6" width="11.5703125" style="95" customWidth="1"/>
    <col min="7" max="7" width="15.140625" style="95" customWidth="1"/>
    <col min="8" max="8" width="14.7109375" style="95" customWidth="1"/>
    <col min="9" max="9" width="15.5703125" style="95" customWidth="1"/>
    <col min="10" max="10" width="8.85546875" style="95"/>
    <col min="11" max="11" width="8.85546875" style="95" customWidth="1"/>
    <col min="12" max="16384" width="8.85546875" style="95"/>
  </cols>
  <sheetData>
    <row r="1" spans="2:10" ht="18.75">
      <c r="B1" s="66" t="s">
        <v>275</v>
      </c>
      <c r="C1" s="66" t="s">
        <v>276</v>
      </c>
      <c r="D1" s="66" t="s">
        <v>277</v>
      </c>
      <c r="E1" s="66" t="s">
        <v>278</v>
      </c>
      <c r="F1" s="67" t="s">
        <v>22</v>
      </c>
      <c r="G1" s="92" t="s">
        <v>279</v>
      </c>
      <c r="H1" s="93" t="s">
        <v>280</v>
      </c>
      <c r="I1" s="94" t="s">
        <v>281</v>
      </c>
    </row>
    <row r="2" spans="2:10">
      <c r="B2" s="70" t="s">
        <v>308</v>
      </c>
      <c r="C2" s="71" t="s">
        <v>282</v>
      </c>
      <c r="D2" s="72" t="s">
        <v>283</v>
      </c>
      <c r="E2" s="71" t="s">
        <v>284</v>
      </c>
      <c r="F2" s="96">
        <v>40183</v>
      </c>
      <c r="G2" s="97" t="str">
        <f>CHAR(5)&amp;168.95</f>
        <v>_x0005_168.95</v>
      </c>
      <c r="H2" s="98">
        <v>3</v>
      </c>
      <c r="I2" s="99" t="e">
        <f t="shared" ref="I2:I65" si="0">G2*H2</f>
        <v>#VALUE!</v>
      </c>
    </row>
    <row r="3" spans="2:10">
      <c r="B3" s="77" t="s">
        <v>269</v>
      </c>
      <c r="C3" s="78" t="s">
        <v>282</v>
      </c>
      <c r="D3" s="79" t="s">
        <v>283</v>
      </c>
      <c r="E3" s="78" t="s">
        <v>285</v>
      </c>
      <c r="F3" s="100">
        <v>40189</v>
      </c>
      <c r="G3" s="97" t="str">
        <f t="shared" ref="G3:G66" si="1">CHAR(5)&amp;168.95</f>
        <v>_x0005_168.95</v>
      </c>
      <c r="H3" s="101">
        <v>10</v>
      </c>
      <c r="I3" s="102" t="e">
        <f t="shared" si="0"/>
        <v>#VALUE!</v>
      </c>
    </row>
    <row r="4" spans="2:10">
      <c r="B4" s="77" t="s">
        <v>309</v>
      </c>
      <c r="C4" s="83" t="s">
        <v>282</v>
      </c>
      <c r="D4" s="79" t="s">
        <v>283</v>
      </c>
      <c r="E4" s="83" t="s">
        <v>286</v>
      </c>
      <c r="F4" s="100">
        <v>40190</v>
      </c>
      <c r="G4" s="97" t="str">
        <f t="shared" si="1"/>
        <v>_x0005_168.95</v>
      </c>
      <c r="H4" s="101">
        <v>11</v>
      </c>
      <c r="I4" s="103" t="e">
        <f t="shared" si="0"/>
        <v>#VALUE!</v>
      </c>
    </row>
    <row r="5" spans="2:10">
      <c r="B5" s="77" t="s">
        <v>310</v>
      </c>
      <c r="C5" s="78" t="s">
        <v>282</v>
      </c>
      <c r="D5" s="79" t="s">
        <v>287</v>
      </c>
      <c r="E5" s="78" t="s">
        <v>285</v>
      </c>
      <c r="F5" s="100">
        <v>40192</v>
      </c>
      <c r="G5" s="97" t="str">
        <f t="shared" si="1"/>
        <v>_x0005_168.95</v>
      </c>
      <c r="H5" s="101">
        <v>10</v>
      </c>
      <c r="I5" s="102" t="e">
        <f t="shared" si="0"/>
        <v>#VALUE!</v>
      </c>
    </row>
    <row r="6" spans="2:10">
      <c r="B6" s="77" t="s">
        <v>311</v>
      </c>
      <c r="C6" s="83" t="s">
        <v>282</v>
      </c>
      <c r="D6" s="79" t="s">
        <v>288</v>
      </c>
      <c r="E6" s="83" t="s">
        <v>286</v>
      </c>
      <c r="F6" s="100">
        <v>40218</v>
      </c>
      <c r="G6" s="97" t="str">
        <f t="shared" si="1"/>
        <v>_x0005_168.95</v>
      </c>
      <c r="H6" s="101">
        <v>8</v>
      </c>
      <c r="I6" s="103" t="e">
        <f t="shared" si="0"/>
        <v>#VALUE!</v>
      </c>
    </row>
    <row r="7" spans="2:10">
      <c r="B7" s="77" t="s">
        <v>289</v>
      </c>
      <c r="C7" s="78" t="s">
        <v>282</v>
      </c>
      <c r="D7" s="79" t="s">
        <v>288</v>
      </c>
      <c r="E7" s="78" t="s">
        <v>286</v>
      </c>
      <c r="F7" s="100">
        <v>40218</v>
      </c>
      <c r="G7" s="97" t="str">
        <f t="shared" si="1"/>
        <v>_x0005_168.95</v>
      </c>
      <c r="H7" s="101">
        <v>13</v>
      </c>
      <c r="I7" s="102" t="e">
        <f t="shared" si="0"/>
        <v>#VALUE!</v>
      </c>
    </row>
    <row r="8" spans="2:10">
      <c r="B8" s="77" t="s">
        <v>312</v>
      </c>
      <c r="C8" s="83" t="s">
        <v>282</v>
      </c>
      <c r="D8" s="79" t="s">
        <v>288</v>
      </c>
      <c r="E8" s="83" t="s">
        <v>285</v>
      </c>
      <c r="F8" s="100">
        <v>40222</v>
      </c>
      <c r="G8" s="97" t="str">
        <f t="shared" si="1"/>
        <v>_x0005_168.95</v>
      </c>
      <c r="H8" s="101">
        <v>11</v>
      </c>
      <c r="I8" s="103" t="e">
        <f t="shared" si="0"/>
        <v>#VALUE!</v>
      </c>
    </row>
    <row r="9" spans="2:10">
      <c r="B9" s="77" t="s">
        <v>313</v>
      </c>
      <c r="C9" s="78" t="s">
        <v>282</v>
      </c>
      <c r="D9" s="79" t="s">
        <v>290</v>
      </c>
      <c r="E9" s="78" t="s">
        <v>291</v>
      </c>
      <c r="F9" s="100">
        <v>40226</v>
      </c>
      <c r="G9" s="97" t="str">
        <f t="shared" si="1"/>
        <v>_x0005_168.95</v>
      </c>
      <c r="H9" s="101">
        <v>8</v>
      </c>
      <c r="I9" s="102" t="e">
        <f t="shared" si="0"/>
        <v>#VALUE!</v>
      </c>
    </row>
    <row r="10" spans="2:10">
      <c r="B10" s="77" t="s">
        <v>314</v>
      </c>
      <c r="C10" s="83" t="s">
        <v>282</v>
      </c>
      <c r="D10" s="79" t="s">
        <v>283</v>
      </c>
      <c r="E10" s="83" t="s">
        <v>284</v>
      </c>
      <c r="F10" s="100">
        <v>40238</v>
      </c>
      <c r="G10" s="97" t="str">
        <f t="shared" si="1"/>
        <v>_x0005_168.95</v>
      </c>
      <c r="H10" s="101">
        <v>4</v>
      </c>
      <c r="I10" s="103" t="e">
        <f t="shared" si="0"/>
        <v>#VALUE!</v>
      </c>
      <c r="J10" s="104"/>
    </row>
    <row r="11" spans="2:10">
      <c r="B11" s="77" t="s">
        <v>269</v>
      </c>
      <c r="C11" s="78" t="s">
        <v>282</v>
      </c>
      <c r="D11" s="79" t="s">
        <v>283</v>
      </c>
      <c r="E11" s="78" t="s">
        <v>284</v>
      </c>
      <c r="F11" s="100">
        <v>40242</v>
      </c>
      <c r="G11" s="97" t="str">
        <f t="shared" si="1"/>
        <v>_x0005_168.95</v>
      </c>
      <c r="H11" s="101">
        <v>11</v>
      </c>
      <c r="I11" s="102" t="e">
        <f t="shared" si="0"/>
        <v>#VALUE!</v>
      </c>
    </row>
    <row r="12" spans="2:10">
      <c r="B12" s="77" t="s">
        <v>292</v>
      </c>
      <c r="C12" s="83" t="s">
        <v>282</v>
      </c>
      <c r="D12" s="79" t="s">
        <v>287</v>
      </c>
      <c r="E12" s="83" t="s">
        <v>285</v>
      </c>
      <c r="F12" s="100">
        <v>40246</v>
      </c>
      <c r="G12" s="97" t="str">
        <f t="shared" si="1"/>
        <v>_x0005_168.95</v>
      </c>
      <c r="H12" s="101">
        <v>15</v>
      </c>
      <c r="I12" s="103" t="e">
        <f t="shared" si="0"/>
        <v>#VALUE!</v>
      </c>
    </row>
    <row r="13" spans="2:10">
      <c r="B13" s="77" t="s">
        <v>293</v>
      </c>
      <c r="C13" s="78" t="s">
        <v>282</v>
      </c>
      <c r="D13" s="79" t="s">
        <v>288</v>
      </c>
      <c r="E13" s="78" t="s">
        <v>285</v>
      </c>
      <c r="F13" s="100">
        <v>40254</v>
      </c>
      <c r="G13" s="97" t="str">
        <f t="shared" si="1"/>
        <v>_x0005_168.95</v>
      </c>
      <c r="H13" s="101">
        <v>12</v>
      </c>
      <c r="I13" s="102" t="e">
        <f t="shared" si="0"/>
        <v>#VALUE!</v>
      </c>
    </row>
    <row r="14" spans="2:10">
      <c r="B14" s="77" t="s">
        <v>315</v>
      </c>
      <c r="C14" s="83" t="s">
        <v>282</v>
      </c>
      <c r="D14" s="79" t="s">
        <v>283</v>
      </c>
      <c r="E14" s="83" t="s">
        <v>284</v>
      </c>
      <c r="F14" s="100">
        <v>40270</v>
      </c>
      <c r="G14" s="97" t="str">
        <f t="shared" si="1"/>
        <v>_x0005_168.95</v>
      </c>
      <c r="H14" s="101">
        <v>14</v>
      </c>
      <c r="I14" s="103" t="e">
        <f t="shared" si="0"/>
        <v>#VALUE!</v>
      </c>
    </row>
    <row r="15" spans="2:10">
      <c r="B15" s="77" t="s">
        <v>316</v>
      </c>
      <c r="C15" s="78" t="s">
        <v>282</v>
      </c>
      <c r="D15" s="79" t="s">
        <v>288</v>
      </c>
      <c r="E15" s="78" t="s">
        <v>291</v>
      </c>
      <c r="F15" s="100">
        <v>40274</v>
      </c>
      <c r="G15" s="97" t="str">
        <f t="shared" si="1"/>
        <v>_x0005_168.95</v>
      </c>
      <c r="H15" s="101">
        <v>13</v>
      </c>
      <c r="I15" s="102" t="e">
        <f t="shared" si="0"/>
        <v>#VALUE!</v>
      </c>
    </row>
    <row r="16" spans="2:10">
      <c r="B16" s="77" t="s">
        <v>269</v>
      </c>
      <c r="C16" s="83" t="s">
        <v>282</v>
      </c>
      <c r="D16" s="79" t="s">
        <v>283</v>
      </c>
      <c r="E16" s="83" t="s">
        <v>285</v>
      </c>
      <c r="F16" s="100">
        <v>40276</v>
      </c>
      <c r="G16" s="97" t="str">
        <f t="shared" si="1"/>
        <v>_x0005_168.95</v>
      </c>
      <c r="H16" s="101">
        <v>3</v>
      </c>
      <c r="I16" s="103" t="e">
        <f t="shared" si="0"/>
        <v>#VALUE!</v>
      </c>
    </row>
    <row r="17" spans="2:9">
      <c r="B17" s="77" t="s">
        <v>293</v>
      </c>
      <c r="C17" s="78" t="s">
        <v>282</v>
      </c>
      <c r="D17" s="79" t="s">
        <v>288</v>
      </c>
      <c r="E17" s="78" t="s">
        <v>291</v>
      </c>
      <c r="F17" s="100">
        <v>40278</v>
      </c>
      <c r="G17" s="97" t="str">
        <f t="shared" si="1"/>
        <v>_x0005_168.95</v>
      </c>
      <c r="H17" s="101">
        <v>10</v>
      </c>
      <c r="I17" s="102" t="e">
        <f t="shared" si="0"/>
        <v>#VALUE!</v>
      </c>
    </row>
    <row r="18" spans="2:9">
      <c r="B18" s="77" t="s">
        <v>292</v>
      </c>
      <c r="C18" s="83" t="s">
        <v>282</v>
      </c>
      <c r="D18" s="79" t="s">
        <v>287</v>
      </c>
      <c r="E18" s="83" t="s">
        <v>294</v>
      </c>
      <c r="F18" s="100">
        <v>40281</v>
      </c>
      <c r="G18" s="97" t="str">
        <f t="shared" si="1"/>
        <v>_x0005_168.95</v>
      </c>
      <c r="H18" s="101">
        <v>12</v>
      </c>
      <c r="I18" s="103" t="e">
        <f t="shared" si="0"/>
        <v>#VALUE!</v>
      </c>
    </row>
    <row r="19" spans="2:9">
      <c r="B19" s="77" t="s">
        <v>295</v>
      </c>
      <c r="C19" s="78" t="s">
        <v>282</v>
      </c>
      <c r="D19" s="79" t="s">
        <v>290</v>
      </c>
      <c r="E19" s="78" t="s">
        <v>294</v>
      </c>
      <c r="F19" s="100">
        <v>40289</v>
      </c>
      <c r="G19" s="97" t="str">
        <f t="shared" si="1"/>
        <v>_x0005_168.95</v>
      </c>
      <c r="H19" s="101">
        <v>12</v>
      </c>
      <c r="I19" s="102" t="e">
        <f t="shared" si="0"/>
        <v>#VALUE!</v>
      </c>
    </row>
    <row r="20" spans="2:9">
      <c r="B20" s="77" t="s">
        <v>296</v>
      </c>
      <c r="C20" s="83" t="s">
        <v>282</v>
      </c>
      <c r="D20" s="79" t="s">
        <v>287</v>
      </c>
      <c r="E20" s="83" t="s">
        <v>294</v>
      </c>
      <c r="F20" s="100">
        <v>40296</v>
      </c>
      <c r="G20" s="97" t="str">
        <f t="shared" si="1"/>
        <v>_x0005_168.95</v>
      </c>
      <c r="H20" s="101">
        <v>12</v>
      </c>
      <c r="I20" s="103" t="e">
        <f t="shared" si="0"/>
        <v>#VALUE!</v>
      </c>
    </row>
    <row r="21" spans="2:9">
      <c r="B21" s="77" t="s">
        <v>296</v>
      </c>
      <c r="C21" s="78" t="s">
        <v>282</v>
      </c>
      <c r="D21" s="79" t="s">
        <v>287</v>
      </c>
      <c r="E21" s="78" t="s">
        <v>291</v>
      </c>
      <c r="F21" s="100">
        <v>40311</v>
      </c>
      <c r="G21" s="97" t="str">
        <f t="shared" si="1"/>
        <v>_x0005_168.95</v>
      </c>
      <c r="H21" s="101">
        <v>15</v>
      </c>
      <c r="I21" s="102" t="e">
        <f t="shared" si="0"/>
        <v>#VALUE!</v>
      </c>
    </row>
    <row r="22" spans="2:9">
      <c r="B22" s="77" t="s">
        <v>292</v>
      </c>
      <c r="C22" s="83" t="s">
        <v>282</v>
      </c>
      <c r="D22" s="79" t="s">
        <v>287</v>
      </c>
      <c r="E22" s="83" t="s">
        <v>294</v>
      </c>
      <c r="F22" s="100">
        <v>40311</v>
      </c>
      <c r="G22" s="97" t="str">
        <f t="shared" si="1"/>
        <v>_x0005_168.95</v>
      </c>
      <c r="H22" s="101">
        <v>14</v>
      </c>
      <c r="I22" s="103" t="e">
        <f t="shared" si="0"/>
        <v>#VALUE!</v>
      </c>
    </row>
    <row r="23" spans="2:9">
      <c r="B23" s="77" t="s">
        <v>295</v>
      </c>
      <c r="C23" s="78" t="s">
        <v>282</v>
      </c>
      <c r="D23" s="79" t="s">
        <v>290</v>
      </c>
      <c r="E23" s="78" t="s">
        <v>285</v>
      </c>
      <c r="F23" s="100">
        <v>40315</v>
      </c>
      <c r="G23" s="97" t="str">
        <f t="shared" si="1"/>
        <v>_x0005_168.95</v>
      </c>
      <c r="H23" s="101">
        <v>11</v>
      </c>
      <c r="I23" s="102" t="e">
        <f t="shared" si="0"/>
        <v>#VALUE!</v>
      </c>
    </row>
    <row r="24" spans="2:9">
      <c r="B24" s="77" t="s">
        <v>297</v>
      </c>
      <c r="C24" s="83" t="s">
        <v>282</v>
      </c>
      <c r="D24" s="79" t="s">
        <v>288</v>
      </c>
      <c r="E24" s="83" t="s">
        <v>284</v>
      </c>
      <c r="F24" s="100">
        <v>40319</v>
      </c>
      <c r="G24" s="97" t="str">
        <f t="shared" si="1"/>
        <v>_x0005_168.95</v>
      </c>
      <c r="H24" s="101">
        <v>4</v>
      </c>
      <c r="I24" s="103" t="e">
        <f t="shared" si="0"/>
        <v>#VALUE!</v>
      </c>
    </row>
    <row r="25" spans="2:9">
      <c r="B25" s="77" t="s">
        <v>292</v>
      </c>
      <c r="C25" s="78" t="s">
        <v>282</v>
      </c>
      <c r="D25" s="79" t="s">
        <v>287</v>
      </c>
      <c r="E25" s="78" t="s">
        <v>286</v>
      </c>
      <c r="F25" s="100">
        <v>40320</v>
      </c>
      <c r="G25" s="97" t="str">
        <f t="shared" si="1"/>
        <v>_x0005_168.95</v>
      </c>
      <c r="H25" s="101">
        <v>9</v>
      </c>
      <c r="I25" s="102" t="e">
        <f t="shared" si="0"/>
        <v>#VALUE!</v>
      </c>
    </row>
    <row r="26" spans="2:9">
      <c r="B26" s="77" t="s">
        <v>292</v>
      </c>
      <c r="C26" s="83" t="s">
        <v>282</v>
      </c>
      <c r="D26" s="79" t="s">
        <v>287</v>
      </c>
      <c r="E26" s="83" t="s">
        <v>286</v>
      </c>
      <c r="F26" s="100">
        <v>40323</v>
      </c>
      <c r="G26" s="97" t="str">
        <f t="shared" si="1"/>
        <v>_x0005_168.95</v>
      </c>
      <c r="H26" s="101">
        <v>6</v>
      </c>
      <c r="I26" s="103" t="e">
        <f t="shared" si="0"/>
        <v>#VALUE!</v>
      </c>
    </row>
    <row r="27" spans="2:9">
      <c r="B27" s="77" t="s">
        <v>293</v>
      </c>
      <c r="C27" s="78" t="s">
        <v>282</v>
      </c>
      <c r="D27" s="79" t="s">
        <v>288</v>
      </c>
      <c r="E27" s="78" t="s">
        <v>285</v>
      </c>
      <c r="F27" s="100">
        <v>40323</v>
      </c>
      <c r="G27" s="97" t="str">
        <f t="shared" si="1"/>
        <v>_x0005_168.95</v>
      </c>
      <c r="H27" s="101">
        <v>9</v>
      </c>
      <c r="I27" s="102" t="e">
        <f t="shared" si="0"/>
        <v>#VALUE!</v>
      </c>
    </row>
    <row r="28" spans="2:9">
      <c r="B28" s="77" t="s">
        <v>298</v>
      </c>
      <c r="C28" s="83" t="s">
        <v>282</v>
      </c>
      <c r="D28" s="79" t="s">
        <v>288</v>
      </c>
      <c r="E28" s="83" t="s">
        <v>286</v>
      </c>
      <c r="F28" s="100">
        <v>40329</v>
      </c>
      <c r="G28" s="97" t="str">
        <f t="shared" si="1"/>
        <v>_x0005_168.95</v>
      </c>
      <c r="H28" s="101">
        <v>14</v>
      </c>
      <c r="I28" s="103" t="e">
        <f t="shared" si="0"/>
        <v>#VALUE!</v>
      </c>
    </row>
    <row r="29" spans="2:9">
      <c r="B29" s="77" t="s">
        <v>292</v>
      </c>
      <c r="C29" s="78" t="s">
        <v>282</v>
      </c>
      <c r="D29" s="79" t="s">
        <v>287</v>
      </c>
      <c r="E29" s="78" t="s">
        <v>286</v>
      </c>
      <c r="F29" s="100">
        <v>40336</v>
      </c>
      <c r="G29" s="97" t="str">
        <f t="shared" si="1"/>
        <v>_x0005_168.95</v>
      </c>
      <c r="H29" s="101">
        <v>18</v>
      </c>
      <c r="I29" s="102" t="e">
        <f t="shared" si="0"/>
        <v>#VALUE!</v>
      </c>
    </row>
    <row r="30" spans="2:9">
      <c r="B30" s="77" t="s">
        <v>292</v>
      </c>
      <c r="C30" s="83" t="s">
        <v>282</v>
      </c>
      <c r="D30" s="79" t="s">
        <v>287</v>
      </c>
      <c r="E30" s="83" t="s">
        <v>284</v>
      </c>
      <c r="F30" s="100">
        <v>40344</v>
      </c>
      <c r="G30" s="97" t="str">
        <f t="shared" si="1"/>
        <v>_x0005_168.95</v>
      </c>
      <c r="H30" s="101">
        <v>6</v>
      </c>
      <c r="I30" s="103" t="e">
        <f t="shared" si="0"/>
        <v>#VALUE!</v>
      </c>
    </row>
    <row r="31" spans="2:9">
      <c r="B31" s="77" t="s">
        <v>293</v>
      </c>
      <c r="C31" s="78" t="s">
        <v>282</v>
      </c>
      <c r="D31" s="79" t="s">
        <v>288</v>
      </c>
      <c r="E31" s="78" t="s">
        <v>284</v>
      </c>
      <c r="F31" s="100">
        <v>40344</v>
      </c>
      <c r="G31" s="97" t="str">
        <f t="shared" si="1"/>
        <v>_x0005_168.95</v>
      </c>
      <c r="H31" s="101">
        <v>9</v>
      </c>
      <c r="I31" s="102" t="e">
        <f t="shared" si="0"/>
        <v>#VALUE!</v>
      </c>
    </row>
    <row r="32" spans="2:9">
      <c r="B32" s="77" t="s">
        <v>295</v>
      </c>
      <c r="C32" s="83" t="s">
        <v>282</v>
      </c>
      <c r="D32" s="79" t="s">
        <v>290</v>
      </c>
      <c r="E32" s="83" t="s">
        <v>284</v>
      </c>
      <c r="F32" s="100">
        <v>40351</v>
      </c>
      <c r="G32" s="97" t="str">
        <f t="shared" si="1"/>
        <v>_x0005_168.95</v>
      </c>
      <c r="H32" s="101">
        <v>5</v>
      </c>
      <c r="I32" s="103" t="e">
        <f t="shared" si="0"/>
        <v>#VALUE!</v>
      </c>
    </row>
    <row r="33" spans="2:9">
      <c r="B33" s="77" t="s">
        <v>293</v>
      </c>
      <c r="C33" s="78" t="s">
        <v>282</v>
      </c>
      <c r="D33" s="79" t="s">
        <v>288</v>
      </c>
      <c r="E33" s="78" t="s">
        <v>284</v>
      </c>
      <c r="F33" s="100">
        <v>40353</v>
      </c>
      <c r="G33" s="97" t="str">
        <f t="shared" si="1"/>
        <v>_x0005_168.95</v>
      </c>
      <c r="H33" s="101">
        <v>7</v>
      </c>
      <c r="I33" s="102" t="e">
        <f t="shared" si="0"/>
        <v>#VALUE!</v>
      </c>
    </row>
    <row r="34" spans="2:9">
      <c r="B34" s="77" t="s">
        <v>269</v>
      </c>
      <c r="C34" s="83" t="s">
        <v>282</v>
      </c>
      <c r="D34" s="79" t="s">
        <v>283</v>
      </c>
      <c r="E34" s="83" t="s">
        <v>291</v>
      </c>
      <c r="F34" s="100">
        <v>40361</v>
      </c>
      <c r="G34" s="97" t="str">
        <f t="shared" si="1"/>
        <v>_x0005_168.95</v>
      </c>
      <c r="H34" s="101">
        <v>7</v>
      </c>
      <c r="I34" s="103" t="e">
        <f t="shared" si="0"/>
        <v>#VALUE!</v>
      </c>
    </row>
    <row r="35" spans="2:9">
      <c r="B35" s="77" t="s">
        <v>289</v>
      </c>
      <c r="C35" s="78" t="s">
        <v>282</v>
      </c>
      <c r="D35" s="79" t="s">
        <v>288</v>
      </c>
      <c r="E35" s="78" t="s">
        <v>294</v>
      </c>
      <c r="F35" s="100">
        <v>40367</v>
      </c>
      <c r="G35" s="97" t="str">
        <f t="shared" si="1"/>
        <v>_x0005_168.95</v>
      </c>
      <c r="H35" s="101">
        <v>14</v>
      </c>
      <c r="I35" s="102" t="e">
        <f t="shared" si="0"/>
        <v>#VALUE!</v>
      </c>
    </row>
    <row r="36" spans="2:9">
      <c r="B36" s="77" t="s">
        <v>295</v>
      </c>
      <c r="C36" s="83" t="s">
        <v>282</v>
      </c>
      <c r="D36" s="79" t="s">
        <v>290</v>
      </c>
      <c r="E36" s="83" t="s">
        <v>286</v>
      </c>
      <c r="F36" s="100">
        <v>40380</v>
      </c>
      <c r="G36" s="97" t="str">
        <f t="shared" si="1"/>
        <v>_x0005_168.95</v>
      </c>
      <c r="H36" s="101">
        <v>7</v>
      </c>
      <c r="I36" s="103" t="e">
        <f t="shared" si="0"/>
        <v>#VALUE!</v>
      </c>
    </row>
    <row r="37" spans="2:9">
      <c r="B37" s="77" t="s">
        <v>296</v>
      </c>
      <c r="C37" s="78" t="s">
        <v>282</v>
      </c>
      <c r="D37" s="79" t="s">
        <v>287</v>
      </c>
      <c r="E37" s="78" t="s">
        <v>286</v>
      </c>
      <c r="F37" s="100">
        <v>40386</v>
      </c>
      <c r="G37" s="97" t="str">
        <f t="shared" si="1"/>
        <v>_x0005_168.95</v>
      </c>
      <c r="H37" s="101">
        <v>12</v>
      </c>
      <c r="I37" s="102" t="e">
        <f t="shared" si="0"/>
        <v>#VALUE!</v>
      </c>
    </row>
    <row r="38" spans="2:9">
      <c r="B38" s="77" t="s">
        <v>299</v>
      </c>
      <c r="C38" s="83" t="s">
        <v>282</v>
      </c>
      <c r="D38" s="79" t="s">
        <v>283</v>
      </c>
      <c r="E38" s="83" t="s">
        <v>291</v>
      </c>
      <c r="F38" s="100">
        <v>40386</v>
      </c>
      <c r="G38" s="97" t="str">
        <f t="shared" si="1"/>
        <v>_x0005_168.95</v>
      </c>
      <c r="H38" s="101">
        <v>8</v>
      </c>
      <c r="I38" s="103" t="e">
        <f t="shared" si="0"/>
        <v>#VALUE!</v>
      </c>
    </row>
    <row r="39" spans="2:9">
      <c r="B39" s="77" t="s">
        <v>295</v>
      </c>
      <c r="C39" s="78" t="s">
        <v>282</v>
      </c>
      <c r="D39" s="79" t="s">
        <v>290</v>
      </c>
      <c r="E39" s="78" t="s">
        <v>286</v>
      </c>
      <c r="F39" s="100">
        <v>40392</v>
      </c>
      <c r="G39" s="97" t="str">
        <f t="shared" si="1"/>
        <v>_x0005_168.95</v>
      </c>
      <c r="H39" s="101">
        <v>20</v>
      </c>
      <c r="I39" s="102" t="e">
        <f t="shared" si="0"/>
        <v>#VALUE!</v>
      </c>
    </row>
    <row r="40" spans="2:9">
      <c r="B40" s="77" t="s">
        <v>298</v>
      </c>
      <c r="C40" s="83" t="s">
        <v>282</v>
      </c>
      <c r="D40" s="79" t="s">
        <v>288</v>
      </c>
      <c r="E40" s="83" t="s">
        <v>294</v>
      </c>
      <c r="F40" s="100">
        <v>40393</v>
      </c>
      <c r="G40" s="97" t="str">
        <f t="shared" si="1"/>
        <v>_x0005_168.95</v>
      </c>
      <c r="H40" s="101">
        <v>15</v>
      </c>
      <c r="I40" s="103" t="e">
        <f t="shared" si="0"/>
        <v>#VALUE!</v>
      </c>
    </row>
    <row r="41" spans="2:9">
      <c r="B41" s="77" t="s">
        <v>293</v>
      </c>
      <c r="C41" s="78" t="s">
        <v>282</v>
      </c>
      <c r="D41" s="79" t="s">
        <v>288</v>
      </c>
      <c r="E41" s="78" t="s">
        <v>285</v>
      </c>
      <c r="F41" s="100">
        <v>40399</v>
      </c>
      <c r="G41" s="97" t="str">
        <f t="shared" si="1"/>
        <v>_x0005_168.95</v>
      </c>
      <c r="H41" s="101">
        <v>13</v>
      </c>
      <c r="I41" s="102" t="e">
        <f t="shared" si="0"/>
        <v>#VALUE!</v>
      </c>
    </row>
    <row r="42" spans="2:9">
      <c r="B42" s="77" t="s">
        <v>296</v>
      </c>
      <c r="C42" s="83" t="s">
        <v>282</v>
      </c>
      <c r="D42" s="79" t="s">
        <v>287</v>
      </c>
      <c r="E42" s="83" t="s">
        <v>291</v>
      </c>
      <c r="F42" s="100">
        <v>40406</v>
      </c>
      <c r="G42" s="97" t="str">
        <f t="shared" si="1"/>
        <v>_x0005_168.95</v>
      </c>
      <c r="H42" s="101">
        <v>2</v>
      </c>
      <c r="I42" s="103" t="e">
        <f t="shared" si="0"/>
        <v>#VALUE!</v>
      </c>
    </row>
    <row r="43" spans="2:9">
      <c r="B43" s="77" t="s">
        <v>317</v>
      </c>
      <c r="C43" s="78" t="s">
        <v>282</v>
      </c>
      <c r="D43" s="79" t="s">
        <v>290</v>
      </c>
      <c r="E43" s="78" t="s">
        <v>294</v>
      </c>
      <c r="F43" s="100">
        <v>40407</v>
      </c>
      <c r="G43" s="97" t="str">
        <f t="shared" si="1"/>
        <v>_x0005_168.95</v>
      </c>
      <c r="H43" s="101">
        <v>8</v>
      </c>
      <c r="I43" s="102" t="e">
        <f t="shared" si="0"/>
        <v>#VALUE!</v>
      </c>
    </row>
    <row r="44" spans="2:9">
      <c r="B44" s="77" t="s">
        <v>296</v>
      </c>
      <c r="C44" s="83" t="s">
        <v>282</v>
      </c>
      <c r="D44" s="79" t="s">
        <v>287</v>
      </c>
      <c r="E44" s="83" t="s">
        <v>291</v>
      </c>
      <c r="F44" s="100">
        <v>40408</v>
      </c>
      <c r="G44" s="97" t="str">
        <f t="shared" si="1"/>
        <v>_x0005_168.95</v>
      </c>
      <c r="H44" s="101">
        <v>1</v>
      </c>
      <c r="I44" s="103" t="e">
        <f t="shared" si="0"/>
        <v>#VALUE!</v>
      </c>
    </row>
    <row r="45" spans="2:9">
      <c r="B45" s="77" t="s">
        <v>300</v>
      </c>
      <c r="C45" s="78" t="s">
        <v>282</v>
      </c>
      <c r="D45" s="79" t="s">
        <v>287</v>
      </c>
      <c r="E45" s="78" t="s">
        <v>294</v>
      </c>
      <c r="F45" s="100">
        <v>40414</v>
      </c>
      <c r="G45" s="97" t="str">
        <f t="shared" si="1"/>
        <v>_x0005_168.95</v>
      </c>
      <c r="H45" s="101">
        <v>3</v>
      </c>
      <c r="I45" s="102" t="e">
        <f t="shared" si="0"/>
        <v>#VALUE!</v>
      </c>
    </row>
    <row r="46" spans="2:9">
      <c r="B46" s="77" t="s">
        <v>296</v>
      </c>
      <c r="C46" s="83" t="s">
        <v>282</v>
      </c>
      <c r="D46" s="79" t="s">
        <v>287</v>
      </c>
      <c r="E46" s="83" t="s">
        <v>294</v>
      </c>
      <c r="F46" s="100">
        <v>40421</v>
      </c>
      <c r="G46" s="97" t="str">
        <f t="shared" si="1"/>
        <v>_x0005_168.95</v>
      </c>
      <c r="H46" s="101">
        <v>12</v>
      </c>
      <c r="I46" s="103" t="e">
        <f t="shared" si="0"/>
        <v>#VALUE!</v>
      </c>
    </row>
    <row r="47" spans="2:9">
      <c r="B47" s="77" t="s">
        <v>295</v>
      </c>
      <c r="C47" s="78" t="s">
        <v>282</v>
      </c>
      <c r="D47" s="79" t="s">
        <v>290</v>
      </c>
      <c r="E47" s="78" t="s">
        <v>286</v>
      </c>
      <c r="F47" s="100">
        <v>40424</v>
      </c>
      <c r="G47" s="97" t="str">
        <f t="shared" si="1"/>
        <v>_x0005_168.95</v>
      </c>
      <c r="H47" s="101">
        <v>9</v>
      </c>
      <c r="I47" s="102" t="e">
        <f t="shared" si="0"/>
        <v>#VALUE!</v>
      </c>
    </row>
    <row r="48" spans="2:9">
      <c r="B48" s="77" t="s">
        <v>299</v>
      </c>
      <c r="C48" s="83" t="s">
        <v>282</v>
      </c>
      <c r="D48" s="79" t="s">
        <v>283</v>
      </c>
      <c r="E48" s="83" t="s">
        <v>294</v>
      </c>
      <c r="F48" s="100">
        <v>40430</v>
      </c>
      <c r="G48" s="97" t="str">
        <f t="shared" si="1"/>
        <v>_x0005_168.95</v>
      </c>
      <c r="H48" s="101">
        <v>4</v>
      </c>
      <c r="I48" s="103" t="e">
        <f t="shared" si="0"/>
        <v>#VALUE!</v>
      </c>
    </row>
    <row r="49" spans="2:9">
      <c r="B49" s="77" t="s">
        <v>299</v>
      </c>
      <c r="C49" s="78" t="s">
        <v>282</v>
      </c>
      <c r="D49" s="79" t="s">
        <v>283</v>
      </c>
      <c r="E49" s="78" t="s">
        <v>294</v>
      </c>
      <c r="F49" s="100">
        <v>40446</v>
      </c>
      <c r="G49" s="97" t="str">
        <f t="shared" si="1"/>
        <v>_x0005_168.95</v>
      </c>
      <c r="H49" s="101">
        <v>4</v>
      </c>
      <c r="I49" s="102" t="e">
        <f t="shared" si="0"/>
        <v>#VALUE!</v>
      </c>
    </row>
    <row r="50" spans="2:9">
      <c r="B50" s="77" t="s">
        <v>296</v>
      </c>
      <c r="C50" s="83" t="s">
        <v>282</v>
      </c>
      <c r="D50" s="79" t="s">
        <v>287</v>
      </c>
      <c r="E50" s="83" t="s">
        <v>285</v>
      </c>
      <c r="F50" s="100">
        <v>40450</v>
      </c>
      <c r="G50" s="97" t="str">
        <f t="shared" si="1"/>
        <v>_x0005_168.95</v>
      </c>
      <c r="H50" s="101">
        <v>1</v>
      </c>
      <c r="I50" s="103" t="e">
        <f t="shared" si="0"/>
        <v>#VALUE!</v>
      </c>
    </row>
    <row r="51" spans="2:9">
      <c r="B51" s="77" t="s">
        <v>299</v>
      </c>
      <c r="C51" s="78" t="s">
        <v>282</v>
      </c>
      <c r="D51" s="79" t="s">
        <v>283</v>
      </c>
      <c r="E51" s="78" t="s">
        <v>285</v>
      </c>
      <c r="F51" s="100">
        <v>40452</v>
      </c>
      <c r="G51" s="97" t="str">
        <f t="shared" si="1"/>
        <v>_x0005_168.95</v>
      </c>
      <c r="H51" s="101">
        <v>6</v>
      </c>
      <c r="I51" s="102" t="e">
        <f t="shared" si="0"/>
        <v>#VALUE!</v>
      </c>
    </row>
    <row r="52" spans="2:9">
      <c r="B52" s="77" t="s">
        <v>301</v>
      </c>
      <c r="C52" s="83" t="s">
        <v>282</v>
      </c>
      <c r="D52" s="79" t="s">
        <v>287</v>
      </c>
      <c r="E52" s="83" t="s">
        <v>286</v>
      </c>
      <c r="F52" s="100">
        <v>40455</v>
      </c>
      <c r="G52" s="97" t="str">
        <f t="shared" si="1"/>
        <v>_x0005_168.95</v>
      </c>
      <c r="H52" s="101">
        <v>18</v>
      </c>
      <c r="I52" s="103" t="e">
        <f t="shared" si="0"/>
        <v>#VALUE!</v>
      </c>
    </row>
    <row r="53" spans="2:9">
      <c r="B53" s="77" t="s">
        <v>289</v>
      </c>
      <c r="C53" s="78" t="s">
        <v>282</v>
      </c>
      <c r="D53" s="79" t="s">
        <v>288</v>
      </c>
      <c r="E53" s="78" t="s">
        <v>285</v>
      </c>
      <c r="F53" s="100">
        <v>40456</v>
      </c>
      <c r="G53" s="97" t="str">
        <f t="shared" si="1"/>
        <v>_x0005_168.95</v>
      </c>
      <c r="H53" s="101">
        <v>4</v>
      </c>
      <c r="I53" s="102" t="e">
        <f t="shared" si="0"/>
        <v>#VALUE!</v>
      </c>
    </row>
    <row r="54" spans="2:9">
      <c r="B54" s="77" t="s">
        <v>295</v>
      </c>
      <c r="C54" s="83" t="s">
        <v>282</v>
      </c>
      <c r="D54" s="79" t="s">
        <v>290</v>
      </c>
      <c r="E54" s="83" t="s">
        <v>284</v>
      </c>
      <c r="F54" s="100">
        <v>40469</v>
      </c>
      <c r="G54" s="97" t="str">
        <f t="shared" si="1"/>
        <v>_x0005_168.95</v>
      </c>
      <c r="H54" s="101">
        <v>7</v>
      </c>
      <c r="I54" s="103" t="e">
        <f t="shared" si="0"/>
        <v>#VALUE!</v>
      </c>
    </row>
    <row r="55" spans="2:9">
      <c r="B55" s="77" t="s">
        <v>298</v>
      </c>
      <c r="C55" s="78" t="s">
        <v>282</v>
      </c>
      <c r="D55" s="79" t="s">
        <v>288</v>
      </c>
      <c r="E55" s="78" t="s">
        <v>285</v>
      </c>
      <c r="F55" s="100">
        <v>40470</v>
      </c>
      <c r="G55" s="97" t="str">
        <f t="shared" si="1"/>
        <v>_x0005_168.95</v>
      </c>
      <c r="H55" s="101">
        <v>2</v>
      </c>
      <c r="I55" s="102" t="e">
        <f t="shared" si="0"/>
        <v>#VALUE!</v>
      </c>
    </row>
    <row r="56" spans="2:9">
      <c r="B56" s="77" t="s">
        <v>295</v>
      </c>
      <c r="C56" s="83" t="s">
        <v>282</v>
      </c>
      <c r="D56" s="79" t="s">
        <v>290</v>
      </c>
      <c r="E56" s="83" t="s">
        <v>291</v>
      </c>
      <c r="F56" s="100">
        <v>40477</v>
      </c>
      <c r="G56" s="97" t="str">
        <f t="shared" si="1"/>
        <v>_x0005_168.95</v>
      </c>
      <c r="H56" s="101">
        <v>12</v>
      </c>
      <c r="I56" s="103" t="e">
        <f t="shared" si="0"/>
        <v>#VALUE!</v>
      </c>
    </row>
    <row r="57" spans="2:9">
      <c r="B57" s="77" t="s">
        <v>289</v>
      </c>
      <c r="C57" s="78" t="s">
        <v>282</v>
      </c>
      <c r="D57" s="79" t="s">
        <v>288</v>
      </c>
      <c r="E57" s="78" t="s">
        <v>291</v>
      </c>
      <c r="F57" s="100">
        <v>40477</v>
      </c>
      <c r="G57" s="97" t="str">
        <f t="shared" si="1"/>
        <v>_x0005_168.95</v>
      </c>
      <c r="H57" s="101">
        <v>15</v>
      </c>
      <c r="I57" s="102" t="e">
        <f t="shared" si="0"/>
        <v>#VALUE!</v>
      </c>
    </row>
    <row r="58" spans="2:9">
      <c r="B58" s="77" t="s">
        <v>297</v>
      </c>
      <c r="C58" s="83" t="s">
        <v>282</v>
      </c>
      <c r="D58" s="79" t="s">
        <v>288</v>
      </c>
      <c r="E58" s="83" t="s">
        <v>286</v>
      </c>
      <c r="F58" s="100">
        <v>40483</v>
      </c>
      <c r="G58" s="97" t="str">
        <f t="shared" si="1"/>
        <v>_x0005_168.95</v>
      </c>
      <c r="H58" s="101">
        <v>11</v>
      </c>
      <c r="I58" s="103" t="e">
        <f t="shared" si="0"/>
        <v>#VALUE!</v>
      </c>
    </row>
    <row r="59" spans="2:9">
      <c r="B59" s="77" t="s">
        <v>297</v>
      </c>
      <c r="C59" s="78" t="s">
        <v>282</v>
      </c>
      <c r="D59" s="79" t="s">
        <v>288</v>
      </c>
      <c r="E59" s="78" t="s">
        <v>285</v>
      </c>
      <c r="F59" s="100">
        <v>40483</v>
      </c>
      <c r="G59" s="97" t="str">
        <f t="shared" si="1"/>
        <v>_x0005_168.95</v>
      </c>
      <c r="H59" s="101">
        <v>2</v>
      </c>
      <c r="I59" s="102" t="e">
        <f t="shared" si="0"/>
        <v>#VALUE!</v>
      </c>
    </row>
    <row r="60" spans="2:9">
      <c r="B60" s="77" t="s">
        <v>295</v>
      </c>
      <c r="C60" s="83" t="s">
        <v>282</v>
      </c>
      <c r="D60" s="79" t="s">
        <v>290</v>
      </c>
      <c r="E60" s="83" t="s">
        <v>285</v>
      </c>
      <c r="F60" s="100">
        <v>40487</v>
      </c>
      <c r="G60" s="97" t="str">
        <f t="shared" si="1"/>
        <v>_x0005_168.95</v>
      </c>
      <c r="H60" s="101">
        <v>11</v>
      </c>
      <c r="I60" s="103" t="e">
        <f t="shared" si="0"/>
        <v>#VALUE!</v>
      </c>
    </row>
    <row r="61" spans="2:9">
      <c r="B61" s="77" t="s">
        <v>292</v>
      </c>
      <c r="C61" s="78" t="s">
        <v>282</v>
      </c>
      <c r="D61" s="79" t="s">
        <v>287</v>
      </c>
      <c r="E61" s="78" t="s">
        <v>286</v>
      </c>
      <c r="F61" s="100">
        <v>40491</v>
      </c>
      <c r="G61" s="97" t="str">
        <f t="shared" si="1"/>
        <v>_x0005_168.95</v>
      </c>
      <c r="H61" s="101">
        <v>11</v>
      </c>
      <c r="I61" s="102" t="e">
        <f t="shared" si="0"/>
        <v>#VALUE!</v>
      </c>
    </row>
    <row r="62" spans="2:9">
      <c r="B62" s="77" t="s">
        <v>292</v>
      </c>
      <c r="C62" s="83" t="s">
        <v>282</v>
      </c>
      <c r="D62" s="79" t="s">
        <v>287</v>
      </c>
      <c r="E62" s="83" t="s">
        <v>291</v>
      </c>
      <c r="F62" s="100">
        <v>40491</v>
      </c>
      <c r="G62" s="97" t="str">
        <f t="shared" si="1"/>
        <v>_x0005_168.95</v>
      </c>
      <c r="H62" s="101">
        <v>1</v>
      </c>
      <c r="I62" s="103" t="e">
        <f t="shared" si="0"/>
        <v>#VALUE!</v>
      </c>
    </row>
    <row r="63" spans="2:9">
      <c r="B63" s="77" t="s">
        <v>298</v>
      </c>
      <c r="C63" s="78" t="s">
        <v>282</v>
      </c>
      <c r="D63" s="79" t="s">
        <v>288</v>
      </c>
      <c r="E63" s="78" t="s">
        <v>286</v>
      </c>
      <c r="F63" s="100">
        <v>40495</v>
      </c>
      <c r="G63" s="97" t="str">
        <f t="shared" si="1"/>
        <v>_x0005_168.95</v>
      </c>
      <c r="H63" s="101">
        <v>15</v>
      </c>
      <c r="I63" s="102" t="e">
        <f t="shared" si="0"/>
        <v>#VALUE!</v>
      </c>
    </row>
    <row r="64" spans="2:9">
      <c r="B64" s="77" t="s">
        <v>298</v>
      </c>
      <c r="C64" s="83" t="s">
        <v>282</v>
      </c>
      <c r="D64" s="79" t="s">
        <v>288</v>
      </c>
      <c r="E64" s="83" t="s">
        <v>285</v>
      </c>
      <c r="F64" s="100">
        <v>40498</v>
      </c>
      <c r="G64" s="97" t="str">
        <f t="shared" si="1"/>
        <v>_x0005_168.95</v>
      </c>
      <c r="H64" s="101">
        <v>5</v>
      </c>
      <c r="I64" s="103" t="e">
        <f t="shared" si="0"/>
        <v>#VALUE!</v>
      </c>
    </row>
    <row r="65" spans="2:9">
      <c r="B65" s="77" t="s">
        <v>289</v>
      </c>
      <c r="C65" s="78" t="s">
        <v>282</v>
      </c>
      <c r="D65" s="79" t="s">
        <v>288</v>
      </c>
      <c r="E65" s="78" t="s">
        <v>284</v>
      </c>
      <c r="F65" s="100">
        <v>40499</v>
      </c>
      <c r="G65" s="97" t="str">
        <f t="shared" si="1"/>
        <v>_x0005_168.95</v>
      </c>
      <c r="H65" s="101">
        <v>4</v>
      </c>
      <c r="I65" s="102" t="e">
        <f t="shared" si="0"/>
        <v>#VALUE!</v>
      </c>
    </row>
    <row r="66" spans="2:9">
      <c r="B66" s="77" t="s">
        <v>293</v>
      </c>
      <c r="C66" s="83" t="s">
        <v>282</v>
      </c>
      <c r="D66" s="79" t="s">
        <v>288</v>
      </c>
      <c r="E66" s="83" t="s">
        <v>294</v>
      </c>
      <c r="F66" s="100">
        <v>40501</v>
      </c>
      <c r="G66" s="97" t="str">
        <f t="shared" si="1"/>
        <v>_x0005_168.95</v>
      </c>
      <c r="H66" s="101">
        <v>3</v>
      </c>
      <c r="I66" s="103" t="e">
        <f t="shared" ref="I66:I129" si="2">G66*H66</f>
        <v>#VALUE!</v>
      </c>
    </row>
    <row r="67" spans="2:9">
      <c r="B67" s="77" t="s">
        <v>295</v>
      </c>
      <c r="C67" s="78" t="s">
        <v>282</v>
      </c>
      <c r="D67" s="79" t="s">
        <v>290</v>
      </c>
      <c r="E67" s="78" t="s">
        <v>284</v>
      </c>
      <c r="F67" s="100">
        <v>40505</v>
      </c>
      <c r="G67" s="97" t="str">
        <f t="shared" ref="G67:G130" si="3">CHAR(5)&amp;168.95</f>
        <v>_x0005_168.95</v>
      </c>
      <c r="H67" s="101">
        <v>2</v>
      </c>
      <c r="I67" s="102" t="e">
        <f t="shared" si="2"/>
        <v>#VALUE!</v>
      </c>
    </row>
    <row r="68" spans="2:9">
      <c r="B68" s="77" t="s">
        <v>289</v>
      </c>
      <c r="C68" s="83" t="s">
        <v>282</v>
      </c>
      <c r="D68" s="79" t="s">
        <v>288</v>
      </c>
      <c r="E68" s="83" t="s">
        <v>284</v>
      </c>
      <c r="F68" s="100">
        <v>40508</v>
      </c>
      <c r="G68" s="97" t="str">
        <f t="shared" si="3"/>
        <v>_x0005_168.95</v>
      </c>
      <c r="H68" s="101">
        <v>3</v>
      </c>
      <c r="I68" s="103" t="e">
        <f t="shared" si="2"/>
        <v>#VALUE!</v>
      </c>
    </row>
    <row r="69" spans="2:9">
      <c r="B69" s="77" t="s">
        <v>317</v>
      </c>
      <c r="C69" s="78" t="s">
        <v>282</v>
      </c>
      <c r="D69" s="79" t="s">
        <v>290</v>
      </c>
      <c r="E69" s="78" t="s">
        <v>291</v>
      </c>
      <c r="F69" s="100">
        <v>40509</v>
      </c>
      <c r="G69" s="97" t="str">
        <f t="shared" si="3"/>
        <v>_x0005_168.95</v>
      </c>
      <c r="H69" s="101">
        <v>14</v>
      </c>
      <c r="I69" s="102" t="e">
        <f t="shared" si="2"/>
        <v>#VALUE!</v>
      </c>
    </row>
    <row r="70" spans="2:9">
      <c r="B70" s="77" t="s">
        <v>317</v>
      </c>
      <c r="C70" s="83" t="s">
        <v>282</v>
      </c>
      <c r="D70" s="79" t="s">
        <v>290</v>
      </c>
      <c r="E70" s="83" t="s">
        <v>284</v>
      </c>
      <c r="F70" s="100">
        <v>40512</v>
      </c>
      <c r="G70" s="97" t="str">
        <f t="shared" si="3"/>
        <v>_x0005_168.95</v>
      </c>
      <c r="H70" s="101">
        <v>9</v>
      </c>
      <c r="I70" s="103" t="e">
        <f t="shared" si="2"/>
        <v>#VALUE!</v>
      </c>
    </row>
    <row r="71" spans="2:9">
      <c r="B71" s="77" t="s">
        <v>298</v>
      </c>
      <c r="C71" s="78" t="s">
        <v>282</v>
      </c>
      <c r="D71" s="79" t="s">
        <v>288</v>
      </c>
      <c r="E71" s="78" t="s">
        <v>285</v>
      </c>
      <c r="F71" s="100">
        <v>40519</v>
      </c>
      <c r="G71" s="97" t="str">
        <f t="shared" si="3"/>
        <v>_x0005_168.95</v>
      </c>
      <c r="H71" s="101">
        <v>15</v>
      </c>
      <c r="I71" s="102" t="e">
        <f t="shared" si="2"/>
        <v>#VALUE!</v>
      </c>
    </row>
    <row r="72" spans="2:9">
      <c r="B72" s="77" t="s">
        <v>295</v>
      </c>
      <c r="C72" s="83" t="s">
        <v>282</v>
      </c>
      <c r="D72" s="79" t="s">
        <v>290</v>
      </c>
      <c r="E72" s="83" t="s">
        <v>294</v>
      </c>
      <c r="F72" s="100">
        <v>40520</v>
      </c>
      <c r="G72" s="97" t="str">
        <f t="shared" si="3"/>
        <v>_x0005_168.95</v>
      </c>
      <c r="H72" s="101">
        <v>5</v>
      </c>
      <c r="I72" s="103" t="e">
        <f t="shared" si="2"/>
        <v>#VALUE!</v>
      </c>
    </row>
    <row r="73" spans="2:9">
      <c r="B73" s="77" t="s">
        <v>317</v>
      </c>
      <c r="C73" s="78" t="s">
        <v>282</v>
      </c>
      <c r="D73" s="79" t="s">
        <v>290</v>
      </c>
      <c r="E73" s="78" t="s">
        <v>291</v>
      </c>
      <c r="F73" s="100">
        <v>40522</v>
      </c>
      <c r="G73" s="97" t="str">
        <f t="shared" si="3"/>
        <v>_x0005_168.95</v>
      </c>
      <c r="H73" s="101">
        <v>1</v>
      </c>
      <c r="I73" s="102" t="e">
        <f t="shared" si="2"/>
        <v>#VALUE!</v>
      </c>
    </row>
    <row r="74" spans="2:9">
      <c r="B74" s="77" t="s">
        <v>289</v>
      </c>
      <c r="C74" s="83" t="s">
        <v>282</v>
      </c>
      <c r="D74" s="79" t="s">
        <v>288</v>
      </c>
      <c r="E74" s="83" t="s">
        <v>291</v>
      </c>
      <c r="F74" s="100">
        <v>40529</v>
      </c>
      <c r="G74" s="97" t="str">
        <f t="shared" si="3"/>
        <v>_x0005_168.95</v>
      </c>
      <c r="H74" s="101">
        <v>11</v>
      </c>
      <c r="I74" s="103" t="e">
        <f t="shared" si="2"/>
        <v>#VALUE!</v>
      </c>
    </row>
    <row r="75" spans="2:9">
      <c r="B75" s="77" t="s">
        <v>297</v>
      </c>
      <c r="C75" s="78" t="s">
        <v>282</v>
      </c>
      <c r="D75" s="79" t="s">
        <v>288</v>
      </c>
      <c r="E75" s="78" t="s">
        <v>284</v>
      </c>
      <c r="F75" s="100">
        <v>40533</v>
      </c>
      <c r="G75" s="97" t="str">
        <f t="shared" si="3"/>
        <v>_x0005_168.95</v>
      </c>
      <c r="H75" s="101">
        <v>9</v>
      </c>
      <c r="I75" s="102" t="e">
        <f t="shared" si="2"/>
        <v>#VALUE!</v>
      </c>
    </row>
    <row r="76" spans="2:9">
      <c r="B76" s="77" t="s">
        <v>296</v>
      </c>
      <c r="C76" s="83" t="s">
        <v>282</v>
      </c>
      <c r="D76" s="79" t="s">
        <v>287</v>
      </c>
      <c r="E76" s="83" t="s">
        <v>286</v>
      </c>
      <c r="F76" s="100">
        <v>40533</v>
      </c>
      <c r="G76" s="97" t="str">
        <f t="shared" si="3"/>
        <v>_x0005_168.95</v>
      </c>
      <c r="H76" s="101">
        <v>19</v>
      </c>
      <c r="I76" s="103" t="e">
        <f t="shared" si="2"/>
        <v>#VALUE!</v>
      </c>
    </row>
    <row r="77" spans="2:9">
      <c r="B77" s="77" t="s">
        <v>297</v>
      </c>
      <c r="C77" s="78" t="s">
        <v>282</v>
      </c>
      <c r="D77" s="79" t="s">
        <v>288</v>
      </c>
      <c r="E77" s="78" t="s">
        <v>291</v>
      </c>
      <c r="F77" s="100">
        <v>40534</v>
      </c>
      <c r="G77" s="97" t="str">
        <f t="shared" si="3"/>
        <v>_x0005_168.95</v>
      </c>
      <c r="H77" s="101">
        <v>12</v>
      </c>
      <c r="I77" s="102" t="e">
        <f t="shared" si="2"/>
        <v>#VALUE!</v>
      </c>
    </row>
    <row r="78" spans="2:9">
      <c r="B78" s="77" t="s">
        <v>289</v>
      </c>
      <c r="C78" s="83" t="s">
        <v>282</v>
      </c>
      <c r="D78" s="79" t="s">
        <v>288</v>
      </c>
      <c r="E78" s="83" t="s">
        <v>286</v>
      </c>
      <c r="F78" s="100">
        <v>40537</v>
      </c>
      <c r="G78" s="97" t="str">
        <f t="shared" si="3"/>
        <v>_x0005_168.95</v>
      </c>
      <c r="H78" s="101">
        <v>20</v>
      </c>
      <c r="I78" s="103" t="e">
        <f t="shared" si="2"/>
        <v>#VALUE!</v>
      </c>
    </row>
    <row r="79" spans="2:9">
      <c r="B79" s="77" t="s">
        <v>297</v>
      </c>
      <c r="C79" s="78" t="s">
        <v>282</v>
      </c>
      <c r="D79" s="79" t="s">
        <v>288</v>
      </c>
      <c r="E79" s="78" t="s">
        <v>286</v>
      </c>
      <c r="F79" s="100">
        <v>40539</v>
      </c>
      <c r="G79" s="97" t="str">
        <f t="shared" si="3"/>
        <v>_x0005_168.95</v>
      </c>
      <c r="H79" s="101">
        <v>9</v>
      </c>
      <c r="I79" s="102" t="e">
        <f t="shared" si="2"/>
        <v>#VALUE!</v>
      </c>
    </row>
    <row r="80" spans="2:9">
      <c r="B80" s="77" t="s">
        <v>301</v>
      </c>
      <c r="C80" s="83" t="s">
        <v>282</v>
      </c>
      <c r="D80" s="79" t="s">
        <v>287</v>
      </c>
      <c r="E80" s="83" t="s">
        <v>294</v>
      </c>
      <c r="F80" s="100">
        <v>40539</v>
      </c>
      <c r="G80" s="97" t="str">
        <f t="shared" si="3"/>
        <v>_x0005_168.95</v>
      </c>
      <c r="H80" s="101">
        <v>3</v>
      </c>
      <c r="I80" s="103" t="e">
        <f t="shared" si="2"/>
        <v>#VALUE!</v>
      </c>
    </row>
    <row r="81" spans="2:9">
      <c r="B81" s="77" t="s">
        <v>293</v>
      </c>
      <c r="C81" s="78" t="s">
        <v>282</v>
      </c>
      <c r="D81" s="79" t="s">
        <v>288</v>
      </c>
      <c r="E81" s="78" t="s">
        <v>285</v>
      </c>
      <c r="F81" s="100">
        <v>40541</v>
      </c>
      <c r="G81" s="97" t="str">
        <f t="shared" si="3"/>
        <v>_x0005_168.95</v>
      </c>
      <c r="H81" s="101">
        <v>4</v>
      </c>
      <c r="I81" s="102" t="e">
        <f t="shared" si="2"/>
        <v>#VALUE!</v>
      </c>
    </row>
    <row r="82" spans="2:9">
      <c r="B82" s="77" t="s">
        <v>296</v>
      </c>
      <c r="C82" s="83" t="s">
        <v>282</v>
      </c>
      <c r="D82" s="79" t="s">
        <v>287</v>
      </c>
      <c r="E82" s="83" t="s">
        <v>285</v>
      </c>
      <c r="F82" s="100">
        <v>40541</v>
      </c>
      <c r="G82" s="97" t="str">
        <f t="shared" si="3"/>
        <v>_x0005_168.95</v>
      </c>
      <c r="H82" s="101">
        <v>15</v>
      </c>
      <c r="I82" s="103" t="e">
        <f t="shared" si="2"/>
        <v>#VALUE!</v>
      </c>
    </row>
    <row r="83" spans="2:9">
      <c r="B83" s="77" t="s">
        <v>299</v>
      </c>
      <c r="C83" s="78" t="s">
        <v>282</v>
      </c>
      <c r="D83" s="79" t="s">
        <v>283</v>
      </c>
      <c r="E83" s="78" t="s">
        <v>291</v>
      </c>
      <c r="F83" s="100">
        <v>40547</v>
      </c>
      <c r="G83" s="97" t="str">
        <f t="shared" si="3"/>
        <v>_x0005_168.95</v>
      </c>
      <c r="H83" s="101">
        <v>15</v>
      </c>
      <c r="I83" s="102" t="e">
        <f t="shared" si="2"/>
        <v>#VALUE!</v>
      </c>
    </row>
    <row r="84" spans="2:9">
      <c r="B84" s="77" t="s">
        <v>289</v>
      </c>
      <c r="C84" s="83" t="s">
        <v>282</v>
      </c>
      <c r="D84" s="79" t="s">
        <v>288</v>
      </c>
      <c r="E84" s="83" t="s">
        <v>286</v>
      </c>
      <c r="F84" s="100">
        <v>40548</v>
      </c>
      <c r="G84" s="97" t="str">
        <f t="shared" si="3"/>
        <v>_x0005_168.95</v>
      </c>
      <c r="H84" s="101">
        <v>20</v>
      </c>
      <c r="I84" s="103" t="e">
        <f t="shared" si="2"/>
        <v>#VALUE!</v>
      </c>
    </row>
    <row r="85" spans="2:9">
      <c r="B85" s="77" t="s">
        <v>298</v>
      </c>
      <c r="C85" s="78" t="s">
        <v>282</v>
      </c>
      <c r="D85" s="79" t="s">
        <v>288</v>
      </c>
      <c r="E85" s="78" t="s">
        <v>285</v>
      </c>
      <c r="F85" s="100">
        <v>40548</v>
      </c>
      <c r="G85" s="97" t="str">
        <f t="shared" si="3"/>
        <v>_x0005_168.95</v>
      </c>
      <c r="H85" s="101">
        <v>4</v>
      </c>
      <c r="I85" s="102" t="e">
        <f t="shared" si="2"/>
        <v>#VALUE!</v>
      </c>
    </row>
    <row r="86" spans="2:9">
      <c r="B86" s="77" t="s">
        <v>298</v>
      </c>
      <c r="C86" s="83" t="s">
        <v>282</v>
      </c>
      <c r="D86" s="79" t="s">
        <v>288</v>
      </c>
      <c r="E86" s="83" t="s">
        <v>286</v>
      </c>
      <c r="F86" s="100">
        <v>40550</v>
      </c>
      <c r="G86" s="97" t="str">
        <f t="shared" si="3"/>
        <v>_x0005_168.95</v>
      </c>
      <c r="H86" s="101">
        <v>16</v>
      </c>
      <c r="I86" s="103" t="e">
        <f t="shared" si="2"/>
        <v>#VALUE!</v>
      </c>
    </row>
    <row r="87" spans="2:9">
      <c r="B87" s="77" t="s">
        <v>269</v>
      </c>
      <c r="C87" s="78" t="s">
        <v>282</v>
      </c>
      <c r="D87" s="79" t="s">
        <v>283</v>
      </c>
      <c r="E87" s="78" t="s">
        <v>291</v>
      </c>
      <c r="F87" s="100">
        <v>40550</v>
      </c>
      <c r="G87" s="97" t="str">
        <f t="shared" si="3"/>
        <v>_x0005_168.95</v>
      </c>
      <c r="H87" s="101">
        <v>6</v>
      </c>
      <c r="I87" s="102" t="e">
        <f t="shared" si="2"/>
        <v>#VALUE!</v>
      </c>
    </row>
    <row r="88" spans="2:9">
      <c r="B88" s="77" t="s">
        <v>299</v>
      </c>
      <c r="C88" s="83" t="s">
        <v>282</v>
      </c>
      <c r="D88" s="79" t="s">
        <v>283</v>
      </c>
      <c r="E88" s="83" t="s">
        <v>286</v>
      </c>
      <c r="F88" s="100">
        <v>40551</v>
      </c>
      <c r="G88" s="97" t="str">
        <f t="shared" si="3"/>
        <v>_x0005_168.95</v>
      </c>
      <c r="H88" s="101">
        <v>6</v>
      </c>
      <c r="I88" s="103" t="e">
        <f t="shared" si="2"/>
        <v>#VALUE!</v>
      </c>
    </row>
    <row r="89" spans="2:9">
      <c r="B89" s="77" t="s">
        <v>295</v>
      </c>
      <c r="C89" s="78" t="s">
        <v>282</v>
      </c>
      <c r="D89" s="79" t="s">
        <v>290</v>
      </c>
      <c r="E89" s="78" t="s">
        <v>294</v>
      </c>
      <c r="F89" s="100">
        <v>40551</v>
      </c>
      <c r="G89" s="97" t="str">
        <f t="shared" si="3"/>
        <v>_x0005_168.95</v>
      </c>
      <c r="H89" s="101">
        <v>11</v>
      </c>
      <c r="I89" s="102" t="e">
        <f t="shared" si="2"/>
        <v>#VALUE!</v>
      </c>
    </row>
    <row r="90" spans="2:9">
      <c r="B90" s="77" t="s">
        <v>293</v>
      </c>
      <c r="C90" s="83" t="s">
        <v>282</v>
      </c>
      <c r="D90" s="79" t="s">
        <v>288</v>
      </c>
      <c r="E90" s="83" t="s">
        <v>294</v>
      </c>
      <c r="F90" s="100">
        <v>40553</v>
      </c>
      <c r="G90" s="97" t="str">
        <f t="shared" si="3"/>
        <v>_x0005_168.95</v>
      </c>
      <c r="H90" s="101">
        <v>1</v>
      </c>
      <c r="I90" s="103" t="e">
        <f t="shared" si="2"/>
        <v>#VALUE!</v>
      </c>
    </row>
    <row r="91" spans="2:9">
      <c r="B91" s="77" t="s">
        <v>269</v>
      </c>
      <c r="C91" s="78" t="s">
        <v>282</v>
      </c>
      <c r="D91" s="79" t="s">
        <v>283</v>
      </c>
      <c r="E91" s="78" t="s">
        <v>284</v>
      </c>
      <c r="F91" s="100">
        <v>40554</v>
      </c>
      <c r="G91" s="97" t="str">
        <f t="shared" si="3"/>
        <v>_x0005_168.95</v>
      </c>
      <c r="H91" s="101">
        <v>15</v>
      </c>
      <c r="I91" s="102" t="e">
        <f t="shared" si="2"/>
        <v>#VALUE!</v>
      </c>
    </row>
    <row r="92" spans="2:9">
      <c r="B92" s="77" t="s">
        <v>269</v>
      </c>
      <c r="C92" s="83" t="s">
        <v>282</v>
      </c>
      <c r="D92" s="79" t="s">
        <v>283</v>
      </c>
      <c r="E92" s="83" t="s">
        <v>286</v>
      </c>
      <c r="F92" s="100">
        <v>40554</v>
      </c>
      <c r="G92" s="97" t="str">
        <f t="shared" si="3"/>
        <v>_x0005_168.95</v>
      </c>
      <c r="H92" s="101">
        <v>13</v>
      </c>
      <c r="I92" s="103" t="e">
        <f t="shared" si="2"/>
        <v>#VALUE!</v>
      </c>
    </row>
    <row r="93" spans="2:9">
      <c r="B93" s="77" t="s">
        <v>297</v>
      </c>
      <c r="C93" s="78" t="s">
        <v>282</v>
      </c>
      <c r="D93" s="79" t="s">
        <v>288</v>
      </c>
      <c r="E93" s="78" t="s">
        <v>284</v>
      </c>
      <c r="F93" s="100">
        <v>40557</v>
      </c>
      <c r="G93" s="97" t="str">
        <f t="shared" si="3"/>
        <v>_x0005_168.95</v>
      </c>
      <c r="H93" s="101">
        <v>15</v>
      </c>
      <c r="I93" s="102" t="e">
        <f t="shared" si="2"/>
        <v>#VALUE!</v>
      </c>
    </row>
    <row r="94" spans="2:9">
      <c r="B94" s="77" t="s">
        <v>295</v>
      </c>
      <c r="C94" s="83" t="s">
        <v>282</v>
      </c>
      <c r="D94" s="79" t="s">
        <v>290</v>
      </c>
      <c r="E94" s="83" t="s">
        <v>291</v>
      </c>
      <c r="F94" s="100">
        <v>40567</v>
      </c>
      <c r="G94" s="97" t="str">
        <f t="shared" si="3"/>
        <v>_x0005_168.95</v>
      </c>
      <c r="H94" s="101">
        <v>11</v>
      </c>
      <c r="I94" s="103" t="e">
        <f t="shared" si="2"/>
        <v>#VALUE!</v>
      </c>
    </row>
    <row r="95" spans="2:9">
      <c r="B95" s="77" t="s">
        <v>299</v>
      </c>
      <c r="C95" s="78" t="s">
        <v>282</v>
      </c>
      <c r="D95" s="79" t="s">
        <v>283</v>
      </c>
      <c r="E95" s="78" t="s">
        <v>284</v>
      </c>
      <c r="F95" s="100">
        <v>40570</v>
      </c>
      <c r="G95" s="97" t="str">
        <f t="shared" si="3"/>
        <v>_x0005_168.95</v>
      </c>
      <c r="H95" s="101">
        <v>9</v>
      </c>
      <c r="I95" s="102" t="e">
        <f t="shared" si="2"/>
        <v>#VALUE!</v>
      </c>
    </row>
    <row r="96" spans="2:9">
      <c r="B96" s="77" t="s">
        <v>298</v>
      </c>
      <c r="C96" s="83" t="s">
        <v>282</v>
      </c>
      <c r="D96" s="79" t="s">
        <v>288</v>
      </c>
      <c r="E96" s="83" t="s">
        <v>284</v>
      </c>
      <c r="F96" s="100">
        <v>40572</v>
      </c>
      <c r="G96" s="97" t="str">
        <f t="shared" si="3"/>
        <v>_x0005_168.95</v>
      </c>
      <c r="H96" s="101">
        <v>4</v>
      </c>
      <c r="I96" s="103" t="e">
        <f t="shared" si="2"/>
        <v>#VALUE!</v>
      </c>
    </row>
    <row r="97" spans="2:9">
      <c r="B97" s="77" t="s">
        <v>289</v>
      </c>
      <c r="C97" s="78" t="s">
        <v>282</v>
      </c>
      <c r="D97" s="79" t="s">
        <v>288</v>
      </c>
      <c r="E97" s="78" t="s">
        <v>286</v>
      </c>
      <c r="F97" s="100">
        <v>40574</v>
      </c>
      <c r="G97" s="97" t="str">
        <f t="shared" si="3"/>
        <v>_x0005_168.95</v>
      </c>
      <c r="H97" s="101">
        <v>13</v>
      </c>
      <c r="I97" s="102" t="e">
        <f t="shared" si="2"/>
        <v>#VALUE!</v>
      </c>
    </row>
    <row r="98" spans="2:9">
      <c r="B98" s="77" t="s">
        <v>296</v>
      </c>
      <c r="C98" s="83" t="s">
        <v>282</v>
      </c>
      <c r="D98" s="79" t="s">
        <v>287</v>
      </c>
      <c r="E98" s="83" t="s">
        <v>291</v>
      </c>
      <c r="F98" s="100">
        <v>40574</v>
      </c>
      <c r="G98" s="97" t="str">
        <f t="shared" si="3"/>
        <v>_x0005_168.95</v>
      </c>
      <c r="H98" s="101">
        <v>13</v>
      </c>
      <c r="I98" s="103" t="e">
        <f t="shared" si="2"/>
        <v>#VALUE!</v>
      </c>
    </row>
    <row r="99" spans="2:9">
      <c r="B99" s="77" t="s">
        <v>289</v>
      </c>
      <c r="C99" s="78" t="s">
        <v>282</v>
      </c>
      <c r="D99" s="79" t="s">
        <v>288</v>
      </c>
      <c r="E99" s="78" t="s">
        <v>294</v>
      </c>
      <c r="F99" s="100">
        <v>40576</v>
      </c>
      <c r="G99" s="97" t="str">
        <f t="shared" si="3"/>
        <v>_x0005_168.95</v>
      </c>
      <c r="H99" s="101">
        <v>6</v>
      </c>
      <c r="I99" s="102" t="e">
        <f t="shared" si="2"/>
        <v>#VALUE!</v>
      </c>
    </row>
    <row r="100" spans="2:9">
      <c r="B100" s="77" t="s">
        <v>301</v>
      </c>
      <c r="C100" s="83" t="s">
        <v>282</v>
      </c>
      <c r="D100" s="79" t="s">
        <v>287</v>
      </c>
      <c r="E100" s="83" t="s">
        <v>284</v>
      </c>
      <c r="F100" s="100">
        <v>40582</v>
      </c>
      <c r="G100" s="97" t="str">
        <f t="shared" si="3"/>
        <v>_x0005_168.95</v>
      </c>
      <c r="H100" s="101">
        <v>14</v>
      </c>
      <c r="I100" s="103" t="e">
        <f t="shared" si="2"/>
        <v>#VALUE!</v>
      </c>
    </row>
    <row r="101" spans="2:9">
      <c r="B101" s="77" t="s">
        <v>292</v>
      </c>
      <c r="C101" s="78" t="s">
        <v>282</v>
      </c>
      <c r="D101" s="79" t="s">
        <v>287</v>
      </c>
      <c r="E101" s="78" t="s">
        <v>294</v>
      </c>
      <c r="F101" s="100">
        <v>40582</v>
      </c>
      <c r="G101" s="97" t="str">
        <f t="shared" si="3"/>
        <v>_x0005_168.95</v>
      </c>
      <c r="H101" s="101">
        <v>7</v>
      </c>
      <c r="I101" s="102" t="e">
        <f t="shared" si="2"/>
        <v>#VALUE!</v>
      </c>
    </row>
    <row r="102" spans="2:9">
      <c r="B102" s="77" t="s">
        <v>298</v>
      </c>
      <c r="C102" s="83" t="s">
        <v>282</v>
      </c>
      <c r="D102" s="79" t="s">
        <v>288</v>
      </c>
      <c r="E102" s="83" t="s">
        <v>286</v>
      </c>
      <c r="F102" s="100">
        <v>40588</v>
      </c>
      <c r="G102" s="97" t="str">
        <f t="shared" si="3"/>
        <v>_x0005_168.95</v>
      </c>
      <c r="H102" s="101">
        <v>14</v>
      </c>
      <c r="I102" s="103" t="e">
        <f t="shared" si="2"/>
        <v>#VALUE!</v>
      </c>
    </row>
    <row r="103" spans="2:9">
      <c r="B103" s="77" t="s">
        <v>297</v>
      </c>
      <c r="C103" s="78" t="s">
        <v>282</v>
      </c>
      <c r="D103" s="79" t="s">
        <v>288</v>
      </c>
      <c r="E103" s="78" t="s">
        <v>294</v>
      </c>
      <c r="F103" s="100">
        <v>40598</v>
      </c>
      <c r="G103" s="97" t="str">
        <f t="shared" si="3"/>
        <v>_x0005_168.95</v>
      </c>
      <c r="H103" s="101">
        <v>8</v>
      </c>
      <c r="I103" s="102" t="e">
        <f t="shared" si="2"/>
        <v>#VALUE!</v>
      </c>
    </row>
    <row r="104" spans="2:9">
      <c r="B104" s="77" t="s">
        <v>300</v>
      </c>
      <c r="C104" s="83" t="s">
        <v>282</v>
      </c>
      <c r="D104" s="79" t="s">
        <v>287</v>
      </c>
      <c r="E104" s="83" t="s">
        <v>286</v>
      </c>
      <c r="F104" s="100">
        <v>40606</v>
      </c>
      <c r="G104" s="97" t="str">
        <f t="shared" si="3"/>
        <v>_x0005_168.95</v>
      </c>
      <c r="H104" s="101">
        <v>8</v>
      </c>
      <c r="I104" s="103" t="e">
        <f t="shared" si="2"/>
        <v>#VALUE!</v>
      </c>
    </row>
    <row r="105" spans="2:9">
      <c r="B105" s="77" t="s">
        <v>298</v>
      </c>
      <c r="C105" s="78" t="s">
        <v>282</v>
      </c>
      <c r="D105" s="79" t="s">
        <v>288</v>
      </c>
      <c r="E105" s="78" t="s">
        <v>285</v>
      </c>
      <c r="F105" s="100">
        <v>40626</v>
      </c>
      <c r="G105" s="97" t="str">
        <f t="shared" si="3"/>
        <v>_x0005_168.95</v>
      </c>
      <c r="H105" s="101">
        <v>9</v>
      </c>
      <c r="I105" s="102" t="e">
        <f t="shared" si="2"/>
        <v>#VALUE!</v>
      </c>
    </row>
    <row r="106" spans="2:9">
      <c r="B106" s="77" t="s">
        <v>295</v>
      </c>
      <c r="C106" s="83" t="s">
        <v>282</v>
      </c>
      <c r="D106" s="79" t="s">
        <v>290</v>
      </c>
      <c r="E106" s="83" t="s">
        <v>291</v>
      </c>
      <c r="F106" s="100">
        <v>40630</v>
      </c>
      <c r="G106" s="97" t="str">
        <f t="shared" si="3"/>
        <v>_x0005_168.95</v>
      </c>
      <c r="H106" s="101">
        <v>14</v>
      </c>
      <c r="I106" s="103" t="e">
        <f t="shared" si="2"/>
        <v>#VALUE!</v>
      </c>
    </row>
    <row r="107" spans="2:9">
      <c r="B107" s="77" t="s">
        <v>317</v>
      </c>
      <c r="C107" s="78" t="s">
        <v>282</v>
      </c>
      <c r="D107" s="79" t="s">
        <v>290</v>
      </c>
      <c r="E107" s="78" t="s">
        <v>285</v>
      </c>
      <c r="F107" s="100">
        <v>40634</v>
      </c>
      <c r="G107" s="97" t="str">
        <f t="shared" si="3"/>
        <v>_x0005_168.95</v>
      </c>
      <c r="H107" s="101">
        <v>15</v>
      </c>
      <c r="I107" s="102" t="e">
        <f t="shared" si="2"/>
        <v>#VALUE!</v>
      </c>
    </row>
    <row r="108" spans="2:9">
      <c r="B108" s="77" t="s">
        <v>301</v>
      </c>
      <c r="C108" s="83" t="s">
        <v>282</v>
      </c>
      <c r="D108" s="79" t="s">
        <v>287</v>
      </c>
      <c r="E108" s="83" t="s">
        <v>294</v>
      </c>
      <c r="F108" s="100">
        <v>40637</v>
      </c>
      <c r="G108" s="97" t="str">
        <f t="shared" si="3"/>
        <v>_x0005_168.95</v>
      </c>
      <c r="H108" s="101">
        <v>9</v>
      </c>
      <c r="I108" s="103" t="e">
        <f t="shared" si="2"/>
        <v>#VALUE!</v>
      </c>
    </row>
    <row r="109" spans="2:9">
      <c r="B109" s="77" t="s">
        <v>301</v>
      </c>
      <c r="C109" s="78" t="s">
        <v>282</v>
      </c>
      <c r="D109" s="79" t="s">
        <v>287</v>
      </c>
      <c r="E109" s="78" t="s">
        <v>286</v>
      </c>
      <c r="F109" s="100">
        <v>40642</v>
      </c>
      <c r="G109" s="97" t="str">
        <f t="shared" si="3"/>
        <v>_x0005_168.95</v>
      </c>
      <c r="H109" s="101">
        <v>8</v>
      </c>
      <c r="I109" s="102" t="e">
        <f t="shared" si="2"/>
        <v>#VALUE!</v>
      </c>
    </row>
    <row r="110" spans="2:9">
      <c r="B110" s="77" t="s">
        <v>301</v>
      </c>
      <c r="C110" s="83" t="s">
        <v>282</v>
      </c>
      <c r="D110" s="79" t="s">
        <v>287</v>
      </c>
      <c r="E110" s="83" t="s">
        <v>284</v>
      </c>
      <c r="F110" s="100">
        <v>40652</v>
      </c>
      <c r="G110" s="97" t="str">
        <f t="shared" si="3"/>
        <v>_x0005_168.95</v>
      </c>
      <c r="H110" s="101">
        <v>1</v>
      </c>
      <c r="I110" s="103" t="e">
        <f t="shared" si="2"/>
        <v>#VALUE!</v>
      </c>
    </row>
    <row r="111" spans="2:9">
      <c r="B111" s="77" t="s">
        <v>296</v>
      </c>
      <c r="C111" s="78" t="s">
        <v>282</v>
      </c>
      <c r="D111" s="79" t="s">
        <v>287</v>
      </c>
      <c r="E111" s="78" t="s">
        <v>291</v>
      </c>
      <c r="F111" s="100">
        <v>40653</v>
      </c>
      <c r="G111" s="97" t="str">
        <f t="shared" si="3"/>
        <v>_x0005_168.95</v>
      </c>
      <c r="H111" s="101">
        <v>12</v>
      </c>
      <c r="I111" s="102" t="e">
        <f t="shared" si="2"/>
        <v>#VALUE!</v>
      </c>
    </row>
    <row r="112" spans="2:9">
      <c r="B112" s="77" t="s">
        <v>301</v>
      </c>
      <c r="C112" s="83" t="s">
        <v>282</v>
      </c>
      <c r="D112" s="79" t="s">
        <v>287</v>
      </c>
      <c r="E112" s="83" t="s">
        <v>294</v>
      </c>
      <c r="F112" s="100">
        <v>40663</v>
      </c>
      <c r="G112" s="97" t="str">
        <f t="shared" si="3"/>
        <v>_x0005_168.95</v>
      </c>
      <c r="H112" s="101">
        <v>1</v>
      </c>
      <c r="I112" s="103" t="e">
        <f t="shared" si="2"/>
        <v>#VALUE!</v>
      </c>
    </row>
    <row r="113" spans="2:9">
      <c r="B113" s="77" t="s">
        <v>292</v>
      </c>
      <c r="C113" s="78" t="s">
        <v>282</v>
      </c>
      <c r="D113" s="79" t="s">
        <v>287</v>
      </c>
      <c r="E113" s="78" t="s">
        <v>284</v>
      </c>
      <c r="F113" s="100">
        <v>40666</v>
      </c>
      <c r="G113" s="97" t="str">
        <f t="shared" si="3"/>
        <v>_x0005_168.95</v>
      </c>
      <c r="H113" s="101">
        <v>7</v>
      </c>
      <c r="I113" s="102" t="e">
        <f t="shared" si="2"/>
        <v>#VALUE!</v>
      </c>
    </row>
    <row r="114" spans="2:9">
      <c r="B114" s="77" t="s">
        <v>300</v>
      </c>
      <c r="C114" s="83" t="s">
        <v>282</v>
      </c>
      <c r="D114" s="79" t="s">
        <v>287</v>
      </c>
      <c r="E114" s="83" t="s">
        <v>291</v>
      </c>
      <c r="F114" s="100">
        <v>40667</v>
      </c>
      <c r="G114" s="97" t="str">
        <f t="shared" si="3"/>
        <v>_x0005_168.95</v>
      </c>
      <c r="H114" s="101">
        <v>3</v>
      </c>
      <c r="I114" s="103" t="e">
        <f t="shared" si="2"/>
        <v>#VALUE!</v>
      </c>
    </row>
    <row r="115" spans="2:9">
      <c r="B115" s="77" t="s">
        <v>317</v>
      </c>
      <c r="C115" s="78" t="s">
        <v>282</v>
      </c>
      <c r="D115" s="79" t="s">
        <v>290</v>
      </c>
      <c r="E115" s="78" t="s">
        <v>291</v>
      </c>
      <c r="F115" s="100">
        <v>40672</v>
      </c>
      <c r="G115" s="97" t="str">
        <f t="shared" si="3"/>
        <v>_x0005_168.95</v>
      </c>
      <c r="H115" s="101">
        <v>14</v>
      </c>
      <c r="I115" s="102" t="e">
        <f t="shared" si="2"/>
        <v>#VALUE!</v>
      </c>
    </row>
    <row r="116" spans="2:9">
      <c r="B116" s="77" t="s">
        <v>296</v>
      </c>
      <c r="C116" s="83" t="s">
        <v>282</v>
      </c>
      <c r="D116" s="79" t="s">
        <v>287</v>
      </c>
      <c r="E116" s="83" t="s">
        <v>294</v>
      </c>
      <c r="F116" s="100">
        <v>40675</v>
      </c>
      <c r="G116" s="97" t="str">
        <f t="shared" si="3"/>
        <v>_x0005_168.95</v>
      </c>
      <c r="H116" s="101">
        <v>2</v>
      </c>
      <c r="I116" s="103" t="e">
        <f t="shared" si="2"/>
        <v>#VALUE!</v>
      </c>
    </row>
    <row r="117" spans="2:9">
      <c r="B117" s="77" t="s">
        <v>289</v>
      </c>
      <c r="C117" s="78" t="s">
        <v>282</v>
      </c>
      <c r="D117" s="79" t="s">
        <v>288</v>
      </c>
      <c r="E117" s="78" t="s">
        <v>294</v>
      </c>
      <c r="F117" s="100">
        <v>40680</v>
      </c>
      <c r="G117" s="97" t="str">
        <f t="shared" si="3"/>
        <v>_x0005_168.95</v>
      </c>
      <c r="H117" s="101">
        <v>13</v>
      </c>
      <c r="I117" s="102" t="e">
        <f t="shared" si="2"/>
        <v>#VALUE!</v>
      </c>
    </row>
    <row r="118" spans="2:9">
      <c r="B118" s="77" t="s">
        <v>301</v>
      </c>
      <c r="C118" s="83" t="s">
        <v>282</v>
      </c>
      <c r="D118" s="79" t="s">
        <v>287</v>
      </c>
      <c r="E118" s="83" t="s">
        <v>291</v>
      </c>
      <c r="F118" s="100">
        <v>40681</v>
      </c>
      <c r="G118" s="97" t="str">
        <f t="shared" si="3"/>
        <v>_x0005_168.95</v>
      </c>
      <c r="H118" s="101">
        <v>6</v>
      </c>
      <c r="I118" s="103" t="e">
        <f t="shared" si="2"/>
        <v>#VALUE!</v>
      </c>
    </row>
    <row r="119" spans="2:9">
      <c r="B119" s="77" t="s">
        <v>297</v>
      </c>
      <c r="C119" s="78" t="s">
        <v>282</v>
      </c>
      <c r="D119" s="79" t="s">
        <v>288</v>
      </c>
      <c r="E119" s="78" t="s">
        <v>284</v>
      </c>
      <c r="F119" s="100">
        <v>40686</v>
      </c>
      <c r="G119" s="97" t="str">
        <f t="shared" si="3"/>
        <v>_x0005_168.95</v>
      </c>
      <c r="H119" s="101">
        <v>14</v>
      </c>
      <c r="I119" s="102" t="e">
        <f t="shared" si="2"/>
        <v>#VALUE!</v>
      </c>
    </row>
    <row r="120" spans="2:9">
      <c r="B120" s="77" t="s">
        <v>298</v>
      </c>
      <c r="C120" s="83" t="s">
        <v>282</v>
      </c>
      <c r="D120" s="79" t="s">
        <v>288</v>
      </c>
      <c r="E120" s="83" t="s">
        <v>284</v>
      </c>
      <c r="F120" s="100">
        <v>40686</v>
      </c>
      <c r="G120" s="97" t="str">
        <f t="shared" si="3"/>
        <v>_x0005_168.95</v>
      </c>
      <c r="H120" s="101">
        <v>12</v>
      </c>
      <c r="I120" s="103" t="e">
        <f t="shared" si="2"/>
        <v>#VALUE!</v>
      </c>
    </row>
    <row r="121" spans="2:9">
      <c r="B121" s="77" t="s">
        <v>297</v>
      </c>
      <c r="C121" s="78" t="s">
        <v>282</v>
      </c>
      <c r="D121" s="79" t="s">
        <v>288</v>
      </c>
      <c r="E121" s="78" t="s">
        <v>285</v>
      </c>
      <c r="F121" s="100">
        <v>40686</v>
      </c>
      <c r="G121" s="97" t="str">
        <f t="shared" si="3"/>
        <v>_x0005_168.95</v>
      </c>
      <c r="H121" s="101">
        <v>13</v>
      </c>
      <c r="I121" s="102" t="e">
        <f t="shared" si="2"/>
        <v>#VALUE!</v>
      </c>
    </row>
    <row r="122" spans="2:9">
      <c r="B122" s="77" t="s">
        <v>299</v>
      </c>
      <c r="C122" s="83" t="s">
        <v>282</v>
      </c>
      <c r="D122" s="79" t="s">
        <v>283</v>
      </c>
      <c r="E122" s="83" t="s">
        <v>286</v>
      </c>
      <c r="F122" s="100">
        <v>40689</v>
      </c>
      <c r="G122" s="97" t="str">
        <f t="shared" si="3"/>
        <v>_x0005_168.95</v>
      </c>
      <c r="H122" s="101">
        <v>17</v>
      </c>
      <c r="I122" s="103" t="e">
        <f t="shared" si="2"/>
        <v>#VALUE!</v>
      </c>
    </row>
    <row r="123" spans="2:9">
      <c r="B123" s="77" t="s">
        <v>297</v>
      </c>
      <c r="C123" s="78" t="s">
        <v>282</v>
      </c>
      <c r="D123" s="79" t="s">
        <v>288</v>
      </c>
      <c r="E123" s="78" t="s">
        <v>291</v>
      </c>
      <c r="F123" s="100">
        <v>40689</v>
      </c>
      <c r="G123" s="97" t="str">
        <f t="shared" si="3"/>
        <v>_x0005_168.95</v>
      </c>
      <c r="H123" s="101">
        <v>13</v>
      </c>
      <c r="I123" s="102" t="e">
        <f t="shared" si="2"/>
        <v>#VALUE!</v>
      </c>
    </row>
    <row r="124" spans="2:9">
      <c r="B124" s="77" t="s">
        <v>297</v>
      </c>
      <c r="C124" s="83" t="s">
        <v>282</v>
      </c>
      <c r="D124" s="79" t="s">
        <v>288</v>
      </c>
      <c r="E124" s="83" t="s">
        <v>286</v>
      </c>
      <c r="F124" s="100">
        <v>40694</v>
      </c>
      <c r="G124" s="97" t="str">
        <f t="shared" si="3"/>
        <v>_x0005_168.95</v>
      </c>
      <c r="H124" s="101">
        <v>14</v>
      </c>
      <c r="I124" s="103" t="e">
        <f t="shared" si="2"/>
        <v>#VALUE!</v>
      </c>
    </row>
    <row r="125" spans="2:9">
      <c r="B125" s="77" t="s">
        <v>298</v>
      </c>
      <c r="C125" s="78" t="s">
        <v>282</v>
      </c>
      <c r="D125" s="79" t="s">
        <v>288</v>
      </c>
      <c r="E125" s="78" t="s">
        <v>291</v>
      </c>
      <c r="F125" s="100">
        <v>40694</v>
      </c>
      <c r="G125" s="97" t="str">
        <f t="shared" si="3"/>
        <v>_x0005_168.95</v>
      </c>
      <c r="H125" s="101">
        <v>4</v>
      </c>
      <c r="I125" s="102" t="e">
        <f t="shared" si="2"/>
        <v>#VALUE!</v>
      </c>
    </row>
    <row r="126" spans="2:9">
      <c r="B126" s="77" t="s">
        <v>289</v>
      </c>
      <c r="C126" s="83" t="s">
        <v>282</v>
      </c>
      <c r="D126" s="79" t="s">
        <v>288</v>
      </c>
      <c r="E126" s="83" t="s">
        <v>286</v>
      </c>
      <c r="F126" s="100">
        <v>40697</v>
      </c>
      <c r="G126" s="97" t="str">
        <f t="shared" si="3"/>
        <v>_x0005_168.95</v>
      </c>
      <c r="H126" s="101">
        <v>6</v>
      </c>
      <c r="I126" s="103" t="e">
        <f t="shared" si="2"/>
        <v>#VALUE!</v>
      </c>
    </row>
    <row r="127" spans="2:9">
      <c r="B127" s="77" t="s">
        <v>296</v>
      </c>
      <c r="C127" s="78" t="s">
        <v>282</v>
      </c>
      <c r="D127" s="79" t="s">
        <v>287</v>
      </c>
      <c r="E127" s="78" t="s">
        <v>284</v>
      </c>
      <c r="F127" s="100">
        <v>40718</v>
      </c>
      <c r="G127" s="97" t="str">
        <f t="shared" si="3"/>
        <v>_x0005_168.95</v>
      </c>
      <c r="H127" s="101">
        <v>13</v>
      </c>
      <c r="I127" s="102" t="e">
        <f t="shared" si="2"/>
        <v>#VALUE!</v>
      </c>
    </row>
    <row r="128" spans="2:9">
      <c r="B128" s="77" t="s">
        <v>296</v>
      </c>
      <c r="C128" s="83" t="s">
        <v>282</v>
      </c>
      <c r="D128" s="79" t="s">
        <v>287</v>
      </c>
      <c r="E128" s="83" t="s">
        <v>291</v>
      </c>
      <c r="F128" s="100">
        <v>40718</v>
      </c>
      <c r="G128" s="97" t="str">
        <f t="shared" si="3"/>
        <v>_x0005_168.95</v>
      </c>
      <c r="H128" s="101">
        <v>3</v>
      </c>
      <c r="I128" s="103" t="e">
        <f t="shared" si="2"/>
        <v>#VALUE!</v>
      </c>
    </row>
    <row r="129" spans="2:9">
      <c r="B129" s="77" t="s">
        <v>289</v>
      </c>
      <c r="C129" s="78" t="s">
        <v>282</v>
      </c>
      <c r="D129" s="79" t="s">
        <v>288</v>
      </c>
      <c r="E129" s="78" t="s">
        <v>286</v>
      </c>
      <c r="F129" s="100">
        <v>40726</v>
      </c>
      <c r="G129" s="97" t="str">
        <f t="shared" si="3"/>
        <v>_x0005_168.95</v>
      </c>
      <c r="H129" s="101">
        <v>8</v>
      </c>
      <c r="I129" s="102" t="e">
        <f t="shared" si="2"/>
        <v>#VALUE!</v>
      </c>
    </row>
    <row r="130" spans="2:9">
      <c r="B130" s="77" t="s">
        <v>317</v>
      </c>
      <c r="C130" s="83" t="s">
        <v>282</v>
      </c>
      <c r="D130" s="79" t="s">
        <v>290</v>
      </c>
      <c r="E130" s="83" t="s">
        <v>294</v>
      </c>
      <c r="F130" s="100">
        <v>40728</v>
      </c>
      <c r="G130" s="97" t="str">
        <f t="shared" si="3"/>
        <v>_x0005_168.95</v>
      </c>
      <c r="H130" s="101">
        <v>3</v>
      </c>
      <c r="I130" s="103" t="e">
        <f t="shared" ref="I130:I193" si="4">G130*H130</f>
        <v>#VALUE!</v>
      </c>
    </row>
    <row r="131" spans="2:9">
      <c r="B131" s="77" t="s">
        <v>292</v>
      </c>
      <c r="C131" s="78" t="s">
        <v>282</v>
      </c>
      <c r="D131" s="79" t="s">
        <v>287</v>
      </c>
      <c r="E131" s="78" t="s">
        <v>286</v>
      </c>
      <c r="F131" s="100">
        <v>40729</v>
      </c>
      <c r="G131" s="97" t="str">
        <f t="shared" ref="G131:G194" si="5">CHAR(5)&amp;168.95</f>
        <v>_x0005_168.95</v>
      </c>
      <c r="H131" s="101">
        <v>17</v>
      </c>
      <c r="I131" s="102" t="e">
        <f t="shared" si="4"/>
        <v>#VALUE!</v>
      </c>
    </row>
    <row r="132" spans="2:9">
      <c r="B132" s="77" t="s">
        <v>296</v>
      </c>
      <c r="C132" s="83" t="s">
        <v>282</v>
      </c>
      <c r="D132" s="79" t="s">
        <v>287</v>
      </c>
      <c r="E132" s="83" t="s">
        <v>285</v>
      </c>
      <c r="F132" s="100">
        <v>40732</v>
      </c>
      <c r="G132" s="97" t="str">
        <f t="shared" si="5"/>
        <v>_x0005_168.95</v>
      </c>
      <c r="H132" s="101">
        <v>4</v>
      </c>
      <c r="I132" s="103" t="e">
        <f t="shared" si="4"/>
        <v>#VALUE!</v>
      </c>
    </row>
    <row r="133" spans="2:9">
      <c r="B133" s="77" t="s">
        <v>295</v>
      </c>
      <c r="C133" s="78" t="s">
        <v>282</v>
      </c>
      <c r="D133" s="79" t="s">
        <v>290</v>
      </c>
      <c r="E133" s="78" t="s">
        <v>286</v>
      </c>
      <c r="F133" s="100">
        <v>40733</v>
      </c>
      <c r="G133" s="97" t="str">
        <f t="shared" si="5"/>
        <v>_x0005_168.95</v>
      </c>
      <c r="H133" s="101">
        <v>13</v>
      </c>
      <c r="I133" s="102" t="e">
        <f t="shared" si="4"/>
        <v>#VALUE!</v>
      </c>
    </row>
    <row r="134" spans="2:9">
      <c r="B134" s="77" t="s">
        <v>295</v>
      </c>
      <c r="C134" s="83" t="s">
        <v>282</v>
      </c>
      <c r="D134" s="79" t="s">
        <v>290</v>
      </c>
      <c r="E134" s="83" t="s">
        <v>291</v>
      </c>
      <c r="F134" s="100">
        <v>40737</v>
      </c>
      <c r="G134" s="97" t="str">
        <f t="shared" si="5"/>
        <v>_x0005_168.95</v>
      </c>
      <c r="H134" s="101">
        <v>4</v>
      </c>
      <c r="I134" s="103" t="e">
        <f t="shared" si="4"/>
        <v>#VALUE!</v>
      </c>
    </row>
    <row r="135" spans="2:9">
      <c r="B135" s="77" t="s">
        <v>300</v>
      </c>
      <c r="C135" s="78" t="s">
        <v>282</v>
      </c>
      <c r="D135" s="79" t="s">
        <v>287</v>
      </c>
      <c r="E135" s="78" t="s">
        <v>284</v>
      </c>
      <c r="F135" s="100">
        <v>40744</v>
      </c>
      <c r="G135" s="97" t="str">
        <f t="shared" si="5"/>
        <v>_x0005_168.95</v>
      </c>
      <c r="H135" s="101">
        <v>2</v>
      </c>
      <c r="I135" s="102" t="e">
        <f t="shared" si="4"/>
        <v>#VALUE!</v>
      </c>
    </row>
    <row r="136" spans="2:9">
      <c r="B136" s="77" t="s">
        <v>317</v>
      </c>
      <c r="C136" s="83" t="s">
        <v>282</v>
      </c>
      <c r="D136" s="79" t="s">
        <v>290</v>
      </c>
      <c r="E136" s="83" t="s">
        <v>284</v>
      </c>
      <c r="F136" s="100">
        <v>40744</v>
      </c>
      <c r="G136" s="97" t="str">
        <f t="shared" si="5"/>
        <v>_x0005_168.95</v>
      </c>
      <c r="H136" s="101">
        <v>2</v>
      </c>
      <c r="I136" s="103" t="e">
        <f t="shared" si="4"/>
        <v>#VALUE!</v>
      </c>
    </row>
    <row r="137" spans="2:9">
      <c r="B137" s="77" t="s">
        <v>289</v>
      </c>
      <c r="C137" s="78" t="s">
        <v>282</v>
      </c>
      <c r="D137" s="79" t="s">
        <v>288</v>
      </c>
      <c r="E137" s="78" t="s">
        <v>286</v>
      </c>
      <c r="F137" s="100">
        <v>40747</v>
      </c>
      <c r="G137" s="97" t="str">
        <f t="shared" si="5"/>
        <v>_x0005_168.95</v>
      </c>
      <c r="H137" s="101">
        <v>17</v>
      </c>
      <c r="I137" s="102" t="e">
        <f t="shared" si="4"/>
        <v>#VALUE!</v>
      </c>
    </row>
    <row r="138" spans="2:9">
      <c r="B138" s="77" t="s">
        <v>295</v>
      </c>
      <c r="C138" s="83" t="s">
        <v>282</v>
      </c>
      <c r="D138" s="79" t="s">
        <v>290</v>
      </c>
      <c r="E138" s="83" t="s">
        <v>294</v>
      </c>
      <c r="F138" s="100">
        <v>40757</v>
      </c>
      <c r="G138" s="97" t="str">
        <f t="shared" si="5"/>
        <v>_x0005_168.95</v>
      </c>
      <c r="H138" s="101">
        <v>5</v>
      </c>
      <c r="I138" s="103" t="e">
        <f t="shared" si="4"/>
        <v>#VALUE!</v>
      </c>
    </row>
    <row r="139" spans="2:9">
      <c r="B139" s="77" t="s">
        <v>296</v>
      </c>
      <c r="C139" s="78" t="s">
        <v>282</v>
      </c>
      <c r="D139" s="79" t="s">
        <v>287</v>
      </c>
      <c r="E139" s="78" t="s">
        <v>286</v>
      </c>
      <c r="F139" s="100">
        <v>40765</v>
      </c>
      <c r="G139" s="97" t="str">
        <f t="shared" si="5"/>
        <v>_x0005_168.95</v>
      </c>
      <c r="H139" s="101">
        <v>8</v>
      </c>
      <c r="I139" s="102" t="e">
        <f t="shared" si="4"/>
        <v>#VALUE!</v>
      </c>
    </row>
    <row r="140" spans="2:9">
      <c r="B140" s="77" t="s">
        <v>298</v>
      </c>
      <c r="C140" s="83" t="s">
        <v>282</v>
      </c>
      <c r="D140" s="79" t="s">
        <v>288</v>
      </c>
      <c r="E140" s="83" t="s">
        <v>294</v>
      </c>
      <c r="F140" s="100">
        <v>40767</v>
      </c>
      <c r="G140" s="97" t="str">
        <f t="shared" si="5"/>
        <v>_x0005_168.95</v>
      </c>
      <c r="H140" s="101">
        <v>5</v>
      </c>
      <c r="I140" s="103" t="e">
        <f t="shared" si="4"/>
        <v>#VALUE!</v>
      </c>
    </row>
    <row r="141" spans="2:9">
      <c r="B141" s="77" t="s">
        <v>300</v>
      </c>
      <c r="C141" s="78" t="s">
        <v>282</v>
      </c>
      <c r="D141" s="79" t="s">
        <v>287</v>
      </c>
      <c r="E141" s="78" t="s">
        <v>285</v>
      </c>
      <c r="F141" s="100">
        <v>40772</v>
      </c>
      <c r="G141" s="97" t="str">
        <f t="shared" si="5"/>
        <v>_x0005_168.95</v>
      </c>
      <c r="H141" s="101">
        <v>2</v>
      </c>
      <c r="I141" s="102" t="e">
        <f t="shared" si="4"/>
        <v>#VALUE!</v>
      </c>
    </row>
    <row r="142" spans="2:9">
      <c r="B142" s="77" t="s">
        <v>295</v>
      </c>
      <c r="C142" s="83" t="s">
        <v>282</v>
      </c>
      <c r="D142" s="79" t="s">
        <v>290</v>
      </c>
      <c r="E142" s="83" t="s">
        <v>291</v>
      </c>
      <c r="F142" s="100">
        <v>40780</v>
      </c>
      <c r="G142" s="97" t="str">
        <f t="shared" si="5"/>
        <v>_x0005_168.95</v>
      </c>
      <c r="H142" s="101">
        <v>13</v>
      </c>
      <c r="I142" s="103" t="e">
        <f t="shared" si="4"/>
        <v>#VALUE!</v>
      </c>
    </row>
    <row r="143" spans="2:9">
      <c r="B143" s="77" t="s">
        <v>292</v>
      </c>
      <c r="C143" s="78" t="s">
        <v>282</v>
      </c>
      <c r="D143" s="79" t="s">
        <v>287</v>
      </c>
      <c r="E143" s="78" t="s">
        <v>294</v>
      </c>
      <c r="F143" s="100">
        <v>40780</v>
      </c>
      <c r="G143" s="97" t="str">
        <f t="shared" si="5"/>
        <v>_x0005_168.95</v>
      </c>
      <c r="H143" s="101">
        <v>12</v>
      </c>
      <c r="I143" s="102" t="e">
        <f t="shared" si="4"/>
        <v>#VALUE!</v>
      </c>
    </row>
    <row r="144" spans="2:9">
      <c r="B144" s="77" t="s">
        <v>269</v>
      </c>
      <c r="C144" s="83" t="s">
        <v>282</v>
      </c>
      <c r="D144" s="79" t="s">
        <v>283</v>
      </c>
      <c r="E144" s="83" t="s">
        <v>291</v>
      </c>
      <c r="F144" s="100">
        <v>40789</v>
      </c>
      <c r="G144" s="97" t="str">
        <f t="shared" si="5"/>
        <v>_x0005_168.95</v>
      </c>
      <c r="H144" s="101">
        <v>3</v>
      </c>
      <c r="I144" s="103" t="e">
        <f t="shared" si="4"/>
        <v>#VALUE!</v>
      </c>
    </row>
    <row r="145" spans="2:9">
      <c r="B145" s="77" t="s">
        <v>317</v>
      </c>
      <c r="C145" s="78" t="s">
        <v>282</v>
      </c>
      <c r="D145" s="79" t="s">
        <v>290</v>
      </c>
      <c r="E145" s="78" t="s">
        <v>284</v>
      </c>
      <c r="F145" s="100">
        <v>40792</v>
      </c>
      <c r="G145" s="97" t="str">
        <f t="shared" si="5"/>
        <v>_x0005_168.95</v>
      </c>
      <c r="H145" s="101">
        <v>1</v>
      </c>
      <c r="I145" s="102" t="e">
        <f t="shared" si="4"/>
        <v>#VALUE!</v>
      </c>
    </row>
    <row r="146" spans="2:9">
      <c r="B146" s="77" t="s">
        <v>295</v>
      </c>
      <c r="C146" s="83" t="s">
        <v>282</v>
      </c>
      <c r="D146" s="79" t="s">
        <v>290</v>
      </c>
      <c r="E146" s="83" t="s">
        <v>291</v>
      </c>
      <c r="F146" s="100">
        <v>40792</v>
      </c>
      <c r="G146" s="97" t="str">
        <f t="shared" si="5"/>
        <v>_x0005_168.95</v>
      </c>
      <c r="H146" s="101">
        <v>6</v>
      </c>
      <c r="I146" s="103" t="e">
        <f t="shared" si="4"/>
        <v>#VALUE!</v>
      </c>
    </row>
    <row r="147" spans="2:9">
      <c r="B147" s="77" t="s">
        <v>299</v>
      </c>
      <c r="C147" s="78" t="s">
        <v>282</v>
      </c>
      <c r="D147" s="79" t="s">
        <v>283</v>
      </c>
      <c r="E147" s="78" t="s">
        <v>291</v>
      </c>
      <c r="F147" s="100">
        <v>40792</v>
      </c>
      <c r="G147" s="97" t="str">
        <f t="shared" si="5"/>
        <v>_x0005_168.95</v>
      </c>
      <c r="H147" s="101">
        <v>15</v>
      </c>
      <c r="I147" s="102" t="e">
        <f t="shared" si="4"/>
        <v>#VALUE!</v>
      </c>
    </row>
    <row r="148" spans="2:9">
      <c r="B148" s="77" t="s">
        <v>289</v>
      </c>
      <c r="C148" s="83" t="s">
        <v>282</v>
      </c>
      <c r="D148" s="79" t="s">
        <v>288</v>
      </c>
      <c r="E148" s="83" t="s">
        <v>286</v>
      </c>
      <c r="F148" s="100">
        <v>40801</v>
      </c>
      <c r="G148" s="97" t="str">
        <f t="shared" si="5"/>
        <v>_x0005_168.95</v>
      </c>
      <c r="H148" s="101">
        <v>20</v>
      </c>
      <c r="I148" s="103" t="e">
        <f t="shared" si="4"/>
        <v>#VALUE!</v>
      </c>
    </row>
    <row r="149" spans="2:9">
      <c r="B149" s="77" t="s">
        <v>317</v>
      </c>
      <c r="C149" s="78" t="s">
        <v>282</v>
      </c>
      <c r="D149" s="79" t="s">
        <v>290</v>
      </c>
      <c r="E149" s="78" t="s">
        <v>286</v>
      </c>
      <c r="F149" s="100">
        <v>40806</v>
      </c>
      <c r="G149" s="97" t="str">
        <f t="shared" si="5"/>
        <v>_x0005_168.95</v>
      </c>
      <c r="H149" s="101">
        <v>20</v>
      </c>
      <c r="I149" s="102" t="e">
        <f t="shared" si="4"/>
        <v>#VALUE!</v>
      </c>
    </row>
    <row r="150" spans="2:9">
      <c r="B150" s="77" t="s">
        <v>292</v>
      </c>
      <c r="C150" s="83" t="s">
        <v>282</v>
      </c>
      <c r="D150" s="79" t="s">
        <v>287</v>
      </c>
      <c r="E150" s="83" t="s">
        <v>294</v>
      </c>
      <c r="F150" s="100">
        <v>40806</v>
      </c>
      <c r="G150" s="97" t="str">
        <f t="shared" si="5"/>
        <v>_x0005_168.95</v>
      </c>
      <c r="H150" s="101">
        <v>6</v>
      </c>
      <c r="I150" s="103" t="e">
        <f t="shared" si="4"/>
        <v>#VALUE!</v>
      </c>
    </row>
    <row r="151" spans="2:9">
      <c r="B151" s="77" t="s">
        <v>289</v>
      </c>
      <c r="C151" s="78" t="s">
        <v>282</v>
      </c>
      <c r="D151" s="79" t="s">
        <v>288</v>
      </c>
      <c r="E151" s="78" t="s">
        <v>284</v>
      </c>
      <c r="F151" s="100">
        <v>40808</v>
      </c>
      <c r="G151" s="97" t="str">
        <f t="shared" si="5"/>
        <v>_x0005_168.95</v>
      </c>
      <c r="H151" s="101">
        <v>6</v>
      </c>
      <c r="I151" s="102" t="e">
        <f t="shared" si="4"/>
        <v>#VALUE!</v>
      </c>
    </row>
    <row r="152" spans="2:9">
      <c r="B152" s="77" t="s">
        <v>269</v>
      </c>
      <c r="C152" s="83" t="s">
        <v>282</v>
      </c>
      <c r="D152" s="79" t="s">
        <v>283</v>
      </c>
      <c r="E152" s="83" t="s">
        <v>291</v>
      </c>
      <c r="F152" s="100">
        <v>40812</v>
      </c>
      <c r="G152" s="97" t="str">
        <f t="shared" si="5"/>
        <v>_x0005_168.95</v>
      </c>
      <c r="H152" s="101">
        <v>10</v>
      </c>
      <c r="I152" s="103" t="e">
        <f t="shared" si="4"/>
        <v>#VALUE!</v>
      </c>
    </row>
    <row r="153" spans="2:9">
      <c r="B153" s="77" t="s">
        <v>292</v>
      </c>
      <c r="C153" s="78" t="s">
        <v>282</v>
      </c>
      <c r="D153" s="79" t="s">
        <v>287</v>
      </c>
      <c r="E153" s="78" t="s">
        <v>294</v>
      </c>
      <c r="F153" s="100">
        <v>40813</v>
      </c>
      <c r="G153" s="97" t="str">
        <f t="shared" si="5"/>
        <v>_x0005_168.95</v>
      </c>
      <c r="H153" s="101">
        <v>10</v>
      </c>
      <c r="I153" s="102" t="e">
        <f t="shared" si="4"/>
        <v>#VALUE!</v>
      </c>
    </row>
    <row r="154" spans="2:9">
      <c r="B154" s="77" t="s">
        <v>300</v>
      </c>
      <c r="C154" s="83" t="s">
        <v>282</v>
      </c>
      <c r="D154" s="79" t="s">
        <v>287</v>
      </c>
      <c r="E154" s="83" t="s">
        <v>284</v>
      </c>
      <c r="F154" s="100">
        <v>40820</v>
      </c>
      <c r="G154" s="97" t="str">
        <f t="shared" si="5"/>
        <v>_x0005_168.95</v>
      </c>
      <c r="H154" s="101">
        <v>1</v>
      </c>
      <c r="I154" s="103" t="e">
        <f t="shared" si="4"/>
        <v>#VALUE!</v>
      </c>
    </row>
    <row r="155" spans="2:9">
      <c r="B155" s="77" t="s">
        <v>296</v>
      </c>
      <c r="C155" s="78" t="s">
        <v>282</v>
      </c>
      <c r="D155" s="79" t="s">
        <v>287</v>
      </c>
      <c r="E155" s="78" t="s">
        <v>284</v>
      </c>
      <c r="F155" s="100">
        <v>40820</v>
      </c>
      <c r="G155" s="97" t="str">
        <f t="shared" si="5"/>
        <v>_x0005_168.95</v>
      </c>
      <c r="H155" s="101">
        <v>1</v>
      </c>
      <c r="I155" s="102" t="e">
        <f t="shared" si="4"/>
        <v>#VALUE!</v>
      </c>
    </row>
    <row r="156" spans="2:9">
      <c r="B156" s="77" t="s">
        <v>317</v>
      </c>
      <c r="C156" s="83" t="s">
        <v>282</v>
      </c>
      <c r="D156" s="79" t="s">
        <v>290</v>
      </c>
      <c r="E156" s="83" t="s">
        <v>286</v>
      </c>
      <c r="F156" s="100">
        <v>40821</v>
      </c>
      <c r="G156" s="97" t="str">
        <f t="shared" si="5"/>
        <v>_x0005_168.95</v>
      </c>
      <c r="H156" s="101">
        <v>6</v>
      </c>
      <c r="I156" s="103" t="e">
        <f t="shared" si="4"/>
        <v>#VALUE!</v>
      </c>
    </row>
    <row r="157" spans="2:9">
      <c r="B157" s="77" t="s">
        <v>269</v>
      </c>
      <c r="C157" s="78" t="s">
        <v>282</v>
      </c>
      <c r="D157" s="79" t="s">
        <v>283</v>
      </c>
      <c r="E157" s="78" t="s">
        <v>294</v>
      </c>
      <c r="F157" s="100">
        <v>40821</v>
      </c>
      <c r="G157" s="97" t="str">
        <f t="shared" si="5"/>
        <v>_x0005_168.95</v>
      </c>
      <c r="H157" s="101">
        <v>14</v>
      </c>
      <c r="I157" s="102" t="e">
        <f t="shared" si="4"/>
        <v>#VALUE!</v>
      </c>
    </row>
    <row r="158" spans="2:9">
      <c r="B158" s="77" t="s">
        <v>295</v>
      </c>
      <c r="C158" s="83" t="s">
        <v>282</v>
      </c>
      <c r="D158" s="79" t="s">
        <v>290</v>
      </c>
      <c r="E158" s="83" t="s">
        <v>294</v>
      </c>
      <c r="F158" s="100">
        <v>40822</v>
      </c>
      <c r="G158" s="97" t="str">
        <f t="shared" si="5"/>
        <v>_x0005_168.95</v>
      </c>
      <c r="H158" s="101">
        <v>12</v>
      </c>
      <c r="I158" s="103" t="e">
        <f t="shared" si="4"/>
        <v>#VALUE!</v>
      </c>
    </row>
    <row r="159" spans="2:9">
      <c r="B159" s="77" t="s">
        <v>289</v>
      </c>
      <c r="C159" s="78" t="s">
        <v>282</v>
      </c>
      <c r="D159" s="79" t="s">
        <v>288</v>
      </c>
      <c r="E159" s="78" t="s">
        <v>286</v>
      </c>
      <c r="F159" s="100">
        <v>40823</v>
      </c>
      <c r="G159" s="97" t="str">
        <f t="shared" si="5"/>
        <v>_x0005_168.95</v>
      </c>
      <c r="H159" s="101">
        <v>8</v>
      </c>
      <c r="I159" s="102" t="e">
        <f t="shared" si="4"/>
        <v>#VALUE!</v>
      </c>
    </row>
    <row r="160" spans="2:9">
      <c r="B160" s="77" t="s">
        <v>295</v>
      </c>
      <c r="C160" s="83" t="s">
        <v>282</v>
      </c>
      <c r="D160" s="79" t="s">
        <v>290</v>
      </c>
      <c r="E160" s="83" t="s">
        <v>284</v>
      </c>
      <c r="F160" s="100">
        <v>40824</v>
      </c>
      <c r="G160" s="97" t="str">
        <f t="shared" si="5"/>
        <v>_x0005_168.95</v>
      </c>
      <c r="H160" s="101">
        <v>10</v>
      </c>
      <c r="I160" s="103" t="e">
        <f t="shared" si="4"/>
        <v>#VALUE!</v>
      </c>
    </row>
    <row r="161" spans="2:9">
      <c r="B161" s="77" t="s">
        <v>295</v>
      </c>
      <c r="C161" s="78" t="s">
        <v>282</v>
      </c>
      <c r="D161" s="79" t="s">
        <v>290</v>
      </c>
      <c r="E161" s="78" t="s">
        <v>285</v>
      </c>
      <c r="F161" s="100">
        <v>40838</v>
      </c>
      <c r="G161" s="97" t="str">
        <f t="shared" si="5"/>
        <v>_x0005_168.95</v>
      </c>
      <c r="H161" s="101">
        <v>1</v>
      </c>
      <c r="I161" s="102" t="e">
        <f t="shared" si="4"/>
        <v>#VALUE!</v>
      </c>
    </row>
    <row r="162" spans="2:9">
      <c r="B162" s="77" t="s">
        <v>269</v>
      </c>
      <c r="C162" s="83" t="s">
        <v>282</v>
      </c>
      <c r="D162" s="79" t="s">
        <v>283</v>
      </c>
      <c r="E162" s="83" t="s">
        <v>286</v>
      </c>
      <c r="F162" s="100">
        <v>40841</v>
      </c>
      <c r="G162" s="97" t="str">
        <f t="shared" si="5"/>
        <v>_x0005_168.95</v>
      </c>
      <c r="H162" s="101">
        <v>18</v>
      </c>
      <c r="I162" s="103" t="e">
        <f t="shared" si="4"/>
        <v>#VALUE!</v>
      </c>
    </row>
    <row r="163" spans="2:9">
      <c r="B163" s="77" t="s">
        <v>296</v>
      </c>
      <c r="C163" s="78" t="s">
        <v>282</v>
      </c>
      <c r="D163" s="79" t="s">
        <v>287</v>
      </c>
      <c r="E163" s="78" t="s">
        <v>284</v>
      </c>
      <c r="F163" s="100">
        <v>40844</v>
      </c>
      <c r="G163" s="97" t="str">
        <f t="shared" si="5"/>
        <v>_x0005_168.95</v>
      </c>
      <c r="H163" s="101">
        <v>2</v>
      </c>
      <c r="I163" s="102" t="e">
        <f t="shared" si="4"/>
        <v>#VALUE!</v>
      </c>
    </row>
    <row r="164" spans="2:9">
      <c r="B164" s="77" t="s">
        <v>297</v>
      </c>
      <c r="C164" s="83" t="s">
        <v>282</v>
      </c>
      <c r="D164" s="79" t="s">
        <v>288</v>
      </c>
      <c r="E164" s="83" t="s">
        <v>285</v>
      </c>
      <c r="F164" s="100">
        <v>40845</v>
      </c>
      <c r="G164" s="97" t="str">
        <f t="shared" si="5"/>
        <v>_x0005_168.95</v>
      </c>
      <c r="H164" s="101">
        <v>13</v>
      </c>
      <c r="I164" s="103" t="e">
        <f t="shared" si="4"/>
        <v>#VALUE!</v>
      </c>
    </row>
    <row r="165" spans="2:9">
      <c r="B165" s="77" t="s">
        <v>289</v>
      </c>
      <c r="C165" s="78" t="s">
        <v>282</v>
      </c>
      <c r="D165" s="79" t="s">
        <v>288</v>
      </c>
      <c r="E165" s="78" t="s">
        <v>291</v>
      </c>
      <c r="F165" s="100">
        <v>40850</v>
      </c>
      <c r="G165" s="97" t="str">
        <f t="shared" si="5"/>
        <v>_x0005_168.95</v>
      </c>
      <c r="H165" s="101">
        <v>7</v>
      </c>
      <c r="I165" s="102" t="e">
        <f t="shared" si="4"/>
        <v>#VALUE!</v>
      </c>
    </row>
    <row r="166" spans="2:9">
      <c r="B166" s="77" t="s">
        <v>289</v>
      </c>
      <c r="C166" s="83" t="s">
        <v>282</v>
      </c>
      <c r="D166" s="79" t="s">
        <v>288</v>
      </c>
      <c r="E166" s="83" t="s">
        <v>286</v>
      </c>
      <c r="F166" s="100">
        <v>40852</v>
      </c>
      <c r="G166" s="97" t="str">
        <f t="shared" si="5"/>
        <v>_x0005_168.95</v>
      </c>
      <c r="H166" s="101">
        <v>9</v>
      </c>
      <c r="I166" s="103" t="e">
        <f t="shared" si="4"/>
        <v>#VALUE!</v>
      </c>
    </row>
    <row r="167" spans="2:9">
      <c r="B167" s="77" t="s">
        <v>301</v>
      </c>
      <c r="C167" s="78" t="s">
        <v>282</v>
      </c>
      <c r="D167" s="79" t="s">
        <v>287</v>
      </c>
      <c r="E167" s="78" t="s">
        <v>294</v>
      </c>
      <c r="F167" s="100">
        <v>40852</v>
      </c>
      <c r="G167" s="97" t="str">
        <f t="shared" si="5"/>
        <v>_x0005_168.95</v>
      </c>
      <c r="H167" s="101">
        <v>9</v>
      </c>
      <c r="I167" s="102" t="e">
        <f t="shared" si="4"/>
        <v>#VALUE!</v>
      </c>
    </row>
    <row r="168" spans="2:9">
      <c r="B168" s="77" t="s">
        <v>297</v>
      </c>
      <c r="C168" s="83" t="s">
        <v>282</v>
      </c>
      <c r="D168" s="79" t="s">
        <v>288</v>
      </c>
      <c r="E168" s="83" t="s">
        <v>285</v>
      </c>
      <c r="F168" s="100">
        <v>40855</v>
      </c>
      <c r="G168" s="97" t="str">
        <f t="shared" si="5"/>
        <v>_x0005_168.95</v>
      </c>
      <c r="H168" s="101">
        <v>13</v>
      </c>
      <c r="I168" s="103" t="e">
        <f t="shared" si="4"/>
        <v>#VALUE!</v>
      </c>
    </row>
    <row r="169" spans="2:9">
      <c r="B169" s="77" t="s">
        <v>289</v>
      </c>
      <c r="C169" s="78" t="s">
        <v>282</v>
      </c>
      <c r="D169" s="79" t="s">
        <v>288</v>
      </c>
      <c r="E169" s="78" t="s">
        <v>291</v>
      </c>
      <c r="F169" s="100">
        <v>40858</v>
      </c>
      <c r="G169" s="97" t="str">
        <f t="shared" si="5"/>
        <v>_x0005_168.95</v>
      </c>
      <c r="H169" s="101">
        <v>6</v>
      </c>
      <c r="I169" s="102" t="e">
        <f t="shared" si="4"/>
        <v>#VALUE!</v>
      </c>
    </row>
    <row r="170" spans="2:9">
      <c r="B170" s="77" t="s">
        <v>299</v>
      </c>
      <c r="C170" s="83" t="s">
        <v>282</v>
      </c>
      <c r="D170" s="79" t="s">
        <v>283</v>
      </c>
      <c r="E170" s="83" t="s">
        <v>294</v>
      </c>
      <c r="F170" s="100">
        <v>40862</v>
      </c>
      <c r="G170" s="97" t="str">
        <f t="shared" si="5"/>
        <v>_x0005_168.95</v>
      </c>
      <c r="H170" s="101">
        <v>8</v>
      </c>
      <c r="I170" s="103" t="e">
        <f t="shared" si="4"/>
        <v>#VALUE!</v>
      </c>
    </row>
    <row r="171" spans="2:9">
      <c r="B171" s="77" t="s">
        <v>301</v>
      </c>
      <c r="C171" s="78" t="s">
        <v>282</v>
      </c>
      <c r="D171" s="79" t="s">
        <v>287</v>
      </c>
      <c r="E171" s="78" t="s">
        <v>285</v>
      </c>
      <c r="F171" s="100">
        <v>40864</v>
      </c>
      <c r="G171" s="97" t="str">
        <f t="shared" si="5"/>
        <v>_x0005_168.95</v>
      </c>
      <c r="H171" s="101">
        <v>3</v>
      </c>
      <c r="I171" s="102" t="e">
        <f t="shared" si="4"/>
        <v>#VALUE!</v>
      </c>
    </row>
    <row r="172" spans="2:9">
      <c r="B172" s="77" t="s">
        <v>269</v>
      </c>
      <c r="C172" s="83" t="s">
        <v>282</v>
      </c>
      <c r="D172" s="79" t="s">
        <v>283</v>
      </c>
      <c r="E172" s="83" t="s">
        <v>294</v>
      </c>
      <c r="F172" s="100">
        <v>40865</v>
      </c>
      <c r="G172" s="97" t="str">
        <f t="shared" si="5"/>
        <v>_x0005_168.95</v>
      </c>
      <c r="H172" s="101">
        <v>3</v>
      </c>
      <c r="I172" s="103" t="e">
        <f t="shared" si="4"/>
        <v>#VALUE!</v>
      </c>
    </row>
    <row r="173" spans="2:9">
      <c r="B173" s="77" t="s">
        <v>289</v>
      </c>
      <c r="C173" s="78" t="s">
        <v>282</v>
      </c>
      <c r="D173" s="79" t="s">
        <v>288</v>
      </c>
      <c r="E173" s="78" t="s">
        <v>291</v>
      </c>
      <c r="F173" s="100">
        <v>40870</v>
      </c>
      <c r="G173" s="97" t="str">
        <f t="shared" si="5"/>
        <v>_x0005_168.95</v>
      </c>
      <c r="H173" s="101">
        <v>1</v>
      </c>
      <c r="I173" s="102" t="e">
        <f t="shared" si="4"/>
        <v>#VALUE!</v>
      </c>
    </row>
    <row r="174" spans="2:9">
      <c r="B174" s="77" t="s">
        <v>299</v>
      </c>
      <c r="C174" s="83" t="s">
        <v>282</v>
      </c>
      <c r="D174" s="79" t="s">
        <v>283</v>
      </c>
      <c r="E174" s="83" t="s">
        <v>285</v>
      </c>
      <c r="F174" s="100">
        <v>40880</v>
      </c>
      <c r="G174" s="97" t="str">
        <f t="shared" si="5"/>
        <v>_x0005_168.95</v>
      </c>
      <c r="H174" s="101">
        <v>15</v>
      </c>
      <c r="I174" s="103" t="e">
        <f t="shared" si="4"/>
        <v>#VALUE!</v>
      </c>
    </row>
    <row r="175" spans="2:9">
      <c r="B175" s="77" t="s">
        <v>269</v>
      </c>
      <c r="C175" s="78" t="s">
        <v>282</v>
      </c>
      <c r="D175" s="79" t="s">
        <v>283</v>
      </c>
      <c r="E175" s="78" t="s">
        <v>284</v>
      </c>
      <c r="F175" s="100">
        <v>40886</v>
      </c>
      <c r="G175" s="97" t="str">
        <f t="shared" si="5"/>
        <v>_x0005_168.95</v>
      </c>
      <c r="H175" s="101">
        <v>12</v>
      </c>
      <c r="I175" s="102" t="e">
        <f t="shared" si="4"/>
        <v>#VALUE!</v>
      </c>
    </row>
    <row r="176" spans="2:9">
      <c r="B176" s="77" t="s">
        <v>299</v>
      </c>
      <c r="C176" s="83" t="s">
        <v>282</v>
      </c>
      <c r="D176" s="79" t="s">
        <v>283</v>
      </c>
      <c r="E176" s="83" t="s">
        <v>286</v>
      </c>
      <c r="F176" s="100">
        <v>40887</v>
      </c>
      <c r="G176" s="97" t="str">
        <f t="shared" si="5"/>
        <v>_x0005_168.95</v>
      </c>
      <c r="H176" s="101">
        <v>6</v>
      </c>
      <c r="I176" s="103" t="e">
        <f t="shared" si="4"/>
        <v>#VALUE!</v>
      </c>
    </row>
    <row r="177" spans="2:9">
      <c r="B177" s="77" t="s">
        <v>299</v>
      </c>
      <c r="C177" s="78" t="s">
        <v>282</v>
      </c>
      <c r="D177" s="79" t="s">
        <v>283</v>
      </c>
      <c r="E177" s="78" t="s">
        <v>291</v>
      </c>
      <c r="F177" s="100">
        <v>40889</v>
      </c>
      <c r="G177" s="97" t="str">
        <f t="shared" si="5"/>
        <v>_x0005_168.95</v>
      </c>
      <c r="H177" s="101">
        <v>6</v>
      </c>
      <c r="I177" s="102" t="e">
        <f t="shared" si="4"/>
        <v>#VALUE!</v>
      </c>
    </row>
    <row r="178" spans="2:9">
      <c r="B178" s="77" t="s">
        <v>297</v>
      </c>
      <c r="C178" s="83" t="s">
        <v>282</v>
      </c>
      <c r="D178" s="79" t="s">
        <v>288</v>
      </c>
      <c r="E178" s="83" t="s">
        <v>284</v>
      </c>
      <c r="F178" s="100">
        <v>40890</v>
      </c>
      <c r="G178" s="97" t="str">
        <f t="shared" si="5"/>
        <v>_x0005_168.95</v>
      </c>
      <c r="H178" s="101">
        <v>4</v>
      </c>
      <c r="I178" s="103" t="e">
        <f t="shared" si="4"/>
        <v>#VALUE!</v>
      </c>
    </row>
    <row r="179" spans="2:9">
      <c r="B179" s="77" t="s">
        <v>289</v>
      </c>
      <c r="C179" s="78" t="s">
        <v>282</v>
      </c>
      <c r="D179" s="79" t="s">
        <v>288</v>
      </c>
      <c r="E179" s="78" t="s">
        <v>291</v>
      </c>
      <c r="F179" s="100">
        <v>40890</v>
      </c>
      <c r="G179" s="97" t="str">
        <f t="shared" si="5"/>
        <v>_x0005_168.95</v>
      </c>
      <c r="H179" s="101">
        <v>7</v>
      </c>
      <c r="I179" s="102" t="e">
        <f t="shared" si="4"/>
        <v>#VALUE!</v>
      </c>
    </row>
    <row r="180" spans="2:9">
      <c r="B180" s="77" t="s">
        <v>301</v>
      </c>
      <c r="C180" s="83" t="s">
        <v>282</v>
      </c>
      <c r="D180" s="79" t="s">
        <v>287</v>
      </c>
      <c r="E180" s="83" t="s">
        <v>294</v>
      </c>
      <c r="F180" s="100">
        <v>40890</v>
      </c>
      <c r="G180" s="97" t="str">
        <f t="shared" si="5"/>
        <v>_x0005_168.95</v>
      </c>
      <c r="H180" s="101">
        <v>5</v>
      </c>
      <c r="I180" s="103" t="e">
        <f t="shared" si="4"/>
        <v>#VALUE!</v>
      </c>
    </row>
    <row r="181" spans="2:9">
      <c r="B181" s="77" t="s">
        <v>292</v>
      </c>
      <c r="C181" s="78" t="s">
        <v>282</v>
      </c>
      <c r="D181" s="79" t="s">
        <v>287</v>
      </c>
      <c r="E181" s="78" t="s">
        <v>284</v>
      </c>
      <c r="F181" s="100">
        <v>40898</v>
      </c>
      <c r="G181" s="97" t="str">
        <f t="shared" si="5"/>
        <v>_x0005_168.95</v>
      </c>
      <c r="H181" s="101">
        <v>3</v>
      </c>
      <c r="I181" s="102" t="e">
        <f t="shared" si="4"/>
        <v>#VALUE!</v>
      </c>
    </row>
    <row r="182" spans="2:9">
      <c r="B182" s="77" t="s">
        <v>299</v>
      </c>
      <c r="C182" s="83" t="s">
        <v>282</v>
      </c>
      <c r="D182" s="79" t="s">
        <v>283</v>
      </c>
      <c r="E182" s="83" t="s">
        <v>285</v>
      </c>
      <c r="F182" s="100">
        <v>40904</v>
      </c>
      <c r="G182" s="97" t="str">
        <f t="shared" si="5"/>
        <v>_x0005_168.95</v>
      </c>
      <c r="H182" s="101">
        <v>8</v>
      </c>
      <c r="I182" s="103" t="e">
        <f t="shared" si="4"/>
        <v>#VALUE!</v>
      </c>
    </row>
    <row r="183" spans="2:9">
      <c r="B183" s="77" t="s">
        <v>295</v>
      </c>
      <c r="C183" s="78" t="s">
        <v>302</v>
      </c>
      <c r="D183" s="79" t="s">
        <v>290</v>
      </c>
      <c r="E183" s="78" t="s">
        <v>284</v>
      </c>
      <c r="F183" s="100">
        <v>40182</v>
      </c>
      <c r="G183" s="97" t="str">
        <f t="shared" si="5"/>
        <v>_x0005_168.95</v>
      </c>
      <c r="H183" s="101">
        <v>7</v>
      </c>
      <c r="I183" s="102" t="e">
        <f t="shared" si="4"/>
        <v>#VALUE!</v>
      </c>
    </row>
    <row r="184" spans="2:9">
      <c r="B184" s="77" t="s">
        <v>269</v>
      </c>
      <c r="C184" s="83" t="s">
        <v>302</v>
      </c>
      <c r="D184" s="79" t="s">
        <v>283</v>
      </c>
      <c r="E184" s="83" t="s">
        <v>286</v>
      </c>
      <c r="F184" s="100">
        <v>40183</v>
      </c>
      <c r="G184" s="97" t="str">
        <f t="shared" si="5"/>
        <v>_x0005_168.95</v>
      </c>
      <c r="H184" s="101">
        <v>12</v>
      </c>
      <c r="I184" s="103" t="e">
        <f t="shared" si="4"/>
        <v>#VALUE!</v>
      </c>
    </row>
    <row r="185" spans="2:9">
      <c r="B185" s="77" t="s">
        <v>298</v>
      </c>
      <c r="C185" s="78" t="s">
        <v>302</v>
      </c>
      <c r="D185" s="79" t="s">
        <v>288</v>
      </c>
      <c r="E185" s="78" t="s">
        <v>285</v>
      </c>
      <c r="F185" s="100">
        <v>40186</v>
      </c>
      <c r="G185" s="97" t="str">
        <f t="shared" si="5"/>
        <v>_x0005_168.95</v>
      </c>
      <c r="H185" s="101">
        <v>10</v>
      </c>
      <c r="I185" s="102" t="e">
        <f t="shared" si="4"/>
        <v>#VALUE!</v>
      </c>
    </row>
    <row r="186" spans="2:9">
      <c r="B186" s="77" t="s">
        <v>269</v>
      </c>
      <c r="C186" s="83" t="s">
        <v>302</v>
      </c>
      <c r="D186" s="79" t="s">
        <v>283</v>
      </c>
      <c r="E186" s="83" t="s">
        <v>284</v>
      </c>
      <c r="F186" s="100">
        <v>40191</v>
      </c>
      <c r="G186" s="97" t="str">
        <f t="shared" si="5"/>
        <v>_x0005_168.95</v>
      </c>
      <c r="H186" s="101">
        <v>11</v>
      </c>
      <c r="I186" s="103" t="e">
        <f t="shared" si="4"/>
        <v>#VALUE!</v>
      </c>
    </row>
    <row r="187" spans="2:9">
      <c r="B187" s="77" t="s">
        <v>301</v>
      </c>
      <c r="C187" s="78" t="s">
        <v>302</v>
      </c>
      <c r="D187" s="79" t="s">
        <v>287</v>
      </c>
      <c r="E187" s="78" t="s">
        <v>286</v>
      </c>
      <c r="F187" s="100">
        <v>40198</v>
      </c>
      <c r="G187" s="97" t="str">
        <f t="shared" si="5"/>
        <v>_x0005_168.95</v>
      </c>
      <c r="H187" s="101">
        <v>20</v>
      </c>
      <c r="I187" s="102" t="e">
        <f t="shared" si="4"/>
        <v>#VALUE!</v>
      </c>
    </row>
    <row r="188" spans="2:9">
      <c r="B188" s="77" t="s">
        <v>293</v>
      </c>
      <c r="C188" s="83" t="s">
        <v>302</v>
      </c>
      <c r="D188" s="79" t="s">
        <v>288</v>
      </c>
      <c r="E188" s="83" t="s">
        <v>285</v>
      </c>
      <c r="F188" s="100">
        <v>40201</v>
      </c>
      <c r="G188" s="97" t="str">
        <f t="shared" si="5"/>
        <v>_x0005_168.95</v>
      </c>
      <c r="H188" s="101">
        <v>11</v>
      </c>
      <c r="I188" s="103" t="e">
        <f t="shared" si="4"/>
        <v>#VALUE!</v>
      </c>
    </row>
    <row r="189" spans="2:9">
      <c r="B189" s="77" t="s">
        <v>295</v>
      </c>
      <c r="C189" s="78" t="s">
        <v>302</v>
      </c>
      <c r="D189" s="79" t="s">
        <v>290</v>
      </c>
      <c r="E189" s="78" t="s">
        <v>285</v>
      </c>
      <c r="F189" s="100">
        <v>40208</v>
      </c>
      <c r="G189" s="97" t="str">
        <f t="shared" si="5"/>
        <v>_x0005_168.95</v>
      </c>
      <c r="H189" s="101">
        <v>5</v>
      </c>
      <c r="I189" s="102" t="e">
        <f t="shared" si="4"/>
        <v>#VALUE!</v>
      </c>
    </row>
    <row r="190" spans="2:9">
      <c r="B190" s="77" t="s">
        <v>299</v>
      </c>
      <c r="C190" s="83" t="s">
        <v>302</v>
      </c>
      <c r="D190" s="79" t="s">
        <v>283</v>
      </c>
      <c r="E190" s="83" t="s">
        <v>285</v>
      </c>
      <c r="F190" s="100">
        <v>40211</v>
      </c>
      <c r="G190" s="97" t="str">
        <f t="shared" si="5"/>
        <v>_x0005_168.95</v>
      </c>
      <c r="H190" s="101">
        <v>10</v>
      </c>
      <c r="I190" s="103" t="e">
        <f t="shared" si="4"/>
        <v>#VALUE!</v>
      </c>
    </row>
    <row r="191" spans="2:9">
      <c r="B191" s="77" t="s">
        <v>299</v>
      </c>
      <c r="C191" s="78" t="s">
        <v>302</v>
      </c>
      <c r="D191" s="79" t="s">
        <v>283</v>
      </c>
      <c r="E191" s="78" t="s">
        <v>291</v>
      </c>
      <c r="F191" s="100">
        <v>40214</v>
      </c>
      <c r="G191" s="97" t="str">
        <f t="shared" si="5"/>
        <v>_x0005_168.95</v>
      </c>
      <c r="H191" s="101">
        <v>9</v>
      </c>
      <c r="I191" s="102" t="e">
        <f t="shared" si="4"/>
        <v>#VALUE!</v>
      </c>
    </row>
    <row r="192" spans="2:9">
      <c r="B192" s="77" t="s">
        <v>299</v>
      </c>
      <c r="C192" s="83" t="s">
        <v>302</v>
      </c>
      <c r="D192" s="79" t="s">
        <v>283</v>
      </c>
      <c r="E192" s="83" t="s">
        <v>291</v>
      </c>
      <c r="F192" s="100">
        <v>40214</v>
      </c>
      <c r="G192" s="97" t="str">
        <f t="shared" si="5"/>
        <v>_x0005_168.95</v>
      </c>
      <c r="H192" s="101">
        <v>14</v>
      </c>
      <c r="I192" s="103" t="e">
        <f t="shared" si="4"/>
        <v>#VALUE!</v>
      </c>
    </row>
    <row r="193" spans="2:9">
      <c r="B193" s="77" t="s">
        <v>289</v>
      </c>
      <c r="C193" s="78" t="s">
        <v>302</v>
      </c>
      <c r="D193" s="79" t="s">
        <v>288</v>
      </c>
      <c r="E193" s="78" t="s">
        <v>286</v>
      </c>
      <c r="F193" s="100">
        <v>40218</v>
      </c>
      <c r="G193" s="97" t="str">
        <f t="shared" si="5"/>
        <v>_x0005_168.95</v>
      </c>
      <c r="H193" s="101">
        <v>8</v>
      </c>
      <c r="I193" s="102" t="e">
        <f t="shared" si="4"/>
        <v>#VALUE!</v>
      </c>
    </row>
    <row r="194" spans="2:9">
      <c r="B194" s="77" t="s">
        <v>289</v>
      </c>
      <c r="C194" s="83" t="s">
        <v>302</v>
      </c>
      <c r="D194" s="79" t="s">
        <v>288</v>
      </c>
      <c r="E194" s="83" t="s">
        <v>286</v>
      </c>
      <c r="F194" s="100">
        <v>40218</v>
      </c>
      <c r="G194" s="97" t="str">
        <f t="shared" si="5"/>
        <v>_x0005_168.95</v>
      </c>
      <c r="H194" s="101">
        <v>14</v>
      </c>
      <c r="I194" s="103" t="e">
        <f t="shared" ref="I194:I257" si="6">G194*H194</f>
        <v>#VALUE!</v>
      </c>
    </row>
    <row r="195" spans="2:9">
      <c r="B195" s="77" t="s">
        <v>300</v>
      </c>
      <c r="C195" s="78" t="s">
        <v>302</v>
      </c>
      <c r="D195" s="79" t="s">
        <v>287</v>
      </c>
      <c r="E195" s="78" t="s">
        <v>286</v>
      </c>
      <c r="F195" s="100">
        <v>40221</v>
      </c>
      <c r="G195" s="97" t="str">
        <f t="shared" ref="G195:G258" si="7">CHAR(5)&amp;168.95</f>
        <v>_x0005_168.95</v>
      </c>
      <c r="H195" s="101">
        <v>17</v>
      </c>
      <c r="I195" s="102" t="e">
        <f t="shared" si="6"/>
        <v>#VALUE!</v>
      </c>
    </row>
    <row r="196" spans="2:9">
      <c r="B196" s="77" t="s">
        <v>298</v>
      </c>
      <c r="C196" s="83" t="s">
        <v>302</v>
      </c>
      <c r="D196" s="79" t="s">
        <v>288</v>
      </c>
      <c r="E196" s="83" t="s">
        <v>286</v>
      </c>
      <c r="F196" s="100">
        <v>40225</v>
      </c>
      <c r="G196" s="97" t="str">
        <f t="shared" si="7"/>
        <v>_x0005_168.95</v>
      </c>
      <c r="H196" s="101">
        <v>15</v>
      </c>
      <c r="I196" s="103" t="e">
        <f t="shared" si="6"/>
        <v>#VALUE!</v>
      </c>
    </row>
    <row r="197" spans="2:9">
      <c r="B197" s="77" t="s">
        <v>289</v>
      </c>
      <c r="C197" s="78" t="s">
        <v>302</v>
      </c>
      <c r="D197" s="79" t="s">
        <v>288</v>
      </c>
      <c r="E197" s="78" t="s">
        <v>286</v>
      </c>
      <c r="F197" s="100">
        <v>40225</v>
      </c>
      <c r="G197" s="97" t="str">
        <f t="shared" si="7"/>
        <v>_x0005_168.95</v>
      </c>
      <c r="H197" s="101">
        <v>20</v>
      </c>
      <c r="I197" s="102" t="e">
        <f t="shared" si="6"/>
        <v>#VALUE!</v>
      </c>
    </row>
    <row r="198" spans="2:9">
      <c r="B198" s="77" t="s">
        <v>299</v>
      </c>
      <c r="C198" s="83" t="s">
        <v>302</v>
      </c>
      <c r="D198" s="79" t="s">
        <v>283</v>
      </c>
      <c r="E198" s="83" t="s">
        <v>285</v>
      </c>
      <c r="F198" s="100">
        <v>40239</v>
      </c>
      <c r="G198" s="97" t="str">
        <f t="shared" si="7"/>
        <v>_x0005_168.95</v>
      </c>
      <c r="H198" s="101">
        <v>10</v>
      </c>
      <c r="I198" s="103" t="e">
        <f t="shared" si="6"/>
        <v>#VALUE!</v>
      </c>
    </row>
    <row r="199" spans="2:9">
      <c r="B199" s="77" t="s">
        <v>296</v>
      </c>
      <c r="C199" s="78" t="s">
        <v>302</v>
      </c>
      <c r="D199" s="79" t="s">
        <v>287</v>
      </c>
      <c r="E199" s="78" t="s">
        <v>284</v>
      </c>
      <c r="F199" s="100">
        <v>40241</v>
      </c>
      <c r="G199" s="97" t="str">
        <f t="shared" si="7"/>
        <v>_x0005_168.95</v>
      </c>
      <c r="H199" s="101">
        <v>12</v>
      </c>
      <c r="I199" s="102" t="e">
        <f t="shared" si="6"/>
        <v>#VALUE!</v>
      </c>
    </row>
    <row r="200" spans="2:9">
      <c r="B200" s="77" t="s">
        <v>289</v>
      </c>
      <c r="C200" s="83" t="s">
        <v>302</v>
      </c>
      <c r="D200" s="79" t="s">
        <v>288</v>
      </c>
      <c r="E200" s="83" t="s">
        <v>284</v>
      </c>
      <c r="F200" s="100">
        <v>40252</v>
      </c>
      <c r="G200" s="97" t="str">
        <f t="shared" si="7"/>
        <v>_x0005_168.95</v>
      </c>
      <c r="H200" s="101">
        <v>9</v>
      </c>
      <c r="I200" s="103" t="e">
        <f t="shared" si="6"/>
        <v>#VALUE!</v>
      </c>
    </row>
    <row r="201" spans="2:9">
      <c r="B201" s="77" t="s">
        <v>295</v>
      </c>
      <c r="C201" s="78" t="s">
        <v>302</v>
      </c>
      <c r="D201" s="79" t="s">
        <v>290</v>
      </c>
      <c r="E201" s="78" t="s">
        <v>294</v>
      </c>
      <c r="F201" s="100">
        <v>40252</v>
      </c>
      <c r="G201" s="97" t="str">
        <f t="shared" si="7"/>
        <v>_x0005_168.95</v>
      </c>
      <c r="H201" s="101">
        <v>1</v>
      </c>
      <c r="I201" s="102" t="e">
        <f t="shared" si="6"/>
        <v>#VALUE!</v>
      </c>
    </row>
    <row r="202" spans="2:9">
      <c r="B202" s="77" t="s">
        <v>269</v>
      </c>
      <c r="C202" s="83" t="s">
        <v>302</v>
      </c>
      <c r="D202" s="79" t="s">
        <v>283</v>
      </c>
      <c r="E202" s="83" t="s">
        <v>284</v>
      </c>
      <c r="F202" s="100">
        <v>40253</v>
      </c>
      <c r="G202" s="97" t="str">
        <f t="shared" si="7"/>
        <v>_x0005_168.95</v>
      </c>
      <c r="H202" s="101">
        <v>5</v>
      </c>
      <c r="I202" s="103" t="e">
        <f t="shared" si="6"/>
        <v>#VALUE!</v>
      </c>
    </row>
    <row r="203" spans="2:9">
      <c r="B203" s="77" t="s">
        <v>289</v>
      </c>
      <c r="C203" s="78" t="s">
        <v>302</v>
      </c>
      <c r="D203" s="79" t="s">
        <v>288</v>
      </c>
      <c r="E203" s="78" t="s">
        <v>286</v>
      </c>
      <c r="F203" s="100">
        <v>40261</v>
      </c>
      <c r="G203" s="97" t="str">
        <f t="shared" si="7"/>
        <v>_x0005_168.95</v>
      </c>
      <c r="H203" s="101">
        <v>20</v>
      </c>
      <c r="I203" s="102" t="e">
        <f t="shared" si="6"/>
        <v>#VALUE!</v>
      </c>
    </row>
    <row r="204" spans="2:9">
      <c r="B204" s="77" t="s">
        <v>300</v>
      </c>
      <c r="C204" s="83" t="s">
        <v>302</v>
      </c>
      <c r="D204" s="79" t="s">
        <v>287</v>
      </c>
      <c r="E204" s="83" t="s">
        <v>285</v>
      </c>
      <c r="F204" s="100">
        <v>40269</v>
      </c>
      <c r="G204" s="97" t="str">
        <f t="shared" si="7"/>
        <v>_x0005_168.95</v>
      </c>
      <c r="H204" s="101">
        <v>6</v>
      </c>
      <c r="I204" s="103" t="e">
        <f t="shared" si="6"/>
        <v>#VALUE!</v>
      </c>
    </row>
    <row r="205" spans="2:9">
      <c r="B205" s="77" t="s">
        <v>292</v>
      </c>
      <c r="C205" s="78" t="s">
        <v>302</v>
      </c>
      <c r="D205" s="79" t="s">
        <v>287</v>
      </c>
      <c r="E205" s="78" t="s">
        <v>285</v>
      </c>
      <c r="F205" s="100">
        <v>40274</v>
      </c>
      <c r="G205" s="97" t="str">
        <f t="shared" si="7"/>
        <v>_x0005_168.95</v>
      </c>
      <c r="H205" s="101">
        <v>13</v>
      </c>
      <c r="I205" s="102" t="e">
        <f t="shared" si="6"/>
        <v>#VALUE!</v>
      </c>
    </row>
    <row r="206" spans="2:9">
      <c r="B206" s="77" t="s">
        <v>293</v>
      </c>
      <c r="C206" s="83" t="s">
        <v>302</v>
      </c>
      <c r="D206" s="79" t="s">
        <v>288</v>
      </c>
      <c r="E206" s="83" t="s">
        <v>284</v>
      </c>
      <c r="F206" s="100">
        <v>40275</v>
      </c>
      <c r="G206" s="97" t="str">
        <f t="shared" si="7"/>
        <v>_x0005_168.95</v>
      </c>
      <c r="H206" s="101">
        <v>13</v>
      </c>
      <c r="I206" s="103" t="e">
        <f t="shared" si="6"/>
        <v>#VALUE!</v>
      </c>
    </row>
    <row r="207" spans="2:9">
      <c r="B207" s="77" t="s">
        <v>297</v>
      </c>
      <c r="C207" s="78" t="s">
        <v>302</v>
      </c>
      <c r="D207" s="79" t="s">
        <v>288</v>
      </c>
      <c r="E207" s="78" t="s">
        <v>286</v>
      </c>
      <c r="F207" s="100">
        <v>40283</v>
      </c>
      <c r="G207" s="97" t="str">
        <f t="shared" si="7"/>
        <v>_x0005_168.95</v>
      </c>
      <c r="H207" s="101">
        <v>12</v>
      </c>
      <c r="I207" s="102" t="e">
        <f t="shared" si="6"/>
        <v>#VALUE!</v>
      </c>
    </row>
    <row r="208" spans="2:9">
      <c r="B208" s="77" t="s">
        <v>297</v>
      </c>
      <c r="C208" s="83" t="s">
        <v>302</v>
      </c>
      <c r="D208" s="79" t="s">
        <v>288</v>
      </c>
      <c r="E208" s="83" t="s">
        <v>294</v>
      </c>
      <c r="F208" s="100">
        <v>40283</v>
      </c>
      <c r="G208" s="97" t="str">
        <f t="shared" si="7"/>
        <v>_x0005_168.95</v>
      </c>
      <c r="H208" s="101">
        <v>12</v>
      </c>
      <c r="I208" s="103" t="e">
        <f t="shared" si="6"/>
        <v>#VALUE!</v>
      </c>
    </row>
    <row r="209" spans="2:9">
      <c r="B209" s="77" t="s">
        <v>293</v>
      </c>
      <c r="C209" s="78" t="s">
        <v>302</v>
      </c>
      <c r="D209" s="79" t="s">
        <v>288</v>
      </c>
      <c r="E209" s="78" t="s">
        <v>291</v>
      </c>
      <c r="F209" s="100">
        <v>40284</v>
      </c>
      <c r="G209" s="97" t="str">
        <f t="shared" si="7"/>
        <v>_x0005_168.95</v>
      </c>
      <c r="H209" s="101">
        <v>8</v>
      </c>
      <c r="I209" s="102" t="e">
        <f t="shared" si="6"/>
        <v>#VALUE!</v>
      </c>
    </row>
    <row r="210" spans="2:9">
      <c r="B210" s="77" t="s">
        <v>300</v>
      </c>
      <c r="C210" s="83" t="s">
        <v>302</v>
      </c>
      <c r="D210" s="79" t="s">
        <v>287</v>
      </c>
      <c r="E210" s="83" t="s">
        <v>286</v>
      </c>
      <c r="F210" s="100">
        <v>40288</v>
      </c>
      <c r="G210" s="97" t="str">
        <f t="shared" si="7"/>
        <v>_x0005_168.95</v>
      </c>
      <c r="H210" s="101">
        <v>11</v>
      </c>
      <c r="I210" s="103" t="e">
        <f t="shared" si="6"/>
        <v>#VALUE!</v>
      </c>
    </row>
    <row r="211" spans="2:9">
      <c r="B211" s="77" t="s">
        <v>297</v>
      </c>
      <c r="C211" s="78" t="s">
        <v>302</v>
      </c>
      <c r="D211" s="79" t="s">
        <v>288</v>
      </c>
      <c r="E211" s="78" t="s">
        <v>286</v>
      </c>
      <c r="F211" s="100">
        <v>40290</v>
      </c>
      <c r="G211" s="97" t="str">
        <f t="shared" si="7"/>
        <v>_x0005_168.95</v>
      </c>
      <c r="H211" s="101">
        <v>10</v>
      </c>
      <c r="I211" s="102" t="e">
        <f t="shared" si="6"/>
        <v>#VALUE!</v>
      </c>
    </row>
    <row r="212" spans="2:9">
      <c r="B212" s="77" t="s">
        <v>300</v>
      </c>
      <c r="C212" s="83" t="s">
        <v>302</v>
      </c>
      <c r="D212" s="79" t="s">
        <v>287</v>
      </c>
      <c r="E212" s="83" t="s">
        <v>285</v>
      </c>
      <c r="F212" s="100">
        <v>40290</v>
      </c>
      <c r="G212" s="97" t="str">
        <f t="shared" si="7"/>
        <v>_x0005_168.95</v>
      </c>
      <c r="H212" s="101">
        <v>7</v>
      </c>
      <c r="I212" s="103" t="e">
        <f t="shared" si="6"/>
        <v>#VALUE!</v>
      </c>
    </row>
    <row r="213" spans="2:9">
      <c r="B213" s="77" t="s">
        <v>299</v>
      </c>
      <c r="C213" s="78" t="s">
        <v>302</v>
      </c>
      <c r="D213" s="79" t="s">
        <v>283</v>
      </c>
      <c r="E213" s="78" t="s">
        <v>291</v>
      </c>
      <c r="F213" s="100">
        <v>40297</v>
      </c>
      <c r="G213" s="97" t="str">
        <f t="shared" si="7"/>
        <v>_x0005_168.95</v>
      </c>
      <c r="H213" s="101">
        <v>1</v>
      </c>
      <c r="I213" s="102" t="e">
        <f t="shared" si="6"/>
        <v>#VALUE!</v>
      </c>
    </row>
    <row r="214" spans="2:9">
      <c r="B214" s="77" t="s">
        <v>295</v>
      </c>
      <c r="C214" s="83" t="s">
        <v>302</v>
      </c>
      <c r="D214" s="79" t="s">
        <v>290</v>
      </c>
      <c r="E214" s="83" t="s">
        <v>284</v>
      </c>
      <c r="F214" s="100">
        <v>40305</v>
      </c>
      <c r="G214" s="97" t="str">
        <f t="shared" si="7"/>
        <v>_x0005_168.95</v>
      </c>
      <c r="H214" s="101">
        <v>5</v>
      </c>
      <c r="I214" s="103" t="e">
        <f t="shared" si="6"/>
        <v>#VALUE!</v>
      </c>
    </row>
    <row r="215" spans="2:9">
      <c r="B215" s="77" t="s">
        <v>295</v>
      </c>
      <c r="C215" s="78" t="s">
        <v>302</v>
      </c>
      <c r="D215" s="79" t="s">
        <v>290</v>
      </c>
      <c r="E215" s="78" t="s">
        <v>285</v>
      </c>
      <c r="F215" s="100">
        <v>40310</v>
      </c>
      <c r="G215" s="97" t="str">
        <f t="shared" si="7"/>
        <v>_x0005_168.95</v>
      </c>
      <c r="H215" s="101">
        <v>3</v>
      </c>
      <c r="I215" s="102" t="e">
        <f t="shared" si="6"/>
        <v>#VALUE!</v>
      </c>
    </row>
    <row r="216" spans="2:9">
      <c r="B216" s="77" t="s">
        <v>293</v>
      </c>
      <c r="C216" s="83" t="s">
        <v>302</v>
      </c>
      <c r="D216" s="79" t="s">
        <v>288</v>
      </c>
      <c r="E216" s="83" t="s">
        <v>286</v>
      </c>
      <c r="F216" s="100">
        <v>40313</v>
      </c>
      <c r="G216" s="97" t="str">
        <f t="shared" si="7"/>
        <v>_x0005_168.95</v>
      </c>
      <c r="H216" s="101">
        <v>7</v>
      </c>
      <c r="I216" s="103" t="e">
        <f t="shared" si="6"/>
        <v>#VALUE!</v>
      </c>
    </row>
    <row r="217" spans="2:9">
      <c r="B217" s="77" t="s">
        <v>300</v>
      </c>
      <c r="C217" s="78" t="s">
        <v>302</v>
      </c>
      <c r="D217" s="79" t="s">
        <v>287</v>
      </c>
      <c r="E217" s="78" t="s">
        <v>284</v>
      </c>
      <c r="F217" s="100">
        <v>40323</v>
      </c>
      <c r="G217" s="97" t="str">
        <f t="shared" si="7"/>
        <v>_x0005_168.95</v>
      </c>
      <c r="H217" s="101">
        <v>1</v>
      </c>
      <c r="I217" s="102" t="e">
        <f t="shared" si="6"/>
        <v>#VALUE!</v>
      </c>
    </row>
    <row r="218" spans="2:9">
      <c r="B218" s="77" t="s">
        <v>293</v>
      </c>
      <c r="C218" s="83" t="s">
        <v>302</v>
      </c>
      <c r="D218" s="79" t="s">
        <v>288</v>
      </c>
      <c r="E218" s="83" t="s">
        <v>285</v>
      </c>
      <c r="F218" s="100">
        <v>40330</v>
      </c>
      <c r="G218" s="97" t="str">
        <f t="shared" si="7"/>
        <v>_x0005_168.95</v>
      </c>
      <c r="H218" s="101">
        <v>12</v>
      </c>
      <c r="I218" s="103" t="e">
        <f t="shared" si="6"/>
        <v>#VALUE!</v>
      </c>
    </row>
    <row r="219" spans="2:9">
      <c r="B219" s="77" t="s">
        <v>296</v>
      </c>
      <c r="C219" s="78" t="s">
        <v>302</v>
      </c>
      <c r="D219" s="79" t="s">
        <v>287</v>
      </c>
      <c r="E219" s="78" t="s">
        <v>291</v>
      </c>
      <c r="F219" s="100">
        <v>40333</v>
      </c>
      <c r="G219" s="97" t="str">
        <f t="shared" si="7"/>
        <v>_x0005_168.95</v>
      </c>
      <c r="H219" s="101">
        <v>6</v>
      </c>
      <c r="I219" s="102" t="e">
        <f t="shared" si="6"/>
        <v>#VALUE!</v>
      </c>
    </row>
    <row r="220" spans="2:9">
      <c r="B220" s="77" t="s">
        <v>269</v>
      </c>
      <c r="C220" s="83" t="s">
        <v>302</v>
      </c>
      <c r="D220" s="79" t="s">
        <v>283</v>
      </c>
      <c r="E220" s="83" t="s">
        <v>291</v>
      </c>
      <c r="F220" s="100">
        <v>40338</v>
      </c>
      <c r="G220" s="97" t="str">
        <f t="shared" si="7"/>
        <v>_x0005_168.95</v>
      </c>
      <c r="H220" s="101">
        <v>14</v>
      </c>
      <c r="I220" s="103" t="e">
        <f t="shared" si="6"/>
        <v>#VALUE!</v>
      </c>
    </row>
    <row r="221" spans="2:9">
      <c r="B221" s="77" t="s">
        <v>295</v>
      </c>
      <c r="C221" s="78" t="s">
        <v>302</v>
      </c>
      <c r="D221" s="79" t="s">
        <v>290</v>
      </c>
      <c r="E221" s="78" t="s">
        <v>294</v>
      </c>
      <c r="F221" s="100">
        <v>40339</v>
      </c>
      <c r="G221" s="97" t="str">
        <f t="shared" si="7"/>
        <v>_x0005_168.95</v>
      </c>
      <c r="H221" s="101">
        <v>9</v>
      </c>
      <c r="I221" s="102" t="e">
        <f t="shared" si="6"/>
        <v>#VALUE!</v>
      </c>
    </row>
    <row r="222" spans="2:9">
      <c r="B222" s="77" t="s">
        <v>289</v>
      </c>
      <c r="C222" s="83" t="s">
        <v>302</v>
      </c>
      <c r="D222" s="79" t="s">
        <v>288</v>
      </c>
      <c r="E222" s="83" t="s">
        <v>285</v>
      </c>
      <c r="F222" s="100">
        <v>40348</v>
      </c>
      <c r="G222" s="97" t="str">
        <f t="shared" si="7"/>
        <v>_x0005_168.95</v>
      </c>
      <c r="H222" s="101">
        <v>3</v>
      </c>
      <c r="I222" s="103" t="e">
        <f t="shared" si="6"/>
        <v>#VALUE!</v>
      </c>
    </row>
    <row r="223" spans="2:9">
      <c r="B223" s="77" t="s">
        <v>298</v>
      </c>
      <c r="C223" s="78" t="s">
        <v>302</v>
      </c>
      <c r="D223" s="79" t="s">
        <v>288</v>
      </c>
      <c r="E223" s="78" t="s">
        <v>291</v>
      </c>
      <c r="F223" s="100">
        <v>40351</v>
      </c>
      <c r="G223" s="97" t="str">
        <f t="shared" si="7"/>
        <v>_x0005_168.95</v>
      </c>
      <c r="H223" s="101">
        <v>10</v>
      </c>
      <c r="I223" s="102" t="e">
        <f t="shared" si="6"/>
        <v>#VALUE!</v>
      </c>
    </row>
    <row r="224" spans="2:9">
      <c r="B224" s="77" t="s">
        <v>296</v>
      </c>
      <c r="C224" s="83" t="s">
        <v>302</v>
      </c>
      <c r="D224" s="79" t="s">
        <v>287</v>
      </c>
      <c r="E224" s="83" t="s">
        <v>285</v>
      </c>
      <c r="F224" s="100">
        <v>40352</v>
      </c>
      <c r="G224" s="97" t="str">
        <f t="shared" si="7"/>
        <v>_x0005_168.95</v>
      </c>
      <c r="H224" s="101">
        <v>11</v>
      </c>
      <c r="I224" s="103" t="e">
        <f t="shared" si="6"/>
        <v>#VALUE!</v>
      </c>
    </row>
    <row r="225" spans="2:9">
      <c r="B225" s="77" t="s">
        <v>297</v>
      </c>
      <c r="C225" s="78" t="s">
        <v>302</v>
      </c>
      <c r="D225" s="79" t="s">
        <v>288</v>
      </c>
      <c r="E225" s="78" t="s">
        <v>286</v>
      </c>
      <c r="F225" s="100">
        <v>40354</v>
      </c>
      <c r="G225" s="97" t="str">
        <f t="shared" si="7"/>
        <v>_x0005_168.95</v>
      </c>
      <c r="H225" s="101">
        <v>12</v>
      </c>
      <c r="I225" s="102" t="e">
        <f t="shared" si="6"/>
        <v>#VALUE!</v>
      </c>
    </row>
    <row r="226" spans="2:9">
      <c r="B226" s="77" t="s">
        <v>295</v>
      </c>
      <c r="C226" s="83" t="s">
        <v>302</v>
      </c>
      <c r="D226" s="79" t="s">
        <v>290</v>
      </c>
      <c r="E226" s="83" t="s">
        <v>284</v>
      </c>
      <c r="F226" s="100">
        <v>40361</v>
      </c>
      <c r="G226" s="97" t="str">
        <f t="shared" si="7"/>
        <v>_x0005_168.95</v>
      </c>
      <c r="H226" s="101">
        <v>6</v>
      </c>
      <c r="I226" s="103" t="e">
        <f t="shared" si="6"/>
        <v>#VALUE!</v>
      </c>
    </row>
    <row r="227" spans="2:9">
      <c r="B227" s="77" t="s">
        <v>293</v>
      </c>
      <c r="C227" s="78" t="s">
        <v>302</v>
      </c>
      <c r="D227" s="79" t="s">
        <v>288</v>
      </c>
      <c r="E227" s="78" t="s">
        <v>285</v>
      </c>
      <c r="F227" s="100">
        <v>40365</v>
      </c>
      <c r="G227" s="97" t="str">
        <f t="shared" si="7"/>
        <v>_x0005_168.95</v>
      </c>
      <c r="H227" s="101">
        <v>12</v>
      </c>
      <c r="I227" s="102" t="e">
        <f t="shared" si="6"/>
        <v>#VALUE!</v>
      </c>
    </row>
    <row r="228" spans="2:9">
      <c r="B228" s="77" t="s">
        <v>298</v>
      </c>
      <c r="C228" s="83" t="s">
        <v>302</v>
      </c>
      <c r="D228" s="79" t="s">
        <v>288</v>
      </c>
      <c r="E228" s="83" t="s">
        <v>284</v>
      </c>
      <c r="F228" s="100">
        <v>40372</v>
      </c>
      <c r="G228" s="97" t="str">
        <f t="shared" si="7"/>
        <v>_x0005_168.95</v>
      </c>
      <c r="H228" s="101">
        <v>2</v>
      </c>
      <c r="I228" s="103" t="e">
        <f t="shared" si="6"/>
        <v>#VALUE!</v>
      </c>
    </row>
    <row r="229" spans="2:9">
      <c r="B229" s="77" t="s">
        <v>300</v>
      </c>
      <c r="C229" s="78" t="s">
        <v>302</v>
      </c>
      <c r="D229" s="79" t="s">
        <v>287</v>
      </c>
      <c r="E229" s="78" t="s">
        <v>286</v>
      </c>
      <c r="F229" s="100">
        <v>40374</v>
      </c>
      <c r="G229" s="97" t="str">
        <f t="shared" si="7"/>
        <v>_x0005_168.95</v>
      </c>
      <c r="H229" s="101">
        <v>8</v>
      </c>
      <c r="I229" s="102" t="e">
        <f t="shared" si="6"/>
        <v>#VALUE!</v>
      </c>
    </row>
    <row r="230" spans="2:9">
      <c r="B230" s="77" t="s">
        <v>299</v>
      </c>
      <c r="C230" s="83" t="s">
        <v>302</v>
      </c>
      <c r="D230" s="79" t="s">
        <v>283</v>
      </c>
      <c r="E230" s="83" t="s">
        <v>285</v>
      </c>
      <c r="F230" s="100">
        <v>40379</v>
      </c>
      <c r="G230" s="97" t="str">
        <f t="shared" si="7"/>
        <v>_x0005_168.95</v>
      </c>
      <c r="H230" s="101">
        <v>13</v>
      </c>
      <c r="I230" s="103" t="e">
        <f t="shared" si="6"/>
        <v>#VALUE!</v>
      </c>
    </row>
    <row r="231" spans="2:9">
      <c r="B231" s="77" t="s">
        <v>289</v>
      </c>
      <c r="C231" s="78" t="s">
        <v>302</v>
      </c>
      <c r="D231" s="79" t="s">
        <v>288</v>
      </c>
      <c r="E231" s="78" t="s">
        <v>284</v>
      </c>
      <c r="F231" s="100">
        <v>40382</v>
      </c>
      <c r="G231" s="97" t="str">
        <f t="shared" si="7"/>
        <v>_x0005_168.95</v>
      </c>
      <c r="H231" s="101">
        <v>9</v>
      </c>
      <c r="I231" s="102" t="e">
        <f t="shared" si="6"/>
        <v>#VALUE!</v>
      </c>
    </row>
    <row r="232" spans="2:9">
      <c r="B232" s="77" t="s">
        <v>289</v>
      </c>
      <c r="C232" s="83" t="s">
        <v>302</v>
      </c>
      <c r="D232" s="79" t="s">
        <v>288</v>
      </c>
      <c r="E232" s="83" t="s">
        <v>285</v>
      </c>
      <c r="F232" s="100">
        <v>40387</v>
      </c>
      <c r="G232" s="97" t="str">
        <f t="shared" si="7"/>
        <v>_x0005_168.95</v>
      </c>
      <c r="H232" s="101">
        <v>10</v>
      </c>
      <c r="I232" s="103" t="e">
        <f t="shared" si="6"/>
        <v>#VALUE!</v>
      </c>
    </row>
    <row r="233" spans="2:9">
      <c r="B233" s="77" t="s">
        <v>296</v>
      </c>
      <c r="C233" s="78" t="s">
        <v>302</v>
      </c>
      <c r="D233" s="79" t="s">
        <v>287</v>
      </c>
      <c r="E233" s="78" t="s">
        <v>291</v>
      </c>
      <c r="F233" s="100">
        <v>40400</v>
      </c>
      <c r="G233" s="97" t="str">
        <f t="shared" si="7"/>
        <v>_x0005_168.95</v>
      </c>
      <c r="H233" s="101">
        <v>3</v>
      </c>
      <c r="I233" s="102" t="e">
        <f t="shared" si="6"/>
        <v>#VALUE!</v>
      </c>
    </row>
    <row r="234" spans="2:9">
      <c r="B234" s="77" t="s">
        <v>297</v>
      </c>
      <c r="C234" s="83" t="s">
        <v>302</v>
      </c>
      <c r="D234" s="79" t="s">
        <v>288</v>
      </c>
      <c r="E234" s="83" t="s">
        <v>291</v>
      </c>
      <c r="F234" s="100">
        <v>40410</v>
      </c>
      <c r="G234" s="97" t="str">
        <f t="shared" si="7"/>
        <v>_x0005_168.95</v>
      </c>
      <c r="H234" s="101">
        <v>9</v>
      </c>
      <c r="I234" s="103" t="e">
        <f t="shared" si="6"/>
        <v>#VALUE!</v>
      </c>
    </row>
    <row r="235" spans="2:9">
      <c r="B235" s="77" t="s">
        <v>289</v>
      </c>
      <c r="C235" s="78" t="s">
        <v>302</v>
      </c>
      <c r="D235" s="79" t="s">
        <v>288</v>
      </c>
      <c r="E235" s="78" t="s">
        <v>286</v>
      </c>
      <c r="F235" s="100">
        <v>40413</v>
      </c>
      <c r="G235" s="97" t="str">
        <f t="shared" si="7"/>
        <v>_x0005_168.95</v>
      </c>
      <c r="H235" s="101">
        <v>12</v>
      </c>
      <c r="I235" s="102" t="e">
        <f t="shared" si="6"/>
        <v>#VALUE!</v>
      </c>
    </row>
    <row r="236" spans="2:9">
      <c r="B236" s="77" t="s">
        <v>295</v>
      </c>
      <c r="C236" s="83" t="s">
        <v>302</v>
      </c>
      <c r="D236" s="79" t="s">
        <v>290</v>
      </c>
      <c r="E236" s="83" t="s">
        <v>285</v>
      </c>
      <c r="F236" s="100">
        <v>40416</v>
      </c>
      <c r="G236" s="97" t="str">
        <f t="shared" si="7"/>
        <v>_x0005_168.95</v>
      </c>
      <c r="H236" s="101">
        <v>5</v>
      </c>
      <c r="I236" s="103" t="e">
        <f t="shared" si="6"/>
        <v>#VALUE!</v>
      </c>
    </row>
    <row r="237" spans="2:9">
      <c r="B237" s="77" t="s">
        <v>297</v>
      </c>
      <c r="C237" s="78" t="s">
        <v>302</v>
      </c>
      <c r="D237" s="79" t="s">
        <v>288</v>
      </c>
      <c r="E237" s="78" t="s">
        <v>291</v>
      </c>
      <c r="F237" s="100">
        <v>40417</v>
      </c>
      <c r="G237" s="97" t="str">
        <f t="shared" si="7"/>
        <v>_x0005_168.95</v>
      </c>
      <c r="H237" s="101">
        <v>12</v>
      </c>
      <c r="I237" s="102" t="e">
        <f t="shared" si="6"/>
        <v>#VALUE!</v>
      </c>
    </row>
    <row r="238" spans="2:9">
      <c r="B238" s="77" t="s">
        <v>295</v>
      </c>
      <c r="C238" s="83" t="s">
        <v>302</v>
      </c>
      <c r="D238" s="79" t="s">
        <v>290</v>
      </c>
      <c r="E238" s="83" t="s">
        <v>285</v>
      </c>
      <c r="F238" s="100">
        <v>40421</v>
      </c>
      <c r="G238" s="97" t="str">
        <f t="shared" si="7"/>
        <v>_x0005_168.95</v>
      </c>
      <c r="H238" s="101">
        <v>2</v>
      </c>
      <c r="I238" s="103" t="e">
        <f t="shared" si="6"/>
        <v>#VALUE!</v>
      </c>
    </row>
    <row r="239" spans="2:9">
      <c r="B239" s="77" t="s">
        <v>295</v>
      </c>
      <c r="C239" s="78" t="s">
        <v>302</v>
      </c>
      <c r="D239" s="79" t="s">
        <v>290</v>
      </c>
      <c r="E239" s="78" t="s">
        <v>294</v>
      </c>
      <c r="F239" s="100">
        <v>40421</v>
      </c>
      <c r="G239" s="97" t="str">
        <f t="shared" si="7"/>
        <v>_x0005_168.95</v>
      </c>
      <c r="H239" s="101">
        <v>3</v>
      </c>
      <c r="I239" s="102" t="e">
        <f t="shared" si="6"/>
        <v>#VALUE!</v>
      </c>
    </row>
    <row r="240" spans="2:9">
      <c r="B240" s="77" t="s">
        <v>299</v>
      </c>
      <c r="C240" s="83" t="s">
        <v>302</v>
      </c>
      <c r="D240" s="79" t="s">
        <v>283</v>
      </c>
      <c r="E240" s="83" t="s">
        <v>286</v>
      </c>
      <c r="F240" s="100">
        <v>40423</v>
      </c>
      <c r="G240" s="97" t="str">
        <f t="shared" si="7"/>
        <v>_x0005_168.95</v>
      </c>
      <c r="H240" s="101">
        <v>11</v>
      </c>
      <c r="I240" s="103" t="e">
        <f t="shared" si="6"/>
        <v>#VALUE!</v>
      </c>
    </row>
    <row r="241" spans="2:9">
      <c r="B241" s="77" t="s">
        <v>293</v>
      </c>
      <c r="C241" s="78" t="s">
        <v>302</v>
      </c>
      <c r="D241" s="79" t="s">
        <v>288</v>
      </c>
      <c r="E241" s="78" t="s">
        <v>284</v>
      </c>
      <c r="F241" s="100">
        <v>40427</v>
      </c>
      <c r="G241" s="97" t="str">
        <f t="shared" si="7"/>
        <v>_x0005_168.95</v>
      </c>
      <c r="H241" s="101">
        <v>13</v>
      </c>
      <c r="I241" s="102" t="e">
        <f t="shared" si="6"/>
        <v>#VALUE!</v>
      </c>
    </row>
    <row r="242" spans="2:9">
      <c r="B242" s="77" t="s">
        <v>298</v>
      </c>
      <c r="C242" s="83" t="s">
        <v>302</v>
      </c>
      <c r="D242" s="79" t="s">
        <v>288</v>
      </c>
      <c r="E242" s="83" t="s">
        <v>294</v>
      </c>
      <c r="F242" s="100">
        <v>40427</v>
      </c>
      <c r="G242" s="97" t="str">
        <f t="shared" si="7"/>
        <v>_x0005_168.95</v>
      </c>
      <c r="H242" s="101">
        <v>1</v>
      </c>
      <c r="I242" s="103" t="e">
        <f t="shared" si="6"/>
        <v>#VALUE!</v>
      </c>
    </row>
    <row r="243" spans="2:9">
      <c r="B243" s="77" t="s">
        <v>296</v>
      </c>
      <c r="C243" s="78" t="s">
        <v>302</v>
      </c>
      <c r="D243" s="79" t="s">
        <v>287</v>
      </c>
      <c r="E243" s="78" t="s">
        <v>286</v>
      </c>
      <c r="F243" s="100">
        <v>40432</v>
      </c>
      <c r="G243" s="97" t="str">
        <f t="shared" si="7"/>
        <v>_x0005_168.95</v>
      </c>
      <c r="H243" s="101">
        <v>13</v>
      </c>
      <c r="I243" s="102" t="e">
        <f t="shared" si="6"/>
        <v>#VALUE!</v>
      </c>
    </row>
    <row r="244" spans="2:9">
      <c r="B244" s="77" t="s">
        <v>296</v>
      </c>
      <c r="C244" s="83" t="s">
        <v>302</v>
      </c>
      <c r="D244" s="79" t="s">
        <v>287</v>
      </c>
      <c r="E244" s="83" t="s">
        <v>285</v>
      </c>
      <c r="F244" s="100">
        <v>40438</v>
      </c>
      <c r="G244" s="97" t="str">
        <f t="shared" si="7"/>
        <v>_x0005_168.95</v>
      </c>
      <c r="H244" s="101">
        <v>14</v>
      </c>
      <c r="I244" s="103" t="e">
        <f t="shared" si="6"/>
        <v>#VALUE!</v>
      </c>
    </row>
    <row r="245" spans="2:9">
      <c r="B245" s="77" t="s">
        <v>299</v>
      </c>
      <c r="C245" s="78" t="s">
        <v>302</v>
      </c>
      <c r="D245" s="79" t="s">
        <v>283</v>
      </c>
      <c r="E245" s="78" t="s">
        <v>285</v>
      </c>
      <c r="F245" s="100">
        <v>40442</v>
      </c>
      <c r="G245" s="97" t="str">
        <f t="shared" si="7"/>
        <v>_x0005_168.95</v>
      </c>
      <c r="H245" s="101">
        <v>12</v>
      </c>
      <c r="I245" s="102" t="e">
        <f t="shared" si="6"/>
        <v>#VALUE!</v>
      </c>
    </row>
    <row r="246" spans="2:9">
      <c r="B246" s="77" t="s">
        <v>295</v>
      </c>
      <c r="C246" s="83" t="s">
        <v>302</v>
      </c>
      <c r="D246" s="79" t="s">
        <v>290</v>
      </c>
      <c r="E246" s="83" t="s">
        <v>291</v>
      </c>
      <c r="F246" s="100">
        <v>40444</v>
      </c>
      <c r="G246" s="97" t="str">
        <f t="shared" si="7"/>
        <v>_x0005_168.95</v>
      </c>
      <c r="H246" s="101">
        <v>3</v>
      </c>
      <c r="I246" s="103" t="e">
        <f t="shared" si="6"/>
        <v>#VALUE!</v>
      </c>
    </row>
    <row r="247" spans="2:9">
      <c r="B247" s="77" t="s">
        <v>289</v>
      </c>
      <c r="C247" s="78" t="s">
        <v>302</v>
      </c>
      <c r="D247" s="79" t="s">
        <v>288</v>
      </c>
      <c r="E247" s="78" t="s">
        <v>286</v>
      </c>
      <c r="F247" s="100">
        <v>40451</v>
      </c>
      <c r="G247" s="97" t="str">
        <f t="shared" si="7"/>
        <v>_x0005_168.95</v>
      </c>
      <c r="H247" s="101">
        <v>20</v>
      </c>
      <c r="I247" s="102" t="e">
        <f t="shared" si="6"/>
        <v>#VALUE!</v>
      </c>
    </row>
    <row r="248" spans="2:9">
      <c r="B248" s="77" t="s">
        <v>298</v>
      </c>
      <c r="C248" s="83" t="s">
        <v>302</v>
      </c>
      <c r="D248" s="79" t="s">
        <v>288</v>
      </c>
      <c r="E248" s="83" t="s">
        <v>284</v>
      </c>
      <c r="F248" s="100">
        <v>40456</v>
      </c>
      <c r="G248" s="97" t="str">
        <f t="shared" si="7"/>
        <v>_x0005_168.95</v>
      </c>
      <c r="H248" s="101">
        <v>4</v>
      </c>
      <c r="I248" s="103" t="e">
        <f t="shared" si="6"/>
        <v>#VALUE!</v>
      </c>
    </row>
    <row r="249" spans="2:9">
      <c r="B249" s="77" t="s">
        <v>296</v>
      </c>
      <c r="C249" s="78" t="s">
        <v>302</v>
      </c>
      <c r="D249" s="79" t="s">
        <v>287</v>
      </c>
      <c r="E249" s="78" t="s">
        <v>284</v>
      </c>
      <c r="F249" s="100">
        <v>40462</v>
      </c>
      <c r="G249" s="97" t="str">
        <f t="shared" si="7"/>
        <v>_x0005_168.95</v>
      </c>
      <c r="H249" s="101">
        <v>1</v>
      </c>
      <c r="I249" s="102" t="e">
        <f t="shared" si="6"/>
        <v>#VALUE!</v>
      </c>
    </row>
    <row r="250" spans="2:9">
      <c r="B250" s="77" t="s">
        <v>298</v>
      </c>
      <c r="C250" s="83" t="s">
        <v>302</v>
      </c>
      <c r="D250" s="79" t="s">
        <v>288</v>
      </c>
      <c r="E250" s="83" t="s">
        <v>291</v>
      </c>
      <c r="F250" s="100">
        <v>40463</v>
      </c>
      <c r="G250" s="97" t="str">
        <f t="shared" si="7"/>
        <v>_x0005_168.95</v>
      </c>
      <c r="H250" s="101">
        <v>2</v>
      </c>
      <c r="I250" s="103" t="e">
        <f t="shared" si="6"/>
        <v>#VALUE!</v>
      </c>
    </row>
    <row r="251" spans="2:9">
      <c r="B251" s="77" t="s">
        <v>299</v>
      </c>
      <c r="C251" s="78" t="s">
        <v>302</v>
      </c>
      <c r="D251" s="79" t="s">
        <v>283</v>
      </c>
      <c r="E251" s="78" t="s">
        <v>284</v>
      </c>
      <c r="F251" s="100">
        <v>40464</v>
      </c>
      <c r="G251" s="97" t="str">
        <f t="shared" si="7"/>
        <v>_x0005_168.95</v>
      </c>
      <c r="H251" s="101">
        <v>4</v>
      </c>
      <c r="I251" s="102" t="e">
        <f t="shared" si="6"/>
        <v>#VALUE!</v>
      </c>
    </row>
    <row r="252" spans="2:9">
      <c r="B252" s="77" t="s">
        <v>297</v>
      </c>
      <c r="C252" s="83" t="s">
        <v>302</v>
      </c>
      <c r="D252" s="79" t="s">
        <v>288</v>
      </c>
      <c r="E252" s="83" t="s">
        <v>285</v>
      </c>
      <c r="F252" s="100">
        <v>40464</v>
      </c>
      <c r="G252" s="97" t="str">
        <f t="shared" si="7"/>
        <v>_x0005_168.95</v>
      </c>
      <c r="H252" s="101">
        <v>1</v>
      </c>
      <c r="I252" s="103" t="e">
        <f t="shared" si="6"/>
        <v>#VALUE!</v>
      </c>
    </row>
    <row r="253" spans="2:9">
      <c r="B253" s="77" t="s">
        <v>300</v>
      </c>
      <c r="C253" s="78" t="s">
        <v>302</v>
      </c>
      <c r="D253" s="79" t="s">
        <v>287</v>
      </c>
      <c r="E253" s="78" t="s">
        <v>294</v>
      </c>
      <c r="F253" s="100">
        <v>40471</v>
      </c>
      <c r="G253" s="97" t="str">
        <f t="shared" si="7"/>
        <v>_x0005_168.95</v>
      </c>
      <c r="H253" s="101">
        <v>12</v>
      </c>
      <c r="I253" s="102" t="e">
        <f t="shared" si="6"/>
        <v>#VALUE!</v>
      </c>
    </row>
    <row r="254" spans="2:9">
      <c r="B254" s="77" t="s">
        <v>292</v>
      </c>
      <c r="C254" s="83" t="s">
        <v>302</v>
      </c>
      <c r="D254" s="79" t="s">
        <v>287</v>
      </c>
      <c r="E254" s="83" t="s">
        <v>284</v>
      </c>
      <c r="F254" s="100">
        <v>40473</v>
      </c>
      <c r="G254" s="97" t="str">
        <f t="shared" si="7"/>
        <v>_x0005_168.95</v>
      </c>
      <c r="H254" s="101">
        <v>12</v>
      </c>
      <c r="I254" s="103" t="e">
        <f t="shared" si="6"/>
        <v>#VALUE!</v>
      </c>
    </row>
    <row r="255" spans="2:9">
      <c r="B255" s="77" t="s">
        <v>295</v>
      </c>
      <c r="C255" s="78" t="s">
        <v>302</v>
      </c>
      <c r="D255" s="79" t="s">
        <v>290</v>
      </c>
      <c r="E255" s="78" t="s">
        <v>286</v>
      </c>
      <c r="F255" s="100">
        <v>40487</v>
      </c>
      <c r="G255" s="97" t="str">
        <f t="shared" si="7"/>
        <v>_x0005_168.95</v>
      </c>
      <c r="H255" s="101">
        <v>9</v>
      </c>
      <c r="I255" s="102" t="e">
        <f t="shared" si="6"/>
        <v>#VALUE!</v>
      </c>
    </row>
    <row r="256" spans="2:9">
      <c r="B256" s="77" t="s">
        <v>300</v>
      </c>
      <c r="C256" s="83" t="s">
        <v>302</v>
      </c>
      <c r="D256" s="79" t="s">
        <v>287</v>
      </c>
      <c r="E256" s="83" t="s">
        <v>284</v>
      </c>
      <c r="F256" s="100">
        <v>40491</v>
      </c>
      <c r="G256" s="97" t="str">
        <f t="shared" si="7"/>
        <v>_x0005_168.95</v>
      </c>
      <c r="H256" s="101">
        <v>13</v>
      </c>
      <c r="I256" s="103" t="e">
        <f t="shared" si="6"/>
        <v>#VALUE!</v>
      </c>
    </row>
    <row r="257" spans="2:9">
      <c r="B257" s="77" t="s">
        <v>293</v>
      </c>
      <c r="C257" s="78" t="s">
        <v>302</v>
      </c>
      <c r="D257" s="79" t="s">
        <v>288</v>
      </c>
      <c r="E257" s="78" t="s">
        <v>286</v>
      </c>
      <c r="F257" s="100">
        <v>40491</v>
      </c>
      <c r="G257" s="97" t="str">
        <f t="shared" si="7"/>
        <v>_x0005_168.95</v>
      </c>
      <c r="H257" s="101">
        <v>10</v>
      </c>
      <c r="I257" s="102" t="e">
        <f t="shared" si="6"/>
        <v>#VALUE!</v>
      </c>
    </row>
    <row r="258" spans="2:9">
      <c r="B258" s="77" t="s">
        <v>297</v>
      </c>
      <c r="C258" s="83" t="s">
        <v>302</v>
      </c>
      <c r="D258" s="79" t="s">
        <v>288</v>
      </c>
      <c r="E258" s="83" t="s">
        <v>284</v>
      </c>
      <c r="F258" s="100">
        <v>40498</v>
      </c>
      <c r="G258" s="97" t="str">
        <f t="shared" si="7"/>
        <v>_x0005_168.95</v>
      </c>
      <c r="H258" s="101">
        <v>8</v>
      </c>
      <c r="I258" s="103" t="e">
        <f t="shared" ref="I258:I321" si="8">G258*H258</f>
        <v>#VALUE!</v>
      </c>
    </row>
    <row r="259" spans="2:9">
      <c r="B259" s="77" t="s">
        <v>301</v>
      </c>
      <c r="C259" s="78" t="s">
        <v>302</v>
      </c>
      <c r="D259" s="79" t="s">
        <v>287</v>
      </c>
      <c r="E259" s="78" t="s">
        <v>286</v>
      </c>
      <c r="F259" s="100">
        <v>40498</v>
      </c>
      <c r="G259" s="97" t="str">
        <f t="shared" ref="G259:G322" si="9">CHAR(5)&amp;168.95</f>
        <v>_x0005_168.95</v>
      </c>
      <c r="H259" s="101">
        <v>13</v>
      </c>
      <c r="I259" s="102" t="e">
        <f t="shared" si="8"/>
        <v>#VALUE!</v>
      </c>
    </row>
    <row r="260" spans="2:9">
      <c r="B260" s="77" t="s">
        <v>292</v>
      </c>
      <c r="C260" s="83" t="s">
        <v>302</v>
      </c>
      <c r="D260" s="79" t="s">
        <v>287</v>
      </c>
      <c r="E260" s="83" t="s">
        <v>294</v>
      </c>
      <c r="F260" s="100">
        <v>40498</v>
      </c>
      <c r="G260" s="97" t="str">
        <f t="shared" si="9"/>
        <v>_x0005_168.95</v>
      </c>
      <c r="H260" s="101">
        <v>10</v>
      </c>
      <c r="I260" s="103" t="e">
        <f t="shared" si="8"/>
        <v>#VALUE!</v>
      </c>
    </row>
    <row r="261" spans="2:9">
      <c r="B261" s="77" t="s">
        <v>293</v>
      </c>
      <c r="C261" s="78" t="s">
        <v>302</v>
      </c>
      <c r="D261" s="79" t="s">
        <v>288</v>
      </c>
      <c r="E261" s="78" t="s">
        <v>285</v>
      </c>
      <c r="F261" s="100">
        <v>40501</v>
      </c>
      <c r="G261" s="97" t="str">
        <f t="shared" si="9"/>
        <v>_x0005_168.95</v>
      </c>
      <c r="H261" s="101">
        <v>11</v>
      </c>
      <c r="I261" s="102" t="e">
        <f t="shared" si="8"/>
        <v>#VALUE!</v>
      </c>
    </row>
    <row r="262" spans="2:9">
      <c r="B262" s="77" t="s">
        <v>293</v>
      </c>
      <c r="C262" s="83" t="s">
        <v>302</v>
      </c>
      <c r="D262" s="79" t="s">
        <v>288</v>
      </c>
      <c r="E262" s="83" t="s">
        <v>291</v>
      </c>
      <c r="F262" s="100">
        <v>40502</v>
      </c>
      <c r="G262" s="97" t="str">
        <f t="shared" si="9"/>
        <v>_x0005_168.95</v>
      </c>
      <c r="H262" s="101">
        <v>4</v>
      </c>
      <c r="I262" s="103" t="e">
        <f t="shared" si="8"/>
        <v>#VALUE!</v>
      </c>
    </row>
    <row r="263" spans="2:9">
      <c r="B263" s="77" t="s">
        <v>317</v>
      </c>
      <c r="C263" s="78" t="s">
        <v>302</v>
      </c>
      <c r="D263" s="79" t="s">
        <v>290</v>
      </c>
      <c r="E263" s="78" t="s">
        <v>294</v>
      </c>
      <c r="F263" s="100">
        <v>40507</v>
      </c>
      <c r="G263" s="97" t="str">
        <f t="shared" si="9"/>
        <v>_x0005_168.95</v>
      </c>
      <c r="H263" s="101">
        <v>5</v>
      </c>
      <c r="I263" s="102" t="e">
        <f t="shared" si="8"/>
        <v>#VALUE!</v>
      </c>
    </row>
    <row r="264" spans="2:9">
      <c r="B264" s="77" t="s">
        <v>300</v>
      </c>
      <c r="C264" s="83" t="s">
        <v>302</v>
      </c>
      <c r="D264" s="79" t="s">
        <v>287</v>
      </c>
      <c r="E264" s="83" t="s">
        <v>284</v>
      </c>
      <c r="F264" s="100">
        <v>40515</v>
      </c>
      <c r="G264" s="97" t="str">
        <f t="shared" si="9"/>
        <v>_x0005_168.95</v>
      </c>
      <c r="H264" s="101">
        <v>3</v>
      </c>
      <c r="I264" s="103" t="e">
        <f t="shared" si="8"/>
        <v>#VALUE!</v>
      </c>
    </row>
    <row r="265" spans="2:9">
      <c r="B265" s="77" t="s">
        <v>298</v>
      </c>
      <c r="C265" s="78" t="s">
        <v>302</v>
      </c>
      <c r="D265" s="79" t="s">
        <v>288</v>
      </c>
      <c r="E265" s="78" t="s">
        <v>286</v>
      </c>
      <c r="F265" s="100">
        <v>40518</v>
      </c>
      <c r="G265" s="97" t="str">
        <f t="shared" si="9"/>
        <v>_x0005_168.95</v>
      </c>
      <c r="H265" s="101">
        <v>13</v>
      </c>
      <c r="I265" s="102" t="e">
        <f t="shared" si="8"/>
        <v>#VALUE!</v>
      </c>
    </row>
    <row r="266" spans="2:9">
      <c r="B266" s="77" t="s">
        <v>300</v>
      </c>
      <c r="C266" s="83" t="s">
        <v>302</v>
      </c>
      <c r="D266" s="79" t="s">
        <v>287</v>
      </c>
      <c r="E266" s="83" t="s">
        <v>294</v>
      </c>
      <c r="F266" s="100">
        <v>40519</v>
      </c>
      <c r="G266" s="97" t="str">
        <f t="shared" si="9"/>
        <v>_x0005_168.95</v>
      </c>
      <c r="H266" s="101">
        <v>10</v>
      </c>
      <c r="I266" s="103" t="e">
        <f t="shared" si="8"/>
        <v>#VALUE!</v>
      </c>
    </row>
    <row r="267" spans="2:9">
      <c r="B267" s="77" t="s">
        <v>296</v>
      </c>
      <c r="C267" s="78" t="s">
        <v>302</v>
      </c>
      <c r="D267" s="79" t="s">
        <v>287</v>
      </c>
      <c r="E267" s="78" t="s">
        <v>294</v>
      </c>
      <c r="F267" s="100">
        <v>40520</v>
      </c>
      <c r="G267" s="97" t="str">
        <f t="shared" si="9"/>
        <v>_x0005_168.95</v>
      </c>
      <c r="H267" s="101">
        <v>7</v>
      </c>
      <c r="I267" s="102" t="e">
        <f t="shared" si="8"/>
        <v>#VALUE!</v>
      </c>
    </row>
    <row r="268" spans="2:9">
      <c r="B268" s="77" t="s">
        <v>296</v>
      </c>
      <c r="C268" s="83" t="s">
        <v>302</v>
      </c>
      <c r="D268" s="79" t="s">
        <v>287</v>
      </c>
      <c r="E268" s="83" t="s">
        <v>284</v>
      </c>
      <c r="F268" s="100">
        <v>40522</v>
      </c>
      <c r="G268" s="97" t="str">
        <f t="shared" si="9"/>
        <v>_x0005_168.95</v>
      </c>
      <c r="H268" s="101">
        <v>6</v>
      </c>
      <c r="I268" s="103" t="e">
        <f t="shared" si="8"/>
        <v>#VALUE!</v>
      </c>
    </row>
    <row r="269" spans="2:9">
      <c r="B269" s="77" t="s">
        <v>317</v>
      </c>
      <c r="C269" s="78" t="s">
        <v>302</v>
      </c>
      <c r="D269" s="79" t="s">
        <v>290</v>
      </c>
      <c r="E269" s="78" t="s">
        <v>291</v>
      </c>
      <c r="F269" s="100">
        <v>40527</v>
      </c>
      <c r="G269" s="97" t="str">
        <f t="shared" si="9"/>
        <v>_x0005_168.95</v>
      </c>
      <c r="H269" s="101">
        <v>4</v>
      </c>
      <c r="I269" s="102" t="e">
        <f t="shared" si="8"/>
        <v>#VALUE!</v>
      </c>
    </row>
    <row r="270" spans="2:9">
      <c r="B270" s="77" t="s">
        <v>293</v>
      </c>
      <c r="C270" s="83" t="s">
        <v>302</v>
      </c>
      <c r="D270" s="79" t="s">
        <v>288</v>
      </c>
      <c r="E270" s="83" t="s">
        <v>286</v>
      </c>
      <c r="F270" s="100">
        <v>40530</v>
      </c>
      <c r="G270" s="97" t="str">
        <f t="shared" si="9"/>
        <v>_x0005_168.95</v>
      </c>
      <c r="H270" s="101">
        <v>19</v>
      </c>
      <c r="I270" s="103" t="e">
        <f t="shared" si="8"/>
        <v>#VALUE!</v>
      </c>
    </row>
    <row r="271" spans="2:9">
      <c r="B271" s="77" t="s">
        <v>297</v>
      </c>
      <c r="C271" s="78" t="s">
        <v>302</v>
      </c>
      <c r="D271" s="79" t="s">
        <v>288</v>
      </c>
      <c r="E271" s="78" t="s">
        <v>291</v>
      </c>
      <c r="F271" s="100">
        <v>40533</v>
      </c>
      <c r="G271" s="97" t="str">
        <f t="shared" si="9"/>
        <v>_x0005_168.95</v>
      </c>
      <c r="H271" s="101">
        <v>3</v>
      </c>
      <c r="I271" s="102" t="e">
        <f t="shared" si="8"/>
        <v>#VALUE!</v>
      </c>
    </row>
    <row r="272" spans="2:9">
      <c r="B272" s="77" t="s">
        <v>299</v>
      </c>
      <c r="C272" s="83" t="s">
        <v>302</v>
      </c>
      <c r="D272" s="79" t="s">
        <v>283</v>
      </c>
      <c r="E272" s="83" t="s">
        <v>291</v>
      </c>
      <c r="F272" s="100">
        <v>40534</v>
      </c>
      <c r="G272" s="97" t="str">
        <f t="shared" si="9"/>
        <v>_x0005_168.95</v>
      </c>
      <c r="H272" s="101">
        <v>1</v>
      </c>
      <c r="I272" s="103" t="e">
        <f t="shared" si="8"/>
        <v>#VALUE!</v>
      </c>
    </row>
    <row r="273" spans="2:9">
      <c r="B273" s="77" t="s">
        <v>289</v>
      </c>
      <c r="C273" s="78" t="s">
        <v>302</v>
      </c>
      <c r="D273" s="79" t="s">
        <v>288</v>
      </c>
      <c r="E273" s="78" t="s">
        <v>286</v>
      </c>
      <c r="F273" s="100">
        <v>40539</v>
      </c>
      <c r="G273" s="97" t="str">
        <f t="shared" si="9"/>
        <v>_x0005_168.95</v>
      </c>
      <c r="H273" s="101">
        <v>20</v>
      </c>
      <c r="I273" s="102" t="e">
        <f t="shared" si="8"/>
        <v>#VALUE!</v>
      </c>
    </row>
    <row r="274" spans="2:9">
      <c r="B274" s="77" t="s">
        <v>300</v>
      </c>
      <c r="C274" s="83" t="s">
        <v>302</v>
      </c>
      <c r="D274" s="79" t="s">
        <v>287</v>
      </c>
      <c r="E274" s="83" t="s">
        <v>285</v>
      </c>
      <c r="F274" s="100">
        <v>40539</v>
      </c>
      <c r="G274" s="97" t="str">
        <f t="shared" si="9"/>
        <v>_x0005_168.95</v>
      </c>
      <c r="H274" s="101">
        <v>1</v>
      </c>
      <c r="I274" s="103" t="e">
        <f t="shared" si="8"/>
        <v>#VALUE!</v>
      </c>
    </row>
    <row r="275" spans="2:9">
      <c r="B275" s="77" t="s">
        <v>292</v>
      </c>
      <c r="C275" s="78" t="s">
        <v>302</v>
      </c>
      <c r="D275" s="79" t="s">
        <v>287</v>
      </c>
      <c r="E275" s="78" t="s">
        <v>294</v>
      </c>
      <c r="F275" s="100">
        <v>40539</v>
      </c>
      <c r="G275" s="97" t="str">
        <f t="shared" si="9"/>
        <v>_x0005_168.95</v>
      </c>
      <c r="H275" s="101">
        <v>5</v>
      </c>
      <c r="I275" s="102" t="e">
        <f t="shared" si="8"/>
        <v>#VALUE!</v>
      </c>
    </row>
    <row r="276" spans="2:9">
      <c r="B276" s="77" t="s">
        <v>289</v>
      </c>
      <c r="C276" s="83" t="s">
        <v>302</v>
      </c>
      <c r="D276" s="79" t="s">
        <v>288</v>
      </c>
      <c r="E276" s="83" t="s">
        <v>286</v>
      </c>
      <c r="F276" s="100">
        <v>40541</v>
      </c>
      <c r="G276" s="97" t="str">
        <f t="shared" si="9"/>
        <v>_x0005_168.95</v>
      </c>
      <c r="H276" s="101">
        <v>9</v>
      </c>
      <c r="I276" s="103" t="e">
        <f t="shared" si="8"/>
        <v>#VALUE!</v>
      </c>
    </row>
    <row r="277" spans="2:9">
      <c r="B277" s="77" t="s">
        <v>299</v>
      </c>
      <c r="C277" s="78" t="s">
        <v>302</v>
      </c>
      <c r="D277" s="79" t="s">
        <v>283</v>
      </c>
      <c r="E277" s="78" t="s">
        <v>285</v>
      </c>
      <c r="F277" s="100">
        <v>40541</v>
      </c>
      <c r="G277" s="97" t="str">
        <f t="shared" si="9"/>
        <v>_x0005_168.95</v>
      </c>
      <c r="H277" s="101">
        <v>11</v>
      </c>
      <c r="I277" s="102" t="e">
        <f t="shared" si="8"/>
        <v>#VALUE!</v>
      </c>
    </row>
    <row r="278" spans="2:9">
      <c r="B278" s="77" t="s">
        <v>299</v>
      </c>
      <c r="C278" s="83" t="s">
        <v>302</v>
      </c>
      <c r="D278" s="79" t="s">
        <v>283</v>
      </c>
      <c r="E278" s="83" t="s">
        <v>294</v>
      </c>
      <c r="F278" s="100">
        <v>40547</v>
      </c>
      <c r="G278" s="97" t="str">
        <f t="shared" si="9"/>
        <v>_x0005_168.95</v>
      </c>
      <c r="H278" s="101">
        <v>1</v>
      </c>
      <c r="I278" s="103" t="e">
        <f t="shared" si="8"/>
        <v>#VALUE!</v>
      </c>
    </row>
    <row r="279" spans="2:9">
      <c r="B279" s="77" t="s">
        <v>292</v>
      </c>
      <c r="C279" s="78" t="s">
        <v>302</v>
      </c>
      <c r="D279" s="79" t="s">
        <v>287</v>
      </c>
      <c r="E279" s="78" t="s">
        <v>286</v>
      </c>
      <c r="F279" s="100">
        <v>40550</v>
      </c>
      <c r="G279" s="97" t="str">
        <f t="shared" si="9"/>
        <v>_x0005_168.95</v>
      </c>
      <c r="H279" s="101">
        <v>16</v>
      </c>
      <c r="I279" s="102" t="e">
        <f t="shared" si="8"/>
        <v>#VALUE!</v>
      </c>
    </row>
    <row r="280" spans="2:9">
      <c r="B280" s="77" t="s">
        <v>295</v>
      </c>
      <c r="C280" s="83" t="s">
        <v>302</v>
      </c>
      <c r="D280" s="79" t="s">
        <v>290</v>
      </c>
      <c r="E280" s="83" t="s">
        <v>284</v>
      </c>
      <c r="F280" s="100">
        <v>40554</v>
      </c>
      <c r="G280" s="97" t="str">
        <f t="shared" si="9"/>
        <v>_x0005_168.95</v>
      </c>
      <c r="H280" s="101">
        <v>12</v>
      </c>
      <c r="I280" s="103" t="e">
        <f t="shared" si="8"/>
        <v>#VALUE!</v>
      </c>
    </row>
    <row r="281" spans="2:9">
      <c r="B281" s="77" t="s">
        <v>293</v>
      </c>
      <c r="C281" s="78" t="s">
        <v>302</v>
      </c>
      <c r="D281" s="79" t="s">
        <v>288</v>
      </c>
      <c r="E281" s="78" t="s">
        <v>284</v>
      </c>
      <c r="F281" s="100">
        <v>40558</v>
      </c>
      <c r="G281" s="97" t="str">
        <f t="shared" si="9"/>
        <v>_x0005_168.95</v>
      </c>
      <c r="H281" s="101">
        <v>2</v>
      </c>
      <c r="I281" s="102" t="e">
        <f t="shared" si="8"/>
        <v>#VALUE!</v>
      </c>
    </row>
    <row r="282" spans="2:9">
      <c r="B282" s="77" t="s">
        <v>301</v>
      </c>
      <c r="C282" s="83" t="s">
        <v>302</v>
      </c>
      <c r="D282" s="79" t="s">
        <v>287</v>
      </c>
      <c r="E282" s="83" t="s">
        <v>286</v>
      </c>
      <c r="F282" s="100">
        <v>40558</v>
      </c>
      <c r="G282" s="97" t="str">
        <f t="shared" si="9"/>
        <v>_x0005_168.95</v>
      </c>
      <c r="H282" s="101">
        <v>8</v>
      </c>
      <c r="I282" s="103" t="e">
        <f t="shared" si="8"/>
        <v>#VALUE!</v>
      </c>
    </row>
    <row r="283" spans="2:9">
      <c r="B283" s="77" t="s">
        <v>298</v>
      </c>
      <c r="C283" s="78" t="s">
        <v>302</v>
      </c>
      <c r="D283" s="79" t="s">
        <v>288</v>
      </c>
      <c r="E283" s="78" t="s">
        <v>285</v>
      </c>
      <c r="F283" s="100">
        <v>40561</v>
      </c>
      <c r="G283" s="97" t="str">
        <f t="shared" si="9"/>
        <v>_x0005_168.95</v>
      </c>
      <c r="H283" s="101">
        <v>14</v>
      </c>
      <c r="I283" s="102" t="e">
        <f t="shared" si="8"/>
        <v>#VALUE!</v>
      </c>
    </row>
    <row r="284" spans="2:9">
      <c r="B284" s="77" t="s">
        <v>317</v>
      </c>
      <c r="C284" s="83" t="s">
        <v>302</v>
      </c>
      <c r="D284" s="79" t="s">
        <v>290</v>
      </c>
      <c r="E284" s="83" t="s">
        <v>294</v>
      </c>
      <c r="F284" s="100">
        <v>40565</v>
      </c>
      <c r="G284" s="97" t="str">
        <f t="shared" si="9"/>
        <v>_x0005_168.95</v>
      </c>
      <c r="H284" s="101">
        <v>10</v>
      </c>
      <c r="I284" s="103" t="e">
        <f t="shared" si="8"/>
        <v>#VALUE!</v>
      </c>
    </row>
    <row r="285" spans="2:9">
      <c r="B285" s="77" t="s">
        <v>317</v>
      </c>
      <c r="C285" s="78" t="s">
        <v>302</v>
      </c>
      <c r="D285" s="79" t="s">
        <v>290</v>
      </c>
      <c r="E285" s="78" t="s">
        <v>285</v>
      </c>
      <c r="F285" s="100">
        <v>40570</v>
      </c>
      <c r="G285" s="97" t="str">
        <f t="shared" si="9"/>
        <v>_x0005_168.95</v>
      </c>
      <c r="H285" s="101">
        <v>2</v>
      </c>
      <c r="I285" s="102" t="e">
        <f t="shared" si="8"/>
        <v>#VALUE!</v>
      </c>
    </row>
    <row r="286" spans="2:9">
      <c r="B286" s="77" t="s">
        <v>300</v>
      </c>
      <c r="C286" s="83" t="s">
        <v>302</v>
      </c>
      <c r="D286" s="79" t="s">
        <v>287</v>
      </c>
      <c r="E286" s="83" t="s">
        <v>291</v>
      </c>
      <c r="F286" s="100">
        <v>40574</v>
      </c>
      <c r="G286" s="97" t="str">
        <f t="shared" si="9"/>
        <v>_x0005_168.95</v>
      </c>
      <c r="H286" s="101">
        <v>8</v>
      </c>
      <c r="I286" s="103" t="e">
        <f t="shared" si="8"/>
        <v>#VALUE!</v>
      </c>
    </row>
    <row r="287" spans="2:9">
      <c r="B287" s="77" t="s">
        <v>317</v>
      </c>
      <c r="C287" s="78" t="s">
        <v>302</v>
      </c>
      <c r="D287" s="79" t="s">
        <v>290</v>
      </c>
      <c r="E287" s="78" t="s">
        <v>291</v>
      </c>
      <c r="F287" s="100">
        <v>40574</v>
      </c>
      <c r="G287" s="97" t="str">
        <f t="shared" si="9"/>
        <v>_x0005_168.95</v>
      </c>
      <c r="H287" s="101">
        <v>1</v>
      </c>
      <c r="I287" s="102" t="e">
        <f t="shared" si="8"/>
        <v>#VALUE!</v>
      </c>
    </row>
    <row r="288" spans="2:9">
      <c r="B288" s="77" t="s">
        <v>317</v>
      </c>
      <c r="C288" s="83" t="s">
        <v>302</v>
      </c>
      <c r="D288" s="79" t="s">
        <v>290</v>
      </c>
      <c r="E288" s="83" t="s">
        <v>285</v>
      </c>
      <c r="F288" s="100">
        <v>40577</v>
      </c>
      <c r="G288" s="97" t="str">
        <f t="shared" si="9"/>
        <v>_x0005_168.95</v>
      </c>
      <c r="H288" s="101">
        <v>3</v>
      </c>
      <c r="I288" s="103" t="e">
        <f t="shared" si="8"/>
        <v>#VALUE!</v>
      </c>
    </row>
    <row r="289" spans="2:9">
      <c r="B289" s="77" t="s">
        <v>298</v>
      </c>
      <c r="C289" s="78" t="s">
        <v>302</v>
      </c>
      <c r="D289" s="79" t="s">
        <v>288</v>
      </c>
      <c r="E289" s="78" t="s">
        <v>291</v>
      </c>
      <c r="F289" s="100">
        <v>40578</v>
      </c>
      <c r="G289" s="97" t="str">
        <f t="shared" si="9"/>
        <v>_x0005_168.95</v>
      </c>
      <c r="H289" s="101">
        <v>1</v>
      </c>
      <c r="I289" s="102" t="e">
        <f t="shared" si="8"/>
        <v>#VALUE!</v>
      </c>
    </row>
    <row r="290" spans="2:9">
      <c r="B290" s="77" t="s">
        <v>317</v>
      </c>
      <c r="C290" s="83" t="s">
        <v>302</v>
      </c>
      <c r="D290" s="79" t="s">
        <v>290</v>
      </c>
      <c r="E290" s="83" t="s">
        <v>284</v>
      </c>
      <c r="F290" s="100">
        <v>40593</v>
      </c>
      <c r="G290" s="97" t="str">
        <f t="shared" si="9"/>
        <v>_x0005_168.95</v>
      </c>
      <c r="H290" s="101">
        <v>3</v>
      </c>
      <c r="I290" s="103" t="e">
        <f t="shared" si="8"/>
        <v>#VALUE!</v>
      </c>
    </row>
    <row r="291" spans="2:9">
      <c r="B291" s="77" t="s">
        <v>298</v>
      </c>
      <c r="C291" s="78" t="s">
        <v>302</v>
      </c>
      <c r="D291" s="79" t="s">
        <v>288</v>
      </c>
      <c r="E291" s="78" t="s">
        <v>291</v>
      </c>
      <c r="F291" s="100">
        <v>40598</v>
      </c>
      <c r="G291" s="97" t="str">
        <f t="shared" si="9"/>
        <v>_x0005_168.95</v>
      </c>
      <c r="H291" s="101">
        <v>6</v>
      </c>
      <c r="I291" s="102" t="e">
        <f t="shared" si="8"/>
        <v>#VALUE!</v>
      </c>
    </row>
    <row r="292" spans="2:9">
      <c r="B292" s="77" t="s">
        <v>317</v>
      </c>
      <c r="C292" s="83" t="s">
        <v>302</v>
      </c>
      <c r="D292" s="79" t="s">
        <v>290</v>
      </c>
      <c r="E292" s="83" t="s">
        <v>291</v>
      </c>
      <c r="F292" s="100">
        <v>40610</v>
      </c>
      <c r="G292" s="97" t="str">
        <f t="shared" si="9"/>
        <v>_x0005_168.95</v>
      </c>
      <c r="H292" s="101">
        <v>2</v>
      </c>
      <c r="I292" s="103" t="e">
        <f t="shared" si="8"/>
        <v>#VALUE!</v>
      </c>
    </row>
    <row r="293" spans="2:9">
      <c r="B293" s="77" t="s">
        <v>301</v>
      </c>
      <c r="C293" s="78" t="s">
        <v>302</v>
      </c>
      <c r="D293" s="79" t="s">
        <v>287</v>
      </c>
      <c r="E293" s="78" t="s">
        <v>286</v>
      </c>
      <c r="F293" s="100">
        <v>40618</v>
      </c>
      <c r="G293" s="97" t="str">
        <f t="shared" si="9"/>
        <v>_x0005_168.95</v>
      </c>
      <c r="H293" s="101">
        <v>18</v>
      </c>
      <c r="I293" s="102" t="e">
        <f t="shared" si="8"/>
        <v>#VALUE!</v>
      </c>
    </row>
    <row r="294" spans="2:9">
      <c r="B294" s="77" t="s">
        <v>296</v>
      </c>
      <c r="C294" s="83" t="s">
        <v>302</v>
      </c>
      <c r="D294" s="79" t="s">
        <v>287</v>
      </c>
      <c r="E294" s="83" t="s">
        <v>285</v>
      </c>
      <c r="F294" s="100">
        <v>40618</v>
      </c>
      <c r="G294" s="97" t="str">
        <f t="shared" si="9"/>
        <v>_x0005_168.95</v>
      </c>
      <c r="H294" s="101">
        <v>9</v>
      </c>
      <c r="I294" s="103" t="e">
        <f t="shared" si="8"/>
        <v>#VALUE!</v>
      </c>
    </row>
    <row r="295" spans="2:9">
      <c r="B295" s="77" t="s">
        <v>300</v>
      </c>
      <c r="C295" s="78" t="s">
        <v>302</v>
      </c>
      <c r="D295" s="79" t="s">
        <v>287</v>
      </c>
      <c r="E295" s="78" t="s">
        <v>284</v>
      </c>
      <c r="F295" s="100">
        <v>40621</v>
      </c>
      <c r="G295" s="97" t="str">
        <f t="shared" si="9"/>
        <v>_x0005_168.95</v>
      </c>
      <c r="H295" s="101">
        <v>1</v>
      </c>
      <c r="I295" s="102" t="e">
        <f t="shared" si="8"/>
        <v>#VALUE!</v>
      </c>
    </row>
    <row r="296" spans="2:9">
      <c r="B296" s="77" t="s">
        <v>300</v>
      </c>
      <c r="C296" s="83" t="s">
        <v>302</v>
      </c>
      <c r="D296" s="79" t="s">
        <v>287</v>
      </c>
      <c r="E296" s="83" t="s">
        <v>286</v>
      </c>
      <c r="F296" s="100">
        <v>40631</v>
      </c>
      <c r="G296" s="97" t="str">
        <f t="shared" si="9"/>
        <v>_x0005_168.95</v>
      </c>
      <c r="H296" s="101">
        <v>9</v>
      </c>
      <c r="I296" s="103" t="e">
        <f t="shared" si="8"/>
        <v>#VALUE!</v>
      </c>
    </row>
    <row r="297" spans="2:9">
      <c r="B297" s="77" t="s">
        <v>295</v>
      </c>
      <c r="C297" s="78" t="s">
        <v>302</v>
      </c>
      <c r="D297" s="79" t="s">
        <v>290</v>
      </c>
      <c r="E297" s="78" t="s">
        <v>291</v>
      </c>
      <c r="F297" s="100">
        <v>40634</v>
      </c>
      <c r="G297" s="97" t="str">
        <f t="shared" si="9"/>
        <v>_x0005_168.95</v>
      </c>
      <c r="H297" s="101">
        <v>2</v>
      </c>
      <c r="I297" s="102" t="e">
        <f t="shared" si="8"/>
        <v>#VALUE!</v>
      </c>
    </row>
    <row r="298" spans="2:9">
      <c r="B298" s="77" t="s">
        <v>292</v>
      </c>
      <c r="C298" s="83" t="s">
        <v>302</v>
      </c>
      <c r="D298" s="79" t="s">
        <v>287</v>
      </c>
      <c r="E298" s="83" t="s">
        <v>285</v>
      </c>
      <c r="F298" s="100">
        <v>40648</v>
      </c>
      <c r="G298" s="97" t="str">
        <f t="shared" si="9"/>
        <v>_x0005_168.95</v>
      </c>
      <c r="H298" s="101">
        <v>7</v>
      </c>
      <c r="I298" s="103" t="e">
        <f t="shared" si="8"/>
        <v>#VALUE!</v>
      </c>
    </row>
    <row r="299" spans="2:9">
      <c r="B299" s="77" t="s">
        <v>298</v>
      </c>
      <c r="C299" s="78" t="s">
        <v>302</v>
      </c>
      <c r="D299" s="79" t="s">
        <v>288</v>
      </c>
      <c r="E299" s="78" t="s">
        <v>286</v>
      </c>
      <c r="F299" s="100">
        <v>40652</v>
      </c>
      <c r="G299" s="97" t="str">
        <f t="shared" si="9"/>
        <v>_x0005_168.95</v>
      </c>
      <c r="H299" s="101">
        <v>7</v>
      </c>
      <c r="I299" s="102" t="e">
        <f t="shared" si="8"/>
        <v>#VALUE!</v>
      </c>
    </row>
    <row r="300" spans="2:9">
      <c r="B300" s="77" t="s">
        <v>299</v>
      </c>
      <c r="C300" s="83" t="s">
        <v>302</v>
      </c>
      <c r="D300" s="79" t="s">
        <v>283</v>
      </c>
      <c r="E300" s="83" t="s">
        <v>285</v>
      </c>
      <c r="F300" s="100">
        <v>40656</v>
      </c>
      <c r="G300" s="97" t="str">
        <f t="shared" si="9"/>
        <v>_x0005_168.95</v>
      </c>
      <c r="H300" s="101">
        <v>9</v>
      </c>
      <c r="I300" s="103" t="e">
        <f t="shared" si="8"/>
        <v>#VALUE!</v>
      </c>
    </row>
    <row r="301" spans="2:9">
      <c r="B301" s="77" t="s">
        <v>300</v>
      </c>
      <c r="C301" s="78" t="s">
        <v>302</v>
      </c>
      <c r="D301" s="79" t="s">
        <v>287</v>
      </c>
      <c r="E301" s="78" t="s">
        <v>285</v>
      </c>
      <c r="F301" s="100">
        <v>40660</v>
      </c>
      <c r="G301" s="97" t="str">
        <f t="shared" si="9"/>
        <v>_x0005_168.95</v>
      </c>
      <c r="H301" s="101">
        <v>6</v>
      </c>
      <c r="I301" s="102" t="e">
        <f t="shared" si="8"/>
        <v>#VALUE!</v>
      </c>
    </row>
    <row r="302" spans="2:9">
      <c r="B302" s="77" t="s">
        <v>300</v>
      </c>
      <c r="C302" s="83" t="s">
        <v>302</v>
      </c>
      <c r="D302" s="79" t="s">
        <v>287</v>
      </c>
      <c r="E302" s="83" t="s">
        <v>291</v>
      </c>
      <c r="F302" s="100">
        <v>40666</v>
      </c>
      <c r="G302" s="97" t="str">
        <f t="shared" si="9"/>
        <v>_x0005_168.95</v>
      </c>
      <c r="H302" s="101">
        <v>11</v>
      </c>
      <c r="I302" s="103" t="e">
        <f t="shared" si="8"/>
        <v>#VALUE!</v>
      </c>
    </row>
    <row r="303" spans="2:9">
      <c r="B303" s="77" t="s">
        <v>299</v>
      </c>
      <c r="C303" s="78" t="s">
        <v>302</v>
      </c>
      <c r="D303" s="79" t="s">
        <v>283</v>
      </c>
      <c r="E303" s="78" t="s">
        <v>294</v>
      </c>
      <c r="F303" s="100">
        <v>40666</v>
      </c>
      <c r="G303" s="97" t="str">
        <f t="shared" si="9"/>
        <v>_x0005_168.95</v>
      </c>
      <c r="H303" s="101">
        <v>7</v>
      </c>
      <c r="I303" s="102" t="e">
        <f t="shared" si="8"/>
        <v>#VALUE!</v>
      </c>
    </row>
    <row r="304" spans="2:9">
      <c r="B304" s="77" t="s">
        <v>317</v>
      </c>
      <c r="C304" s="83" t="s">
        <v>302</v>
      </c>
      <c r="D304" s="79" t="s">
        <v>290</v>
      </c>
      <c r="E304" s="83" t="s">
        <v>286</v>
      </c>
      <c r="F304" s="100">
        <v>40670</v>
      </c>
      <c r="G304" s="97" t="str">
        <f t="shared" si="9"/>
        <v>_x0005_168.95</v>
      </c>
      <c r="H304" s="101">
        <v>8</v>
      </c>
      <c r="I304" s="103" t="e">
        <f t="shared" si="8"/>
        <v>#VALUE!</v>
      </c>
    </row>
    <row r="305" spans="2:9">
      <c r="B305" s="77" t="s">
        <v>289</v>
      </c>
      <c r="C305" s="78" t="s">
        <v>302</v>
      </c>
      <c r="D305" s="79" t="s">
        <v>288</v>
      </c>
      <c r="E305" s="78" t="s">
        <v>291</v>
      </c>
      <c r="F305" s="100">
        <v>40672</v>
      </c>
      <c r="G305" s="97" t="str">
        <f t="shared" si="9"/>
        <v>_x0005_168.95</v>
      </c>
      <c r="H305" s="101">
        <v>10</v>
      </c>
      <c r="I305" s="102" t="e">
        <f t="shared" si="8"/>
        <v>#VALUE!</v>
      </c>
    </row>
    <row r="306" spans="2:9">
      <c r="B306" s="77" t="s">
        <v>298</v>
      </c>
      <c r="C306" s="83" t="s">
        <v>302</v>
      </c>
      <c r="D306" s="79" t="s">
        <v>288</v>
      </c>
      <c r="E306" s="83" t="s">
        <v>291</v>
      </c>
      <c r="F306" s="100">
        <v>40673</v>
      </c>
      <c r="G306" s="97" t="str">
        <f t="shared" si="9"/>
        <v>_x0005_168.95</v>
      </c>
      <c r="H306" s="101">
        <v>15</v>
      </c>
      <c r="I306" s="103" t="e">
        <f t="shared" si="8"/>
        <v>#VALUE!</v>
      </c>
    </row>
    <row r="307" spans="2:9">
      <c r="B307" s="77" t="s">
        <v>289</v>
      </c>
      <c r="C307" s="78" t="s">
        <v>302</v>
      </c>
      <c r="D307" s="79" t="s">
        <v>288</v>
      </c>
      <c r="E307" s="78" t="s">
        <v>286</v>
      </c>
      <c r="F307" s="100">
        <v>40679</v>
      </c>
      <c r="G307" s="97" t="str">
        <f t="shared" si="9"/>
        <v>_x0005_168.95</v>
      </c>
      <c r="H307" s="101">
        <v>17</v>
      </c>
      <c r="I307" s="102" t="e">
        <f t="shared" si="8"/>
        <v>#VALUE!</v>
      </c>
    </row>
    <row r="308" spans="2:9">
      <c r="B308" s="77" t="s">
        <v>297</v>
      </c>
      <c r="C308" s="83" t="s">
        <v>302</v>
      </c>
      <c r="D308" s="79" t="s">
        <v>288</v>
      </c>
      <c r="E308" s="83" t="s">
        <v>291</v>
      </c>
      <c r="F308" s="100">
        <v>40683</v>
      </c>
      <c r="G308" s="97" t="str">
        <f t="shared" si="9"/>
        <v>_x0005_168.95</v>
      </c>
      <c r="H308" s="101">
        <v>2</v>
      </c>
      <c r="I308" s="103" t="e">
        <f t="shared" si="8"/>
        <v>#VALUE!</v>
      </c>
    </row>
    <row r="309" spans="2:9">
      <c r="B309" s="77" t="s">
        <v>296</v>
      </c>
      <c r="C309" s="78" t="s">
        <v>302</v>
      </c>
      <c r="D309" s="79" t="s">
        <v>287</v>
      </c>
      <c r="E309" s="78" t="s">
        <v>294</v>
      </c>
      <c r="F309" s="100">
        <v>40687</v>
      </c>
      <c r="G309" s="97" t="str">
        <f t="shared" si="9"/>
        <v>_x0005_168.95</v>
      </c>
      <c r="H309" s="101">
        <v>2</v>
      </c>
      <c r="I309" s="102" t="e">
        <f t="shared" si="8"/>
        <v>#VALUE!</v>
      </c>
    </row>
    <row r="310" spans="2:9">
      <c r="B310" s="77" t="s">
        <v>300</v>
      </c>
      <c r="C310" s="83" t="s">
        <v>302</v>
      </c>
      <c r="D310" s="79" t="s">
        <v>287</v>
      </c>
      <c r="E310" s="83" t="s">
        <v>294</v>
      </c>
      <c r="F310" s="100">
        <v>40693</v>
      </c>
      <c r="G310" s="97" t="str">
        <f t="shared" si="9"/>
        <v>_x0005_168.95</v>
      </c>
      <c r="H310" s="101">
        <v>3</v>
      </c>
      <c r="I310" s="103" t="e">
        <f t="shared" si="8"/>
        <v>#VALUE!</v>
      </c>
    </row>
    <row r="311" spans="2:9">
      <c r="B311" s="77" t="s">
        <v>269</v>
      </c>
      <c r="C311" s="78" t="s">
        <v>302</v>
      </c>
      <c r="D311" s="79" t="s">
        <v>283</v>
      </c>
      <c r="E311" s="78" t="s">
        <v>294</v>
      </c>
      <c r="F311" s="100">
        <v>40708</v>
      </c>
      <c r="G311" s="97" t="str">
        <f t="shared" si="9"/>
        <v>_x0005_168.95</v>
      </c>
      <c r="H311" s="101">
        <v>11</v>
      </c>
      <c r="I311" s="102" t="e">
        <f t="shared" si="8"/>
        <v>#VALUE!</v>
      </c>
    </row>
    <row r="312" spans="2:9">
      <c r="B312" s="77" t="s">
        <v>295</v>
      </c>
      <c r="C312" s="83" t="s">
        <v>302</v>
      </c>
      <c r="D312" s="79" t="s">
        <v>290</v>
      </c>
      <c r="E312" s="83" t="s">
        <v>294</v>
      </c>
      <c r="F312" s="100">
        <v>40708</v>
      </c>
      <c r="G312" s="97" t="str">
        <f t="shared" si="9"/>
        <v>_x0005_168.95</v>
      </c>
      <c r="H312" s="101">
        <v>11</v>
      </c>
      <c r="I312" s="103" t="e">
        <f t="shared" si="8"/>
        <v>#VALUE!</v>
      </c>
    </row>
    <row r="313" spans="2:9">
      <c r="B313" s="77" t="s">
        <v>289</v>
      </c>
      <c r="C313" s="78" t="s">
        <v>302</v>
      </c>
      <c r="D313" s="79" t="s">
        <v>288</v>
      </c>
      <c r="E313" s="78" t="s">
        <v>294</v>
      </c>
      <c r="F313" s="100">
        <v>40716</v>
      </c>
      <c r="G313" s="97" t="str">
        <f t="shared" si="9"/>
        <v>_x0005_168.95</v>
      </c>
      <c r="H313" s="101">
        <v>3</v>
      </c>
      <c r="I313" s="102" t="e">
        <f t="shared" si="8"/>
        <v>#VALUE!</v>
      </c>
    </row>
    <row r="314" spans="2:9">
      <c r="B314" s="77" t="s">
        <v>301</v>
      </c>
      <c r="C314" s="83" t="s">
        <v>302</v>
      </c>
      <c r="D314" s="79" t="s">
        <v>287</v>
      </c>
      <c r="E314" s="83" t="s">
        <v>291</v>
      </c>
      <c r="F314" s="100">
        <v>40717</v>
      </c>
      <c r="G314" s="97" t="str">
        <f t="shared" si="9"/>
        <v>_x0005_168.95</v>
      </c>
      <c r="H314" s="101">
        <v>15</v>
      </c>
      <c r="I314" s="103" t="e">
        <f t="shared" si="8"/>
        <v>#VALUE!</v>
      </c>
    </row>
    <row r="315" spans="2:9">
      <c r="B315" s="77" t="s">
        <v>298</v>
      </c>
      <c r="C315" s="78" t="s">
        <v>302</v>
      </c>
      <c r="D315" s="79" t="s">
        <v>288</v>
      </c>
      <c r="E315" s="78" t="s">
        <v>284</v>
      </c>
      <c r="F315" s="100">
        <v>40719</v>
      </c>
      <c r="G315" s="97" t="str">
        <f t="shared" si="9"/>
        <v>_x0005_168.95</v>
      </c>
      <c r="H315" s="101">
        <v>6</v>
      </c>
      <c r="I315" s="102" t="e">
        <f t="shared" si="8"/>
        <v>#VALUE!</v>
      </c>
    </row>
    <row r="316" spans="2:9">
      <c r="B316" s="77" t="s">
        <v>300</v>
      </c>
      <c r="C316" s="83" t="s">
        <v>302</v>
      </c>
      <c r="D316" s="79" t="s">
        <v>287</v>
      </c>
      <c r="E316" s="83" t="s">
        <v>284</v>
      </c>
      <c r="F316" s="100">
        <v>40722</v>
      </c>
      <c r="G316" s="97" t="str">
        <f t="shared" si="9"/>
        <v>_x0005_168.95</v>
      </c>
      <c r="H316" s="101">
        <v>4</v>
      </c>
      <c r="I316" s="103" t="e">
        <f t="shared" si="8"/>
        <v>#VALUE!</v>
      </c>
    </row>
    <row r="317" spans="2:9">
      <c r="B317" s="77" t="s">
        <v>296</v>
      </c>
      <c r="C317" s="78" t="s">
        <v>302</v>
      </c>
      <c r="D317" s="79" t="s">
        <v>287</v>
      </c>
      <c r="E317" s="78" t="s">
        <v>285</v>
      </c>
      <c r="F317" s="100">
        <v>40722</v>
      </c>
      <c r="G317" s="97" t="str">
        <f t="shared" si="9"/>
        <v>_x0005_168.95</v>
      </c>
      <c r="H317" s="101">
        <v>8</v>
      </c>
      <c r="I317" s="102" t="e">
        <f t="shared" si="8"/>
        <v>#VALUE!</v>
      </c>
    </row>
    <row r="318" spans="2:9">
      <c r="B318" s="77" t="s">
        <v>289</v>
      </c>
      <c r="C318" s="83" t="s">
        <v>302</v>
      </c>
      <c r="D318" s="79" t="s">
        <v>288</v>
      </c>
      <c r="E318" s="83" t="s">
        <v>284</v>
      </c>
      <c r="F318" s="100">
        <v>40724</v>
      </c>
      <c r="G318" s="97" t="str">
        <f t="shared" si="9"/>
        <v>_x0005_168.95</v>
      </c>
      <c r="H318" s="101">
        <v>4</v>
      </c>
      <c r="I318" s="103" t="e">
        <f t="shared" si="8"/>
        <v>#VALUE!</v>
      </c>
    </row>
    <row r="319" spans="2:9">
      <c r="B319" s="77" t="s">
        <v>297</v>
      </c>
      <c r="C319" s="78" t="s">
        <v>302</v>
      </c>
      <c r="D319" s="79" t="s">
        <v>288</v>
      </c>
      <c r="E319" s="78" t="s">
        <v>285</v>
      </c>
      <c r="F319" s="100">
        <v>40728</v>
      </c>
      <c r="G319" s="97" t="str">
        <f t="shared" si="9"/>
        <v>_x0005_168.95</v>
      </c>
      <c r="H319" s="101">
        <v>10</v>
      </c>
      <c r="I319" s="102" t="e">
        <f t="shared" si="8"/>
        <v>#VALUE!</v>
      </c>
    </row>
    <row r="320" spans="2:9">
      <c r="B320" s="77" t="s">
        <v>298</v>
      </c>
      <c r="C320" s="83" t="s">
        <v>302</v>
      </c>
      <c r="D320" s="79" t="s">
        <v>288</v>
      </c>
      <c r="E320" s="83" t="s">
        <v>294</v>
      </c>
      <c r="F320" s="100">
        <v>40728</v>
      </c>
      <c r="G320" s="97" t="str">
        <f t="shared" si="9"/>
        <v>_x0005_168.95</v>
      </c>
      <c r="H320" s="101">
        <v>15</v>
      </c>
      <c r="I320" s="103" t="e">
        <f t="shared" si="8"/>
        <v>#VALUE!</v>
      </c>
    </row>
    <row r="321" spans="2:9">
      <c r="B321" s="77" t="s">
        <v>296</v>
      </c>
      <c r="C321" s="78" t="s">
        <v>302</v>
      </c>
      <c r="D321" s="79" t="s">
        <v>287</v>
      </c>
      <c r="E321" s="78" t="s">
        <v>284</v>
      </c>
      <c r="F321" s="100">
        <v>40729</v>
      </c>
      <c r="G321" s="97" t="str">
        <f t="shared" si="9"/>
        <v>_x0005_168.95</v>
      </c>
      <c r="H321" s="101">
        <v>3</v>
      </c>
      <c r="I321" s="102" t="e">
        <f t="shared" si="8"/>
        <v>#VALUE!</v>
      </c>
    </row>
    <row r="322" spans="2:9">
      <c r="B322" s="77" t="s">
        <v>300</v>
      </c>
      <c r="C322" s="83" t="s">
        <v>302</v>
      </c>
      <c r="D322" s="79" t="s">
        <v>287</v>
      </c>
      <c r="E322" s="83" t="s">
        <v>291</v>
      </c>
      <c r="F322" s="100">
        <v>40729</v>
      </c>
      <c r="G322" s="97" t="str">
        <f t="shared" si="9"/>
        <v>_x0005_168.95</v>
      </c>
      <c r="H322" s="101">
        <v>14</v>
      </c>
      <c r="I322" s="103" t="e">
        <f t="shared" ref="I322:I385" si="10">G322*H322</f>
        <v>#VALUE!</v>
      </c>
    </row>
    <row r="323" spans="2:9">
      <c r="B323" s="77" t="s">
        <v>301</v>
      </c>
      <c r="C323" s="78" t="s">
        <v>302</v>
      </c>
      <c r="D323" s="79" t="s">
        <v>287</v>
      </c>
      <c r="E323" s="78" t="s">
        <v>285</v>
      </c>
      <c r="F323" s="100">
        <v>40736</v>
      </c>
      <c r="G323" s="97" t="str">
        <f t="shared" ref="G323:G386" si="11">CHAR(5)&amp;168.95</f>
        <v>_x0005_168.95</v>
      </c>
      <c r="H323" s="101">
        <v>8</v>
      </c>
      <c r="I323" s="102" t="e">
        <f t="shared" si="10"/>
        <v>#VALUE!</v>
      </c>
    </row>
    <row r="324" spans="2:9">
      <c r="B324" s="77" t="s">
        <v>301</v>
      </c>
      <c r="C324" s="83" t="s">
        <v>302</v>
      </c>
      <c r="D324" s="79" t="s">
        <v>287</v>
      </c>
      <c r="E324" s="83" t="s">
        <v>285</v>
      </c>
      <c r="F324" s="100">
        <v>40736</v>
      </c>
      <c r="G324" s="97" t="str">
        <f t="shared" si="11"/>
        <v>_x0005_168.95</v>
      </c>
      <c r="H324" s="101">
        <v>12</v>
      </c>
      <c r="I324" s="103" t="e">
        <f t="shared" si="10"/>
        <v>#VALUE!</v>
      </c>
    </row>
    <row r="325" spans="2:9">
      <c r="B325" s="77" t="s">
        <v>295</v>
      </c>
      <c r="C325" s="78" t="s">
        <v>302</v>
      </c>
      <c r="D325" s="79" t="s">
        <v>290</v>
      </c>
      <c r="E325" s="78" t="s">
        <v>294</v>
      </c>
      <c r="F325" s="100">
        <v>40736</v>
      </c>
      <c r="G325" s="97" t="str">
        <f t="shared" si="11"/>
        <v>_x0005_168.95</v>
      </c>
      <c r="H325" s="101">
        <v>3</v>
      </c>
      <c r="I325" s="102" t="e">
        <f t="shared" si="10"/>
        <v>#VALUE!</v>
      </c>
    </row>
    <row r="326" spans="2:9">
      <c r="B326" s="77" t="s">
        <v>292</v>
      </c>
      <c r="C326" s="83" t="s">
        <v>302</v>
      </c>
      <c r="D326" s="79" t="s">
        <v>287</v>
      </c>
      <c r="E326" s="83" t="s">
        <v>284</v>
      </c>
      <c r="F326" s="100">
        <v>40737</v>
      </c>
      <c r="G326" s="97" t="str">
        <f t="shared" si="11"/>
        <v>_x0005_168.95</v>
      </c>
      <c r="H326" s="101">
        <v>15</v>
      </c>
      <c r="I326" s="103" t="e">
        <f t="shared" si="10"/>
        <v>#VALUE!</v>
      </c>
    </row>
    <row r="327" spans="2:9">
      <c r="B327" s="77" t="s">
        <v>298</v>
      </c>
      <c r="C327" s="78" t="s">
        <v>302</v>
      </c>
      <c r="D327" s="79" t="s">
        <v>288</v>
      </c>
      <c r="E327" s="78" t="s">
        <v>291</v>
      </c>
      <c r="F327" s="100">
        <v>40738</v>
      </c>
      <c r="G327" s="97" t="str">
        <f t="shared" si="11"/>
        <v>_x0005_168.95</v>
      </c>
      <c r="H327" s="101">
        <v>12</v>
      </c>
      <c r="I327" s="102" t="e">
        <f t="shared" si="10"/>
        <v>#VALUE!</v>
      </c>
    </row>
    <row r="328" spans="2:9">
      <c r="B328" s="77" t="s">
        <v>289</v>
      </c>
      <c r="C328" s="83" t="s">
        <v>302</v>
      </c>
      <c r="D328" s="79" t="s">
        <v>288</v>
      </c>
      <c r="E328" s="83" t="s">
        <v>291</v>
      </c>
      <c r="F328" s="100">
        <v>40740</v>
      </c>
      <c r="G328" s="97" t="str">
        <f t="shared" si="11"/>
        <v>_x0005_168.95</v>
      </c>
      <c r="H328" s="101">
        <v>3</v>
      </c>
      <c r="I328" s="103" t="e">
        <f t="shared" si="10"/>
        <v>#VALUE!</v>
      </c>
    </row>
    <row r="329" spans="2:9">
      <c r="B329" s="77" t="s">
        <v>300</v>
      </c>
      <c r="C329" s="78" t="s">
        <v>302</v>
      </c>
      <c r="D329" s="79" t="s">
        <v>287</v>
      </c>
      <c r="E329" s="78" t="s">
        <v>294</v>
      </c>
      <c r="F329" s="100">
        <v>40745</v>
      </c>
      <c r="G329" s="97" t="str">
        <f t="shared" si="11"/>
        <v>_x0005_168.95</v>
      </c>
      <c r="H329" s="101">
        <v>2</v>
      </c>
      <c r="I329" s="102" t="e">
        <f t="shared" si="10"/>
        <v>#VALUE!</v>
      </c>
    </row>
    <row r="330" spans="2:9">
      <c r="B330" s="77" t="s">
        <v>298</v>
      </c>
      <c r="C330" s="83" t="s">
        <v>302</v>
      </c>
      <c r="D330" s="79" t="s">
        <v>288</v>
      </c>
      <c r="E330" s="83" t="s">
        <v>291</v>
      </c>
      <c r="F330" s="100">
        <v>40750</v>
      </c>
      <c r="G330" s="97" t="str">
        <f t="shared" si="11"/>
        <v>_x0005_168.95</v>
      </c>
      <c r="H330" s="101">
        <v>10</v>
      </c>
      <c r="I330" s="103" t="e">
        <f t="shared" si="10"/>
        <v>#VALUE!</v>
      </c>
    </row>
    <row r="331" spans="2:9">
      <c r="B331" s="77" t="s">
        <v>301</v>
      </c>
      <c r="C331" s="78" t="s">
        <v>302</v>
      </c>
      <c r="D331" s="79" t="s">
        <v>287</v>
      </c>
      <c r="E331" s="78" t="s">
        <v>286</v>
      </c>
      <c r="F331" s="100">
        <v>40752</v>
      </c>
      <c r="G331" s="97" t="str">
        <f t="shared" si="11"/>
        <v>_x0005_168.95</v>
      </c>
      <c r="H331" s="101">
        <v>8</v>
      </c>
      <c r="I331" s="102" t="e">
        <f t="shared" si="10"/>
        <v>#VALUE!</v>
      </c>
    </row>
    <row r="332" spans="2:9">
      <c r="B332" s="77" t="s">
        <v>317</v>
      </c>
      <c r="C332" s="83" t="s">
        <v>302</v>
      </c>
      <c r="D332" s="79" t="s">
        <v>290</v>
      </c>
      <c r="E332" s="83" t="s">
        <v>294</v>
      </c>
      <c r="F332" s="100">
        <v>40753</v>
      </c>
      <c r="G332" s="97" t="str">
        <f t="shared" si="11"/>
        <v>_x0005_168.95</v>
      </c>
      <c r="H332" s="101">
        <v>9</v>
      </c>
      <c r="I332" s="103" t="e">
        <f t="shared" si="10"/>
        <v>#VALUE!</v>
      </c>
    </row>
    <row r="333" spans="2:9">
      <c r="B333" s="77" t="s">
        <v>300</v>
      </c>
      <c r="C333" s="78" t="s">
        <v>302</v>
      </c>
      <c r="D333" s="79" t="s">
        <v>287</v>
      </c>
      <c r="E333" s="78" t="s">
        <v>285</v>
      </c>
      <c r="F333" s="100">
        <v>40759</v>
      </c>
      <c r="G333" s="97" t="str">
        <f t="shared" si="11"/>
        <v>_x0005_168.95</v>
      </c>
      <c r="H333" s="101">
        <v>3</v>
      </c>
      <c r="I333" s="102" t="e">
        <f t="shared" si="10"/>
        <v>#VALUE!</v>
      </c>
    </row>
    <row r="334" spans="2:9">
      <c r="B334" s="77" t="s">
        <v>269</v>
      </c>
      <c r="C334" s="83" t="s">
        <v>302</v>
      </c>
      <c r="D334" s="79" t="s">
        <v>283</v>
      </c>
      <c r="E334" s="83" t="s">
        <v>284</v>
      </c>
      <c r="F334" s="100">
        <v>40761</v>
      </c>
      <c r="G334" s="97" t="str">
        <f t="shared" si="11"/>
        <v>_x0005_168.95</v>
      </c>
      <c r="H334" s="101">
        <v>8</v>
      </c>
      <c r="I334" s="103" t="e">
        <f t="shared" si="10"/>
        <v>#VALUE!</v>
      </c>
    </row>
    <row r="335" spans="2:9">
      <c r="B335" s="77" t="s">
        <v>301</v>
      </c>
      <c r="C335" s="78" t="s">
        <v>302</v>
      </c>
      <c r="D335" s="79" t="s">
        <v>287</v>
      </c>
      <c r="E335" s="78" t="s">
        <v>284</v>
      </c>
      <c r="F335" s="100">
        <v>40764</v>
      </c>
      <c r="G335" s="97" t="str">
        <f t="shared" si="11"/>
        <v>_x0005_168.95</v>
      </c>
      <c r="H335" s="101">
        <v>13</v>
      </c>
      <c r="I335" s="102" t="e">
        <f t="shared" si="10"/>
        <v>#VALUE!</v>
      </c>
    </row>
    <row r="336" spans="2:9">
      <c r="B336" s="77" t="s">
        <v>292</v>
      </c>
      <c r="C336" s="83" t="s">
        <v>302</v>
      </c>
      <c r="D336" s="79" t="s">
        <v>287</v>
      </c>
      <c r="E336" s="83" t="s">
        <v>294</v>
      </c>
      <c r="F336" s="100">
        <v>40764</v>
      </c>
      <c r="G336" s="97" t="str">
        <f t="shared" si="11"/>
        <v>_x0005_168.95</v>
      </c>
      <c r="H336" s="101">
        <v>1</v>
      </c>
      <c r="I336" s="103" t="e">
        <f t="shared" si="10"/>
        <v>#VALUE!</v>
      </c>
    </row>
    <row r="337" spans="2:9">
      <c r="B337" s="77" t="s">
        <v>289</v>
      </c>
      <c r="C337" s="78" t="s">
        <v>302</v>
      </c>
      <c r="D337" s="79" t="s">
        <v>288</v>
      </c>
      <c r="E337" s="78" t="s">
        <v>294</v>
      </c>
      <c r="F337" s="100">
        <v>40767</v>
      </c>
      <c r="G337" s="97" t="str">
        <f t="shared" si="11"/>
        <v>_x0005_168.95</v>
      </c>
      <c r="H337" s="101">
        <v>8</v>
      </c>
      <c r="I337" s="102" t="e">
        <f t="shared" si="10"/>
        <v>#VALUE!</v>
      </c>
    </row>
    <row r="338" spans="2:9">
      <c r="B338" s="77" t="s">
        <v>317</v>
      </c>
      <c r="C338" s="83" t="s">
        <v>302</v>
      </c>
      <c r="D338" s="79" t="s">
        <v>290</v>
      </c>
      <c r="E338" s="83" t="s">
        <v>285</v>
      </c>
      <c r="F338" s="100">
        <v>40771</v>
      </c>
      <c r="G338" s="97" t="str">
        <f t="shared" si="11"/>
        <v>_x0005_168.95</v>
      </c>
      <c r="H338" s="101">
        <v>7</v>
      </c>
      <c r="I338" s="103" t="e">
        <f t="shared" si="10"/>
        <v>#VALUE!</v>
      </c>
    </row>
    <row r="339" spans="2:9">
      <c r="B339" s="77" t="s">
        <v>297</v>
      </c>
      <c r="C339" s="78" t="s">
        <v>302</v>
      </c>
      <c r="D339" s="79" t="s">
        <v>288</v>
      </c>
      <c r="E339" s="78" t="s">
        <v>284</v>
      </c>
      <c r="F339" s="100">
        <v>40772</v>
      </c>
      <c r="G339" s="97" t="str">
        <f t="shared" si="11"/>
        <v>_x0005_168.95</v>
      </c>
      <c r="H339" s="101">
        <v>13</v>
      </c>
      <c r="I339" s="102" t="e">
        <f t="shared" si="10"/>
        <v>#VALUE!</v>
      </c>
    </row>
    <row r="340" spans="2:9">
      <c r="B340" s="77" t="s">
        <v>269</v>
      </c>
      <c r="C340" s="83" t="s">
        <v>302</v>
      </c>
      <c r="D340" s="79" t="s">
        <v>283</v>
      </c>
      <c r="E340" s="83" t="s">
        <v>294</v>
      </c>
      <c r="F340" s="100">
        <v>40777</v>
      </c>
      <c r="G340" s="97" t="str">
        <f t="shared" si="11"/>
        <v>_x0005_168.95</v>
      </c>
      <c r="H340" s="101">
        <v>8</v>
      </c>
      <c r="I340" s="103" t="e">
        <f t="shared" si="10"/>
        <v>#VALUE!</v>
      </c>
    </row>
    <row r="341" spans="2:9">
      <c r="B341" s="77" t="s">
        <v>299</v>
      </c>
      <c r="C341" s="78" t="s">
        <v>302</v>
      </c>
      <c r="D341" s="79" t="s">
        <v>283</v>
      </c>
      <c r="E341" s="78" t="s">
        <v>294</v>
      </c>
      <c r="F341" s="100">
        <v>40779</v>
      </c>
      <c r="G341" s="97" t="str">
        <f t="shared" si="11"/>
        <v>_x0005_168.95</v>
      </c>
      <c r="H341" s="101">
        <v>15</v>
      </c>
      <c r="I341" s="102" t="e">
        <f t="shared" si="10"/>
        <v>#VALUE!</v>
      </c>
    </row>
    <row r="342" spans="2:9">
      <c r="B342" s="77" t="s">
        <v>295</v>
      </c>
      <c r="C342" s="83" t="s">
        <v>302</v>
      </c>
      <c r="D342" s="79" t="s">
        <v>290</v>
      </c>
      <c r="E342" s="83" t="s">
        <v>285</v>
      </c>
      <c r="F342" s="100">
        <v>40787</v>
      </c>
      <c r="G342" s="97" t="str">
        <f t="shared" si="11"/>
        <v>_x0005_168.95</v>
      </c>
      <c r="H342" s="101">
        <v>7</v>
      </c>
      <c r="I342" s="103" t="e">
        <f t="shared" si="10"/>
        <v>#VALUE!</v>
      </c>
    </row>
    <row r="343" spans="2:9">
      <c r="B343" s="77" t="s">
        <v>298</v>
      </c>
      <c r="C343" s="78" t="s">
        <v>302</v>
      </c>
      <c r="D343" s="79" t="s">
        <v>288</v>
      </c>
      <c r="E343" s="78" t="s">
        <v>284</v>
      </c>
      <c r="F343" s="100">
        <v>40792</v>
      </c>
      <c r="G343" s="97" t="str">
        <f t="shared" si="11"/>
        <v>_x0005_168.95</v>
      </c>
      <c r="H343" s="101">
        <v>2</v>
      </c>
      <c r="I343" s="102" t="e">
        <f t="shared" si="10"/>
        <v>#VALUE!</v>
      </c>
    </row>
    <row r="344" spans="2:9">
      <c r="B344" s="77" t="s">
        <v>295</v>
      </c>
      <c r="C344" s="83" t="s">
        <v>302</v>
      </c>
      <c r="D344" s="79" t="s">
        <v>290</v>
      </c>
      <c r="E344" s="83" t="s">
        <v>284</v>
      </c>
      <c r="F344" s="100">
        <v>40798</v>
      </c>
      <c r="G344" s="97" t="str">
        <f t="shared" si="11"/>
        <v>_x0005_168.95</v>
      </c>
      <c r="H344" s="101">
        <v>7</v>
      </c>
      <c r="I344" s="103" t="e">
        <f t="shared" si="10"/>
        <v>#VALUE!</v>
      </c>
    </row>
    <row r="345" spans="2:9">
      <c r="B345" s="77" t="s">
        <v>301</v>
      </c>
      <c r="C345" s="78" t="s">
        <v>302</v>
      </c>
      <c r="D345" s="79" t="s">
        <v>287</v>
      </c>
      <c r="E345" s="78" t="s">
        <v>294</v>
      </c>
      <c r="F345" s="100">
        <v>40798</v>
      </c>
      <c r="G345" s="97" t="str">
        <f t="shared" si="11"/>
        <v>_x0005_168.95</v>
      </c>
      <c r="H345" s="101">
        <v>15</v>
      </c>
      <c r="I345" s="102" t="e">
        <f t="shared" si="10"/>
        <v>#VALUE!</v>
      </c>
    </row>
    <row r="346" spans="2:9">
      <c r="B346" s="77" t="s">
        <v>299</v>
      </c>
      <c r="C346" s="83" t="s">
        <v>302</v>
      </c>
      <c r="D346" s="79" t="s">
        <v>283</v>
      </c>
      <c r="E346" s="83" t="s">
        <v>285</v>
      </c>
      <c r="F346" s="100">
        <v>40800</v>
      </c>
      <c r="G346" s="97" t="str">
        <f t="shared" si="11"/>
        <v>_x0005_168.95</v>
      </c>
      <c r="H346" s="101">
        <v>1</v>
      </c>
      <c r="I346" s="103" t="e">
        <f t="shared" si="10"/>
        <v>#VALUE!</v>
      </c>
    </row>
    <row r="347" spans="2:9">
      <c r="B347" s="77" t="s">
        <v>295</v>
      </c>
      <c r="C347" s="78" t="s">
        <v>302</v>
      </c>
      <c r="D347" s="79" t="s">
        <v>290</v>
      </c>
      <c r="E347" s="78" t="s">
        <v>294</v>
      </c>
      <c r="F347" s="100">
        <v>40809</v>
      </c>
      <c r="G347" s="97" t="str">
        <f t="shared" si="11"/>
        <v>_x0005_168.95</v>
      </c>
      <c r="H347" s="101">
        <v>7</v>
      </c>
      <c r="I347" s="102" t="e">
        <f t="shared" si="10"/>
        <v>#VALUE!</v>
      </c>
    </row>
    <row r="348" spans="2:9">
      <c r="B348" s="77" t="s">
        <v>292</v>
      </c>
      <c r="C348" s="83" t="s">
        <v>302</v>
      </c>
      <c r="D348" s="79" t="s">
        <v>287</v>
      </c>
      <c r="E348" s="83" t="s">
        <v>294</v>
      </c>
      <c r="F348" s="100">
        <v>40814</v>
      </c>
      <c r="G348" s="97" t="str">
        <f t="shared" si="11"/>
        <v>_x0005_168.95</v>
      </c>
      <c r="H348" s="101">
        <v>11</v>
      </c>
      <c r="I348" s="103" t="e">
        <f t="shared" si="10"/>
        <v>#VALUE!</v>
      </c>
    </row>
    <row r="349" spans="2:9">
      <c r="B349" s="77" t="s">
        <v>292</v>
      </c>
      <c r="C349" s="78" t="s">
        <v>302</v>
      </c>
      <c r="D349" s="79" t="s">
        <v>287</v>
      </c>
      <c r="E349" s="78" t="s">
        <v>286</v>
      </c>
      <c r="F349" s="100">
        <v>40816</v>
      </c>
      <c r="G349" s="97" t="str">
        <f t="shared" si="11"/>
        <v>_x0005_168.95</v>
      </c>
      <c r="H349" s="101">
        <v>19</v>
      </c>
      <c r="I349" s="102" t="e">
        <f t="shared" si="10"/>
        <v>#VALUE!</v>
      </c>
    </row>
    <row r="350" spans="2:9">
      <c r="B350" s="77" t="s">
        <v>292</v>
      </c>
      <c r="C350" s="83" t="s">
        <v>302</v>
      </c>
      <c r="D350" s="79" t="s">
        <v>287</v>
      </c>
      <c r="E350" s="83" t="s">
        <v>291</v>
      </c>
      <c r="F350" s="100">
        <v>40820</v>
      </c>
      <c r="G350" s="97" t="str">
        <f t="shared" si="11"/>
        <v>_x0005_168.95</v>
      </c>
      <c r="H350" s="101">
        <v>15</v>
      </c>
      <c r="I350" s="103" t="e">
        <f t="shared" si="10"/>
        <v>#VALUE!</v>
      </c>
    </row>
    <row r="351" spans="2:9">
      <c r="B351" s="77" t="s">
        <v>317</v>
      </c>
      <c r="C351" s="78" t="s">
        <v>302</v>
      </c>
      <c r="D351" s="79" t="s">
        <v>290</v>
      </c>
      <c r="E351" s="78" t="s">
        <v>291</v>
      </c>
      <c r="F351" s="100">
        <v>40841</v>
      </c>
      <c r="G351" s="97" t="str">
        <f t="shared" si="11"/>
        <v>_x0005_168.95</v>
      </c>
      <c r="H351" s="101">
        <v>8</v>
      </c>
      <c r="I351" s="102" t="e">
        <f t="shared" si="10"/>
        <v>#VALUE!</v>
      </c>
    </row>
    <row r="352" spans="2:9">
      <c r="B352" s="77" t="s">
        <v>296</v>
      </c>
      <c r="C352" s="83" t="s">
        <v>302</v>
      </c>
      <c r="D352" s="79" t="s">
        <v>287</v>
      </c>
      <c r="E352" s="83" t="s">
        <v>284</v>
      </c>
      <c r="F352" s="100">
        <v>40849</v>
      </c>
      <c r="G352" s="97" t="str">
        <f t="shared" si="11"/>
        <v>_x0005_168.95</v>
      </c>
      <c r="H352" s="101">
        <v>1</v>
      </c>
      <c r="I352" s="103" t="e">
        <f t="shared" si="10"/>
        <v>#VALUE!</v>
      </c>
    </row>
    <row r="353" spans="2:9">
      <c r="B353" s="77" t="s">
        <v>299</v>
      </c>
      <c r="C353" s="78" t="s">
        <v>302</v>
      </c>
      <c r="D353" s="79" t="s">
        <v>283</v>
      </c>
      <c r="E353" s="78" t="s">
        <v>291</v>
      </c>
      <c r="F353" s="100">
        <v>40855</v>
      </c>
      <c r="G353" s="97" t="str">
        <f t="shared" si="11"/>
        <v>_x0005_168.95</v>
      </c>
      <c r="H353" s="101">
        <v>1</v>
      </c>
      <c r="I353" s="102" t="e">
        <f t="shared" si="10"/>
        <v>#VALUE!</v>
      </c>
    </row>
    <row r="354" spans="2:9">
      <c r="B354" s="77" t="s">
        <v>296</v>
      </c>
      <c r="C354" s="83" t="s">
        <v>302</v>
      </c>
      <c r="D354" s="79" t="s">
        <v>287</v>
      </c>
      <c r="E354" s="83" t="s">
        <v>291</v>
      </c>
      <c r="F354" s="100">
        <v>40863</v>
      </c>
      <c r="G354" s="97" t="str">
        <f t="shared" si="11"/>
        <v>_x0005_168.95</v>
      </c>
      <c r="H354" s="101">
        <v>12</v>
      </c>
      <c r="I354" s="103" t="e">
        <f t="shared" si="10"/>
        <v>#VALUE!</v>
      </c>
    </row>
    <row r="355" spans="2:9">
      <c r="B355" s="77" t="s">
        <v>296</v>
      </c>
      <c r="C355" s="78" t="s">
        <v>302</v>
      </c>
      <c r="D355" s="79" t="s">
        <v>287</v>
      </c>
      <c r="E355" s="78" t="s">
        <v>294</v>
      </c>
      <c r="F355" s="100">
        <v>40878</v>
      </c>
      <c r="G355" s="97" t="str">
        <f t="shared" si="11"/>
        <v>_x0005_168.95</v>
      </c>
      <c r="H355" s="101">
        <v>5</v>
      </c>
      <c r="I355" s="102" t="e">
        <f t="shared" si="10"/>
        <v>#VALUE!</v>
      </c>
    </row>
    <row r="356" spans="2:9">
      <c r="B356" s="77" t="s">
        <v>299</v>
      </c>
      <c r="C356" s="83" t="s">
        <v>302</v>
      </c>
      <c r="D356" s="79" t="s">
        <v>283</v>
      </c>
      <c r="E356" s="83" t="s">
        <v>284</v>
      </c>
      <c r="F356" s="100">
        <v>40885</v>
      </c>
      <c r="G356" s="97" t="str">
        <f t="shared" si="11"/>
        <v>_x0005_168.95</v>
      </c>
      <c r="H356" s="101">
        <v>15</v>
      </c>
      <c r="I356" s="103" t="e">
        <f t="shared" si="10"/>
        <v>#VALUE!</v>
      </c>
    </row>
    <row r="357" spans="2:9">
      <c r="B357" s="77" t="s">
        <v>296</v>
      </c>
      <c r="C357" s="78" t="s">
        <v>302</v>
      </c>
      <c r="D357" s="79" t="s">
        <v>287</v>
      </c>
      <c r="E357" s="78" t="s">
        <v>284</v>
      </c>
      <c r="F357" s="100">
        <v>40897</v>
      </c>
      <c r="G357" s="97" t="str">
        <f t="shared" si="11"/>
        <v>_x0005_168.95</v>
      </c>
      <c r="H357" s="101">
        <v>7</v>
      </c>
      <c r="I357" s="102" t="e">
        <f t="shared" si="10"/>
        <v>#VALUE!</v>
      </c>
    </row>
    <row r="358" spans="2:9">
      <c r="B358" s="77" t="s">
        <v>295</v>
      </c>
      <c r="C358" s="83" t="s">
        <v>302</v>
      </c>
      <c r="D358" s="79" t="s">
        <v>290</v>
      </c>
      <c r="E358" s="83" t="s">
        <v>284</v>
      </c>
      <c r="F358" s="100">
        <v>40899</v>
      </c>
      <c r="G358" s="97" t="str">
        <f t="shared" si="11"/>
        <v>_x0005_168.95</v>
      </c>
      <c r="H358" s="101">
        <v>11</v>
      </c>
      <c r="I358" s="103" t="e">
        <f t="shared" si="10"/>
        <v>#VALUE!</v>
      </c>
    </row>
    <row r="359" spans="2:9">
      <c r="B359" s="77" t="s">
        <v>289</v>
      </c>
      <c r="C359" s="78" t="s">
        <v>303</v>
      </c>
      <c r="D359" s="79" t="s">
        <v>288</v>
      </c>
      <c r="E359" s="78" t="s">
        <v>286</v>
      </c>
      <c r="F359" s="100">
        <v>40181</v>
      </c>
      <c r="G359" s="97" t="str">
        <f t="shared" si="11"/>
        <v>_x0005_168.95</v>
      </c>
      <c r="H359" s="101">
        <v>9</v>
      </c>
      <c r="I359" s="102" t="e">
        <f t="shared" si="10"/>
        <v>#VALUE!</v>
      </c>
    </row>
    <row r="360" spans="2:9">
      <c r="B360" s="77" t="s">
        <v>295</v>
      </c>
      <c r="C360" s="83" t="s">
        <v>303</v>
      </c>
      <c r="D360" s="79" t="s">
        <v>290</v>
      </c>
      <c r="E360" s="83" t="s">
        <v>286</v>
      </c>
      <c r="F360" s="100">
        <v>40190</v>
      </c>
      <c r="G360" s="97" t="str">
        <f t="shared" si="11"/>
        <v>_x0005_168.95</v>
      </c>
      <c r="H360" s="101">
        <v>7</v>
      </c>
      <c r="I360" s="103" t="e">
        <f t="shared" si="10"/>
        <v>#VALUE!</v>
      </c>
    </row>
    <row r="361" spans="2:9">
      <c r="B361" s="77" t="s">
        <v>301</v>
      </c>
      <c r="C361" s="78" t="s">
        <v>303</v>
      </c>
      <c r="D361" s="79" t="s">
        <v>287</v>
      </c>
      <c r="E361" s="78" t="s">
        <v>286</v>
      </c>
      <c r="F361" s="100">
        <v>40192</v>
      </c>
      <c r="G361" s="97" t="str">
        <f t="shared" si="11"/>
        <v>_x0005_168.95</v>
      </c>
      <c r="H361" s="101">
        <v>14</v>
      </c>
      <c r="I361" s="102" t="e">
        <f t="shared" si="10"/>
        <v>#VALUE!</v>
      </c>
    </row>
    <row r="362" spans="2:9">
      <c r="B362" s="77" t="s">
        <v>295</v>
      </c>
      <c r="C362" s="83" t="s">
        <v>303</v>
      </c>
      <c r="D362" s="79" t="s">
        <v>290</v>
      </c>
      <c r="E362" s="83" t="s">
        <v>284</v>
      </c>
      <c r="F362" s="100">
        <v>40203</v>
      </c>
      <c r="G362" s="97" t="str">
        <f t="shared" si="11"/>
        <v>_x0005_168.95</v>
      </c>
      <c r="H362" s="101">
        <v>13</v>
      </c>
      <c r="I362" s="103" t="e">
        <f t="shared" si="10"/>
        <v>#VALUE!</v>
      </c>
    </row>
    <row r="363" spans="2:9">
      <c r="B363" s="77" t="s">
        <v>295</v>
      </c>
      <c r="C363" s="78" t="s">
        <v>303</v>
      </c>
      <c r="D363" s="79" t="s">
        <v>290</v>
      </c>
      <c r="E363" s="78" t="s">
        <v>285</v>
      </c>
      <c r="F363" s="100">
        <v>40206</v>
      </c>
      <c r="G363" s="97" t="str">
        <f t="shared" si="11"/>
        <v>_x0005_168.95</v>
      </c>
      <c r="H363" s="101">
        <v>8</v>
      </c>
      <c r="I363" s="102" t="e">
        <f t="shared" si="10"/>
        <v>#VALUE!</v>
      </c>
    </row>
    <row r="364" spans="2:9">
      <c r="B364" s="77" t="s">
        <v>289</v>
      </c>
      <c r="C364" s="83" t="s">
        <v>303</v>
      </c>
      <c r="D364" s="79" t="s">
        <v>288</v>
      </c>
      <c r="E364" s="83" t="s">
        <v>285</v>
      </c>
      <c r="F364" s="100">
        <v>40207</v>
      </c>
      <c r="G364" s="97" t="str">
        <f t="shared" si="11"/>
        <v>_x0005_168.95</v>
      </c>
      <c r="H364" s="101">
        <v>6</v>
      </c>
      <c r="I364" s="103" t="e">
        <f t="shared" si="10"/>
        <v>#VALUE!</v>
      </c>
    </row>
    <row r="365" spans="2:9">
      <c r="B365" s="77" t="s">
        <v>300</v>
      </c>
      <c r="C365" s="78" t="s">
        <v>303</v>
      </c>
      <c r="D365" s="79" t="s">
        <v>287</v>
      </c>
      <c r="E365" s="78" t="s">
        <v>286</v>
      </c>
      <c r="F365" s="100">
        <v>40212</v>
      </c>
      <c r="G365" s="97" t="str">
        <f t="shared" si="11"/>
        <v>_x0005_168.95</v>
      </c>
      <c r="H365" s="101">
        <v>7</v>
      </c>
      <c r="I365" s="102" t="e">
        <f t="shared" si="10"/>
        <v>#VALUE!</v>
      </c>
    </row>
    <row r="366" spans="2:9">
      <c r="B366" s="77" t="s">
        <v>300</v>
      </c>
      <c r="C366" s="83" t="s">
        <v>303</v>
      </c>
      <c r="D366" s="79" t="s">
        <v>287</v>
      </c>
      <c r="E366" s="83" t="s">
        <v>286</v>
      </c>
      <c r="F366" s="100">
        <v>40212</v>
      </c>
      <c r="G366" s="97" t="str">
        <f t="shared" si="11"/>
        <v>_x0005_168.95</v>
      </c>
      <c r="H366" s="101">
        <v>11</v>
      </c>
      <c r="I366" s="103" t="e">
        <f t="shared" si="10"/>
        <v>#VALUE!</v>
      </c>
    </row>
    <row r="367" spans="2:9">
      <c r="B367" s="77" t="s">
        <v>298</v>
      </c>
      <c r="C367" s="78" t="s">
        <v>303</v>
      </c>
      <c r="D367" s="79" t="s">
        <v>288</v>
      </c>
      <c r="E367" s="78" t="s">
        <v>286</v>
      </c>
      <c r="F367" s="100">
        <v>40212</v>
      </c>
      <c r="G367" s="97" t="str">
        <f t="shared" si="11"/>
        <v>_x0005_168.95</v>
      </c>
      <c r="H367" s="101">
        <v>9</v>
      </c>
      <c r="I367" s="102" t="e">
        <f t="shared" si="10"/>
        <v>#VALUE!</v>
      </c>
    </row>
    <row r="368" spans="2:9">
      <c r="B368" s="77" t="s">
        <v>298</v>
      </c>
      <c r="C368" s="83" t="s">
        <v>303</v>
      </c>
      <c r="D368" s="79" t="s">
        <v>288</v>
      </c>
      <c r="E368" s="83" t="s">
        <v>286</v>
      </c>
      <c r="F368" s="100">
        <v>40212</v>
      </c>
      <c r="G368" s="97" t="str">
        <f t="shared" si="11"/>
        <v>_x0005_168.95</v>
      </c>
      <c r="H368" s="101">
        <v>12</v>
      </c>
      <c r="I368" s="103" t="e">
        <f t="shared" si="10"/>
        <v>#VALUE!</v>
      </c>
    </row>
    <row r="369" spans="2:9">
      <c r="B369" s="77" t="s">
        <v>289</v>
      </c>
      <c r="C369" s="78" t="s">
        <v>303</v>
      </c>
      <c r="D369" s="79" t="s">
        <v>288</v>
      </c>
      <c r="E369" s="78" t="s">
        <v>286</v>
      </c>
      <c r="F369" s="100">
        <v>40212</v>
      </c>
      <c r="G369" s="97" t="str">
        <f t="shared" si="11"/>
        <v>_x0005_168.95</v>
      </c>
      <c r="H369" s="101">
        <v>15</v>
      </c>
      <c r="I369" s="102" t="e">
        <f t="shared" si="10"/>
        <v>#VALUE!</v>
      </c>
    </row>
    <row r="370" spans="2:9">
      <c r="B370" s="77" t="s">
        <v>289</v>
      </c>
      <c r="C370" s="83" t="s">
        <v>303</v>
      </c>
      <c r="D370" s="79" t="s">
        <v>288</v>
      </c>
      <c r="E370" s="83" t="s">
        <v>286</v>
      </c>
      <c r="F370" s="100">
        <v>40212</v>
      </c>
      <c r="G370" s="97" t="str">
        <f t="shared" si="11"/>
        <v>_x0005_168.95</v>
      </c>
      <c r="H370" s="101">
        <v>17</v>
      </c>
      <c r="I370" s="103" t="e">
        <f t="shared" si="10"/>
        <v>#VALUE!</v>
      </c>
    </row>
    <row r="371" spans="2:9">
      <c r="B371" s="77" t="s">
        <v>296</v>
      </c>
      <c r="C371" s="78" t="s">
        <v>303</v>
      </c>
      <c r="D371" s="79" t="s">
        <v>287</v>
      </c>
      <c r="E371" s="78" t="s">
        <v>285</v>
      </c>
      <c r="F371" s="100">
        <v>40215</v>
      </c>
      <c r="G371" s="97" t="str">
        <f t="shared" si="11"/>
        <v>_x0005_168.95</v>
      </c>
      <c r="H371" s="101">
        <v>1</v>
      </c>
      <c r="I371" s="102" t="e">
        <f t="shared" si="10"/>
        <v>#VALUE!</v>
      </c>
    </row>
    <row r="372" spans="2:9">
      <c r="B372" s="77" t="s">
        <v>296</v>
      </c>
      <c r="C372" s="83" t="s">
        <v>303</v>
      </c>
      <c r="D372" s="79" t="s">
        <v>287</v>
      </c>
      <c r="E372" s="83" t="s">
        <v>285</v>
      </c>
      <c r="F372" s="100">
        <v>40215</v>
      </c>
      <c r="G372" s="97" t="str">
        <f t="shared" si="11"/>
        <v>_x0005_168.95</v>
      </c>
      <c r="H372" s="101">
        <v>3</v>
      </c>
      <c r="I372" s="103" t="e">
        <f t="shared" si="10"/>
        <v>#VALUE!</v>
      </c>
    </row>
    <row r="373" spans="2:9">
      <c r="B373" s="77" t="s">
        <v>296</v>
      </c>
      <c r="C373" s="78" t="s">
        <v>303</v>
      </c>
      <c r="D373" s="79" t="s">
        <v>287</v>
      </c>
      <c r="E373" s="78" t="s">
        <v>286</v>
      </c>
      <c r="F373" s="100">
        <v>40228</v>
      </c>
      <c r="G373" s="97" t="str">
        <f t="shared" si="11"/>
        <v>_x0005_168.95</v>
      </c>
      <c r="H373" s="101">
        <v>18</v>
      </c>
      <c r="I373" s="102" t="e">
        <f t="shared" si="10"/>
        <v>#VALUE!</v>
      </c>
    </row>
    <row r="374" spans="2:9">
      <c r="B374" s="77" t="s">
        <v>269</v>
      </c>
      <c r="C374" s="83" t="s">
        <v>303</v>
      </c>
      <c r="D374" s="79" t="s">
        <v>283</v>
      </c>
      <c r="E374" s="83" t="s">
        <v>285</v>
      </c>
      <c r="F374" s="100">
        <v>40228</v>
      </c>
      <c r="G374" s="97" t="str">
        <f t="shared" si="11"/>
        <v>_x0005_168.95</v>
      </c>
      <c r="H374" s="101">
        <v>2</v>
      </c>
      <c r="I374" s="103" t="e">
        <f t="shared" si="10"/>
        <v>#VALUE!</v>
      </c>
    </row>
    <row r="375" spans="2:9">
      <c r="B375" s="77" t="s">
        <v>300</v>
      </c>
      <c r="C375" s="78" t="s">
        <v>303</v>
      </c>
      <c r="D375" s="79" t="s">
        <v>287</v>
      </c>
      <c r="E375" s="78" t="s">
        <v>291</v>
      </c>
      <c r="F375" s="100">
        <v>40229</v>
      </c>
      <c r="G375" s="97" t="str">
        <f t="shared" si="11"/>
        <v>_x0005_168.95</v>
      </c>
      <c r="H375" s="101">
        <v>12</v>
      </c>
      <c r="I375" s="102" t="e">
        <f t="shared" si="10"/>
        <v>#VALUE!</v>
      </c>
    </row>
    <row r="376" spans="2:9">
      <c r="B376" s="77" t="s">
        <v>289</v>
      </c>
      <c r="C376" s="83" t="s">
        <v>303</v>
      </c>
      <c r="D376" s="79" t="s">
        <v>288</v>
      </c>
      <c r="E376" s="83" t="s">
        <v>294</v>
      </c>
      <c r="F376" s="100">
        <v>40246</v>
      </c>
      <c r="G376" s="97" t="str">
        <f t="shared" si="11"/>
        <v>_x0005_168.95</v>
      </c>
      <c r="H376" s="101">
        <v>6</v>
      </c>
      <c r="I376" s="103" t="e">
        <f t="shared" si="10"/>
        <v>#VALUE!</v>
      </c>
    </row>
    <row r="377" spans="2:9">
      <c r="B377" s="77" t="s">
        <v>292</v>
      </c>
      <c r="C377" s="78" t="s">
        <v>303</v>
      </c>
      <c r="D377" s="79" t="s">
        <v>287</v>
      </c>
      <c r="E377" s="78" t="s">
        <v>286</v>
      </c>
      <c r="F377" s="100">
        <v>40247</v>
      </c>
      <c r="G377" s="97" t="str">
        <f t="shared" si="11"/>
        <v>_x0005_168.95</v>
      </c>
      <c r="H377" s="101">
        <v>17</v>
      </c>
      <c r="I377" s="102" t="e">
        <f t="shared" si="10"/>
        <v>#VALUE!</v>
      </c>
    </row>
    <row r="378" spans="2:9">
      <c r="B378" s="77" t="s">
        <v>295</v>
      </c>
      <c r="C378" s="83" t="s">
        <v>303</v>
      </c>
      <c r="D378" s="79" t="s">
        <v>290</v>
      </c>
      <c r="E378" s="83" t="s">
        <v>291</v>
      </c>
      <c r="F378" s="100">
        <v>40247</v>
      </c>
      <c r="G378" s="97" t="str">
        <f t="shared" si="11"/>
        <v>_x0005_168.95</v>
      </c>
      <c r="H378" s="101">
        <v>2</v>
      </c>
      <c r="I378" s="103" t="e">
        <f t="shared" si="10"/>
        <v>#VALUE!</v>
      </c>
    </row>
    <row r="379" spans="2:9">
      <c r="B379" s="77" t="s">
        <v>292</v>
      </c>
      <c r="C379" s="78" t="s">
        <v>303</v>
      </c>
      <c r="D379" s="79" t="s">
        <v>287</v>
      </c>
      <c r="E379" s="78" t="s">
        <v>291</v>
      </c>
      <c r="F379" s="100">
        <v>40247</v>
      </c>
      <c r="G379" s="97" t="str">
        <f t="shared" si="11"/>
        <v>_x0005_168.95</v>
      </c>
      <c r="H379" s="101">
        <v>9</v>
      </c>
      <c r="I379" s="102" t="e">
        <f t="shared" si="10"/>
        <v>#VALUE!</v>
      </c>
    </row>
    <row r="380" spans="2:9">
      <c r="B380" s="77" t="s">
        <v>293</v>
      </c>
      <c r="C380" s="83" t="s">
        <v>303</v>
      </c>
      <c r="D380" s="79" t="s">
        <v>288</v>
      </c>
      <c r="E380" s="83" t="s">
        <v>294</v>
      </c>
      <c r="F380" s="100">
        <v>40252</v>
      </c>
      <c r="G380" s="97" t="str">
        <f t="shared" si="11"/>
        <v>_x0005_168.95</v>
      </c>
      <c r="H380" s="101">
        <v>11</v>
      </c>
      <c r="I380" s="103" t="e">
        <f t="shared" si="10"/>
        <v>#VALUE!</v>
      </c>
    </row>
    <row r="381" spans="2:9">
      <c r="B381" s="77" t="s">
        <v>297</v>
      </c>
      <c r="C381" s="78" t="s">
        <v>303</v>
      </c>
      <c r="D381" s="79" t="s">
        <v>290</v>
      </c>
      <c r="E381" s="78" t="s">
        <v>294</v>
      </c>
      <c r="F381" s="100">
        <v>40267</v>
      </c>
      <c r="G381" s="97" t="str">
        <f t="shared" si="11"/>
        <v>_x0005_168.95</v>
      </c>
      <c r="H381" s="101">
        <v>9</v>
      </c>
      <c r="I381" s="102" t="e">
        <f t="shared" si="10"/>
        <v>#VALUE!</v>
      </c>
    </row>
    <row r="382" spans="2:9">
      <c r="B382" s="77" t="s">
        <v>289</v>
      </c>
      <c r="C382" s="83" t="s">
        <v>303</v>
      </c>
      <c r="D382" s="79" t="s">
        <v>288</v>
      </c>
      <c r="E382" s="83" t="s">
        <v>294</v>
      </c>
      <c r="F382" s="100">
        <v>40271</v>
      </c>
      <c r="G382" s="97" t="str">
        <f t="shared" si="11"/>
        <v>_x0005_168.95</v>
      </c>
      <c r="H382" s="101">
        <v>5</v>
      </c>
      <c r="I382" s="103" t="e">
        <f t="shared" si="10"/>
        <v>#VALUE!</v>
      </c>
    </row>
    <row r="383" spans="2:9">
      <c r="B383" s="77" t="s">
        <v>293</v>
      </c>
      <c r="C383" s="78" t="s">
        <v>303</v>
      </c>
      <c r="D383" s="79" t="s">
        <v>288</v>
      </c>
      <c r="E383" s="78" t="s">
        <v>285</v>
      </c>
      <c r="F383" s="100">
        <v>40273</v>
      </c>
      <c r="G383" s="97" t="str">
        <f t="shared" si="11"/>
        <v>_x0005_168.95</v>
      </c>
      <c r="H383" s="101">
        <v>3</v>
      </c>
      <c r="I383" s="102" t="e">
        <f t="shared" si="10"/>
        <v>#VALUE!</v>
      </c>
    </row>
    <row r="384" spans="2:9">
      <c r="B384" s="77" t="s">
        <v>297</v>
      </c>
      <c r="C384" s="83" t="s">
        <v>303</v>
      </c>
      <c r="D384" s="79" t="s">
        <v>290</v>
      </c>
      <c r="E384" s="83" t="s">
        <v>294</v>
      </c>
      <c r="F384" s="100">
        <v>40278</v>
      </c>
      <c r="G384" s="97" t="str">
        <f t="shared" si="11"/>
        <v>_x0005_168.95</v>
      </c>
      <c r="H384" s="101">
        <v>8</v>
      </c>
      <c r="I384" s="103" t="e">
        <f t="shared" si="10"/>
        <v>#VALUE!</v>
      </c>
    </row>
    <row r="385" spans="2:9">
      <c r="B385" s="77" t="s">
        <v>300</v>
      </c>
      <c r="C385" s="78" t="s">
        <v>303</v>
      </c>
      <c r="D385" s="79" t="s">
        <v>287</v>
      </c>
      <c r="E385" s="78" t="s">
        <v>284</v>
      </c>
      <c r="F385" s="100">
        <v>40290</v>
      </c>
      <c r="G385" s="97" t="str">
        <f t="shared" si="11"/>
        <v>_x0005_168.95</v>
      </c>
      <c r="H385" s="101">
        <v>8</v>
      </c>
      <c r="I385" s="102" t="e">
        <f t="shared" si="10"/>
        <v>#VALUE!</v>
      </c>
    </row>
    <row r="386" spans="2:9">
      <c r="B386" s="77" t="s">
        <v>289</v>
      </c>
      <c r="C386" s="83" t="s">
        <v>303</v>
      </c>
      <c r="D386" s="79" t="s">
        <v>288</v>
      </c>
      <c r="E386" s="83" t="s">
        <v>284</v>
      </c>
      <c r="F386" s="100">
        <v>40296</v>
      </c>
      <c r="G386" s="97" t="str">
        <f t="shared" si="11"/>
        <v>_x0005_168.95</v>
      </c>
      <c r="H386" s="101">
        <v>8</v>
      </c>
      <c r="I386" s="103" t="e">
        <f t="shared" ref="I386:I449" si="12">G386*H386</f>
        <v>#VALUE!</v>
      </c>
    </row>
    <row r="387" spans="2:9">
      <c r="B387" s="77" t="s">
        <v>293</v>
      </c>
      <c r="C387" s="78" t="s">
        <v>303</v>
      </c>
      <c r="D387" s="79" t="s">
        <v>288</v>
      </c>
      <c r="E387" s="78" t="s">
        <v>294</v>
      </c>
      <c r="F387" s="100">
        <v>40309</v>
      </c>
      <c r="G387" s="97" t="str">
        <f t="shared" ref="G387:G450" si="13">CHAR(5)&amp;168.95</f>
        <v>_x0005_168.95</v>
      </c>
      <c r="H387" s="101">
        <v>11</v>
      </c>
      <c r="I387" s="102" t="e">
        <f t="shared" si="12"/>
        <v>#VALUE!</v>
      </c>
    </row>
    <row r="388" spans="2:9">
      <c r="B388" s="77" t="s">
        <v>292</v>
      </c>
      <c r="C388" s="83" t="s">
        <v>303</v>
      </c>
      <c r="D388" s="79" t="s">
        <v>287</v>
      </c>
      <c r="E388" s="83" t="s">
        <v>286</v>
      </c>
      <c r="F388" s="100">
        <v>40312</v>
      </c>
      <c r="G388" s="97" t="str">
        <f t="shared" si="13"/>
        <v>_x0005_168.95</v>
      </c>
      <c r="H388" s="101">
        <v>6</v>
      </c>
      <c r="I388" s="103" t="e">
        <f t="shared" si="12"/>
        <v>#VALUE!</v>
      </c>
    </row>
    <row r="389" spans="2:9">
      <c r="B389" s="77" t="s">
        <v>298</v>
      </c>
      <c r="C389" s="78" t="s">
        <v>303</v>
      </c>
      <c r="D389" s="79" t="s">
        <v>288</v>
      </c>
      <c r="E389" s="78" t="s">
        <v>291</v>
      </c>
      <c r="F389" s="100">
        <v>40313</v>
      </c>
      <c r="G389" s="97" t="str">
        <f t="shared" si="13"/>
        <v>_x0005_168.95</v>
      </c>
      <c r="H389" s="101">
        <v>12</v>
      </c>
      <c r="I389" s="102" t="e">
        <f t="shared" si="12"/>
        <v>#VALUE!</v>
      </c>
    </row>
    <row r="390" spans="2:9">
      <c r="B390" s="77" t="s">
        <v>298</v>
      </c>
      <c r="C390" s="83" t="s">
        <v>303</v>
      </c>
      <c r="D390" s="79" t="s">
        <v>288</v>
      </c>
      <c r="E390" s="83" t="s">
        <v>285</v>
      </c>
      <c r="F390" s="100">
        <v>40313</v>
      </c>
      <c r="G390" s="97" t="str">
        <f t="shared" si="13"/>
        <v>_x0005_168.95</v>
      </c>
      <c r="H390" s="101">
        <v>5</v>
      </c>
      <c r="I390" s="103" t="e">
        <f t="shared" si="12"/>
        <v>#VALUE!</v>
      </c>
    </row>
    <row r="391" spans="2:9">
      <c r="B391" s="77" t="s">
        <v>296</v>
      </c>
      <c r="C391" s="78" t="s">
        <v>303</v>
      </c>
      <c r="D391" s="79" t="s">
        <v>287</v>
      </c>
      <c r="E391" s="78" t="s">
        <v>286</v>
      </c>
      <c r="F391" s="100">
        <v>40316</v>
      </c>
      <c r="G391" s="97" t="str">
        <f t="shared" si="13"/>
        <v>_x0005_168.95</v>
      </c>
      <c r="H391" s="101">
        <v>18</v>
      </c>
      <c r="I391" s="102" t="e">
        <f t="shared" si="12"/>
        <v>#VALUE!</v>
      </c>
    </row>
    <row r="392" spans="2:9">
      <c r="B392" s="77" t="s">
        <v>298</v>
      </c>
      <c r="C392" s="83" t="s">
        <v>303</v>
      </c>
      <c r="D392" s="79" t="s">
        <v>288</v>
      </c>
      <c r="E392" s="83" t="s">
        <v>286</v>
      </c>
      <c r="F392" s="100">
        <v>40323</v>
      </c>
      <c r="G392" s="97" t="str">
        <f t="shared" si="13"/>
        <v>_x0005_168.95</v>
      </c>
      <c r="H392" s="101">
        <v>14</v>
      </c>
      <c r="I392" s="103" t="e">
        <f t="shared" si="12"/>
        <v>#VALUE!</v>
      </c>
    </row>
    <row r="393" spans="2:9">
      <c r="B393" s="77" t="s">
        <v>296</v>
      </c>
      <c r="C393" s="78" t="s">
        <v>303</v>
      </c>
      <c r="D393" s="79" t="s">
        <v>287</v>
      </c>
      <c r="E393" s="78" t="s">
        <v>294</v>
      </c>
      <c r="F393" s="100">
        <v>40323</v>
      </c>
      <c r="G393" s="97" t="str">
        <f t="shared" si="13"/>
        <v>_x0005_168.95</v>
      </c>
      <c r="H393" s="101">
        <v>1</v>
      </c>
      <c r="I393" s="102" t="e">
        <f t="shared" si="12"/>
        <v>#VALUE!</v>
      </c>
    </row>
    <row r="394" spans="2:9">
      <c r="B394" s="77" t="s">
        <v>297</v>
      </c>
      <c r="C394" s="83" t="s">
        <v>303</v>
      </c>
      <c r="D394" s="79" t="s">
        <v>290</v>
      </c>
      <c r="E394" s="83" t="s">
        <v>285</v>
      </c>
      <c r="F394" s="100">
        <v>40330</v>
      </c>
      <c r="G394" s="97" t="str">
        <f t="shared" si="13"/>
        <v>_x0005_168.95</v>
      </c>
      <c r="H394" s="101">
        <v>2</v>
      </c>
      <c r="I394" s="103" t="e">
        <f t="shared" si="12"/>
        <v>#VALUE!</v>
      </c>
    </row>
    <row r="395" spans="2:9">
      <c r="B395" s="77" t="s">
        <v>300</v>
      </c>
      <c r="C395" s="78" t="s">
        <v>303</v>
      </c>
      <c r="D395" s="79" t="s">
        <v>287</v>
      </c>
      <c r="E395" s="78" t="s">
        <v>284</v>
      </c>
      <c r="F395" s="100">
        <v>40332</v>
      </c>
      <c r="G395" s="97" t="str">
        <f t="shared" si="13"/>
        <v>_x0005_168.95</v>
      </c>
      <c r="H395" s="101">
        <v>9</v>
      </c>
      <c r="I395" s="102" t="e">
        <f t="shared" si="12"/>
        <v>#VALUE!</v>
      </c>
    </row>
    <row r="396" spans="2:9">
      <c r="B396" s="77" t="s">
        <v>298</v>
      </c>
      <c r="C396" s="83" t="s">
        <v>303</v>
      </c>
      <c r="D396" s="79" t="s">
        <v>288</v>
      </c>
      <c r="E396" s="83" t="s">
        <v>286</v>
      </c>
      <c r="F396" s="100">
        <v>40337</v>
      </c>
      <c r="G396" s="97" t="str">
        <f t="shared" si="13"/>
        <v>_x0005_168.95</v>
      </c>
      <c r="H396" s="101">
        <v>13</v>
      </c>
      <c r="I396" s="103" t="e">
        <f t="shared" si="12"/>
        <v>#VALUE!</v>
      </c>
    </row>
    <row r="397" spans="2:9">
      <c r="B397" s="77" t="s">
        <v>317</v>
      </c>
      <c r="C397" s="78" t="s">
        <v>303</v>
      </c>
      <c r="D397" s="79" t="s">
        <v>290</v>
      </c>
      <c r="E397" s="78" t="s">
        <v>284</v>
      </c>
      <c r="F397" s="100">
        <v>40341</v>
      </c>
      <c r="G397" s="97" t="str">
        <f t="shared" si="13"/>
        <v>_x0005_168.95</v>
      </c>
      <c r="H397" s="101">
        <v>6</v>
      </c>
      <c r="I397" s="102" t="e">
        <f t="shared" si="12"/>
        <v>#VALUE!</v>
      </c>
    </row>
    <row r="398" spans="2:9">
      <c r="B398" s="77" t="s">
        <v>317</v>
      </c>
      <c r="C398" s="83" t="s">
        <v>303</v>
      </c>
      <c r="D398" s="79" t="s">
        <v>290</v>
      </c>
      <c r="E398" s="83" t="s">
        <v>284</v>
      </c>
      <c r="F398" s="100">
        <v>40344</v>
      </c>
      <c r="G398" s="97" t="str">
        <f t="shared" si="13"/>
        <v>_x0005_168.95</v>
      </c>
      <c r="H398" s="101">
        <v>10</v>
      </c>
      <c r="I398" s="103" t="e">
        <f t="shared" si="12"/>
        <v>#VALUE!</v>
      </c>
    </row>
    <row r="399" spans="2:9">
      <c r="B399" s="77" t="s">
        <v>293</v>
      </c>
      <c r="C399" s="78" t="s">
        <v>303</v>
      </c>
      <c r="D399" s="79" t="s">
        <v>288</v>
      </c>
      <c r="E399" s="78" t="s">
        <v>294</v>
      </c>
      <c r="F399" s="100">
        <v>40351</v>
      </c>
      <c r="G399" s="97" t="str">
        <f t="shared" si="13"/>
        <v>_x0005_168.95</v>
      </c>
      <c r="H399" s="101">
        <v>8</v>
      </c>
      <c r="I399" s="102" t="e">
        <f t="shared" si="12"/>
        <v>#VALUE!</v>
      </c>
    </row>
    <row r="400" spans="2:9">
      <c r="B400" s="77" t="s">
        <v>292</v>
      </c>
      <c r="C400" s="83" t="s">
        <v>303</v>
      </c>
      <c r="D400" s="79" t="s">
        <v>287</v>
      </c>
      <c r="E400" s="83" t="s">
        <v>294</v>
      </c>
      <c r="F400" s="100">
        <v>40354</v>
      </c>
      <c r="G400" s="97" t="str">
        <f t="shared" si="13"/>
        <v>_x0005_168.95</v>
      </c>
      <c r="H400" s="101">
        <v>4</v>
      </c>
      <c r="I400" s="103" t="e">
        <f t="shared" si="12"/>
        <v>#VALUE!</v>
      </c>
    </row>
    <row r="401" spans="2:9">
      <c r="B401" s="77" t="s">
        <v>296</v>
      </c>
      <c r="C401" s="78" t="s">
        <v>303</v>
      </c>
      <c r="D401" s="79" t="s">
        <v>287</v>
      </c>
      <c r="E401" s="78" t="s">
        <v>291</v>
      </c>
      <c r="F401" s="100">
        <v>40360</v>
      </c>
      <c r="G401" s="97" t="str">
        <f t="shared" si="13"/>
        <v>_x0005_168.95</v>
      </c>
      <c r="H401" s="101">
        <v>14</v>
      </c>
      <c r="I401" s="102" t="e">
        <f t="shared" si="12"/>
        <v>#VALUE!</v>
      </c>
    </row>
    <row r="402" spans="2:9">
      <c r="B402" s="77" t="s">
        <v>296</v>
      </c>
      <c r="C402" s="83" t="s">
        <v>303</v>
      </c>
      <c r="D402" s="79" t="s">
        <v>287</v>
      </c>
      <c r="E402" s="83" t="s">
        <v>285</v>
      </c>
      <c r="F402" s="100">
        <v>40361</v>
      </c>
      <c r="G402" s="97" t="str">
        <f t="shared" si="13"/>
        <v>_x0005_168.95</v>
      </c>
      <c r="H402" s="101">
        <v>13</v>
      </c>
      <c r="I402" s="103" t="e">
        <f t="shared" si="12"/>
        <v>#VALUE!</v>
      </c>
    </row>
    <row r="403" spans="2:9">
      <c r="B403" s="77" t="s">
        <v>298</v>
      </c>
      <c r="C403" s="78" t="s">
        <v>303</v>
      </c>
      <c r="D403" s="79" t="s">
        <v>288</v>
      </c>
      <c r="E403" s="78" t="s">
        <v>286</v>
      </c>
      <c r="F403" s="100">
        <v>40368</v>
      </c>
      <c r="G403" s="97" t="str">
        <f t="shared" si="13"/>
        <v>_x0005_168.95</v>
      </c>
      <c r="H403" s="101">
        <v>9</v>
      </c>
      <c r="I403" s="102" t="e">
        <f t="shared" si="12"/>
        <v>#VALUE!</v>
      </c>
    </row>
    <row r="404" spans="2:9">
      <c r="B404" s="77" t="s">
        <v>297</v>
      </c>
      <c r="C404" s="83" t="s">
        <v>303</v>
      </c>
      <c r="D404" s="79" t="s">
        <v>290</v>
      </c>
      <c r="E404" s="83" t="s">
        <v>284</v>
      </c>
      <c r="F404" s="100">
        <v>40372</v>
      </c>
      <c r="G404" s="97" t="str">
        <f t="shared" si="13"/>
        <v>_x0005_168.95</v>
      </c>
      <c r="H404" s="101">
        <v>6</v>
      </c>
      <c r="I404" s="103" t="e">
        <f t="shared" si="12"/>
        <v>#VALUE!</v>
      </c>
    </row>
    <row r="405" spans="2:9">
      <c r="B405" s="77" t="s">
        <v>289</v>
      </c>
      <c r="C405" s="78" t="s">
        <v>303</v>
      </c>
      <c r="D405" s="79" t="s">
        <v>288</v>
      </c>
      <c r="E405" s="78" t="s">
        <v>294</v>
      </c>
      <c r="F405" s="100">
        <v>40373</v>
      </c>
      <c r="G405" s="97" t="str">
        <f t="shared" si="13"/>
        <v>_x0005_168.95</v>
      </c>
      <c r="H405" s="101">
        <v>2</v>
      </c>
      <c r="I405" s="102" t="e">
        <f t="shared" si="12"/>
        <v>#VALUE!</v>
      </c>
    </row>
    <row r="406" spans="2:9">
      <c r="B406" s="77" t="s">
        <v>299</v>
      </c>
      <c r="C406" s="83" t="s">
        <v>303</v>
      </c>
      <c r="D406" s="79" t="s">
        <v>283</v>
      </c>
      <c r="E406" s="83" t="s">
        <v>291</v>
      </c>
      <c r="F406" s="100">
        <v>40375</v>
      </c>
      <c r="G406" s="97" t="str">
        <f t="shared" si="13"/>
        <v>_x0005_168.95</v>
      </c>
      <c r="H406" s="101">
        <v>2</v>
      </c>
      <c r="I406" s="103" t="e">
        <f t="shared" si="12"/>
        <v>#VALUE!</v>
      </c>
    </row>
    <row r="407" spans="2:9">
      <c r="B407" s="77" t="s">
        <v>296</v>
      </c>
      <c r="C407" s="78" t="s">
        <v>303</v>
      </c>
      <c r="D407" s="79" t="s">
        <v>287</v>
      </c>
      <c r="E407" s="78" t="s">
        <v>285</v>
      </c>
      <c r="F407" s="100">
        <v>40376</v>
      </c>
      <c r="G407" s="97" t="str">
        <f t="shared" si="13"/>
        <v>_x0005_168.95</v>
      </c>
      <c r="H407" s="101">
        <v>13</v>
      </c>
      <c r="I407" s="102" t="e">
        <f t="shared" si="12"/>
        <v>#VALUE!</v>
      </c>
    </row>
    <row r="408" spans="2:9">
      <c r="B408" s="77" t="s">
        <v>289</v>
      </c>
      <c r="C408" s="83" t="s">
        <v>303</v>
      </c>
      <c r="D408" s="79" t="s">
        <v>288</v>
      </c>
      <c r="E408" s="83" t="s">
        <v>291</v>
      </c>
      <c r="F408" s="100">
        <v>40379</v>
      </c>
      <c r="G408" s="97" t="str">
        <f t="shared" si="13"/>
        <v>_x0005_168.95</v>
      </c>
      <c r="H408" s="101">
        <v>13</v>
      </c>
      <c r="I408" s="103" t="e">
        <f t="shared" si="12"/>
        <v>#VALUE!</v>
      </c>
    </row>
    <row r="409" spans="2:9">
      <c r="B409" s="77" t="s">
        <v>299</v>
      </c>
      <c r="C409" s="78" t="s">
        <v>303</v>
      </c>
      <c r="D409" s="79" t="s">
        <v>283</v>
      </c>
      <c r="E409" s="78" t="s">
        <v>291</v>
      </c>
      <c r="F409" s="100">
        <v>40380</v>
      </c>
      <c r="G409" s="97" t="str">
        <f t="shared" si="13"/>
        <v>_x0005_168.95</v>
      </c>
      <c r="H409" s="101">
        <v>9</v>
      </c>
      <c r="I409" s="102" t="e">
        <f t="shared" si="12"/>
        <v>#VALUE!</v>
      </c>
    </row>
    <row r="410" spans="2:9">
      <c r="B410" s="77" t="s">
        <v>269</v>
      </c>
      <c r="C410" s="83" t="s">
        <v>303</v>
      </c>
      <c r="D410" s="79" t="s">
        <v>283</v>
      </c>
      <c r="E410" s="83" t="s">
        <v>286</v>
      </c>
      <c r="F410" s="100">
        <v>40382</v>
      </c>
      <c r="G410" s="97" t="str">
        <f t="shared" si="13"/>
        <v>_x0005_168.95</v>
      </c>
      <c r="H410" s="101">
        <v>12</v>
      </c>
      <c r="I410" s="103" t="e">
        <f t="shared" si="12"/>
        <v>#VALUE!</v>
      </c>
    </row>
    <row r="411" spans="2:9">
      <c r="B411" s="77" t="s">
        <v>289</v>
      </c>
      <c r="C411" s="78" t="s">
        <v>303</v>
      </c>
      <c r="D411" s="79" t="s">
        <v>288</v>
      </c>
      <c r="E411" s="78" t="s">
        <v>284</v>
      </c>
      <c r="F411" s="100">
        <v>40389</v>
      </c>
      <c r="G411" s="97" t="str">
        <f t="shared" si="13"/>
        <v>_x0005_168.95</v>
      </c>
      <c r="H411" s="101">
        <v>10</v>
      </c>
      <c r="I411" s="102" t="e">
        <f t="shared" si="12"/>
        <v>#VALUE!</v>
      </c>
    </row>
    <row r="412" spans="2:9">
      <c r="B412" s="77" t="s">
        <v>297</v>
      </c>
      <c r="C412" s="83" t="s">
        <v>303</v>
      </c>
      <c r="D412" s="79" t="s">
        <v>290</v>
      </c>
      <c r="E412" s="83" t="s">
        <v>286</v>
      </c>
      <c r="F412" s="100">
        <v>40392</v>
      </c>
      <c r="G412" s="97" t="str">
        <f t="shared" si="13"/>
        <v>_x0005_168.95</v>
      </c>
      <c r="H412" s="101">
        <v>15</v>
      </c>
      <c r="I412" s="103" t="e">
        <f t="shared" si="12"/>
        <v>#VALUE!</v>
      </c>
    </row>
    <row r="413" spans="2:9">
      <c r="B413" s="77" t="s">
        <v>297</v>
      </c>
      <c r="C413" s="78" t="s">
        <v>303</v>
      </c>
      <c r="D413" s="79" t="s">
        <v>290</v>
      </c>
      <c r="E413" s="78" t="s">
        <v>291</v>
      </c>
      <c r="F413" s="100">
        <v>40404</v>
      </c>
      <c r="G413" s="97" t="str">
        <f t="shared" si="13"/>
        <v>_x0005_168.95</v>
      </c>
      <c r="H413" s="101">
        <v>15</v>
      </c>
      <c r="I413" s="102" t="e">
        <f t="shared" si="12"/>
        <v>#VALUE!</v>
      </c>
    </row>
    <row r="414" spans="2:9">
      <c r="B414" s="77" t="s">
        <v>293</v>
      </c>
      <c r="C414" s="83" t="s">
        <v>303</v>
      </c>
      <c r="D414" s="79" t="s">
        <v>288</v>
      </c>
      <c r="E414" s="83" t="s">
        <v>294</v>
      </c>
      <c r="F414" s="100">
        <v>40422</v>
      </c>
      <c r="G414" s="97" t="str">
        <f t="shared" si="13"/>
        <v>_x0005_168.95</v>
      </c>
      <c r="H414" s="101">
        <v>9</v>
      </c>
      <c r="I414" s="103" t="e">
        <f t="shared" si="12"/>
        <v>#VALUE!</v>
      </c>
    </row>
    <row r="415" spans="2:9">
      <c r="B415" s="77" t="s">
        <v>293</v>
      </c>
      <c r="C415" s="78" t="s">
        <v>303</v>
      </c>
      <c r="D415" s="79" t="s">
        <v>288</v>
      </c>
      <c r="E415" s="78" t="s">
        <v>285</v>
      </c>
      <c r="F415" s="100">
        <v>40424</v>
      </c>
      <c r="G415" s="97" t="str">
        <f t="shared" si="13"/>
        <v>_x0005_168.95</v>
      </c>
      <c r="H415" s="101">
        <v>1</v>
      </c>
      <c r="I415" s="102" t="e">
        <f t="shared" si="12"/>
        <v>#VALUE!</v>
      </c>
    </row>
    <row r="416" spans="2:9">
      <c r="B416" s="77" t="s">
        <v>298</v>
      </c>
      <c r="C416" s="83" t="s">
        <v>303</v>
      </c>
      <c r="D416" s="79" t="s">
        <v>288</v>
      </c>
      <c r="E416" s="83" t="s">
        <v>284</v>
      </c>
      <c r="F416" s="100">
        <v>40430</v>
      </c>
      <c r="G416" s="97" t="str">
        <f t="shared" si="13"/>
        <v>_x0005_168.95</v>
      </c>
      <c r="H416" s="101">
        <v>3</v>
      </c>
      <c r="I416" s="103" t="e">
        <f t="shared" si="12"/>
        <v>#VALUE!</v>
      </c>
    </row>
    <row r="417" spans="2:9">
      <c r="B417" s="77" t="s">
        <v>298</v>
      </c>
      <c r="C417" s="78" t="s">
        <v>303</v>
      </c>
      <c r="D417" s="79" t="s">
        <v>288</v>
      </c>
      <c r="E417" s="78" t="s">
        <v>284</v>
      </c>
      <c r="F417" s="100">
        <v>40435</v>
      </c>
      <c r="G417" s="97" t="str">
        <f t="shared" si="13"/>
        <v>_x0005_168.95</v>
      </c>
      <c r="H417" s="101">
        <v>8</v>
      </c>
      <c r="I417" s="102" t="e">
        <f t="shared" si="12"/>
        <v>#VALUE!</v>
      </c>
    </row>
    <row r="418" spans="2:9">
      <c r="B418" s="77" t="s">
        <v>299</v>
      </c>
      <c r="C418" s="83" t="s">
        <v>303</v>
      </c>
      <c r="D418" s="79" t="s">
        <v>283</v>
      </c>
      <c r="E418" s="83" t="s">
        <v>294</v>
      </c>
      <c r="F418" s="100">
        <v>40439</v>
      </c>
      <c r="G418" s="97" t="str">
        <f t="shared" si="13"/>
        <v>_x0005_168.95</v>
      </c>
      <c r="H418" s="101">
        <v>12</v>
      </c>
      <c r="I418" s="103" t="e">
        <f t="shared" si="12"/>
        <v>#VALUE!</v>
      </c>
    </row>
    <row r="419" spans="2:9">
      <c r="B419" s="77" t="s">
        <v>295</v>
      </c>
      <c r="C419" s="78" t="s">
        <v>303</v>
      </c>
      <c r="D419" s="79" t="s">
        <v>290</v>
      </c>
      <c r="E419" s="78" t="s">
        <v>294</v>
      </c>
      <c r="F419" s="100">
        <v>40449</v>
      </c>
      <c r="G419" s="97" t="str">
        <f t="shared" si="13"/>
        <v>_x0005_168.95</v>
      </c>
      <c r="H419" s="101">
        <v>12</v>
      </c>
      <c r="I419" s="102" t="e">
        <f t="shared" si="12"/>
        <v>#VALUE!</v>
      </c>
    </row>
    <row r="420" spans="2:9">
      <c r="B420" s="77" t="s">
        <v>293</v>
      </c>
      <c r="C420" s="83" t="s">
        <v>303</v>
      </c>
      <c r="D420" s="79" t="s">
        <v>288</v>
      </c>
      <c r="E420" s="83" t="s">
        <v>285</v>
      </c>
      <c r="F420" s="100">
        <v>40456</v>
      </c>
      <c r="G420" s="97" t="str">
        <f t="shared" si="13"/>
        <v>_x0005_168.95</v>
      </c>
      <c r="H420" s="101">
        <v>15</v>
      </c>
      <c r="I420" s="103" t="e">
        <f t="shared" si="12"/>
        <v>#VALUE!</v>
      </c>
    </row>
    <row r="421" spans="2:9">
      <c r="B421" s="77" t="s">
        <v>299</v>
      </c>
      <c r="C421" s="78" t="s">
        <v>303</v>
      </c>
      <c r="D421" s="79" t="s">
        <v>283</v>
      </c>
      <c r="E421" s="78" t="s">
        <v>294</v>
      </c>
      <c r="F421" s="100">
        <v>40456</v>
      </c>
      <c r="G421" s="97" t="str">
        <f t="shared" si="13"/>
        <v>_x0005_168.95</v>
      </c>
      <c r="H421" s="101">
        <v>7</v>
      </c>
      <c r="I421" s="102" t="e">
        <f t="shared" si="12"/>
        <v>#VALUE!</v>
      </c>
    </row>
    <row r="422" spans="2:9">
      <c r="B422" s="77" t="s">
        <v>296</v>
      </c>
      <c r="C422" s="83" t="s">
        <v>303</v>
      </c>
      <c r="D422" s="79" t="s">
        <v>287</v>
      </c>
      <c r="E422" s="83" t="s">
        <v>294</v>
      </c>
      <c r="F422" s="100">
        <v>40459</v>
      </c>
      <c r="G422" s="97" t="str">
        <f t="shared" si="13"/>
        <v>_x0005_168.95</v>
      </c>
      <c r="H422" s="101">
        <v>12</v>
      </c>
      <c r="I422" s="103" t="e">
        <f t="shared" si="12"/>
        <v>#VALUE!</v>
      </c>
    </row>
    <row r="423" spans="2:9">
      <c r="B423" s="77" t="s">
        <v>298</v>
      </c>
      <c r="C423" s="78" t="s">
        <v>303</v>
      </c>
      <c r="D423" s="79" t="s">
        <v>288</v>
      </c>
      <c r="E423" s="78" t="s">
        <v>284</v>
      </c>
      <c r="F423" s="100">
        <v>40470</v>
      </c>
      <c r="G423" s="97" t="str">
        <f t="shared" si="13"/>
        <v>_x0005_168.95</v>
      </c>
      <c r="H423" s="101">
        <v>6</v>
      </c>
      <c r="I423" s="102" t="e">
        <f t="shared" si="12"/>
        <v>#VALUE!</v>
      </c>
    </row>
    <row r="424" spans="2:9">
      <c r="B424" s="77" t="s">
        <v>269</v>
      </c>
      <c r="C424" s="83" t="s">
        <v>303</v>
      </c>
      <c r="D424" s="79" t="s">
        <v>283</v>
      </c>
      <c r="E424" s="83" t="s">
        <v>291</v>
      </c>
      <c r="F424" s="100">
        <v>40473</v>
      </c>
      <c r="G424" s="97" t="str">
        <f t="shared" si="13"/>
        <v>_x0005_168.95</v>
      </c>
      <c r="H424" s="101">
        <v>5</v>
      </c>
      <c r="I424" s="103" t="e">
        <f t="shared" si="12"/>
        <v>#VALUE!</v>
      </c>
    </row>
    <row r="425" spans="2:9">
      <c r="B425" s="77" t="s">
        <v>298</v>
      </c>
      <c r="C425" s="78" t="s">
        <v>303</v>
      </c>
      <c r="D425" s="79" t="s">
        <v>288</v>
      </c>
      <c r="E425" s="78" t="s">
        <v>285</v>
      </c>
      <c r="F425" s="100">
        <v>40476</v>
      </c>
      <c r="G425" s="97" t="str">
        <f t="shared" si="13"/>
        <v>_x0005_168.95</v>
      </c>
      <c r="H425" s="101">
        <v>2</v>
      </c>
      <c r="I425" s="102" t="e">
        <f t="shared" si="12"/>
        <v>#VALUE!</v>
      </c>
    </row>
    <row r="426" spans="2:9">
      <c r="B426" s="77" t="s">
        <v>297</v>
      </c>
      <c r="C426" s="83" t="s">
        <v>303</v>
      </c>
      <c r="D426" s="79" t="s">
        <v>290</v>
      </c>
      <c r="E426" s="83" t="s">
        <v>294</v>
      </c>
      <c r="F426" s="100">
        <v>40476</v>
      </c>
      <c r="G426" s="97" t="str">
        <f t="shared" si="13"/>
        <v>_x0005_168.95</v>
      </c>
      <c r="H426" s="101">
        <v>5</v>
      </c>
      <c r="I426" s="103" t="e">
        <f t="shared" si="12"/>
        <v>#VALUE!</v>
      </c>
    </row>
    <row r="427" spans="2:9">
      <c r="B427" s="77" t="s">
        <v>293</v>
      </c>
      <c r="C427" s="78" t="s">
        <v>303</v>
      </c>
      <c r="D427" s="79" t="s">
        <v>288</v>
      </c>
      <c r="E427" s="78" t="s">
        <v>294</v>
      </c>
      <c r="F427" s="100">
        <v>40478</v>
      </c>
      <c r="G427" s="97" t="str">
        <f t="shared" si="13"/>
        <v>_x0005_168.95</v>
      </c>
      <c r="H427" s="101">
        <v>5</v>
      </c>
      <c r="I427" s="102" t="e">
        <f t="shared" si="12"/>
        <v>#VALUE!</v>
      </c>
    </row>
    <row r="428" spans="2:9">
      <c r="B428" s="77" t="s">
        <v>300</v>
      </c>
      <c r="C428" s="83" t="s">
        <v>303</v>
      </c>
      <c r="D428" s="79" t="s">
        <v>287</v>
      </c>
      <c r="E428" s="83" t="s">
        <v>294</v>
      </c>
      <c r="F428" s="100">
        <v>40484</v>
      </c>
      <c r="G428" s="97" t="str">
        <f t="shared" si="13"/>
        <v>_x0005_168.95</v>
      </c>
      <c r="H428" s="101">
        <v>6</v>
      </c>
      <c r="I428" s="103" t="e">
        <f t="shared" si="12"/>
        <v>#VALUE!</v>
      </c>
    </row>
    <row r="429" spans="2:9">
      <c r="B429" s="77" t="s">
        <v>269</v>
      </c>
      <c r="C429" s="78" t="s">
        <v>303</v>
      </c>
      <c r="D429" s="79" t="s">
        <v>283</v>
      </c>
      <c r="E429" s="78" t="s">
        <v>286</v>
      </c>
      <c r="F429" s="100">
        <v>40491</v>
      </c>
      <c r="G429" s="97" t="str">
        <f t="shared" si="13"/>
        <v>_x0005_168.95</v>
      </c>
      <c r="H429" s="101">
        <v>16</v>
      </c>
      <c r="I429" s="102" t="e">
        <f t="shared" si="12"/>
        <v>#VALUE!</v>
      </c>
    </row>
    <row r="430" spans="2:9">
      <c r="B430" s="77" t="s">
        <v>289</v>
      </c>
      <c r="C430" s="83" t="s">
        <v>303</v>
      </c>
      <c r="D430" s="79" t="s">
        <v>288</v>
      </c>
      <c r="E430" s="83" t="s">
        <v>294</v>
      </c>
      <c r="F430" s="100">
        <v>40491</v>
      </c>
      <c r="G430" s="97" t="str">
        <f t="shared" si="13"/>
        <v>_x0005_168.95</v>
      </c>
      <c r="H430" s="101">
        <v>4</v>
      </c>
      <c r="I430" s="103" t="e">
        <f t="shared" si="12"/>
        <v>#VALUE!</v>
      </c>
    </row>
    <row r="431" spans="2:9">
      <c r="B431" s="77" t="s">
        <v>295</v>
      </c>
      <c r="C431" s="78" t="s">
        <v>303</v>
      </c>
      <c r="D431" s="79" t="s">
        <v>290</v>
      </c>
      <c r="E431" s="78" t="s">
        <v>285</v>
      </c>
      <c r="F431" s="100">
        <v>40498</v>
      </c>
      <c r="G431" s="97" t="str">
        <f t="shared" si="13"/>
        <v>_x0005_168.95</v>
      </c>
      <c r="H431" s="101">
        <v>9</v>
      </c>
      <c r="I431" s="102" t="e">
        <f t="shared" si="12"/>
        <v>#VALUE!</v>
      </c>
    </row>
    <row r="432" spans="2:9">
      <c r="B432" s="77" t="s">
        <v>296</v>
      </c>
      <c r="C432" s="83" t="s">
        <v>303</v>
      </c>
      <c r="D432" s="79" t="s">
        <v>287</v>
      </c>
      <c r="E432" s="83" t="s">
        <v>285</v>
      </c>
      <c r="F432" s="100">
        <v>40498</v>
      </c>
      <c r="G432" s="97" t="str">
        <f t="shared" si="13"/>
        <v>_x0005_168.95</v>
      </c>
      <c r="H432" s="101">
        <v>10</v>
      </c>
      <c r="I432" s="103" t="e">
        <f t="shared" si="12"/>
        <v>#VALUE!</v>
      </c>
    </row>
    <row r="433" spans="2:9">
      <c r="B433" s="77" t="s">
        <v>289</v>
      </c>
      <c r="C433" s="78" t="s">
        <v>303</v>
      </c>
      <c r="D433" s="79" t="s">
        <v>288</v>
      </c>
      <c r="E433" s="78" t="s">
        <v>286</v>
      </c>
      <c r="F433" s="100">
        <v>40501</v>
      </c>
      <c r="G433" s="97" t="str">
        <f t="shared" si="13"/>
        <v>_x0005_168.95</v>
      </c>
      <c r="H433" s="101">
        <v>8</v>
      </c>
      <c r="I433" s="102" t="e">
        <f t="shared" si="12"/>
        <v>#VALUE!</v>
      </c>
    </row>
    <row r="434" spans="2:9">
      <c r="B434" s="77" t="s">
        <v>300</v>
      </c>
      <c r="C434" s="83" t="s">
        <v>303</v>
      </c>
      <c r="D434" s="79" t="s">
        <v>287</v>
      </c>
      <c r="E434" s="83" t="s">
        <v>294</v>
      </c>
      <c r="F434" s="100">
        <v>40501</v>
      </c>
      <c r="G434" s="97" t="str">
        <f t="shared" si="13"/>
        <v>_x0005_168.95</v>
      </c>
      <c r="H434" s="101">
        <v>15</v>
      </c>
      <c r="I434" s="103" t="e">
        <f t="shared" si="12"/>
        <v>#VALUE!</v>
      </c>
    </row>
    <row r="435" spans="2:9">
      <c r="B435" s="77" t="s">
        <v>295</v>
      </c>
      <c r="C435" s="78" t="s">
        <v>303</v>
      </c>
      <c r="D435" s="79" t="s">
        <v>290</v>
      </c>
      <c r="E435" s="78" t="s">
        <v>286</v>
      </c>
      <c r="F435" s="100">
        <v>40507</v>
      </c>
      <c r="G435" s="97" t="str">
        <f t="shared" si="13"/>
        <v>_x0005_168.95</v>
      </c>
      <c r="H435" s="101">
        <v>14</v>
      </c>
      <c r="I435" s="102" t="e">
        <f t="shared" si="12"/>
        <v>#VALUE!</v>
      </c>
    </row>
    <row r="436" spans="2:9">
      <c r="B436" s="77" t="s">
        <v>297</v>
      </c>
      <c r="C436" s="83" t="s">
        <v>303</v>
      </c>
      <c r="D436" s="79" t="s">
        <v>290</v>
      </c>
      <c r="E436" s="83" t="s">
        <v>286</v>
      </c>
      <c r="F436" s="100">
        <v>40508</v>
      </c>
      <c r="G436" s="97" t="str">
        <f t="shared" si="13"/>
        <v>_x0005_168.95</v>
      </c>
      <c r="H436" s="101">
        <v>17</v>
      </c>
      <c r="I436" s="103" t="e">
        <f t="shared" si="12"/>
        <v>#VALUE!</v>
      </c>
    </row>
    <row r="437" spans="2:9">
      <c r="B437" s="77" t="s">
        <v>292</v>
      </c>
      <c r="C437" s="78" t="s">
        <v>303</v>
      </c>
      <c r="D437" s="79" t="s">
        <v>287</v>
      </c>
      <c r="E437" s="78" t="s">
        <v>285</v>
      </c>
      <c r="F437" s="100">
        <v>40522</v>
      </c>
      <c r="G437" s="97" t="str">
        <f t="shared" si="13"/>
        <v>_x0005_168.95</v>
      </c>
      <c r="H437" s="101">
        <v>1</v>
      </c>
      <c r="I437" s="102" t="e">
        <f t="shared" si="12"/>
        <v>#VALUE!</v>
      </c>
    </row>
    <row r="438" spans="2:9">
      <c r="B438" s="77" t="s">
        <v>293</v>
      </c>
      <c r="C438" s="83" t="s">
        <v>303</v>
      </c>
      <c r="D438" s="79" t="s">
        <v>288</v>
      </c>
      <c r="E438" s="83" t="s">
        <v>284</v>
      </c>
      <c r="F438" s="100">
        <v>40526</v>
      </c>
      <c r="G438" s="97" t="str">
        <f t="shared" si="13"/>
        <v>_x0005_168.95</v>
      </c>
      <c r="H438" s="101">
        <v>9</v>
      </c>
      <c r="I438" s="103" t="e">
        <f t="shared" si="12"/>
        <v>#VALUE!</v>
      </c>
    </row>
    <row r="439" spans="2:9">
      <c r="B439" s="77" t="s">
        <v>298</v>
      </c>
      <c r="C439" s="78" t="s">
        <v>303</v>
      </c>
      <c r="D439" s="79" t="s">
        <v>288</v>
      </c>
      <c r="E439" s="78" t="s">
        <v>291</v>
      </c>
      <c r="F439" s="100">
        <v>40526</v>
      </c>
      <c r="G439" s="97" t="str">
        <f t="shared" si="13"/>
        <v>_x0005_168.95</v>
      </c>
      <c r="H439" s="101">
        <v>2</v>
      </c>
      <c r="I439" s="102" t="e">
        <f t="shared" si="12"/>
        <v>#VALUE!</v>
      </c>
    </row>
    <row r="440" spans="2:9">
      <c r="B440" s="77" t="s">
        <v>289</v>
      </c>
      <c r="C440" s="83" t="s">
        <v>303</v>
      </c>
      <c r="D440" s="79" t="s">
        <v>288</v>
      </c>
      <c r="E440" s="83" t="s">
        <v>291</v>
      </c>
      <c r="F440" s="100">
        <v>40536</v>
      </c>
      <c r="G440" s="97" t="str">
        <f t="shared" si="13"/>
        <v>_x0005_168.95</v>
      </c>
      <c r="H440" s="101">
        <v>3</v>
      </c>
      <c r="I440" s="103" t="e">
        <f t="shared" si="12"/>
        <v>#VALUE!</v>
      </c>
    </row>
    <row r="441" spans="2:9">
      <c r="B441" s="77" t="s">
        <v>300</v>
      </c>
      <c r="C441" s="78" t="s">
        <v>303</v>
      </c>
      <c r="D441" s="79" t="s">
        <v>287</v>
      </c>
      <c r="E441" s="78" t="s">
        <v>294</v>
      </c>
      <c r="F441" s="100">
        <v>40541</v>
      </c>
      <c r="G441" s="97" t="str">
        <f t="shared" si="13"/>
        <v>_x0005_168.95</v>
      </c>
      <c r="H441" s="101">
        <v>8</v>
      </c>
      <c r="I441" s="102" t="e">
        <f t="shared" si="12"/>
        <v>#VALUE!</v>
      </c>
    </row>
    <row r="442" spans="2:9">
      <c r="B442" s="77" t="s">
        <v>297</v>
      </c>
      <c r="C442" s="83" t="s">
        <v>303</v>
      </c>
      <c r="D442" s="79" t="s">
        <v>290</v>
      </c>
      <c r="E442" s="83" t="s">
        <v>291</v>
      </c>
      <c r="F442" s="100">
        <v>40542</v>
      </c>
      <c r="G442" s="97" t="str">
        <f t="shared" si="13"/>
        <v>_x0005_168.95</v>
      </c>
      <c r="H442" s="101">
        <v>4</v>
      </c>
      <c r="I442" s="103" t="e">
        <f t="shared" si="12"/>
        <v>#VALUE!</v>
      </c>
    </row>
    <row r="443" spans="2:9">
      <c r="B443" s="77" t="s">
        <v>297</v>
      </c>
      <c r="C443" s="78" t="s">
        <v>303</v>
      </c>
      <c r="D443" s="79" t="s">
        <v>290</v>
      </c>
      <c r="E443" s="78" t="s">
        <v>291</v>
      </c>
      <c r="F443" s="100">
        <v>40549</v>
      </c>
      <c r="G443" s="97" t="str">
        <f t="shared" si="13"/>
        <v>_x0005_168.95</v>
      </c>
      <c r="H443" s="101">
        <v>7</v>
      </c>
      <c r="I443" s="102" t="e">
        <f t="shared" si="12"/>
        <v>#VALUE!</v>
      </c>
    </row>
    <row r="444" spans="2:9">
      <c r="B444" s="77" t="s">
        <v>299</v>
      </c>
      <c r="C444" s="83" t="s">
        <v>303</v>
      </c>
      <c r="D444" s="79" t="s">
        <v>283</v>
      </c>
      <c r="E444" s="83" t="s">
        <v>294</v>
      </c>
      <c r="F444" s="100">
        <v>40556</v>
      </c>
      <c r="G444" s="97" t="str">
        <f t="shared" si="13"/>
        <v>_x0005_168.95</v>
      </c>
      <c r="H444" s="101">
        <v>13</v>
      </c>
      <c r="I444" s="103" t="e">
        <f t="shared" si="12"/>
        <v>#VALUE!</v>
      </c>
    </row>
    <row r="445" spans="2:9">
      <c r="B445" s="77" t="s">
        <v>289</v>
      </c>
      <c r="C445" s="78" t="s">
        <v>303</v>
      </c>
      <c r="D445" s="79" t="s">
        <v>288</v>
      </c>
      <c r="E445" s="78" t="s">
        <v>285</v>
      </c>
      <c r="F445" s="100">
        <v>40557</v>
      </c>
      <c r="G445" s="97" t="str">
        <f t="shared" si="13"/>
        <v>_x0005_168.95</v>
      </c>
      <c r="H445" s="101">
        <v>12</v>
      </c>
      <c r="I445" s="102" t="e">
        <f t="shared" si="12"/>
        <v>#VALUE!</v>
      </c>
    </row>
    <row r="446" spans="2:9">
      <c r="B446" s="77" t="s">
        <v>293</v>
      </c>
      <c r="C446" s="83" t="s">
        <v>303</v>
      </c>
      <c r="D446" s="79" t="s">
        <v>288</v>
      </c>
      <c r="E446" s="83" t="s">
        <v>294</v>
      </c>
      <c r="F446" s="100">
        <v>40557</v>
      </c>
      <c r="G446" s="97" t="str">
        <f t="shared" si="13"/>
        <v>_x0005_168.95</v>
      </c>
      <c r="H446" s="101">
        <v>2</v>
      </c>
      <c r="I446" s="103" t="e">
        <f t="shared" si="12"/>
        <v>#VALUE!</v>
      </c>
    </row>
    <row r="447" spans="2:9">
      <c r="B447" s="77" t="s">
        <v>289</v>
      </c>
      <c r="C447" s="78" t="s">
        <v>303</v>
      </c>
      <c r="D447" s="79" t="s">
        <v>288</v>
      </c>
      <c r="E447" s="78" t="s">
        <v>294</v>
      </c>
      <c r="F447" s="100">
        <v>40561</v>
      </c>
      <c r="G447" s="97" t="str">
        <f t="shared" si="13"/>
        <v>_x0005_168.95</v>
      </c>
      <c r="H447" s="101">
        <v>8</v>
      </c>
      <c r="I447" s="102" t="e">
        <f t="shared" si="12"/>
        <v>#VALUE!</v>
      </c>
    </row>
    <row r="448" spans="2:9">
      <c r="B448" s="77" t="s">
        <v>269</v>
      </c>
      <c r="C448" s="83" t="s">
        <v>303</v>
      </c>
      <c r="D448" s="79" t="s">
        <v>283</v>
      </c>
      <c r="E448" s="83" t="s">
        <v>291</v>
      </c>
      <c r="F448" s="100">
        <v>40568</v>
      </c>
      <c r="G448" s="97" t="str">
        <f t="shared" si="13"/>
        <v>_x0005_168.95</v>
      </c>
      <c r="H448" s="101">
        <v>15</v>
      </c>
      <c r="I448" s="103" t="e">
        <f t="shared" si="12"/>
        <v>#VALUE!</v>
      </c>
    </row>
    <row r="449" spans="2:9">
      <c r="B449" s="77" t="s">
        <v>296</v>
      </c>
      <c r="C449" s="78" t="s">
        <v>303</v>
      </c>
      <c r="D449" s="79" t="s">
        <v>287</v>
      </c>
      <c r="E449" s="78" t="s">
        <v>286</v>
      </c>
      <c r="F449" s="100">
        <v>40575</v>
      </c>
      <c r="G449" s="97" t="str">
        <f t="shared" si="13"/>
        <v>_x0005_168.95</v>
      </c>
      <c r="H449" s="101">
        <v>13</v>
      </c>
      <c r="I449" s="102" t="e">
        <f t="shared" si="12"/>
        <v>#VALUE!</v>
      </c>
    </row>
    <row r="450" spans="2:9">
      <c r="B450" s="77" t="s">
        <v>295</v>
      </c>
      <c r="C450" s="83" t="s">
        <v>303</v>
      </c>
      <c r="D450" s="79" t="s">
        <v>290</v>
      </c>
      <c r="E450" s="83" t="s">
        <v>286</v>
      </c>
      <c r="F450" s="100">
        <v>40576</v>
      </c>
      <c r="G450" s="97" t="str">
        <f t="shared" si="13"/>
        <v>_x0005_168.95</v>
      </c>
      <c r="H450" s="101">
        <v>12</v>
      </c>
      <c r="I450" s="103" t="e">
        <f t="shared" ref="I450:I513" si="14">G450*H450</f>
        <v>#VALUE!</v>
      </c>
    </row>
    <row r="451" spans="2:9">
      <c r="B451" s="77" t="s">
        <v>295</v>
      </c>
      <c r="C451" s="78" t="s">
        <v>303</v>
      </c>
      <c r="D451" s="79" t="s">
        <v>290</v>
      </c>
      <c r="E451" s="78" t="s">
        <v>294</v>
      </c>
      <c r="F451" s="100">
        <v>40576</v>
      </c>
      <c r="G451" s="97" t="str">
        <f t="shared" ref="G451:G514" si="15">CHAR(5)&amp;168.95</f>
        <v>_x0005_168.95</v>
      </c>
      <c r="H451" s="101">
        <v>9</v>
      </c>
      <c r="I451" s="102" t="e">
        <f t="shared" si="14"/>
        <v>#VALUE!</v>
      </c>
    </row>
    <row r="452" spans="2:9">
      <c r="B452" s="77" t="s">
        <v>269</v>
      </c>
      <c r="C452" s="83" t="s">
        <v>303</v>
      </c>
      <c r="D452" s="79" t="s">
        <v>283</v>
      </c>
      <c r="E452" s="83" t="s">
        <v>285</v>
      </c>
      <c r="F452" s="100">
        <v>40577</v>
      </c>
      <c r="G452" s="97" t="str">
        <f t="shared" si="15"/>
        <v>_x0005_168.95</v>
      </c>
      <c r="H452" s="101">
        <v>14</v>
      </c>
      <c r="I452" s="103" t="e">
        <f t="shared" si="14"/>
        <v>#VALUE!</v>
      </c>
    </row>
    <row r="453" spans="2:9">
      <c r="B453" s="77" t="s">
        <v>296</v>
      </c>
      <c r="C453" s="78" t="s">
        <v>303</v>
      </c>
      <c r="D453" s="79" t="s">
        <v>287</v>
      </c>
      <c r="E453" s="78" t="s">
        <v>286</v>
      </c>
      <c r="F453" s="100">
        <v>40582</v>
      </c>
      <c r="G453" s="97" t="str">
        <f t="shared" si="15"/>
        <v>_x0005_168.95</v>
      </c>
      <c r="H453" s="101">
        <v>11</v>
      </c>
      <c r="I453" s="102" t="e">
        <f t="shared" si="14"/>
        <v>#VALUE!</v>
      </c>
    </row>
    <row r="454" spans="2:9">
      <c r="B454" s="77" t="s">
        <v>300</v>
      </c>
      <c r="C454" s="83" t="s">
        <v>303</v>
      </c>
      <c r="D454" s="79" t="s">
        <v>287</v>
      </c>
      <c r="E454" s="83" t="s">
        <v>291</v>
      </c>
      <c r="F454" s="100">
        <v>40582</v>
      </c>
      <c r="G454" s="97" t="str">
        <f t="shared" si="15"/>
        <v>_x0005_168.95</v>
      </c>
      <c r="H454" s="101">
        <v>7</v>
      </c>
      <c r="I454" s="103" t="e">
        <f t="shared" si="14"/>
        <v>#VALUE!</v>
      </c>
    </row>
    <row r="455" spans="2:9">
      <c r="B455" s="77" t="s">
        <v>298</v>
      </c>
      <c r="C455" s="78" t="s">
        <v>303</v>
      </c>
      <c r="D455" s="79" t="s">
        <v>288</v>
      </c>
      <c r="E455" s="78" t="s">
        <v>286</v>
      </c>
      <c r="F455" s="100">
        <v>40593</v>
      </c>
      <c r="G455" s="97" t="str">
        <f t="shared" si="15"/>
        <v>_x0005_168.95</v>
      </c>
      <c r="H455" s="101">
        <v>19</v>
      </c>
      <c r="I455" s="102" t="e">
        <f t="shared" si="14"/>
        <v>#VALUE!</v>
      </c>
    </row>
    <row r="456" spans="2:9">
      <c r="B456" s="77" t="s">
        <v>289</v>
      </c>
      <c r="C456" s="83" t="s">
        <v>303</v>
      </c>
      <c r="D456" s="79" t="s">
        <v>288</v>
      </c>
      <c r="E456" s="83" t="s">
        <v>284</v>
      </c>
      <c r="F456" s="100">
        <v>40595</v>
      </c>
      <c r="G456" s="97" t="str">
        <f t="shared" si="15"/>
        <v>_x0005_168.95</v>
      </c>
      <c r="H456" s="101">
        <v>11</v>
      </c>
      <c r="I456" s="103" t="e">
        <f t="shared" si="14"/>
        <v>#VALUE!</v>
      </c>
    </row>
    <row r="457" spans="2:9">
      <c r="B457" s="77" t="s">
        <v>301</v>
      </c>
      <c r="C457" s="78" t="s">
        <v>303</v>
      </c>
      <c r="D457" s="79" t="s">
        <v>287</v>
      </c>
      <c r="E457" s="78" t="s">
        <v>291</v>
      </c>
      <c r="F457" s="100">
        <v>40596</v>
      </c>
      <c r="G457" s="97" t="str">
        <f t="shared" si="15"/>
        <v>_x0005_168.95</v>
      </c>
      <c r="H457" s="101">
        <v>6</v>
      </c>
      <c r="I457" s="102" t="e">
        <f t="shared" si="14"/>
        <v>#VALUE!</v>
      </c>
    </row>
    <row r="458" spans="2:9">
      <c r="B458" s="77" t="s">
        <v>317</v>
      </c>
      <c r="C458" s="83" t="s">
        <v>303</v>
      </c>
      <c r="D458" s="79" t="s">
        <v>290</v>
      </c>
      <c r="E458" s="83" t="s">
        <v>294</v>
      </c>
      <c r="F458" s="100">
        <v>40596</v>
      </c>
      <c r="G458" s="97" t="str">
        <f t="shared" si="15"/>
        <v>_x0005_168.95</v>
      </c>
      <c r="H458" s="101">
        <v>3</v>
      </c>
      <c r="I458" s="103" t="e">
        <f t="shared" si="14"/>
        <v>#VALUE!</v>
      </c>
    </row>
    <row r="459" spans="2:9">
      <c r="B459" s="77" t="s">
        <v>317</v>
      </c>
      <c r="C459" s="78" t="s">
        <v>303</v>
      </c>
      <c r="D459" s="79" t="s">
        <v>290</v>
      </c>
      <c r="E459" s="78" t="s">
        <v>291</v>
      </c>
      <c r="F459" s="100">
        <v>40610</v>
      </c>
      <c r="G459" s="97" t="str">
        <f t="shared" si="15"/>
        <v>_x0005_168.95</v>
      </c>
      <c r="H459" s="101">
        <v>2</v>
      </c>
      <c r="I459" s="102" t="e">
        <f t="shared" si="14"/>
        <v>#VALUE!</v>
      </c>
    </row>
    <row r="460" spans="2:9">
      <c r="B460" s="77" t="s">
        <v>301</v>
      </c>
      <c r="C460" s="83" t="s">
        <v>303</v>
      </c>
      <c r="D460" s="79" t="s">
        <v>287</v>
      </c>
      <c r="E460" s="83" t="s">
        <v>284</v>
      </c>
      <c r="F460" s="100">
        <v>40613</v>
      </c>
      <c r="G460" s="97" t="str">
        <f t="shared" si="15"/>
        <v>_x0005_168.95</v>
      </c>
      <c r="H460" s="101">
        <v>13</v>
      </c>
      <c r="I460" s="103" t="e">
        <f t="shared" si="14"/>
        <v>#VALUE!</v>
      </c>
    </row>
    <row r="461" spans="2:9">
      <c r="B461" s="77" t="s">
        <v>299</v>
      </c>
      <c r="C461" s="78" t="s">
        <v>303</v>
      </c>
      <c r="D461" s="79" t="s">
        <v>283</v>
      </c>
      <c r="E461" s="78" t="s">
        <v>294</v>
      </c>
      <c r="F461" s="100">
        <v>40614</v>
      </c>
      <c r="G461" s="97" t="str">
        <f t="shared" si="15"/>
        <v>_x0005_168.95</v>
      </c>
      <c r="H461" s="101">
        <v>4</v>
      </c>
      <c r="I461" s="102" t="e">
        <f t="shared" si="14"/>
        <v>#VALUE!</v>
      </c>
    </row>
    <row r="462" spans="2:9">
      <c r="B462" s="77" t="s">
        <v>292</v>
      </c>
      <c r="C462" s="83" t="s">
        <v>303</v>
      </c>
      <c r="D462" s="79" t="s">
        <v>287</v>
      </c>
      <c r="E462" s="83" t="s">
        <v>286</v>
      </c>
      <c r="F462" s="100">
        <v>40626</v>
      </c>
      <c r="G462" s="97" t="str">
        <f t="shared" si="15"/>
        <v>_x0005_168.95</v>
      </c>
      <c r="H462" s="101">
        <v>18</v>
      </c>
      <c r="I462" s="103" t="e">
        <f t="shared" si="14"/>
        <v>#VALUE!</v>
      </c>
    </row>
    <row r="463" spans="2:9">
      <c r="B463" s="77" t="s">
        <v>289</v>
      </c>
      <c r="C463" s="78" t="s">
        <v>303</v>
      </c>
      <c r="D463" s="79" t="s">
        <v>288</v>
      </c>
      <c r="E463" s="78" t="s">
        <v>291</v>
      </c>
      <c r="F463" s="100">
        <v>40627</v>
      </c>
      <c r="G463" s="97" t="str">
        <f t="shared" si="15"/>
        <v>_x0005_168.95</v>
      </c>
      <c r="H463" s="101">
        <v>4</v>
      </c>
      <c r="I463" s="102" t="e">
        <f t="shared" si="14"/>
        <v>#VALUE!</v>
      </c>
    </row>
    <row r="464" spans="2:9">
      <c r="B464" s="77" t="s">
        <v>298</v>
      </c>
      <c r="C464" s="83" t="s">
        <v>303</v>
      </c>
      <c r="D464" s="79" t="s">
        <v>288</v>
      </c>
      <c r="E464" s="83" t="s">
        <v>291</v>
      </c>
      <c r="F464" s="100">
        <v>40628</v>
      </c>
      <c r="G464" s="97" t="str">
        <f t="shared" si="15"/>
        <v>_x0005_168.95</v>
      </c>
      <c r="H464" s="101">
        <v>6</v>
      </c>
      <c r="I464" s="103" t="e">
        <f t="shared" si="14"/>
        <v>#VALUE!</v>
      </c>
    </row>
    <row r="465" spans="2:9">
      <c r="B465" s="77" t="s">
        <v>297</v>
      </c>
      <c r="C465" s="78" t="s">
        <v>303</v>
      </c>
      <c r="D465" s="79" t="s">
        <v>290</v>
      </c>
      <c r="E465" s="78" t="s">
        <v>294</v>
      </c>
      <c r="F465" s="100">
        <v>40631</v>
      </c>
      <c r="G465" s="97" t="str">
        <f t="shared" si="15"/>
        <v>_x0005_168.95</v>
      </c>
      <c r="H465" s="101">
        <v>10</v>
      </c>
      <c r="I465" s="102" t="e">
        <f t="shared" si="14"/>
        <v>#VALUE!</v>
      </c>
    </row>
    <row r="466" spans="2:9">
      <c r="B466" s="77" t="s">
        <v>297</v>
      </c>
      <c r="C466" s="83" t="s">
        <v>303</v>
      </c>
      <c r="D466" s="79" t="s">
        <v>290</v>
      </c>
      <c r="E466" s="83" t="s">
        <v>291</v>
      </c>
      <c r="F466" s="100">
        <v>40632</v>
      </c>
      <c r="G466" s="97" t="str">
        <f t="shared" si="15"/>
        <v>_x0005_168.95</v>
      </c>
      <c r="H466" s="101">
        <v>4</v>
      </c>
      <c r="I466" s="103" t="e">
        <f t="shared" si="14"/>
        <v>#VALUE!</v>
      </c>
    </row>
    <row r="467" spans="2:9">
      <c r="B467" s="77" t="s">
        <v>269</v>
      </c>
      <c r="C467" s="78" t="s">
        <v>303</v>
      </c>
      <c r="D467" s="79" t="s">
        <v>283</v>
      </c>
      <c r="E467" s="78" t="s">
        <v>291</v>
      </c>
      <c r="F467" s="100">
        <v>40638</v>
      </c>
      <c r="G467" s="97" t="str">
        <f t="shared" si="15"/>
        <v>_x0005_168.95</v>
      </c>
      <c r="H467" s="101">
        <v>10</v>
      </c>
      <c r="I467" s="102" t="e">
        <f t="shared" si="14"/>
        <v>#VALUE!</v>
      </c>
    </row>
    <row r="468" spans="2:9">
      <c r="B468" s="77" t="s">
        <v>289</v>
      </c>
      <c r="C468" s="83" t="s">
        <v>303</v>
      </c>
      <c r="D468" s="79" t="s">
        <v>288</v>
      </c>
      <c r="E468" s="83" t="s">
        <v>285</v>
      </c>
      <c r="F468" s="100">
        <v>40639</v>
      </c>
      <c r="G468" s="97" t="str">
        <f t="shared" si="15"/>
        <v>_x0005_168.95</v>
      </c>
      <c r="H468" s="101">
        <v>4</v>
      </c>
      <c r="I468" s="103" t="e">
        <f t="shared" si="14"/>
        <v>#VALUE!</v>
      </c>
    </row>
    <row r="469" spans="2:9">
      <c r="B469" s="77" t="s">
        <v>301</v>
      </c>
      <c r="C469" s="78" t="s">
        <v>303</v>
      </c>
      <c r="D469" s="79" t="s">
        <v>287</v>
      </c>
      <c r="E469" s="78" t="s">
        <v>285</v>
      </c>
      <c r="F469" s="100">
        <v>40642</v>
      </c>
      <c r="G469" s="97" t="str">
        <f t="shared" si="15"/>
        <v>_x0005_168.95</v>
      </c>
      <c r="H469" s="101">
        <v>4</v>
      </c>
      <c r="I469" s="102" t="e">
        <f t="shared" si="14"/>
        <v>#VALUE!</v>
      </c>
    </row>
    <row r="470" spans="2:9">
      <c r="B470" s="77" t="s">
        <v>295</v>
      </c>
      <c r="C470" s="83" t="s">
        <v>303</v>
      </c>
      <c r="D470" s="79" t="s">
        <v>290</v>
      </c>
      <c r="E470" s="83" t="s">
        <v>285</v>
      </c>
      <c r="F470" s="100">
        <v>40648</v>
      </c>
      <c r="G470" s="97" t="str">
        <f t="shared" si="15"/>
        <v>_x0005_168.95</v>
      </c>
      <c r="H470" s="101">
        <v>12</v>
      </c>
      <c r="I470" s="103" t="e">
        <f t="shared" si="14"/>
        <v>#VALUE!</v>
      </c>
    </row>
    <row r="471" spans="2:9">
      <c r="B471" s="77" t="s">
        <v>317</v>
      </c>
      <c r="C471" s="78" t="s">
        <v>303</v>
      </c>
      <c r="D471" s="79" t="s">
        <v>290</v>
      </c>
      <c r="E471" s="78" t="s">
        <v>284</v>
      </c>
      <c r="F471" s="100">
        <v>40665</v>
      </c>
      <c r="G471" s="97" t="str">
        <f t="shared" si="15"/>
        <v>_x0005_168.95</v>
      </c>
      <c r="H471" s="101">
        <v>10</v>
      </c>
      <c r="I471" s="102" t="e">
        <f t="shared" si="14"/>
        <v>#VALUE!</v>
      </c>
    </row>
    <row r="472" spans="2:9">
      <c r="B472" s="77" t="s">
        <v>297</v>
      </c>
      <c r="C472" s="83" t="s">
        <v>303</v>
      </c>
      <c r="D472" s="79" t="s">
        <v>290</v>
      </c>
      <c r="E472" s="83" t="s">
        <v>285</v>
      </c>
      <c r="F472" s="100">
        <v>40665</v>
      </c>
      <c r="G472" s="97" t="str">
        <f t="shared" si="15"/>
        <v>_x0005_168.95</v>
      </c>
      <c r="H472" s="101">
        <v>1</v>
      </c>
      <c r="I472" s="103" t="e">
        <f t="shared" si="14"/>
        <v>#VALUE!</v>
      </c>
    </row>
    <row r="473" spans="2:9">
      <c r="B473" s="77" t="s">
        <v>297</v>
      </c>
      <c r="C473" s="78" t="s">
        <v>303</v>
      </c>
      <c r="D473" s="79" t="s">
        <v>290</v>
      </c>
      <c r="E473" s="78" t="s">
        <v>294</v>
      </c>
      <c r="F473" s="100">
        <v>40666</v>
      </c>
      <c r="G473" s="97" t="str">
        <f t="shared" si="15"/>
        <v>_x0005_168.95</v>
      </c>
      <c r="H473" s="101">
        <v>9</v>
      </c>
      <c r="I473" s="102" t="e">
        <f t="shared" si="14"/>
        <v>#VALUE!</v>
      </c>
    </row>
    <row r="474" spans="2:9">
      <c r="B474" s="77" t="s">
        <v>289</v>
      </c>
      <c r="C474" s="83" t="s">
        <v>303</v>
      </c>
      <c r="D474" s="79" t="s">
        <v>288</v>
      </c>
      <c r="E474" s="83" t="s">
        <v>284</v>
      </c>
      <c r="F474" s="100">
        <v>40670</v>
      </c>
      <c r="G474" s="97" t="str">
        <f t="shared" si="15"/>
        <v>_x0005_168.95</v>
      </c>
      <c r="H474" s="101">
        <v>10</v>
      </c>
      <c r="I474" s="103" t="e">
        <f t="shared" si="14"/>
        <v>#VALUE!</v>
      </c>
    </row>
    <row r="475" spans="2:9">
      <c r="B475" s="77" t="s">
        <v>269</v>
      </c>
      <c r="C475" s="78" t="s">
        <v>303</v>
      </c>
      <c r="D475" s="79" t="s">
        <v>283</v>
      </c>
      <c r="E475" s="78" t="s">
        <v>291</v>
      </c>
      <c r="F475" s="100">
        <v>40670</v>
      </c>
      <c r="G475" s="97" t="str">
        <f t="shared" si="15"/>
        <v>_x0005_168.95</v>
      </c>
      <c r="H475" s="101">
        <v>2</v>
      </c>
      <c r="I475" s="102" t="e">
        <f t="shared" si="14"/>
        <v>#VALUE!</v>
      </c>
    </row>
    <row r="476" spans="2:9">
      <c r="B476" s="77" t="s">
        <v>296</v>
      </c>
      <c r="C476" s="83" t="s">
        <v>303</v>
      </c>
      <c r="D476" s="79" t="s">
        <v>287</v>
      </c>
      <c r="E476" s="83" t="s">
        <v>291</v>
      </c>
      <c r="F476" s="100">
        <v>40673</v>
      </c>
      <c r="G476" s="97" t="str">
        <f t="shared" si="15"/>
        <v>_x0005_168.95</v>
      </c>
      <c r="H476" s="101">
        <v>12</v>
      </c>
      <c r="I476" s="103" t="e">
        <f t="shared" si="14"/>
        <v>#VALUE!</v>
      </c>
    </row>
    <row r="477" spans="2:9">
      <c r="B477" s="77" t="s">
        <v>295</v>
      </c>
      <c r="C477" s="78" t="s">
        <v>303</v>
      </c>
      <c r="D477" s="79" t="s">
        <v>290</v>
      </c>
      <c r="E477" s="78" t="s">
        <v>286</v>
      </c>
      <c r="F477" s="100">
        <v>40677</v>
      </c>
      <c r="G477" s="97" t="str">
        <f t="shared" si="15"/>
        <v>_x0005_168.95</v>
      </c>
      <c r="H477" s="101">
        <v>11</v>
      </c>
      <c r="I477" s="102" t="e">
        <f t="shared" si="14"/>
        <v>#VALUE!</v>
      </c>
    </row>
    <row r="478" spans="2:9">
      <c r="B478" s="77" t="s">
        <v>295</v>
      </c>
      <c r="C478" s="83" t="s">
        <v>303</v>
      </c>
      <c r="D478" s="79" t="s">
        <v>290</v>
      </c>
      <c r="E478" s="83" t="s">
        <v>291</v>
      </c>
      <c r="F478" s="100">
        <v>40679</v>
      </c>
      <c r="G478" s="97" t="str">
        <f t="shared" si="15"/>
        <v>_x0005_168.95</v>
      </c>
      <c r="H478" s="101">
        <v>8</v>
      </c>
      <c r="I478" s="103" t="e">
        <f t="shared" si="14"/>
        <v>#VALUE!</v>
      </c>
    </row>
    <row r="479" spans="2:9">
      <c r="B479" s="77" t="s">
        <v>297</v>
      </c>
      <c r="C479" s="78" t="s">
        <v>303</v>
      </c>
      <c r="D479" s="79" t="s">
        <v>290</v>
      </c>
      <c r="E479" s="78" t="s">
        <v>285</v>
      </c>
      <c r="F479" s="100">
        <v>40680</v>
      </c>
      <c r="G479" s="97" t="str">
        <f t="shared" si="15"/>
        <v>_x0005_168.95</v>
      </c>
      <c r="H479" s="101">
        <v>8</v>
      </c>
      <c r="I479" s="102" t="e">
        <f t="shared" si="14"/>
        <v>#VALUE!</v>
      </c>
    </row>
    <row r="480" spans="2:9">
      <c r="B480" s="77" t="s">
        <v>289</v>
      </c>
      <c r="C480" s="83" t="s">
        <v>303</v>
      </c>
      <c r="D480" s="79" t="s">
        <v>288</v>
      </c>
      <c r="E480" s="83" t="s">
        <v>294</v>
      </c>
      <c r="F480" s="100">
        <v>40686</v>
      </c>
      <c r="G480" s="97" t="str">
        <f t="shared" si="15"/>
        <v>_x0005_168.95</v>
      </c>
      <c r="H480" s="101">
        <v>10</v>
      </c>
      <c r="I480" s="103" t="e">
        <f t="shared" si="14"/>
        <v>#VALUE!</v>
      </c>
    </row>
    <row r="481" spans="2:9">
      <c r="B481" s="77" t="s">
        <v>301</v>
      </c>
      <c r="C481" s="78" t="s">
        <v>303</v>
      </c>
      <c r="D481" s="79" t="s">
        <v>287</v>
      </c>
      <c r="E481" s="78" t="s">
        <v>291</v>
      </c>
      <c r="F481" s="100">
        <v>40687</v>
      </c>
      <c r="G481" s="97" t="str">
        <f t="shared" si="15"/>
        <v>_x0005_168.95</v>
      </c>
      <c r="H481" s="101">
        <v>5</v>
      </c>
      <c r="I481" s="102" t="e">
        <f t="shared" si="14"/>
        <v>#VALUE!</v>
      </c>
    </row>
    <row r="482" spans="2:9">
      <c r="B482" s="77" t="s">
        <v>295</v>
      </c>
      <c r="C482" s="83" t="s">
        <v>303</v>
      </c>
      <c r="D482" s="79" t="s">
        <v>290</v>
      </c>
      <c r="E482" s="83" t="s">
        <v>294</v>
      </c>
      <c r="F482" s="100">
        <v>40691</v>
      </c>
      <c r="G482" s="97" t="str">
        <f t="shared" si="15"/>
        <v>_x0005_168.95</v>
      </c>
      <c r="H482" s="101">
        <v>9</v>
      </c>
      <c r="I482" s="103" t="e">
        <f t="shared" si="14"/>
        <v>#VALUE!</v>
      </c>
    </row>
    <row r="483" spans="2:9">
      <c r="B483" s="77" t="s">
        <v>297</v>
      </c>
      <c r="C483" s="78" t="s">
        <v>303</v>
      </c>
      <c r="D483" s="79" t="s">
        <v>290</v>
      </c>
      <c r="E483" s="78" t="s">
        <v>284</v>
      </c>
      <c r="F483" s="100">
        <v>40697</v>
      </c>
      <c r="G483" s="97" t="str">
        <f t="shared" si="15"/>
        <v>_x0005_168.95</v>
      </c>
      <c r="H483" s="101">
        <v>2</v>
      </c>
      <c r="I483" s="102" t="e">
        <f t="shared" si="14"/>
        <v>#VALUE!</v>
      </c>
    </row>
    <row r="484" spans="2:9">
      <c r="B484" s="77" t="s">
        <v>299</v>
      </c>
      <c r="C484" s="83" t="s">
        <v>303</v>
      </c>
      <c r="D484" s="79" t="s">
        <v>283</v>
      </c>
      <c r="E484" s="83" t="s">
        <v>286</v>
      </c>
      <c r="F484" s="100">
        <v>40703</v>
      </c>
      <c r="G484" s="97" t="str">
        <f t="shared" si="15"/>
        <v>_x0005_168.95</v>
      </c>
      <c r="H484" s="101">
        <v>8</v>
      </c>
      <c r="I484" s="103" t="e">
        <f t="shared" si="14"/>
        <v>#VALUE!</v>
      </c>
    </row>
    <row r="485" spans="2:9">
      <c r="B485" s="77" t="s">
        <v>317</v>
      </c>
      <c r="C485" s="78" t="s">
        <v>303</v>
      </c>
      <c r="D485" s="79" t="s">
        <v>290</v>
      </c>
      <c r="E485" s="78" t="s">
        <v>291</v>
      </c>
      <c r="F485" s="100">
        <v>40710</v>
      </c>
      <c r="G485" s="97" t="str">
        <f t="shared" si="15"/>
        <v>_x0005_168.95</v>
      </c>
      <c r="H485" s="101">
        <v>1</v>
      </c>
      <c r="I485" s="102" t="e">
        <f t="shared" si="14"/>
        <v>#VALUE!</v>
      </c>
    </row>
    <row r="486" spans="2:9">
      <c r="B486" s="77" t="s">
        <v>297</v>
      </c>
      <c r="C486" s="83" t="s">
        <v>303</v>
      </c>
      <c r="D486" s="79" t="s">
        <v>290</v>
      </c>
      <c r="E486" s="83" t="s">
        <v>284</v>
      </c>
      <c r="F486" s="100">
        <v>40712</v>
      </c>
      <c r="G486" s="97" t="str">
        <f t="shared" si="15"/>
        <v>_x0005_168.95</v>
      </c>
      <c r="H486" s="101">
        <v>7</v>
      </c>
      <c r="I486" s="103" t="e">
        <f t="shared" si="14"/>
        <v>#VALUE!</v>
      </c>
    </row>
    <row r="487" spans="2:9">
      <c r="B487" s="77" t="s">
        <v>298</v>
      </c>
      <c r="C487" s="78" t="s">
        <v>303</v>
      </c>
      <c r="D487" s="79" t="s">
        <v>288</v>
      </c>
      <c r="E487" s="78" t="s">
        <v>285</v>
      </c>
      <c r="F487" s="100">
        <v>40719</v>
      </c>
      <c r="G487" s="97" t="str">
        <f t="shared" si="15"/>
        <v>_x0005_168.95</v>
      </c>
      <c r="H487" s="101">
        <v>5</v>
      </c>
      <c r="I487" s="102" t="e">
        <f t="shared" si="14"/>
        <v>#VALUE!</v>
      </c>
    </row>
    <row r="488" spans="2:9">
      <c r="B488" s="77" t="s">
        <v>289</v>
      </c>
      <c r="C488" s="83" t="s">
        <v>303</v>
      </c>
      <c r="D488" s="79" t="s">
        <v>288</v>
      </c>
      <c r="E488" s="83" t="s">
        <v>285</v>
      </c>
      <c r="F488" s="100">
        <v>40721</v>
      </c>
      <c r="G488" s="97" t="str">
        <f t="shared" si="15"/>
        <v>_x0005_168.95</v>
      </c>
      <c r="H488" s="101">
        <v>2</v>
      </c>
      <c r="I488" s="103" t="e">
        <f t="shared" si="14"/>
        <v>#VALUE!</v>
      </c>
    </row>
    <row r="489" spans="2:9">
      <c r="B489" s="77" t="s">
        <v>289</v>
      </c>
      <c r="C489" s="78" t="s">
        <v>303</v>
      </c>
      <c r="D489" s="79" t="s">
        <v>288</v>
      </c>
      <c r="E489" s="78" t="s">
        <v>285</v>
      </c>
      <c r="F489" s="100">
        <v>40728</v>
      </c>
      <c r="G489" s="97" t="str">
        <f t="shared" si="15"/>
        <v>_x0005_168.95</v>
      </c>
      <c r="H489" s="101">
        <v>7</v>
      </c>
      <c r="I489" s="102" t="e">
        <f t="shared" si="14"/>
        <v>#VALUE!</v>
      </c>
    </row>
    <row r="490" spans="2:9">
      <c r="B490" s="77" t="s">
        <v>269</v>
      </c>
      <c r="C490" s="83" t="s">
        <v>303</v>
      </c>
      <c r="D490" s="79" t="s">
        <v>283</v>
      </c>
      <c r="E490" s="83" t="s">
        <v>286</v>
      </c>
      <c r="F490" s="100">
        <v>40730</v>
      </c>
      <c r="G490" s="97" t="str">
        <f t="shared" si="15"/>
        <v>_x0005_168.95</v>
      </c>
      <c r="H490" s="101">
        <v>6</v>
      </c>
      <c r="I490" s="103" t="e">
        <f t="shared" si="14"/>
        <v>#VALUE!</v>
      </c>
    </row>
    <row r="491" spans="2:9">
      <c r="B491" s="77" t="s">
        <v>317</v>
      </c>
      <c r="C491" s="78" t="s">
        <v>303</v>
      </c>
      <c r="D491" s="79" t="s">
        <v>290</v>
      </c>
      <c r="E491" s="78" t="s">
        <v>286</v>
      </c>
      <c r="F491" s="100">
        <v>40731</v>
      </c>
      <c r="G491" s="97" t="str">
        <f t="shared" si="15"/>
        <v>_x0005_168.95</v>
      </c>
      <c r="H491" s="101">
        <v>9</v>
      </c>
      <c r="I491" s="102" t="e">
        <f t="shared" si="14"/>
        <v>#VALUE!</v>
      </c>
    </row>
    <row r="492" spans="2:9">
      <c r="B492" s="77" t="s">
        <v>317</v>
      </c>
      <c r="C492" s="83" t="s">
        <v>303</v>
      </c>
      <c r="D492" s="79" t="s">
        <v>290</v>
      </c>
      <c r="E492" s="83" t="s">
        <v>285</v>
      </c>
      <c r="F492" s="100">
        <v>40731</v>
      </c>
      <c r="G492" s="97" t="str">
        <f t="shared" si="15"/>
        <v>_x0005_168.95</v>
      </c>
      <c r="H492" s="101">
        <v>6</v>
      </c>
      <c r="I492" s="103" t="e">
        <f t="shared" si="14"/>
        <v>#VALUE!</v>
      </c>
    </row>
    <row r="493" spans="2:9">
      <c r="B493" s="77" t="s">
        <v>297</v>
      </c>
      <c r="C493" s="78" t="s">
        <v>303</v>
      </c>
      <c r="D493" s="79" t="s">
        <v>290</v>
      </c>
      <c r="E493" s="78" t="s">
        <v>285</v>
      </c>
      <c r="F493" s="100">
        <v>40738</v>
      </c>
      <c r="G493" s="97" t="str">
        <f t="shared" si="15"/>
        <v>_x0005_168.95</v>
      </c>
      <c r="H493" s="101">
        <v>2</v>
      </c>
      <c r="I493" s="102" t="e">
        <f t="shared" si="14"/>
        <v>#VALUE!</v>
      </c>
    </row>
    <row r="494" spans="2:9">
      <c r="B494" s="77" t="s">
        <v>301</v>
      </c>
      <c r="C494" s="83" t="s">
        <v>303</v>
      </c>
      <c r="D494" s="79" t="s">
        <v>287</v>
      </c>
      <c r="E494" s="83" t="s">
        <v>294</v>
      </c>
      <c r="F494" s="100">
        <v>40746</v>
      </c>
      <c r="G494" s="97" t="str">
        <f t="shared" si="15"/>
        <v>_x0005_168.95</v>
      </c>
      <c r="H494" s="101">
        <v>6</v>
      </c>
      <c r="I494" s="103" t="e">
        <f t="shared" si="14"/>
        <v>#VALUE!</v>
      </c>
    </row>
    <row r="495" spans="2:9">
      <c r="B495" s="77" t="s">
        <v>317</v>
      </c>
      <c r="C495" s="78" t="s">
        <v>303</v>
      </c>
      <c r="D495" s="79" t="s">
        <v>290</v>
      </c>
      <c r="E495" s="78" t="s">
        <v>284</v>
      </c>
      <c r="F495" s="100">
        <v>40750</v>
      </c>
      <c r="G495" s="97" t="str">
        <f t="shared" si="15"/>
        <v>_x0005_168.95</v>
      </c>
      <c r="H495" s="101">
        <v>9</v>
      </c>
      <c r="I495" s="102" t="e">
        <f t="shared" si="14"/>
        <v>#VALUE!</v>
      </c>
    </row>
    <row r="496" spans="2:9">
      <c r="B496" s="77" t="s">
        <v>295</v>
      </c>
      <c r="C496" s="83" t="s">
        <v>303</v>
      </c>
      <c r="D496" s="79" t="s">
        <v>290</v>
      </c>
      <c r="E496" s="83" t="s">
        <v>285</v>
      </c>
      <c r="F496" s="100">
        <v>40756</v>
      </c>
      <c r="G496" s="97" t="str">
        <f t="shared" si="15"/>
        <v>_x0005_168.95</v>
      </c>
      <c r="H496" s="101">
        <v>8</v>
      </c>
      <c r="I496" s="103" t="e">
        <f t="shared" si="14"/>
        <v>#VALUE!</v>
      </c>
    </row>
    <row r="497" spans="2:9">
      <c r="B497" s="77" t="s">
        <v>301</v>
      </c>
      <c r="C497" s="78" t="s">
        <v>303</v>
      </c>
      <c r="D497" s="79" t="s">
        <v>287</v>
      </c>
      <c r="E497" s="78" t="s">
        <v>284</v>
      </c>
      <c r="F497" s="100">
        <v>40759</v>
      </c>
      <c r="G497" s="97" t="str">
        <f t="shared" si="15"/>
        <v>_x0005_168.95</v>
      </c>
      <c r="H497" s="101">
        <v>10</v>
      </c>
      <c r="I497" s="102" t="e">
        <f t="shared" si="14"/>
        <v>#VALUE!</v>
      </c>
    </row>
    <row r="498" spans="2:9">
      <c r="B498" s="77" t="s">
        <v>317</v>
      </c>
      <c r="C498" s="83" t="s">
        <v>303</v>
      </c>
      <c r="D498" s="79" t="s">
        <v>290</v>
      </c>
      <c r="E498" s="83" t="s">
        <v>286</v>
      </c>
      <c r="F498" s="100">
        <v>40760</v>
      </c>
      <c r="G498" s="97" t="str">
        <f t="shared" si="15"/>
        <v>_x0005_168.95</v>
      </c>
      <c r="H498" s="101">
        <v>16</v>
      </c>
      <c r="I498" s="103" t="e">
        <f t="shared" si="14"/>
        <v>#VALUE!</v>
      </c>
    </row>
    <row r="499" spans="2:9">
      <c r="B499" s="77" t="s">
        <v>299</v>
      </c>
      <c r="C499" s="78" t="s">
        <v>303</v>
      </c>
      <c r="D499" s="79" t="s">
        <v>283</v>
      </c>
      <c r="E499" s="78" t="s">
        <v>284</v>
      </c>
      <c r="F499" s="100">
        <v>40764</v>
      </c>
      <c r="G499" s="97" t="str">
        <f t="shared" si="15"/>
        <v>_x0005_168.95</v>
      </c>
      <c r="H499" s="101">
        <v>11</v>
      </c>
      <c r="I499" s="102" t="e">
        <f t="shared" si="14"/>
        <v>#VALUE!</v>
      </c>
    </row>
    <row r="500" spans="2:9">
      <c r="B500" s="77" t="s">
        <v>289</v>
      </c>
      <c r="C500" s="83" t="s">
        <v>303</v>
      </c>
      <c r="D500" s="79" t="s">
        <v>288</v>
      </c>
      <c r="E500" s="83" t="s">
        <v>294</v>
      </c>
      <c r="F500" s="100">
        <v>40765</v>
      </c>
      <c r="G500" s="97" t="str">
        <f t="shared" si="15"/>
        <v>_x0005_168.95</v>
      </c>
      <c r="H500" s="101">
        <v>7</v>
      </c>
      <c r="I500" s="103" t="e">
        <f t="shared" si="14"/>
        <v>#VALUE!</v>
      </c>
    </row>
    <row r="501" spans="2:9">
      <c r="B501" s="77" t="s">
        <v>289</v>
      </c>
      <c r="C501" s="78" t="s">
        <v>303</v>
      </c>
      <c r="D501" s="79" t="s">
        <v>288</v>
      </c>
      <c r="E501" s="78" t="s">
        <v>285</v>
      </c>
      <c r="F501" s="100">
        <v>40768</v>
      </c>
      <c r="G501" s="97" t="str">
        <f t="shared" si="15"/>
        <v>_x0005_168.95</v>
      </c>
      <c r="H501" s="101">
        <v>3</v>
      </c>
      <c r="I501" s="102" t="e">
        <f t="shared" si="14"/>
        <v>#VALUE!</v>
      </c>
    </row>
    <row r="502" spans="2:9">
      <c r="B502" s="77" t="s">
        <v>295</v>
      </c>
      <c r="C502" s="83" t="s">
        <v>303</v>
      </c>
      <c r="D502" s="79" t="s">
        <v>290</v>
      </c>
      <c r="E502" s="83" t="s">
        <v>291</v>
      </c>
      <c r="F502" s="100">
        <v>40774</v>
      </c>
      <c r="G502" s="97" t="str">
        <f t="shared" si="15"/>
        <v>_x0005_168.95</v>
      </c>
      <c r="H502" s="101">
        <v>1</v>
      </c>
      <c r="I502" s="103" t="e">
        <f t="shared" si="14"/>
        <v>#VALUE!</v>
      </c>
    </row>
    <row r="503" spans="2:9">
      <c r="B503" s="77" t="s">
        <v>300</v>
      </c>
      <c r="C503" s="78" t="s">
        <v>303</v>
      </c>
      <c r="D503" s="79" t="s">
        <v>287</v>
      </c>
      <c r="E503" s="78" t="s">
        <v>294</v>
      </c>
      <c r="F503" s="100">
        <v>40782</v>
      </c>
      <c r="G503" s="97" t="str">
        <f t="shared" si="15"/>
        <v>_x0005_168.95</v>
      </c>
      <c r="H503" s="101">
        <v>7</v>
      </c>
      <c r="I503" s="102" t="e">
        <f t="shared" si="14"/>
        <v>#VALUE!</v>
      </c>
    </row>
    <row r="504" spans="2:9">
      <c r="B504" s="77" t="s">
        <v>289</v>
      </c>
      <c r="C504" s="83" t="s">
        <v>303</v>
      </c>
      <c r="D504" s="79" t="s">
        <v>288</v>
      </c>
      <c r="E504" s="83" t="s">
        <v>294</v>
      </c>
      <c r="F504" s="100">
        <v>40789</v>
      </c>
      <c r="G504" s="97" t="str">
        <f t="shared" si="15"/>
        <v>_x0005_168.95</v>
      </c>
      <c r="H504" s="101">
        <v>7</v>
      </c>
      <c r="I504" s="103" t="e">
        <f t="shared" si="14"/>
        <v>#VALUE!</v>
      </c>
    </row>
    <row r="505" spans="2:9">
      <c r="B505" s="77" t="s">
        <v>301</v>
      </c>
      <c r="C505" s="78" t="s">
        <v>303</v>
      </c>
      <c r="D505" s="79" t="s">
        <v>287</v>
      </c>
      <c r="E505" s="78" t="s">
        <v>284</v>
      </c>
      <c r="F505" s="100">
        <v>40792</v>
      </c>
      <c r="G505" s="97" t="str">
        <f t="shared" si="15"/>
        <v>_x0005_168.95</v>
      </c>
      <c r="H505" s="101">
        <v>9</v>
      </c>
      <c r="I505" s="102" t="e">
        <f t="shared" si="14"/>
        <v>#VALUE!</v>
      </c>
    </row>
    <row r="506" spans="2:9">
      <c r="B506" s="77" t="s">
        <v>296</v>
      </c>
      <c r="C506" s="83" t="s">
        <v>303</v>
      </c>
      <c r="D506" s="79" t="s">
        <v>287</v>
      </c>
      <c r="E506" s="83" t="s">
        <v>285</v>
      </c>
      <c r="F506" s="100">
        <v>40813</v>
      </c>
      <c r="G506" s="97" t="str">
        <f t="shared" si="15"/>
        <v>_x0005_168.95</v>
      </c>
      <c r="H506" s="101">
        <v>3</v>
      </c>
      <c r="I506" s="103" t="e">
        <f t="shared" si="14"/>
        <v>#VALUE!</v>
      </c>
    </row>
    <row r="507" spans="2:9">
      <c r="B507" s="77" t="s">
        <v>295</v>
      </c>
      <c r="C507" s="78" t="s">
        <v>303</v>
      </c>
      <c r="D507" s="79" t="s">
        <v>290</v>
      </c>
      <c r="E507" s="78" t="s">
        <v>284</v>
      </c>
      <c r="F507" s="100">
        <v>40826</v>
      </c>
      <c r="G507" s="97" t="str">
        <f t="shared" si="15"/>
        <v>_x0005_168.95</v>
      </c>
      <c r="H507" s="101">
        <v>4</v>
      </c>
      <c r="I507" s="102" t="e">
        <f t="shared" si="14"/>
        <v>#VALUE!</v>
      </c>
    </row>
    <row r="508" spans="2:9">
      <c r="B508" s="77" t="s">
        <v>296</v>
      </c>
      <c r="C508" s="83" t="s">
        <v>303</v>
      </c>
      <c r="D508" s="79" t="s">
        <v>287</v>
      </c>
      <c r="E508" s="83" t="s">
        <v>291</v>
      </c>
      <c r="F508" s="100">
        <v>40831</v>
      </c>
      <c r="G508" s="97" t="str">
        <f t="shared" si="15"/>
        <v>_x0005_168.95</v>
      </c>
      <c r="H508" s="101">
        <v>8</v>
      </c>
      <c r="I508" s="103" t="e">
        <f t="shared" si="14"/>
        <v>#VALUE!</v>
      </c>
    </row>
    <row r="509" spans="2:9">
      <c r="B509" s="77" t="s">
        <v>269</v>
      </c>
      <c r="C509" s="78" t="s">
        <v>303</v>
      </c>
      <c r="D509" s="79" t="s">
        <v>283</v>
      </c>
      <c r="E509" s="78" t="s">
        <v>285</v>
      </c>
      <c r="F509" s="100">
        <v>40837</v>
      </c>
      <c r="G509" s="97" t="str">
        <f t="shared" si="15"/>
        <v>_x0005_168.95</v>
      </c>
      <c r="H509" s="101">
        <v>1</v>
      </c>
      <c r="I509" s="102" t="e">
        <f t="shared" si="14"/>
        <v>#VALUE!</v>
      </c>
    </row>
    <row r="510" spans="2:9">
      <c r="B510" s="77" t="s">
        <v>269</v>
      </c>
      <c r="C510" s="83" t="s">
        <v>303</v>
      </c>
      <c r="D510" s="79" t="s">
        <v>283</v>
      </c>
      <c r="E510" s="83" t="s">
        <v>285</v>
      </c>
      <c r="F510" s="100">
        <v>40848</v>
      </c>
      <c r="G510" s="97" t="str">
        <f t="shared" si="15"/>
        <v>_x0005_168.95</v>
      </c>
      <c r="H510" s="101">
        <v>11</v>
      </c>
      <c r="I510" s="103" t="e">
        <f t="shared" si="14"/>
        <v>#VALUE!</v>
      </c>
    </row>
    <row r="511" spans="2:9">
      <c r="B511" s="77" t="s">
        <v>269</v>
      </c>
      <c r="C511" s="78" t="s">
        <v>303</v>
      </c>
      <c r="D511" s="79" t="s">
        <v>283</v>
      </c>
      <c r="E511" s="78" t="s">
        <v>286</v>
      </c>
      <c r="F511" s="100">
        <v>40850</v>
      </c>
      <c r="G511" s="97" t="str">
        <f t="shared" si="15"/>
        <v>_x0005_168.95</v>
      </c>
      <c r="H511" s="101">
        <v>17</v>
      </c>
      <c r="I511" s="102" t="e">
        <f t="shared" si="14"/>
        <v>#VALUE!</v>
      </c>
    </row>
    <row r="512" spans="2:9">
      <c r="B512" s="77" t="s">
        <v>269</v>
      </c>
      <c r="C512" s="83" t="s">
        <v>303</v>
      </c>
      <c r="D512" s="79" t="s">
        <v>283</v>
      </c>
      <c r="E512" s="83" t="s">
        <v>291</v>
      </c>
      <c r="F512" s="100">
        <v>40851</v>
      </c>
      <c r="G512" s="97" t="str">
        <f t="shared" si="15"/>
        <v>_x0005_168.95</v>
      </c>
      <c r="H512" s="101">
        <v>6</v>
      </c>
      <c r="I512" s="103" t="e">
        <f t="shared" si="14"/>
        <v>#VALUE!</v>
      </c>
    </row>
    <row r="513" spans="2:9">
      <c r="B513" s="77" t="s">
        <v>269</v>
      </c>
      <c r="C513" s="78" t="s">
        <v>303</v>
      </c>
      <c r="D513" s="79" t="s">
        <v>283</v>
      </c>
      <c r="E513" s="78" t="s">
        <v>291</v>
      </c>
      <c r="F513" s="100">
        <v>40855</v>
      </c>
      <c r="G513" s="97" t="str">
        <f t="shared" si="15"/>
        <v>_x0005_168.95</v>
      </c>
      <c r="H513" s="101">
        <v>10</v>
      </c>
      <c r="I513" s="102" t="e">
        <f t="shared" si="14"/>
        <v>#VALUE!</v>
      </c>
    </row>
    <row r="514" spans="2:9">
      <c r="B514" s="77" t="s">
        <v>299</v>
      </c>
      <c r="C514" s="83" t="s">
        <v>303</v>
      </c>
      <c r="D514" s="79" t="s">
        <v>283</v>
      </c>
      <c r="E514" s="83" t="s">
        <v>291</v>
      </c>
      <c r="F514" s="100">
        <v>40859</v>
      </c>
      <c r="G514" s="97" t="str">
        <f t="shared" si="15"/>
        <v>_x0005_168.95</v>
      </c>
      <c r="H514" s="101">
        <v>13</v>
      </c>
      <c r="I514" s="103" t="e">
        <f t="shared" ref="I514:I577" si="16">G514*H514</f>
        <v>#VALUE!</v>
      </c>
    </row>
    <row r="515" spans="2:9">
      <c r="B515" s="77" t="s">
        <v>297</v>
      </c>
      <c r="C515" s="78" t="s">
        <v>303</v>
      </c>
      <c r="D515" s="79" t="s">
        <v>290</v>
      </c>
      <c r="E515" s="78" t="s">
        <v>285</v>
      </c>
      <c r="F515" s="100">
        <v>40866</v>
      </c>
      <c r="G515" s="97" t="str">
        <f t="shared" ref="G515:G578" si="17">CHAR(5)&amp;168.95</f>
        <v>_x0005_168.95</v>
      </c>
      <c r="H515" s="101">
        <v>7</v>
      </c>
      <c r="I515" s="102" t="e">
        <f t="shared" si="16"/>
        <v>#VALUE!</v>
      </c>
    </row>
    <row r="516" spans="2:9">
      <c r="B516" s="77" t="s">
        <v>269</v>
      </c>
      <c r="C516" s="83" t="s">
        <v>303</v>
      </c>
      <c r="D516" s="79" t="s">
        <v>283</v>
      </c>
      <c r="E516" s="83" t="s">
        <v>294</v>
      </c>
      <c r="F516" s="100">
        <v>40869</v>
      </c>
      <c r="G516" s="97" t="str">
        <f t="shared" si="17"/>
        <v>_x0005_168.95</v>
      </c>
      <c r="H516" s="101">
        <v>10</v>
      </c>
      <c r="I516" s="103" t="e">
        <f t="shared" si="16"/>
        <v>#VALUE!</v>
      </c>
    </row>
    <row r="517" spans="2:9">
      <c r="B517" s="77" t="s">
        <v>289</v>
      </c>
      <c r="C517" s="78" t="s">
        <v>303</v>
      </c>
      <c r="D517" s="79" t="s">
        <v>288</v>
      </c>
      <c r="E517" s="78" t="s">
        <v>284</v>
      </c>
      <c r="F517" s="100">
        <v>40878</v>
      </c>
      <c r="G517" s="97" t="str">
        <f t="shared" si="17"/>
        <v>_x0005_168.95</v>
      </c>
      <c r="H517" s="101">
        <v>9</v>
      </c>
      <c r="I517" s="102" t="e">
        <f t="shared" si="16"/>
        <v>#VALUE!</v>
      </c>
    </row>
    <row r="518" spans="2:9">
      <c r="B518" s="77" t="s">
        <v>292</v>
      </c>
      <c r="C518" s="83" t="s">
        <v>303</v>
      </c>
      <c r="D518" s="79" t="s">
        <v>287</v>
      </c>
      <c r="E518" s="83" t="s">
        <v>286</v>
      </c>
      <c r="F518" s="100">
        <v>40887</v>
      </c>
      <c r="G518" s="97" t="str">
        <f t="shared" si="17"/>
        <v>_x0005_168.95</v>
      </c>
      <c r="H518" s="101">
        <v>11</v>
      </c>
      <c r="I518" s="103" t="e">
        <f t="shared" si="16"/>
        <v>#VALUE!</v>
      </c>
    </row>
    <row r="519" spans="2:9">
      <c r="B519" s="77" t="s">
        <v>292</v>
      </c>
      <c r="C519" s="78" t="s">
        <v>303</v>
      </c>
      <c r="D519" s="79" t="s">
        <v>287</v>
      </c>
      <c r="E519" s="78" t="s">
        <v>285</v>
      </c>
      <c r="F519" s="100">
        <v>40887</v>
      </c>
      <c r="G519" s="97" t="str">
        <f t="shared" si="17"/>
        <v>_x0005_168.95</v>
      </c>
      <c r="H519" s="101">
        <v>14</v>
      </c>
      <c r="I519" s="102" t="e">
        <f t="shared" si="16"/>
        <v>#VALUE!</v>
      </c>
    </row>
    <row r="520" spans="2:9">
      <c r="B520" s="77" t="s">
        <v>301</v>
      </c>
      <c r="C520" s="83" t="s">
        <v>303</v>
      </c>
      <c r="D520" s="79" t="s">
        <v>287</v>
      </c>
      <c r="E520" s="83" t="s">
        <v>286</v>
      </c>
      <c r="F520" s="100">
        <v>40891</v>
      </c>
      <c r="G520" s="97" t="str">
        <f t="shared" si="17"/>
        <v>_x0005_168.95</v>
      </c>
      <c r="H520" s="101">
        <v>8</v>
      </c>
      <c r="I520" s="103" t="e">
        <f t="shared" si="16"/>
        <v>#VALUE!</v>
      </c>
    </row>
    <row r="521" spans="2:9">
      <c r="B521" s="77" t="s">
        <v>295</v>
      </c>
      <c r="C521" s="78" t="s">
        <v>303</v>
      </c>
      <c r="D521" s="79" t="s">
        <v>290</v>
      </c>
      <c r="E521" s="78" t="s">
        <v>286</v>
      </c>
      <c r="F521" s="100">
        <v>40896</v>
      </c>
      <c r="G521" s="97" t="str">
        <f t="shared" si="17"/>
        <v>_x0005_168.95</v>
      </c>
      <c r="H521" s="101">
        <v>12</v>
      </c>
      <c r="I521" s="102" t="e">
        <f t="shared" si="16"/>
        <v>#VALUE!</v>
      </c>
    </row>
    <row r="522" spans="2:9">
      <c r="B522" s="77" t="s">
        <v>269</v>
      </c>
      <c r="C522" s="83" t="s">
        <v>303</v>
      </c>
      <c r="D522" s="79" t="s">
        <v>283</v>
      </c>
      <c r="E522" s="83" t="s">
        <v>286</v>
      </c>
      <c r="F522" s="100">
        <v>40898</v>
      </c>
      <c r="G522" s="97" t="str">
        <f t="shared" si="17"/>
        <v>_x0005_168.95</v>
      </c>
      <c r="H522" s="101">
        <v>18</v>
      </c>
      <c r="I522" s="103" t="e">
        <f t="shared" si="16"/>
        <v>#VALUE!</v>
      </c>
    </row>
    <row r="523" spans="2:9">
      <c r="B523" s="77" t="s">
        <v>289</v>
      </c>
      <c r="C523" s="78" t="s">
        <v>303</v>
      </c>
      <c r="D523" s="79" t="s">
        <v>288</v>
      </c>
      <c r="E523" s="78" t="s">
        <v>285</v>
      </c>
      <c r="F523" s="100">
        <v>40904</v>
      </c>
      <c r="G523" s="97" t="str">
        <f t="shared" si="17"/>
        <v>_x0005_168.95</v>
      </c>
      <c r="H523" s="101">
        <v>14</v>
      </c>
      <c r="I523" s="102" t="e">
        <f t="shared" si="16"/>
        <v>#VALUE!</v>
      </c>
    </row>
    <row r="524" spans="2:9">
      <c r="B524" s="77" t="s">
        <v>296</v>
      </c>
      <c r="C524" s="83" t="s">
        <v>304</v>
      </c>
      <c r="D524" s="79" t="s">
        <v>287</v>
      </c>
      <c r="E524" s="83" t="s">
        <v>284</v>
      </c>
      <c r="F524" s="100">
        <v>40185</v>
      </c>
      <c r="G524" s="97" t="str">
        <f t="shared" si="17"/>
        <v>_x0005_168.95</v>
      </c>
      <c r="H524" s="101">
        <v>13</v>
      </c>
      <c r="I524" s="103" t="e">
        <f t="shared" si="16"/>
        <v>#VALUE!</v>
      </c>
    </row>
    <row r="525" spans="2:9">
      <c r="B525" s="77" t="s">
        <v>299</v>
      </c>
      <c r="C525" s="78" t="s">
        <v>304</v>
      </c>
      <c r="D525" s="79" t="s">
        <v>283</v>
      </c>
      <c r="E525" s="78" t="s">
        <v>285</v>
      </c>
      <c r="F525" s="100">
        <v>40186</v>
      </c>
      <c r="G525" s="97" t="str">
        <f t="shared" si="17"/>
        <v>_x0005_168.95</v>
      </c>
      <c r="H525" s="101">
        <v>2</v>
      </c>
      <c r="I525" s="102" t="e">
        <f t="shared" si="16"/>
        <v>#VALUE!</v>
      </c>
    </row>
    <row r="526" spans="2:9">
      <c r="B526" s="77" t="s">
        <v>298</v>
      </c>
      <c r="C526" s="83" t="s">
        <v>304</v>
      </c>
      <c r="D526" s="79" t="s">
        <v>288</v>
      </c>
      <c r="E526" s="83" t="s">
        <v>286</v>
      </c>
      <c r="F526" s="100">
        <v>40191</v>
      </c>
      <c r="G526" s="97" t="str">
        <f t="shared" si="17"/>
        <v>_x0005_168.95</v>
      </c>
      <c r="H526" s="101">
        <v>6</v>
      </c>
      <c r="I526" s="103" t="e">
        <f t="shared" si="16"/>
        <v>#VALUE!</v>
      </c>
    </row>
    <row r="527" spans="2:9">
      <c r="B527" s="77" t="s">
        <v>289</v>
      </c>
      <c r="C527" s="78" t="s">
        <v>304</v>
      </c>
      <c r="D527" s="79" t="s">
        <v>288</v>
      </c>
      <c r="E527" s="78" t="s">
        <v>284</v>
      </c>
      <c r="F527" s="100">
        <v>40205</v>
      </c>
      <c r="G527" s="97" t="str">
        <f t="shared" si="17"/>
        <v>_x0005_168.95</v>
      </c>
      <c r="H527" s="101">
        <v>10</v>
      </c>
      <c r="I527" s="102" t="e">
        <f t="shared" si="16"/>
        <v>#VALUE!</v>
      </c>
    </row>
    <row r="528" spans="2:9">
      <c r="B528" s="77" t="s">
        <v>289</v>
      </c>
      <c r="C528" s="83" t="s">
        <v>304</v>
      </c>
      <c r="D528" s="79" t="s">
        <v>288</v>
      </c>
      <c r="E528" s="83" t="s">
        <v>285</v>
      </c>
      <c r="F528" s="100">
        <v>40205</v>
      </c>
      <c r="G528" s="97" t="str">
        <f t="shared" si="17"/>
        <v>_x0005_168.95</v>
      </c>
      <c r="H528" s="101">
        <v>7</v>
      </c>
      <c r="I528" s="103" t="e">
        <f t="shared" si="16"/>
        <v>#VALUE!</v>
      </c>
    </row>
    <row r="529" spans="2:9">
      <c r="B529" s="77" t="s">
        <v>295</v>
      </c>
      <c r="C529" s="78" t="s">
        <v>304</v>
      </c>
      <c r="D529" s="79" t="s">
        <v>290</v>
      </c>
      <c r="E529" s="78" t="s">
        <v>291</v>
      </c>
      <c r="F529" s="100">
        <v>40207</v>
      </c>
      <c r="G529" s="97" t="str">
        <f t="shared" si="17"/>
        <v>_x0005_168.95</v>
      </c>
      <c r="H529" s="101">
        <v>5</v>
      </c>
      <c r="I529" s="102" t="e">
        <f t="shared" si="16"/>
        <v>#VALUE!</v>
      </c>
    </row>
    <row r="530" spans="2:9">
      <c r="B530" s="77" t="s">
        <v>296</v>
      </c>
      <c r="C530" s="83" t="s">
        <v>304</v>
      </c>
      <c r="D530" s="79" t="s">
        <v>287</v>
      </c>
      <c r="E530" s="83" t="s">
        <v>285</v>
      </c>
      <c r="F530" s="100">
        <v>40207</v>
      </c>
      <c r="G530" s="97" t="str">
        <f t="shared" si="17"/>
        <v>_x0005_168.95</v>
      </c>
      <c r="H530" s="101">
        <v>7</v>
      </c>
      <c r="I530" s="103" t="e">
        <f t="shared" si="16"/>
        <v>#VALUE!</v>
      </c>
    </row>
    <row r="531" spans="2:9">
      <c r="B531" s="77" t="s">
        <v>296</v>
      </c>
      <c r="C531" s="78" t="s">
        <v>304</v>
      </c>
      <c r="D531" s="79" t="s">
        <v>287</v>
      </c>
      <c r="E531" s="78" t="s">
        <v>291</v>
      </c>
      <c r="F531" s="100">
        <v>40217</v>
      </c>
      <c r="G531" s="97" t="str">
        <f t="shared" si="17"/>
        <v>_x0005_168.95</v>
      </c>
      <c r="H531" s="101">
        <v>4</v>
      </c>
      <c r="I531" s="102" t="e">
        <f t="shared" si="16"/>
        <v>#VALUE!</v>
      </c>
    </row>
    <row r="532" spans="2:9">
      <c r="B532" s="77" t="s">
        <v>296</v>
      </c>
      <c r="C532" s="83" t="s">
        <v>304</v>
      </c>
      <c r="D532" s="79" t="s">
        <v>287</v>
      </c>
      <c r="E532" s="83" t="s">
        <v>291</v>
      </c>
      <c r="F532" s="100">
        <v>40217</v>
      </c>
      <c r="G532" s="97" t="str">
        <f t="shared" si="17"/>
        <v>_x0005_168.95</v>
      </c>
      <c r="H532" s="101">
        <v>11</v>
      </c>
      <c r="I532" s="103" t="e">
        <f t="shared" si="16"/>
        <v>#VALUE!</v>
      </c>
    </row>
    <row r="533" spans="2:9">
      <c r="B533" s="77" t="s">
        <v>292</v>
      </c>
      <c r="C533" s="78" t="s">
        <v>304</v>
      </c>
      <c r="D533" s="79" t="s">
        <v>287</v>
      </c>
      <c r="E533" s="78" t="s">
        <v>291</v>
      </c>
      <c r="F533" s="100">
        <v>40222</v>
      </c>
      <c r="G533" s="97" t="str">
        <f t="shared" si="17"/>
        <v>_x0005_168.95</v>
      </c>
      <c r="H533" s="101">
        <v>1</v>
      </c>
      <c r="I533" s="102" t="e">
        <f t="shared" si="16"/>
        <v>#VALUE!</v>
      </c>
    </row>
    <row r="534" spans="2:9">
      <c r="B534" s="77" t="s">
        <v>292</v>
      </c>
      <c r="C534" s="83" t="s">
        <v>304</v>
      </c>
      <c r="D534" s="79" t="s">
        <v>287</v>
      </c>
      <c r="E534" s="83" t="s">
        <v>284</v>
      </c>
      <c r="F534" s="100">
        <v>40225</v>
      </c>
      <c r="G534" s="97" t="str">
        <f t="shared" si="17"/>
        <v>_x0005_168.95</v>
      </c>
      <c r="H534" s="101">
        <v>9</v>
      </c>
      <c r="I534" s="103" t="e">
        <f t="shared" si="16"/>
        <v>#VALUE!</v>
      </c>
    </row>
    <row r="535" spans="2:9">
      <c r="B535" s="77" t="s">
        <v>296</v>
      </c>
      <c r="C535" s="78" t="s">
        <v>304</v>
      </c>
      <c r="D535" s="79" t="s">
        <v>287</v>
      </c>
      <c r="E535" s="78" t="s">
        <v>286</v>
      </c>
      <c r="F535" s="100">
        <v>40225</v>
      </c>
      <c r="G535" s="97" t="str">
        <f t="shared" si="17"/>
        <v>_x0005_168.95</v>
      </c>
      <c r="H535" s="101">
        <v>14</v>
      </c>
      <c r="I535" s="102" t="e">
        <f t="shared" si="16"/>
        <v>#VALUE!</v>
      </c>
    </row>
    <row r="536" spans="2:9">
      <c r="B536" s="77" t="s">
        <v>293</v>
      </c>
      <c r="C536" s="83" t="s">
        <v>304</v>
      </c>
      <c r="D536" s="79" t="s">
        <v>288</v>
      </c>
      <c r="E536" s="83" t="s">
        <v>291</v>
      </c>
      <c r="F536" s="100">
        <v>40225</v>
      </c>
      <c r="G536" s="97" t="str">
        <f t="shared" si="17"/>
        <v>_x0005_168.95</v>
      </c>
      <c r="H536" s="101">
        <v>5</v>
      </c>
      <c r="I536" s="103" t="e">
        <f t="shared" si="16"/>
        <v>#VALUE!</v>
      </c>
    </row>
    <row r="537" spans="2:9">
      <c r="B537" s="77" t="s">
        <v>293</v>
      </c>
      <c r="C537" s="78" t="s">
        <v>304</v>
      </c>
      <c r="D537" s="79" t="s">
        <v>288</v>
      </c>
      <c r="E537" s="78" t="s">
        <v>286</v>
      </c>
      <c r="F537" s="100">
        <v>40226</v>
      </c>
      <c r="G537" s="97" t="str">
        <f t="shared" si="17"/>
        <v>_x0005_168.95</v>
      </c>
      <c r="H537" s="101">
        <v>18</v>
      </c>
      <c r="I537" s="102" t="e">
        <f t="shared" si="16"/>
        <v>#VALUE!</v>
      </c>
    </row>
    <row r="538" spans="2:9">
      <c r="B538" s="77" t="s">
        <v>293</v>
      </c>
      <c r="C538" s="83" t="s">
        <v>304</v>
      </c>
      <c r="D538" s="79" t="s">
        <v>288</v>
      </c>
      <c r="E538" s="83" t="s">
        <v>291</v>
      </c>
      <c r="F538" s="100">
        <v>40227</v>
      </c>
      <c r="G538" s="97" t="str">
        <f t="shared" si="17"/>
        <v>_x0005_168.95</v>
      </c>
      <c r="H538" s="101">
        <v>14</v>
      </c>
      <c r="I538" s="103" t="e">
        <f t="shared" si="16"/>
        <v>#VALUE!</v>
      </c>
    </row>
    <row r="539" spans="2:9">
      <c r="B539" s="77" t="s">
        <v>296</v>
      </c>
      <c r="C539" s="78" t="s">
        <v>304</v>
      </c>
      <c r="D539" s="79" t="s">
        <v>287</v>
      </c>
      <c r="E539" s="78" t="s">
        <v>286</v>
      </c>
      <c r="F539" s="100">
        <v>40229</v>
      </c>
      <c r="G539" s="97" t="str">
        <f t="shared" si="17"/>
        <v>_x0005_168.95</v>
      </c>
      <c r="H539" s="101">
        <v>17</v>
      </c>
      <c r="I539" s="102" t="e">
        <f t="shared" si="16"/>
        <v>#VALUE!</v>
      </c>
    </row>
    <row r="540" spans="2:9">
      <c r="B540" s="77" t="s">
        <v>296</v>
      </c>
      <c r="C540" s="83" t="s">
        <v>304</v>
      </c>
      <c r="D540" s="79" t="s">
        <v>287</v>
      </c>
      <c r="E540" s="83" t="s">
        <v>284</v>
      </c>
      <c r="F540" s="100">
        <v>40234</v>
      </c>
      <c r="G540" s="97" t="str">
        <f t="shared" si="17"/>
        <v>_x0005_168.95</v>
      </c>
      <c r="H540" s="101">
        <v>9</v>
      </c>
      <c r="I540" s="103" t="e">
        <f t="shared" si="16"/>
        <v>#VALUE!</v>
      </c>
    </row>
    <row r="541" spans="2:9">
      <c r="B541" s="77" t="s">
        <v>300</v>
      </c>
      <c r="C541" s="78" t="s">
        <v>304</v>
      </c>
      <c r="D541" s="79" t="s">
        <v>287</v>
      </c>
      <c r="E541" s="78" t="s">
        <v>284</v>
      </c>
      <c r="F541" s="100">
        <v>40246</v>
      </c>
      <c r="G541" s="97" t="str">
        <f t="shared" si="17"/>
        <v>_x0005_168.95</v>
      </c>
      <c r="H541" s="101">
        <v>8</v>
      </c>
      <c r="I541" s="102" t="e">
        <f t="shared" si="16"/>
        <v>#VALUE!</v>
      </c>
    </row>
    <row r="542" spans="2:9">
      <c r="B542" s="77" t="s">
        <v>296</v>
      </c>
      <c r="C542" s="83" t="s">
        <v>304</v>
      </c>
      <c r="D542" s="79" t="s">
        <v>287</v>
      </c>
      <c r="E542" s="83" t="s">
        <v>291</v>
      </c>
      <c r="F542" s="100">
        <v>40247</v>
      </c>
      <c r="G542" s="97" t="str">
        <f t="shared" si="17"/>
        <v>_x0005_168.95</v>
      </c>
      <c r="H542" s="101">
        <v>8</v>
      </c>
      <c r="I542" s="103" t="e">
        <f t="shared" si="16"/>
        <v>#VALUE!</v>
      </c>
    </row>
    <row r="543" spans="2:9">
      <c r="B543" s="77" t="s">
        <v>298</v>
      </c>
      <c r="C543" s="78" t="s">
        <v>304</v>
      </c>
      <c r="D543" s="79" t="s">
        <v>288</v>
      </c>
      <c r="E543" s="78" t="s">
        <v>284</v>
      </c>
      <c r="F543" s="100">
        <v>40250</v>
      </c>
      <c r="G543" s="97" t="str">
        <f t="shared" si="17"/>
        <v>_x0005_168.95</v>
      </c>
      <c r="H543" s="101">
        <v>11</v>
      </c>
      <c r="I543" s="102" t="e">
        <f t="shared" si="16"/>
        <v>#VALUE!</v>
      </c>
    </row>
    <row r="544" spans="2:9">
      <c r="B544" s="77" t="s">
        <v>293</v>
      </c>
      <c r="C544" s="83" t="s">
        <v>304</v>
      </c>
      <c r="D544" s="79" t="s">
        <v>288</v>
      </c>
      <c r="E544" s="83" t="s">
        <v>291</v>
      </c>
      <c r="F544" s="100">
        <v>40255</v>
      </c>
      <c r="G544" s="97" t="str">
        <f t="shared" si="17"/>
        <v>_x0005_168.95</v>
      </c>
      <c r="H544" s="101">
        <v>9</v>
      </c>
      <c r="I544" s="103" t="e">
        <f t="shared" si="16"/>
        <v>#VALUE!</v>
      </c>
    </row>
    <row r="545" spans="2:9">
      <c r="B545" s="77" t="s">
        <v>296</v>
      </c>
      <c r="C545" s="78" t="s">
        <v>304</v>
      </c>
      <c r="D545" s="79" t="s">
        <v>287</v>
      </c>
      <c r="E545" s="78" t="s">
        <v>285</v>
      </c>
      <c r="F545" s="100">
        <v>40260</v>
      </c>
      <c r="G545" s="97" t="str">
        <f t="shared" si="17"/>
        <v>_x0005_168.95</v>
      </c>
      <c r="H545" s="101">
        <v>8</v>
      </c>
      <c r="I545" s="102" t="e">
        <f t="shared" si="16"/>
        <v>#VALUE!</v>
      </c>
    </row>
    <row r="546" spans="2:9">
      <c r="B546" s="77" t="s">
        <v>289</v>
      </c>
      <c r="C546" s="83" t="s">
        <v>304</v>
      </c>
      <c r="D546" s="79" t="s">
        <v>288</v>
      </c>
      <c r="E546" s="83" t="s">
        <v>285</v>
      </c>
      <c r="F546" s="100">
        <v>40267</v>
      </c>
      <c r="G546" s="97" t="str">
        <f t="shared" si="17"/>
        <v>_x0005_168.95</v>
      </c>
      <c r="H546" s="101">
        <v>7</v>
      </c>
      <c r="I546" s="103" t="e">
        <f t="shared" si="16"/>
        <v>#VALUE!</v>
      </c>
    </row>
    <row r="547" spans="2:9">
      <c r="B547" s="77" t="s">
        <v>300</v>
      </c>
      <c r="C547" s="78" t="s">
        <v>304</v>
      </c>
      <c r="D547" s="79" t="s">
        <v>287</v>
      </c>
      <c r="E547" s="78" t="s">
        <v>285</v>
      </c>
      <c r="F547" s="100">
        <v>40280</v>
      </c>
      <c r="G547" s="97" t="str">
        <f t="shared" si="17"/>
        <v>_x0005_168.95</v>
      </c>
      <c r="H547" s="101">
        <v>4</v>
      </c>
      <c r="I547" s="102" t="e">
        <f t="shared" si="16"/>
        <v>#VALUE!</v>
      </c>
    </row>
    <row r="548" spans="2:9">
      <c r="B548" s="77" t="s">
        <v>295</v>
      </c>
      <c r="C548" s="83" t="s">
        <v>304</v>
      </c>
      <c r="D548" s="79" t="s">
        <v>290</v>
      </c>
      <c r="E548" s="83" t="s">
        <v>286</v>
      </c>
      <c r="F548" s="100">
        <v>40281</v>
      </c>
      <c r="G548" s="97" t="str">
        <f t="shared" si="17"/>
        <v>_x0005_168.95</v>
      </c>
      <c r="H548" s="101">
        <v>7</v>
      </c>
      <c r="I548" s="103" t="e">
        <f t="shared" si="16"/>
        <v>#VALUE!</v>
      </c>
    </row>
    <row r="549" spans="2:9">
      <c r="B549" s="77" t="s">
        <v>300</v>
      </c>
      <c r="C549" s="78" t="s">
        <v>304</v>
      </c>
      <c r="D549" s="79" t="s">
        <v>287</v>
      </c>
      <c r="E549" s="78" t="s">
        <v>285</v>
      </c>
      <c r="F549" s="100">
        <v>40287</v>
      </c>
      <c r="G549" s="97" t="str">
        <f t="shared" si="17"/>
        <v>_x0005_168.95</v>
      </c>
      <c r="H549" s="101">
        <v>8</v>
      </c>
      <c r="I549" s="102" t="e">
        <f t="shared" si="16"/>
        <v>#VALUE!</v>
      </c>
    </row>
    <row r="550" spans="2:9">
      <c r="B550" s="77" t="s">
        <v>300</v>
      </c>
      <c r="C550" s="83" t="s">
        <v>304</v>
      </c>
      <c r="D550" s="79" t="s">
        <v>287</v>
      </c>
      <c r="E550" s="83" t="s">
        <v>286</v>
      </c>
      <c r="F550" s="100">
        <v>40291</v>
      </c>
      <c r="G550" s="97" t="str">
        <f t="shared" si="17"/>
        <v>_x0005_168.95</v>
      </c>
      <c r="H550" s="101">
        <v>16</v>
      </c>
      <c r="I550" s="103" t="e">
        <f t="shared" si="16"/>
        <v>#VALUE!</v>
      </c>
    </row>
    <row r="551" spans="2:9">
      <c r="B551" s="77" t="s">
        <v>296</v>
      </c>
      <c r="C551" s="78" t="s">
        <v>304</v>
      </c>
      <c r="D551" s="79" t="s">
        <v>287</v>
      </c>
      <c r="E551" s="78" t="s">
        <v>294</v>
      </c>
      <c r="F551" s="100">
        <v>40294</v>
      </c>
      <c r="G551" s="97" t="str">
        <f t="shared" si="17"/>
        <v>_x0005_168.95</v>
      </c>
      <c r="H551" s="101">
        <v>8</v>
      </c>
      <c r="I551" s="102" t="e">
        <f t="shared" si="16"/>
        <v>#VALUE!</v>
      </c>
    </row>
    <row r="552" spans="2:9">
      <c r="B552" s="77" t="s">
        <v>298</v>
      </c>
      <c r="C552" s="83" t="s">
        <v>304</v>
      </c>
      <c r="D552" s="79" t="s">
        <v>288</v>
      </c>
      <c r="E552" s="83" t="s">
        <v>291</v>
      </c>
      <c r="F552" s="100">
        <v>40295</v>
      </c>
      <c r="G552" s="97" t="str">
        <f t="shared" si="17"/>
        <v>_x0005_168.95</v>
      </c>
      <c r="H552" s="101">
        <v>2</v>
      </c>
      <c r="I552" s="103" t="e">
        <f t="shared" si="16"/>
        <v>#VALUE!</v>
      </c>
    </row>
    <row r="553" spans="2:9">
      <c r="B553" s="77" t="s">
        <v>292</v>
      </c>
      <c r="C553" s="78" t="s">
        <v>304</v>
      </c>
      <c r="D553" s="79" t="s">
        <v>287</v>
      </c>
      <c r="E553" s="78" t="s">
        <v>294</v>
      </c>
      <c r="F553" s="100">
        <v>40303</v>
      </c>
      <c r="G553" s="97" t="str">
        <f t="shared" si="17"/>
        <v>_x0005_168.95</v>
      </c>
      <c r="H553" s="101">
        <v>6</v>
      </c>
      <c r="I553" s="102" t="e">
        <f t="shared" si="16"/>
        <v>#VALUE!</v>
      </c>
    </row>
    <row r="554" spans="2:9">
      <c r="B554" s="77" t="s">
        <v>297</v>
      </c>
      <c r="C554" s="83" t="s">
        <v>304</v>
      </c>
      <c r="D554" s="79" t="s">
        <v>288</v>
      </c>
      <c r="E554" s="83" t="s">
        <v>291</v>
      </c>
      <c r="F554" s="100">
        <v>40306</v>
      </c>
      <c r="G554" s="97" t="str">
        <f t="shared" si="17"/>
        <v>_x0005_168.95</v>
      </c>
      <c r="H554" s="101">
        <v>6</v>
      </c>
      <c r="I554" s="103" t="e">
        <f t="shared" si="16"/>
        <v>#VALUE!</v>
      </c>
    </row>
    <row r="555" spans="2:9">
      <c r="B555" s="77" t="s">
        <v>295</v>
      </c>
      <c r="C555" s="78" t="s">
        <v>304</v>
      </c>
      <c r="D555" s="79" t="s">
        <v>290</v>
      </c>
      <c r="E555" s="78" t="s">
        <v>284</v>
      </c>
      <c r="F555" s="100">
        <v>40308</v>
      </c>
      <c r="G555" s="97" t="str">
        <f t="shared" si="17"/>
        <v>_x0005_168.95</v>
      </c>
      <c r="H555" s="101">
        <v>9</v>
      </c>
      <c r="I555" s="102" t="e">
        <f t="shared" si="16"/>
        <v>#VALUE!</v>
      </c>
    </row>
    <row r="556" spans="2:9">
      <c r="B556" s="77" t="s">
        <v>269</v>
      </c>
      <c r="C556" s="83" t="s">
        <v>304</v>
      </c>
      <c r="D556" s="79" t="s">
        <v>283</v>
      </c>
      <c r="E556" s="83" t="s">
        <v>285</v>
      </c>
      <c r="F556" s="100">
        <v>40309</v>
      </c>
      <c r="G556" s="97" t="str">
        <f t="shared" si="17"/>
        <v>_x0005_168.95</v>
      </c>
      <c r="H556" s="101">
        <v>10</v>
      </c>
      <c r="I556" s="103" t="e">
        <f t="shared" si="16"/>
        <v>#VALUE!</v>
      </c>
    </row>
    <row r="557" spans="2:9">
      <c r="B557" s="77" t="s">
        <v>289</v>
      </c>
      <c r="C557" s="78" t="s">
        <v>304</v>
      </c>
      <c r="D557" s="79" t="s">
        <v>288</v>
      </c>
      <c r="E557" s="78" t="s">
        <v>291</v>
      </c>
      <c r="F557" s="100">
        <v>40322</v>
      </c>
      <c r="G557" s="97" t="str">
        <f t="shared" si="17"/>
        <v>_x0005_168.95</v>
      </c>
      <c r="H557" s="101">
        <v>10</v>
      </c>
      <c r="I557" s="102" t="e">
        <f t="shared" si="16"/>
        <v>#VALUE!</v>
      </c>
    </row>
    <row r="558" spans="2:9">
      <c r="B558" s="77" t="s">
        <v>296</v>
      </c>
      <c r="C558" s="83" t="s">
        <v>304</v>
      </c>
      <c r="D558" s="79" t="s">
        <v>287</v>
      </c>
      <c r="E558" s="83" t="s">
        <v>284</v>
      </c>
      <c r="F558" s="100">
        <v>40326</v>
      </c>
      <c r="G558" s="97" t="str">
        <f t="shared" si="17"/>
        <v>_x0005_168.95</v>
      </c>
      <c r="H558" s="101">
        <v>5</v>
      </c>
      <c r="I558" s="103" t="e">
        <f t="shared" si="16"/>
        <v>#VALUE!</v>
      </c>
    </row>
    <row r="559" spans="2:9">
      <c r="B559" s="77" t="s">
        <v>298</v>
      </c>
      <c r="C559" s="78" t="s">
        <v>304</v>
      </c>
      <c r="D559" s="79" t="s">
        <v>288</v>
      </c>
      <c r="E559" s="78" t="s">
        <v>291</v>
      </c>
      <c r="F559" s="100">
        <v>40338</v>
      </c>
      <c r="G559" s="97" t="str">
        <f t="shared" si="17"/>
        <v>_x0005_168.95</v>
      </c>
      <c r="H559" s="101">
        <v>3</v>
      </c>
      <c r="I559" s="102" t="e">
        <f t="shared" si="16"/>
        <v>#VALUE!</v>
      </c>
    </row>
    <row r="560" spans="2:9">
      <c r="B560" s="77" t="s">
        <v>300</v>
      </c>
      <c r="C560" s="83" t="s">
        <v>304</v>
      </c>
      <c r="D560" s="79" t="s">
        <v>287</v>
      </c>
      <c r="E560" s="83" t="s">
        <v>291</v>
      </c>
      <c r="F560" s="100">
        <v>40340</v>
      </c>
      <c r="G560" s="97" t="str">
        <f t="shared" si="17"/>
        <v>_x0005_168.95</v>
      </c>
      <c r="H560" s="101">
        <v>10</v>
      </c>
      <c r="I560" s="103" t="e">
        <f t="shared" si="16"/>
        <v>#VALUE!</v>
      </c>
    </row>
    <row r="561" spans="2:9">
      <c r="B561" s="77" t="s">
        <v>289</v>
      </c>
      <c r="C561" s="78" t="s">
        <v>304</v>
      </c>
      <c r="D561" s="79" t="s">
        <v>288</v>
      </c>
      <c r="E561" s="78" t="s">
        <v>294</v>
      </c>
      <c r="F561" s="100">
        <v>40344</v>
      </c>
      <c r="G561" s="97" t="str">
        <f t="shared" si="17"/>
        <v>_x0005_168.95</v>
      </c>
      <c r="H561" s="101">
        <v>3</v>
      </c>
      <c r="I561" s="102" t="e">
        <f t="shared" si="16"/>
        <v>#VALUE!</v>
      </c>
    </row>
    <row r="562" spans="2:9">
      <c r="B562" s="77" t="s">
        <v>289</v>
      </c>
      <c r="C562" s="83" t="s">
        <v>304</v>
      </c>
      <c r="D562" s="79" t="s">
        <v>288</v>
      </c>
      <c r="E562" s="83" t="s">
        <v>286</v>
      </c>
      <c r="F562" s="100">
        <v>40345</v>
      </c>
      <c r="G562" s="97" t="str">
        <f t="shared" si="17"/>
        <v>_x0005_168.95</v>
      </c>
      <c r="H562" s="101">
        <v>19</v>
      </c>
      <c r="I562" s="103" t="e">
        <f t="shared" si="16"/>
        <v>#VALUE!</v>
      </c>
    </row>
    <row r="563" spans="2:9">
      <c r="B563" s="77" t="s">
        <v>297</v>
      </c>
      <c r="C563" s="78" t="s">
        <v>304</v>
      </c>
      <c r="D563" s="79" t="s">
        <v>288</v>
      </c>
      <c r="E563" s="78" t="s">
        <v>285</v>
      </c>
      <c r="F563" s="100">
        <v>40347</v>
      </c>
      <c r="G563" s="97" t="str">
        <f t="shared" si="17"/>
        <v>_x0005_168.95</v>
      </c>
      <c r="H563" s="101">
        <v>11</v>
      </c>
      <c r="I563" s="102" t="e">
        <f t="shared" si="16"/>
        <v>#VALUE!</v>
      </c>
    </row>
    <row r="564" spans="2:9">
      <c r="B564" s="77" t="s">
        <v>300</v>
      </c>
      <c r="C564" s="83" t="s">
        <v>304</v>
      </c>
      <c r="D564" s="79" t="s">
        <v>287</v>
      </c>
      <c r="E564" s="83" t="s">
        <v>294</v>
      </c>
      <c r="F564" s="100">
        <v>40347</v>
      </c>
      <c r="G564" s="97" t="str">
        <f t="shared" si="17"/>
        <v>_x0005_168.95</v>
      </c>
      <c r="H564" s="101">
        <v>6</v>
      </c>
      <c r="I564" s="103" t="e">
        <f t="shared" si="16"/>
        <v>#VALUE!</v>
      </c>
    </row>
    <row r="565" spans="2:9">
      <c r="B565" s="77" t="s">
        <v>298</v>
      </c>
      <c r="C565" s="78" t="s">
        <v>304</v>
      </c>
      <c r="D565" s="79" t="s">
        <v>288</v>
      </c>
      <c r="E565" s="78" t="s">
        <v>286</v>
      </c>
      <c r="F565" s="100">
        <v>40351</v>
      </c>
      <c r="G565" s="97" t="str">
        <f t="shared" si="17"/>
        <v>_x0005_168.95</v>
      </c>
      <c r="H565" s="101">
        <v>19</v>
      </c>
      <c r="I565" s="102" t="e">
        <f t="shared" si="16"/>
        <v>#VALUE!</v>
      </c>
    </row>
    <row r="566" spans="2:9">
      <c r="B566" s="77" t="s">
        <v>298</v>
      </c>
      <c r="C566" s="83" t="s">
        <v>304</v>
      </c>
      <c r="D566" s="79" t="s">
        <v>288</v>
      </c>
      <c r="E566" s="83" t="s">
        <v>294</v>
      </c>
      <c r="F566" s="100">
        <v>40351</v>
      </c>
      <c r="G566" s="97" t="str">
        <f t="shared" si="17"/>
        <v>_x0005_168.95</v>
      </c>
      <c r="H566" s="101">
        <v>9</v>
      </c>
      <c r="I566" s="103" t="e">
        <f t="shared" si="16"/>
        <v>#VALUE!</v>
      </c>
    </row>
    <row r="567" spans="2:9">
      <c r="B567" s="77" t="s">
        <v>269</v>
      </c>
      <c r="C567" s="78" t="s">
        <v>304</v>
      </c>
      <c r="D567" s="79" t="s">
        <v>283</v>
      </c>
      <c r="E567" s="78" t="s">
        <v>294</v>
      </c>
      <c r="F567" s="100">
        <v>40354</v>
      </c>
      <c r="G567" s="97" t="str">
        <f t="shared" si="17"/>
        <v>_x0005_168.95</v>
      </c>
      <c r="H567" s="101">
        <v>14</v>
      </c>
      <c r="I567" s="102" t="e">
        <f t="shared" si="16"/>
        <v>#VALUE!</v>
      </c>
    </row>
    <row r="568" spans="2:9">
      <c r="B568" s="77" t="s">
        <v>292</v>
      </c>
      <c r="C568" s="83" t="s">
        <v>304</v>
      </c>
      <c r="D568" s="79" t="s">
        <v>287</v>
      </c>
      <c r="E568" s="83" t="s">
        <v>294</v>
      </c>
      <c r="F568" s="100">
        <v>40354</v>
      </c>
      <c r="G568" s="97" t="str">
        <f t="shared" si="17"/>
        <v>_x0005_168.95</v>
      </c>
      <c r="H568" s="101">
        <v>15</v>
      </c>
      <c r="I568" s="103" t="e">
        <f t="shared" si="16"/>
        <v>#VALUE!</v>
      </c>
    </row>
    <row r="569" spans="2:9">
      <c r="B569" s="77" t="s">
        <v>295</v>
      </c>
      <c r="C569" s="78" t="s">
        <v>304</v>
      </c>
      <c r="D569" s="79" t="s">
        <v>290</v>
      </c>
      <c r="E569" s="78" t="s">
        <v>284</v>
      </c>
      <c r="F569" s="100">
        <v>40360</v>
      </c>
      <c r="G569" s="97" t="str">
        <f t="shared" si="17"/>
        <v>_x0005_168.95</v>
      </c>
      <c r="H569" s="101">
        <v>11</v>
      </c>
      <c r="I569" s="102" t="e">
        <f t="shared" si="16"/>
        <v>#VALUE!</v>
      </c>
    </row>
    <row r="570" spans="2:9">
      <c r="B570" s="77" t="s">
        <v>295</v>
      </c>
      <c r="C570" s="83" t="s">
        <v>304</v>
      </c>
      <c r="D570" s="79" t="s">
        <v>290</v>
      </c>
      <c r="E570" s="83" t="s">
        <v>291</v>
      </c>
      <c r="F570" s="100">
        <v>40361</v>
      </c>
      <c r="G570" s="97" t="str">
        <f t="shared" si="17"/>
        <v>_x0005_168.95</v>
      </c>
      <c r="H570" s="101">
        <v>2</v>
      </c>
      <c r="I570" s="103" t="e">
        <f t="shared" si="16"/>
        <v>#VALUE!</v>
      </c>
    </row>
    <row r="571" spans="2:9">
      <c r="B571" s="77" t="s">
        <v>293</v>
      </c>
      <c r="C571" s="78" t="s">
        <v>304</v>
      </c>
      <c r="D571" s="79" t="s">
        <v>288</v>
      </c>
      <c r="E571" s="78" t="s">
        <v>286</v>
      </c>
      <c r="F571" s="100">
        <v>40365</v>
      </c>
      <c r="G571" s="97" t="str">
        <f t="shared" si="17"/>
        <v>_x0005_168.95</v>
      </c>
      <c r="H571" s="101">
        <v>15</v>
      </c>
      <c r="I571" s="102" t="e">
        <f t="shared" si="16"/>
        <v>#VALUE!</v>
      </c>
    </row>
    <row r="572" spans="2:9">
      <c r="B572" s="77" t="s">
        <v>298</v>
      </c>
      <c r="C572" s="83" t="s">
        <v>304</v>
      </c>
      <c r="D572" s="79" t="s">
        <v>288</v>
      </c>
      <c r="E572" s="83" t="s">
        <v>286</v>
      </c>
      <c r="F572" s="100">
        <v>40369</v>
      </c>
      <c r="G572" s="97" t="str">
        <f t="shared" si="17"/>
        <v>_x0005_168.95</v>
      </c>
      <c r="H572" s="101">
        <v>14</v>
      </c>
      <c r="I572" s="103" t="e">
        <f t="shared" si="16"/>
        <v>#VALUE!</v>
      </c>
    </row>
    <row r="573" spans="2:9">
      <c r="B573" s="77" t="s">
        <v>269</v>
      </c>
      <c r="C573" s="78" t="s">
        <v>304</v>
      </c>
      <c r="D573" s="79" t="s">
        <v>283</v>
      </c>
      <c r="E573" s="78" t="s">
        <v>291</v>
      </c>
      <c r="F573" s="100">
        <v>40369</v>
      </c>
      <c r="G573" s="97" t="str">
        <f t="shared" si="17"/>
        <v>_x0005_168.95</v>
      </c>
      <c r="H573" s="101">
        <v>3</v>
      </c>
      <c r="I573" s="102" t="e">
        <f t="shared" si="16"/>
        <v>#VALUE!</v>
      </c>
    </row>
    <row r="574" spans="2:9">
      <c r="B574" s="77" t="s">
        <v>298</v>
      </c>
      <c r="C574" s="83" t="s">
        <v>304</v>
      </c>
      <c r="D574" s="79" t="s">
        <v>288</v>
      </c>
      <c r="E574" s="83" t="s">
        <v>284</v>
      </c>
      <c r="F574" s="100">
        <v>40376</v>
      </c>
      <c r="G574" s="97" t="str">
        <f t="shared" si="17"/>
        <v>_x0005_168.95</v>
      </c>
      <c r="H574" s="101">
        <v>14</v>
      </c>
      <c r="I574" s="103" t="e">
        <f t="shared" si="16"/>
        <v>#VALUE!</v>
      </c>
    </row>
    <row r="575" spans="2:9">
      <c r="B575" s="77" t="s">
        <v>293</v>
      </c>
      <c r="C575" s="78" t="s">
        <v>304</v>
      </c>
      <c r="D575" s="79" t="s">
        <v>288</v>
      </c>
      <c r="E575" s="78" t="s">
        <v>284</v>
      </c>
      <c r="F575" s="100">
        <v>40379</v>
      </c>
      <c r="G575" s="97" t="str">
        <f t="shared" si="17"/>
        <v>_x0005_168.95</v>
      </c>
      <c r="H575" s="101">
        <v>2</v>
      </c>
      <c r="I575" s="102" t="e">
        <f t="shared" si="16"/>
        <v>#VALUE!</v>
      </c>
    </row>
    <row r="576" spans="2:9">
      <c r="B576" s="77" t="s">
        <v>317</v>
      </c>
      <c r="C576" s="83" t="s">
        <v>304</v>
      </c>
      <c r="D576" s="79" t="s">
        <v>290</v>
      </c>
      <c r="E576" s="83" t="s">
        <v>291</v>
      </c>
      <c r="F576" s="100">
        <v>40379</v>
      </c>
      <c r="G576" s="97" t="str">
        <f t="shared" si="17"/>
        <v>_x0005_168.95</v>
      </c>
      <c r="H576" s="101">
        <v>15</v>
      </c>
      <c r="I576" s="103" t="e">
        <f t="shared" si="16"/>
        <v>#VALUE!</v>
      </c>
    </row>
    <row r="577" spans="2:9">
      <c r="B577" s="77" t="s">
        <v>300</v>
      </c>
      <c r="C577" s="78" t="s">
        <v>304</v>
      </c>
      <c r="D577" s="79" t="s">
        <v>287</v>
      </c>
      <c r="E577" s="78" t="s">
        <v>285</v>
      </c>
      <c r="F577" s="100">
        <v>40383</v>
      </c>
      <c r="G577" s="97" t="str">
        <f t="shared" si="17"/>
        <v>_x0005_168.95</v>
      </c>
      <c r="H577" s="101">
        <v>2</v>
      </c>
      <c r="I577" s="102" t="e">
        <f t="shared" si="16"/>
        <v>#VALUE!</v>
      </c>
    </row>
    <row r="578" spans="2:9">
      <c r="B578" s="77" t="s">
        <v>293</v>
      </c>
      <c r="C578" s="83" t="s">
        <v>304</v>
      </c>
      <c r="D578" s="79" t="s">
        <v>288</v>
      </c>
      <c r="E578" s="83" t="s">
        <v>294</v>
      </c>
      <c r="F578" s="100">
        <v>40385</v>
      </c>
      <c r="G578" s="97" t="str">
        <f t="shared" si="17"/>
        <v>_x0005_168.95</v>
      </c>
      <c r="H578" s="101">
        <v>9</v>
      </c>
      <c r="I578" s="103" t="e">
        <f t="shared" ref="I578:I641" si="18">G578*H578</f>
        <v>#VALUE!</v>
      </c>
    </row>
    <row r="579" spans="2:9">
      <c r="B579" s="77" t="s">
        <v>298</v>
      </c>
      <c r="C579" s="78" t="s">
        <v>304</v>
      </c>
      <c r="D579" s="79" t="s">
        <v>288</v>
      </c>
      <c r="E579" s="78" t="s">
        <v>284</v>
      </c>
      <c r="F579" s="100">
        <v>40394</v>
      </c>
      <c r="G579" s="97" t="str">
        <f t="shared" ref="G579:G642" si="19">CHAR(5)&amp;168.95</f>
        <v>_x0005_168.95</v>
      </c>
      <c r="H579" s="101">
        <v>8</v>
      </c>
      <c r="I579" s="102" t="e">
        <f t="shared" si="18"/>
        <v>#VALUE!</v>
      </c>
    </row>
    <row r="580" spans="2:9">
      <c r="B580" s="77" t="s">
        <v>296</v>
      </c>
      <c r="C580" s="83" t="s">
        <v>304</v>
      </c>
      <c r="D580" s="79" t="s">
        <v>287</v>
      </c>
      <c r="E580" s="83" t="s">
        <v>285</v>
      </c>
      <c r="F580" s="100">
        <v>40394</v>
      </c>
      <c r="G580" s="97" t="str">
        <f t="shared" si="19"/>
        <v>_x0005_168.95</v>
      </c>
      <c r="H580" s="101">
        <v>5</v>
      </c>
      <c r="I580" s="103" t="e">
        <f t="shared" si="18"/>
        <v>#VALUE!</v>
      </c>
    </row>
    <row r="581" spans="2:9">
      <c r="B581" s="77" t="s">
        <v>297</v>
      </c>
      <c r="C581" s="78" t="s">
        <v>304</v>
      </c>
      <c r="D581" s="79" t="s">
        <v>288</v>
      </c>
      <c r="E581" s="78" t="s">
        <v>291</v>
      </c>
      <c r="F581" s="100">
        <v>40403</v>
      </c>
      <c r="G581" s="97" t="str">
        <f t="shared" si="19"/>
        <v>_x0005_168.95</v>
      </c>
      <c r="H581" s="101">
        <v>9</v>
      </c>
      <c r="I581" s="102" t="e">
        <f t="shared" si="18"/>
        <v>#VALUE!</v>
      </c>
    </row>
    <row r="582" spans="2:9">
      <c r="B582" s="77" t="s">
        <v>297</v>
      </c>
      <c r="C582" s="83" t="s">
        <v>304</v>
      </c>
      <c r="D582" s="79" t="s">
        <v>288</v>
      </c>
      <c r="E582" s="83" t="s">
        <v>284</v>
      </c>
      <c r="F582" s="100">
        <v>40406</v>
      </c>
      <c r="G582" s="97" t="str">
        <f t="shared" si="19"/>
        <v>_x0005_168.95</v>
      </c>
      <c r="H582" s="101">
        <v>1</v>
      </c>
      <c r="I582" s="103" t="e">
        <f t="shared" si="18"/>
        <v>#VALUE!</v>
      </c>
    </row>
    <row r="583" spans="2:9">
      <c r="B583" s="77" t="s">
        <v>300</v>
      </c>
      <c r="C583" s="78" t="s">
        <v>304</v>
      </c>
      <c r="D583" s="79" t="s">
        <v>287</v>
      </c>
      <c r="E583" s="78" t="s">
        <v>291</v>
      </c>
      <c r="F583" s="100">
        <v>40409</v>
      </c>
      <c r="G583" s="97" t="str">
        <f t="shared" si="19"/>
        <v>_x0005_168.95</v>
      </c>
      <c r="H583" s="101">
        <v>13</v>
      </c>
      <c r="I583" s="102" t="e">
        <f t="shared" si="18"/>
        <v>#VALUE!</v>
      </c>
    </row>
    <row r="584" spans="2:9">
      <c r="B584" s="77" t="s">
        <v>289</v>
      </c>
      <c r="C584" s="83" t="s">
        <v>304</v>
      </c>
      <c r="D584" s="79" t="s">
        <v>288</v>
      </c>
      <c r="E584" s="83" t="s">
        <v>284</v>
      </c>
      <c r="F584" s="100">
        <v>40411</v>
      </c>
      <c r="G584" s="97" t="str">
        <f t="shared" si="19"/>
        <v>_x0005_168.95</v>
      </c>
      <c r="H584" s="101">
        <v>4</v>
      </c>
      <c r="I584" s="103" t="e">
        <f t="shared" si="18"/>
        <v>#VALUE!</v>
      </c>
    </row>
    <row r="585" spans="2:9">
      <c r="B585" s="77" t="s">
        <v>289</v>
      </c>
      <c r="C585" s="78" t="s">
        <v>304</v>
      </c>
      <c r="D585" s="79" t="s">
        <v>288</v>
      </c>
      <c r="E585" s="78" t="s">
        <v>294</v>
      </c>
      <c r="F585" s="100">
        <v>40427</v>
      </c>
      <c r="G585" s="97" t="str">
        <f t="shared" si="19"/>
        <v>_x0005_168.95</v>
      </c>
      <c r="H585" s="101">
        <v>4</v>
      </c>
      <c r="I585" s="102" t="e">
        <f t="shared" si="18"/>
        <v>#VALUE!</v>
      </c>
    </row>
    <row r="586" spans="2:9">
      <c r="B586" s="77" t="s">
        <v>292</v>
      </c>
      <c r="C586" s="83" t="s">
        <v>304</v>
      </c>
      <c r="D586" s="79" t="s">
        <v>287</v>
      </c>
      <c r="E586" s="83" t="s">
        <v>284</v>
      </c>
      <c r="F586" s="100">
        <v>40428</v>
      </c>
      <c r="G586" s="97" t="str">
        <f t="shared" si="19"/>
        <v>_x0005_168.95</v>
      </c>
      <c r="H586" s="101">
        <v>14</v>
      </c>
      <c r="I586" s="103" t="e">
        <f t="shared" si="18"/>
        <v>#VALUE!</v>
      </c>
    </row>
    <row r="587" spans="2:9">
      <c r="B587" s="77" t="s">
        <v>317</v>
      </c>
      <c r="C587" s="78" t="s">
        <v>304</v>
      </c>
      <c r="D587" s="79" t="s">
        <v>290</v>
      </c>
      <c r="E587" s="78" t="s">
        <v>285</v>
      </c>
      <c r="F587" s="100">
        <v>40428</v>
      </c>
      <c r="G587" s="97" t="str">
        <f t="shared" si="19"/>
        <v>_x0005_168.95</v>
      </c>
      <c r="H587" s="101">
        <v>1</v>
      </c>
      <c r="I587" s="102" t="e">
        <f t="shared" si="18"/>
        <v>#VALUE!</v>
      </c>
    </row>
    <row r="588" spans="2:9">
      <c r="B588" s="77" t="s">
        <v>299</v>
      </c>
      <c r="C588" s="83" t="s">
        <v>304</v>
      </c>
      <c r="D588" s="79" t="s">
        <v>283</v>
      </c>
      <c r="E588" s="83" t="s">
        <v>286</v>
      </c>
      <c r="F588" s="100">
        <v>40432</v>
      </c>
      <c r="G588" s="97" t="str">
        <f t="shared" si="19"/>
        <v>_x0005_168.95</v>
      </c>
      <c r="H588" s="101">
        <v>13</v>
      </c>
      <c r="I588" s="103" t="e">
        <f t="shared" si="18"/>
        <v>#VALUE!</v>
      </c>
    </row>
    <row r="589" spans="2:9">
      <c r="B589" s="77" t="s">
        <v>293</v>
      </c>
      <c r="C589" s="78" t="s">
        <v>304</v>
      </c>
      <c r="D589" s="79" t="s">
        <v>288</v>
      </c>
      <c r="E589" s="78" t="s">
        <v>285</v>
      </c>
      <c r="F589" s="100">
        <v>40432</v>
      </c>
      <c r="G589" s="97" t="str">
        <f t="shared" si="19"/>
        <v>_x0005_168.95</v>
      </c>
      <c r="H589" s="101">
        <v>10</v>
      </c>
      <c r="I589" s="102" t="e">
        <f t="shared" si="18"/>
        <v>#VALUE!</v>
      </c>
    </row>
    <row r="590" spans="2:9">
      <c r="B590" s="77" t="s">
        <v>300</v>
      </c>
      <c r="C590" s="83" t="s">
        <v>304</v>
      </c>
      <c r="D590" s="79" t="s">
        <v>287</v>
      </c>
      <c r="E590" s="83" t="s">
        <v>285</v>
      </c>
      <c r="F590" s="100">
        <v>40435</v>
      </c>
      <c r="G590" s="97" t="str">
        <f t="shared" si="19"/>
        <v>_x0005_168.95</v>
      </c>
      <c r="H590" s="101">
        <v>8</v>
      </c>
      <c r="I590" s="103" t="e">
        <f t="shared" si="18"/>
        <v>#VALUE!</v>
      </c>
    </row>
    <row r="591" spans="2:9">
      <c r="B591" s="77" t="s">
        <v>296</v>
      </c>
      <c r="C591" s="78" t="s">
        <v>304</v>
      </c>
      <c r="D591" s="79" t="s">
        <v>287</v>
      </c>
      <c r="E591" s="78" t="s">
        <v>285</v>
      </c>
      <c r="F591" s="100">
        <v>40435</v>
      </c>
      <c r="G591" s="97" t="str">
        <f t="shared" si="19"/>
        <v>_x0005_168.95</v>
      </c>
      <c r="H591" s="101">
        <v>10</v>
      </c>
      <c r="I591" s="102" t="e">
        <f t="shared" si="18"/>
        <v>#VALUE!</v>
      </c>
    </row>
    <row r="592" spans="2:9">
      <c r="B592" s="77" t="s">
        <v>300</v>
      </c>
      <c r="C592" s="83" t="s">
        <v>304</v>
      </c>
      <c r="D592" s="79" t="s">
        <v>287</v>
      </c>
      <c r="E592" s="83" t="s">
        <v>285</v>
      </c>
      <c r="F592" s="100">
        <v>40437</v>
      </c>
      <c r="G592" s="97" t="str">
        <f t="shared" si="19"/>
        <v>_x0005_168.95</v>
      </c>
      <c r="H592" s="101">
        <v>13</v>
      </c>
      <c r="I592" s="103" t="e">
        <f t="shared" si="18"/>
        <v>#VALUE!</v>
      </c>
    </row>
    <row r="593" spans="2:9">
      <c r="B593" s="77" t="s">
        <v>293</v>
      </c>
      <c r="C593" s="78" t="s">
        <v>304</v>
      </c>
      <c r="D593" s="79" t="s">
        <v>288</v>
      </c>
      <c r="E593" s="78" t="s">
        <v>285</v>
      </c>
      <c r="F593" s="100">
        <v>40438</v>
      </c>
      <c r="G593" s="97" t="str">
        <f t="shared" si="19"/>
        <v>_x0005_168.95</v>
      </c>
      <c r="H593" s="101">
        <v>11</v>
      </c>
      <c r="I593" s="102" t="e">
        <f t="shared" si="18"/>
        <v>#VALUE!</v>
      </c>
    </row>
    <row r="594" spans="2:9">
      <c r="B594" s="77" t="s">
        <v>296</v>
      </c>
      <c r="C594" s="83" t="s">
        <v>304</v>
      </c>
      <c r="D594" s="79" t="s">
        <v>287</v>
      </c>
      <c r="E594" s="83" t="s">
        <v>284</v>
      </c>
      <c r="F594" s="100">
        <v>40439</v>
      </c>
      <c r="G594" s="97" t="str">
        <f t="shared" si="19"/>
        <v>_x0005_168.95</v>
      </c>
      <c r="H594" s="101">
        <v>10</v>
      </c>
      <c r="I594" s="103" t="e">
        <f t="shared" si="18"/>
        <v>#VALUE!</v>
      </c>
    </row>
    <row r="595" spans="2:9">
      <c r="B595" s="77" t="s">
        <v>296</v>
      </c>
      <c r="C595" s="78" t="s">
        <v>304</v>
      </c>
      <c r="D595" s="79" t="s">
        <v>287</v>
      </c>
      <c r="E595" s="78" t="s">
        <v>294</v>
      </c>
      <c r="F595" s="100">
        <v>40442</v>
      </c>
      <c r="G595" s="97" t="str">
        <f t="shared" si="19"/>
        <v>_x0005_168.95</v>
      </c>
      <c r="H595" s="101">
        <v>4</v>
      </c>
      <c r="I595" s="102" t="e">
        <f t="shared" si="18"/>
        <v>#VALUE!</v>
      </c>
    </row>
    <row r="596" spans="2:9">
      <c r="B596" s="77" t="s">
        <v>295</v>
      </c>
      <c r="C596" s="83" t="s">
        <v>304</v>
      </c>
      <c r="D596" s="79" t="s">
        <v>290</v>
      </c>
      <c r="E596" s="83" t="s">
        <v>286</v>
      </c>
      <c r="F596" s="100">
        <v>40448</v>
      </c>
      <c r="G596" s="97" t="str">
        <f t="shared" si="19"/>
        <v>_x0005_168.95</v>
      </c>
      <c r="H596" s="101">
        <v>6</v>
      </c>
      <c r="I596" s="103" t="e">
        <f t="shared" si="18"/>
        <v>#VALUE!</v>
      </c>
    </row>
    <row r="597" spans="2:9">
      <c r="B597" s="77" t="s">
        <v>299</v>
      </c>
      <c r="C597" s="78" t="s">
        <v>304</v>
      </c>
      <c r="D597" s="79" t="s">
        <v>283</v>
      </c>
      <c r="E597" s="78" t="s">
        <v>284</v>
      </c>
      <c r="F597" s="100">
        <v>40470</v>
      </c>
      <c r="G597" s="97" t="str">
        <f t="shared" si="19"/>
        <v>_x0005_168.95</v>
      </c>
      <c r="H597" s="101">
        <v>13</v>
      </c>
      <c r="I597" s="102" t="e">
        <f t="shared" si="18"/>
        <v>#VALUE!</v>
      </c>
    </row>
    <row r="598" spans="2:9">
      <c r="B598" s="77" t="s">
        <v>269</v>
      </c>
      <c r="C598" s="83" t="s">
        <v>304</v>
      </c>
      <c r="D598" s="79" t="s">
        <v>283</v>
      </c>
      <c r="E598" s="83" t="s">
        <v>291</v>
      </c>
      <c r="F598" s="100">
        <v>40470</v>
      </c>
      <c r="G598" s="97" t="str">
        <f t="shared" si="19"/>
        <v>_x0005_168.95</v>
      </c>
      <c r="H598" s="101">
        <v>5</v>
      </c>
      <c r="I598" s="103" t="e">
        <f t="shared" si="18"/>
        <v>#VALUE!</v>
      </c>
    </row>
    <row r="599" spans="2:9">
      <c r="B599" s="77" t="s">
        <v>296</v>
      </c>
      <c r="C599" s="78" t="s">
        <v>304</v>
      </c>
      <c r="D599" s="79" t="s">
        <v>287</v>
      </c>
      <c r="E599" s="78" t="s">
        <v>284</v>
      </c>
      <c r="F599" s="100">
        <v>40473</v>
      </c>
      <c r="G599" s="97" t="str">
        <f t="shared" si="19"/>
        <v>_x0005_168.95</v>
      </c>
      <c r="H599" s="101">
        <v>2</v>
      </c>
      <c r="I599" s="102" t="e">
        <f t="shared" si="18"/>
        <v>#VALUE!</v>
      </c>
    </row>
    <row r="600" spans="2:9">
      <c r="B600" s="77" t="s">
        <v>296</v>
      </c>
      <c r="C600" s="83" t="s">
        <v>304</v>
      </c>
      <c r="D600" s="79" t="s">
        <v>287</v>
      </c>
      <c r="E600" s="83" t="s">
        <v>284</v>
      </c>
      <c r="F600" s="100">
        <v>40478</v>
      </c>
      <c r="G600" s="97" t="str">
        <f t="shared" si="19"/>
        <v>_x0005_168.95</v>
      </c>
      <c r="H600" s="101">
        <v>9</v>
      </c>
      <c r="I600" s="103" t="e">
        <f t="shared" si="18"/>
        <v>#VALUE!</v>
      </c>
    </row>
    <row r="601" spans="2:9">
      <c r="B601" s="77" t="s">
        <v>298</v>
      </c>
      <c r="C601" s="78" t="s">
        <v>304</v>
      </c>
      <c r="D601" s="79" t="s">
        <v>288</v>
      </c>
      <c r="E601" s="78" t="s">
        <v>284</v>
      </c>
      <c r="F601" s="100">
        <v>40479</v>
      </c>
      <c r="G601" s="97" t="str">
        <f t="shared" si="19"/>
        <v>_x0005_168.95</v>
      </c>
      <c r="H601" s="101">
        <v>4</v>
      </c>
      <c r="I601" s="102" t="e">
        <f t="shared" si="18"/>
        <v>#VALUE!</v>
      </c>
    </row>
    <row r="602" spans="2:9">
      <c r="B602" s="77" t="s">
        <v>292</v>
      </c>
      <c r="C602" s="83" t="s">
        <v>304</v>
      </c>
      <c r="D602" s="79" t="s">
        <v>287</v>
      </c>
      <c r="E602" s="83" t="s">
        <v>284</v>
      </c>
      <c r="F602" s="100">
        <v>40480</v>
      </c>
      <c r="G602" s="97" t="str">
        <f t="shared" si="19"/>
        <v>_x0005_168.95</v>
      </c>
      <c r="H602" s="101">
        <v>10</v>
      </c>
      <c r="I602" s="103" t="e">
        <f t="shared" si="18"/>
        <v>#VALUE!</v>
      </c>
    </row>
    <row r="603" spans="2:9">
      <c r="B603" s="77" t="s">
        <v>269</v>
      </c>
      <c r="C603" s="78" t="s">
        <v>304</v>
      </c>
      <c r="D603" s="79" t="s">
        <v>283</v>
      </c>
      <c r="E603" s="78" t="s">
        <v>294</v>
      </c>
      <c r="F603" s="100">
        <v>40484</v>
      </c>
      <c r="G603" s="97" t="str">
        <f t="shared" si="19"/>
        <v>_x0005_168.95</v>
      </c>
      <c r="H603" s="101">
        <v>7</v>
      </c>
      <c r="I603" s="102" t="e">
        <f t="shared" si="18"/>
        <v>#VALUE!</v>
      </c>
    </row>
    <row r="604" spans="2:9">
      <c r="B604" s="77" t="s">
        <v>297</v>
      </c>
      <c r="C604" s="83" t="s">
        <v>304</v>
      </c>
      <c r="D604" s="79" t="s">
        <v>288</v>
      </c>
      <c r="E604" s="83" t="s">
        <v>285</v>
      </c>
      <c r="F604" s="100">
        <v>40494</v>
      </c>
      <c r="G604" s="97" t="str">
        <f t="shared" si="19"/>
        <v>_x0005_168.95</v>
      </c>
      <c r="H604" s="101">
        <v>3</v>
      </c>
      <c r="I604" s="103" t="e">
        <f t="shared" si="18"/>
        <v>#VALUE!</v>
      </c>
    </row>
    <row r="605" spans="2:9">
      <c r="B605" s="77" t="s">
        <v>295</v>
      </c>
      <c r="C605" s="78" t="s">
        <v>304</v>
      </c>
      <c r="D605" s="79" t="s">
        <v>290</v>
      </c>
      <c r="E605" s="78" t="s">
        <v>291</v>
      </c>
      <c r="F605" s="100">
        <v>40499</v>
      </c>
      <c r="G605" s="97" t="str">
        <f t="shared" si="19"/>
        <v>_x0005_168.95</v>
      </c>
      <c r="H605" s="101">
        <v>5</v>
      </c>
      <c r="I605" s="102" t="e">
        <f t="shared" si="18"/>
        <v>#VALUE!</v>
      </c>
    </row>
    <row r="606" spans="2:9">
      <c r="B606" s="77" t="s">
        <v>293</v>
      </c>
      <c r="C606" s="83" t="s">
        <v>304</v>
      </c>
      <c r="D606" s="79" t="s">
        <v>288</v>
      </c>
      <c r="E606" s="83" t="s">
        <v>286</v>
      </c>
      <c r="F606" s="100">
        <v>40504</v>
      </c>
      <c r="G606" s="97" t="str">
        <f t="shared" si="19"/>
        <v>_x0005_168.95</v>
      </c>
      <c r="H606" s="101">
        <v>14</v>
      </c>
      <c r="I606" s="103" t="e">
        <f t="shared" si="18"/>
        <v>#VALUE!</v>
      </c>
    </row>
    <row r="607" spans="2:9">
      <c r="B607" s="77" t="s">
        <v>317</v>
      </c>
      <c r="C607" s="78" t="s">
        <v>304</v>
      </c>
      <c r="D607" s="79" t="s">
        <v>290</v>
      </c>
      <c r="E607" s="78" t="s">
        <v>294</v>
      </c>
      <c r="F607" s="100">
        <v>40504</v>
      </c>
      <c r="G607" s="97" t="str">
        <f t="shared" si="19"/>
        <v>_x0005_168.95</v>
      </c>
      <c r="H607" s="101">
        <v>2</v>
      </c>
      <c r="I607" s="102" t="e">
        <f t="shared" si="18"/>
        <v>#VALUE!</v>
      </c>
    </row>
    <row r="608" spans="2:9">
      <c r="B608" s="77" t="s">
        <v>289</v>
      </c>
      <c r="C608" s="83" t="s">
        <v>304</v>
      </c>
      <c r="D608" s="79" t="s">
        <v>288</v>
      </c>
      <c r="E608" s="83" t="s">
        <v>291</v>
      </c>
      <c r="F608" s="100">
        <v>40505</v>
      </c>
      <c r="G608" s="97" t="str">
        <f t="shared" si="19"/>
        <v>_x0005_168.95</v>
      </c>
      <c r="H608" s="101">
        <v>14</v>
      </c>
      <c r="I608" s="103" t="e">
        <f t="shared" si="18"/>
        <v>#VALUE!</v>
      </c>
    </row>
    <row r="609" spans="2:9">
      <c r="B609" s="77" t="s">
        <v>301</v>
      </c>
      <c r="C609" s="78" t="s">
        <v>304</v>
      </c>
      <c r="D609" s="79" t="s">
        <v>287</v>
      </c>
      <c r="E609" s="78" t="s">
        <v>286</v>
      </c>
      <c r="F609" s="100">
        <v>40513</v>
      </c>
      <c r="G609" s="97" t="str">
        <f t="shared" si="19"/>
        <v>_x0005_168.95</v>
      </c>
      <c r="H609" s="101">
        <v>12</v>
      </c>
      <c r="I609" s="102" t="e">
        <f t="shared" si="18"/>
        <v>#VALUE!</v>
      </c>
    </row>
    <row r="610" spans="2:9">
      <c r="B610" s="77" t="s">
        <v>289</v>
      </c>
      <c r="C610" s="83" t="s">
        <v>304</v>
      </c>
      <c r="D610" s="79" t="s">
        <v>288</v>
      </c>
      <c r="E610" s="83" t="s">
        <v>284</v>
      </c>
      <c r="F610" s="100">
        <v>40523</v>
      </c>
      <c r="G610" s="97" t="str">
        <f t="shared" si="19"/>
        <v>_x0005_168.95</v>
      </c>
      <c r="H610" s="101">
        <v>7</v>
      </c>
      <c r="I610" s="103" t="e">
        <f t="shared" si="18"/>
        <v>#VALUE!</v>
      </c>
    </row>
    <row r="611" spans="2:9">
      <c r="B611" s="77" t="s">
        <v>269</v>
      </c>
      <c r="C611" s="78" t="s">
        <v>304</v>
      </c>
      <c r="D611" s="79" t="s">
        <v>283</v>
      </c>
      <c r="E611" s="78" t="s">
        <v>286</v>
      </c>
      <c r="F611" s="100">
        <v>40525</v>
      </c>
      <c r="G611" s="97" t="str">
        <f t="shared" si="19"/>
        <v>_x0005_168.95</v>
      </c>
      <c r="H611" s="101">
        <v>13</v>
      </c>
      <c r="I611" s="102" t="e">
        <f t="shared" si="18"/>
        <v>#VALUE!</v>
      </c>
    </row>
    <row r="612" spans="2:9">
      <c r="B612" s="77" t="s">
        <v>317</v>
      </c>
      <c r="C612" s="83" t="s">
        <v>304</v>
      </c>
      <c r="D612" s="79" t="s">
        <v>290</v>
      </c>
      <c r="E612" s="83" t="s">
        <v>294</v>
      </c>
      <c r="F612" s="100">
        <v>40528</v>
      </c>
      <c r="G612" s="97" t="str">
        <f t="shared" si="19"/>
        <v>_x0005_168.95</v>
      </c>
      <c r="H612" s="101">
        <v>14</v>
      </c>
      <c r="I612" s="103" t="e">
        <f t="shared" si="18"/>
        <v>#VALUE!</v>
      </c>
    </row>
    <row r="613" spans="2:9">
      <c r="B613" s="77" t="s">
        <v>295</v>
      </c>
      <c r="C613" s="78" t="s">
        <v>304</v>
      </c>
      <c r="D613" s="79" t="s">
        <v>290</v>
      </c>
      <c r="E613" s="78" t="s">
        <v>286</v>
      </c>
      <c r="F613" s="100">
        <v>40530</v>
      </c>
      <c r="G613" s="97" t="str">
        <f t="shared" si="19"/>
        <v>_x0005_168.95</v>
      </c>
      <c r="H613" s="101">
        <v>11</v>
      </c>
      <c r="I613" s="102" t="e">
        <f t="shared" si="18"/>
        <v>#VALUE!</v>
      </c>
    </row>
    <row r="614" spans="2:9">
      <c r="B614" s="77" t="s">
        <v>298</v>
      </c>
      <c r="C614" s="83" t="s">
        <v>304</v>
      </c>
      <c r="D614" s="79" t="s">
        <v>288</v>
      </c>
      <c r="E614" s="83" t="s">
        <v>285</v>
      </c>
      <c r="F614" s="100">
        <v>40532</v>
      </c>
      <c r="G614" s="97" t="str">
        <f t="shared" si="19"/>
        <v>_x0005_168.95</v>
      </c>
      <c r="H614" s="101">
        <v>6</v>
      </c>
      <c r="I614" s="103" t="e">
        <f t="shared" si="18"/>
        <v>#VALUE!</v>
      </c>
    </row>
    <row r="615" spans="2:9">
      <c r="B615" s="77" t="s">
        <v>301</v>
      </c>
      <c r="C615" s="78" t="s">
        <v>304</v>
      </c>
      <c r="D615" s="79" t="s">
        <v>287</v>
      </c>
      <c r="E615" s="78" t="s">
        <v>286</v>
      </c>
      <c r="F615" s="100">
        <v>40534</v>
      </c>
      <c r="G615" s="97" t="str">
        <f t="shared" si="19"/>
        <v>_x0005_168.95</v>
      </c>
      <c r="H615" s="101">
        <v>20</v>
      </c>
      <c r="I615" s="102" t="e">
        <f t="shared" si="18"/>
        <v>#VALUE!</v>
      </c>
    </row>
    <row r="616" spans="2:9">
      <c r="B616" s="77" t="s">
        <v>296</v>
      </c>
      <c r="C616" s="83" t="s">
        <v>304</v>
      </c>
      <c r="D616" s="79" t="s">
        <v>287</v>
      </c>
      <c r="E616" s="83" t="s">
        <v>286</v>
      </c>
      <c r="F616" s="100">
        <v>40548</v>
      </c>
      <c r="G616" s="97" t="str">
        <f t="shared" si="19"/>
        <v>_x0005_168.95</v>
      </c>
      <c r="H616" s="101">
        <v>18</v>
      </c>
      <c r="I616" s="103" t="e">
        <f t="shared" si="18"/>
        <v>#VALUE!</v>
      </c>
    </row>
    <row r="617" spans="2:9">
      <c r="B617" s="77" t="s">
        <v>269</v>
      </c>
      <c r="C617" s="78" t="s">
        <v>304</v>
      </c>
      <c r="D617" s="79" t="s">
        <v>283</v>
      </c>
      <c r="E617" s="78" t="s">
        <v>284</v>
      </c>
      <c r="F617" s="100">
        <v>40550</v>
      </c>
      <c r="G617" s="97" t="str">
        <f t="shared" si="19"/>
        <v>_x0005_168.95</v>
      </c>
      <c r="H617" s="101">
        <v>7</v>
      </c>
      <c r="I617" s="102" t="e">
        <f t="shared" si="18"/>
        <v>#VALUE!</v>
      </c>
    </row>
    <row r="618" spans="2:9">
      <c r="B618" s="77" t="s">
        <v>295</v>
      </c>
      <c r="C618" s="83" t="s">
        <v>304</v>
      </c>
      <c r="D618" s="79" t="s">
        <v>290</v>
      </c>
      <c r="E618" s="83" t="s">
        <v>284</v>
      </c>
      <c r="F618" s="100">
        <v>40550</v>
      </c>
      <c r="G618" s="97" t="str">
        <f t="shared" si="19"/>
        <v>_x0005_168.95</v>
      </c>
      <c r="H618" s="101">
        <v>8</v>
      </c>
      <c r="I618" s="103" t="e">
        <f t="shared" si="18"/>
        <v>#VALUE!</v>
      </c>
    </row>
    <row r="619" spans="2:9">
      <c r="B619" s="77" t="s">
        <v>297</v>
      </c>
      <c r="C619" s="78" t="s">
        <v>304</v>
      </c>
      <c r="D619" s="79" t="s">
        <v>288</v>
      </c>
      <c r="E619" s="78" t="s">
        <v>294</v>
      </c>
      <c r="F619" s="100">
        <v>40550</v>
      </c>
      <c r="G619" s="97" t="str">
        <f t="shared" si="19"/>
        <v>_x0005_168.95</v>
      </c>
      <c r="H619" s="101">
        <v>15</v>
      </c>
      <c r="I619" s="102" t="e">
        <f t="shared" si="18"/>
        <v>#VALUE!</v>
      </c>
    </row>
    <row r="620" spans="2:9">
      <c r="B620" s="77" t="s">
        <v>300</v>
      </c>
      <c r="C620" s="83" t="s">
        <v>304</v>
      </c>
      <c r="D620" s="79" t="s">
        <v>287</v>
      </c>
      <c r="E620" s="83" t="s">
        <v>294</v>
      </c>
      <c r="F620" s="100">
        <v>40551</v>
      </c>
      <c r="G620" s="97" t="str">
        <f t="shared" si="19"/>
        <v>_x0005_168.95</v>
      </c>
      <c r="H620" s="101">
        <v>7</v>
      </c>
      <c r="I620" s="103" t="e">
        <f t="shared" si="18"/>
        <v>#VALUE!</v>
      </c>
    </row>
    <row r="621" spans="2:9">
      <c r="B621" s="77" t="s">
        <v>295</v>
      </c>
      <c r="C621" s="78" t="s">
        <v>304</v>
      </c>
      <c r="D621" s="79" t="s">
        <v>290</v>
      </c>
      <c r="E621" s="78" t="s">
        <v>286</v>
      </c>
      <c r="F621" s="100">
        <v>40556</v>
      </c>
      <c r="G621" s="97" t="str">
        <f t="shared" si="19"/>
        <v>_x0005_168.95</v>
      </c>
      <c r="H621" s="101">
        <v>6</v>
      </c>
      <c r="I621" s="102" t="e">
        <f t="shared" si="18"/>
        <v>#VALUE!</v>
      </c>
    </row>
    <row r="622" spans="2:9">
      <c r="B622" s="77" t="s">
        <v>289</v>
      </c>
      <c r="C622" s="83" t="s">
        <v>304</v>
      </c>
      <c r="D622" s="79" t="s">
        <v>288</v>
      </c>
      <c r="E622" s="83" t="s">
        <v>284</v>
      </c>
      <c r="F622" s="100">
        <v>40561</v>
      </c>
      <c r="G622" s="97" t="str">
        <f t="shared" si="19"/>
        <v>_x0005_168.95</v>
      </c>
      <c r="H622" s="101">
        <v>3</v>
      </c>
      <c r="I622" s="103" t="e">
        <f t="shared" si="18"/>
        <v>#VALUE!</v>
      </c>
    </row>
    <row r="623" spans="2:9">
      <c r="B623" s="77" t="s">
        <v>317</v>
      </c>
      <c r="C623" s="78" t="s">
        <v>304</v>
      </c>
      <c r="D623" s="79" t="s">
        <v>290</v>
      </c>
      <c r="E623" s="78" t="s">
        <v>285</v>
      </c>
      <c r="F623" s="100">
        <v>40562</v>
      </c>
      <c r="G623" s="97" t="str">
        <f t="shared" si="19"/>
        <v>_x0005_168.95</v>
      </c>
      <c r="H623" s="101">
        <v>10</v>
      </c>
      <c r="I623" s="102" t="e">
        <f t="shared" si="18"/>
        <v>#VALUE!</v>
      </c>
    </row>
    <row r="624" spans="2:9">
      <c r="B624" s="77" t="s">
        <v>301</v>
      </c>
      <c r="C624" s="83" t="s">
        <v>304</v>
      </c>
      <c r="D624" s="79" t="s">
        <v>287</v>
      </c>
      <c r="E624" s="83" t="s">
        <v>286</v>
      </c>
      <c r="F624" s="100">
        <v>40564</v>
      </c>
      <c r="G624" s="97" t="str">
        <f t="shared" si="19"/>
        <v>_x0005_168.95</v>
      </c>
      <c r="H624" s="101">
        <v>15</v>
      </c>
      <c r="I624" s="103" t="e">
        <f t="shared" si="18"/>
        <v>#VALUE!</v>
      </c>
    </row>
    <row r="625" spans="2:9">
      <c r="B625" s="77" t="s">
        <v>297</v>
      </c>
      <c r="C625" s="78" t="s">
        <v>304</v>
      </c>
      <c r="D625" s="79" t="s">
        <v>288</v>
      </c>
      <c r="E625" s="78" t="s">
        <v>284</v>
      </c>
      <c r="F625" s="100">
        <v>40568</v>
      </c>
      <c r="G625" s="97" t="str">
        <f t="shared" si="19"/>
        <v>_x0005_168.95</v>
      </c>
      <c r="H625" s="101">
        <v>2</v>
      </c>
      <c r="I625" s="102" t="e">
        <f t="shared" si="18"/>
        <v>#VALUE!</v>
      </c>
    </row>
    <row r="626" spans="2:9">
      <c r="B626" s="77" t="s">
        <v>292</v>
      </c>
      <c r="C626" s="83" t="s">
        <v>304</v>
      </c>
      <c r="D626" s="79" t="s">
        <v>287</v>
      </c>
      <c r="E626" s="83" t="s">
        <v>285</v>
      </c>
      <c r="F626" s="100">
        <v>40568</v>
      </c>
      <c r="G626" s="97" t="str">
        <f t="shared" si="19"/>
        <v>_x0005_168.95</v>
      </c>
      <c r="H626" s="101">
        <v>11</v>
      </c>
      <c r="I626" s="103" t="e">
        <f t="shared" si="18"/>
        <v>#VALUE!</v>
      </c>
    </row>
    <row r="627" spans="2:9">
      <c r="B627" s="77" t="s">
        <v>296</v>
      </c>
      <c r="C627" s="78" t="s">
        <v>304</v>
      </c>
      <c r="D627" s="79" t="s">
        <v>287</v>
      </c>
      <c r="E627" s="78" t="s">
        <v>294</v>
      </c>
      <c r="F627" s="100">
        <v>40571</v>
      </c>
      <c r="G627" s="97" t="str">
        <f t="shared" si="19"/>
        <v>_x0005_168.95</v>
      </c>
      <c r="H627" s="101">
        <v>15</v>
      </c>
      <c r="I627" s="102" t="e">
        <f t="shared" si="18"/>
        <v>#VALUE!</v>
      </c>
    </row>
    <row r="628" spans="2:9">
      <c r="B628" s="77" t="s">
        <v>297</v>
      </c>
      <c r="C628" s="83" t="s">
        <v>304</v>
      </c>
      <c r="D628" s="79" t="s">
        <v>288</v>
      </c>
      <c r="E628" s="83" t="s">
        <v>291</v>
      </c>
      <c r="F628" s="100">
        <v>40578</v>
      </c>
      <c r="G628" s="97" t="str">
        <f t="shared" si="19"/>
        <v>_x0005_168.95</v>
      </c>
      <c r="H628" s="101">
        <v>6</v>
      </c>
      <c r="I628" s="103" t="e">
        <f t="shared" si="18"/>
        <v>#VALUE!</v>
      </c>
    </row>
    <row r="629" spans="2:9">
      <c r="B629" s="77" t="s">
        <v>301</v>
      </c>
      <c r="C629" s="78" t="s">
        <v>304</v>
      </c>
      <c r="D629" s="79" t="s">
        <v>287</v>
      </c>
      <c r="E629" s="78" t="s">
        <v>291</v>
      </c>
      <c r="F629" s="100">
        <v>40582</v>
      </c>
      <c r="G629" s="97" t="str">
        <f t="shared" si="19"/>
        <v>_x0005_168.95</v>
      </c>
      <c r="H629" s="101">
        <v>11</v>
      </c>
      <c r="I629" s="102" t="e">
        <f t="shared" si="18"/>
        <v>#VALUE!</v>
      </c>
    </row>
    <row r="630" spans="2:9">
      <c r="B630" s="77" t="s">
        <v>299</v>
      </c>
      <c r="C630" s="83" t="s">
        <v>304</v>
      </c>
      <c r="D630" s="79" t="s">
        <v>283</v>
      </c>
      <c r="E630" s="83" t="s">
        <v>285</v>
      </c>
      <c r="F630" s="100">
        <v>40591</v>
      </c>
      <c r="G630" s="97" t="str">
        <f t="shared" si="19"/>
        <v>_x0005_168.95</v>
      </c>
      <c r="H630" s="101">
        <v>4</v>
      </c>
      <c r="I630" s="103" t="e">
        <f t="shared" si="18"/>
        <v>#VALUE!</v>
      </c>
    </row>
    <row r="631" spans="2:9">
      <c r="B631" s="77" t="s">
        <v>300</v>
      </c>
      <c r="C631" s="78" t="s">
        <v>304</v>
      </c>
      <c r="D631" s="79" t="s">
        <v>287</v>
      </c>
      <c r="E631" s="78" t="s">
        <v>294</v>
      </c>
      <c r="F631" s="100">
        <v>40593</v>
      </c>
      <c r="G631" s="97" t="str">
        <f t="shared" si="19"/>
        <v>_x0005_168.95</v>
      </c>
      <c r="H631" s="101">
        <v>13</v>
      </c>
      <c r="I631" s="102" t="e">
        <f t="shared" si="18"/>
        <v>#VALUE!</v>
      </c>
    </row>
    <row r="632" spans="2:9">
      <c r="B632" s="77" t="s">
        <v>292</v>
      </c>
      <c r="C632" s="83" t="s">
        <v>304</v>
      </c>
      <c r="D632" s="79" t="s">
        <v>287</v>
      </c>
      <c r="E632" s="83" t="s">
        <v>294</v>
      </c>
      <c r="F632" s="100">
        <v>40603</v>
      </c>
      <c r="G632" s="97" t="str">
        <f t="shared" si="19"/>
        <v>_x0005_168.95</v>
      </c>
      <c r="H632" s="101">
        <v>13</v>
      </c>
      <c r="I632" s="103" t="e">
        <f t="shared" si="18"/>
        <v>#VALUE!</v>
      </c>
    </row>
    <row r="633" spans="2:9">
      <c r="B633" s="77" t="s">
        <v>300</v>
      </c>
      <c r="C633" s="78" t="s">
        <v>304</v>
      </c>
      <c r="D633" s="79" t="s">
        <v>287</v>
      </c>
      <c r="E633" s="78" t="s">
        <v>286</v>
      </c>
      <c r="F633" s="100">
        <v>40613</v>
      </c>
      <c r="G633" s="97" t="str">
        <f t="shared" si="19"/>
        <v>_x0005_168.95</v>
      </c>
      <c r="H633" s="101">
        <v>9</v>
      </c>
      <c r="I633" s="102" t="e">
        <f t="shared" si="18"/>
        <v>#VALUE!</v>
      </c>
    </row>
    <row r="634" spans="2:9">
      <c r="B634" s="77" t="s">
        <v>297</v>
      </c>
      <c r="C634" s="83" t="s">
        <v>304</v>
      </c>
      <c r="D634" s="79" t="s">
        <v>288</v>
      </c>
      <c r="E634" s="83" t="s">
        <v>286</v>
      </c>
      <c r="F634" s="100">
        <v>40614</v>
      </c>
      <c r="G634" s="97" t="str">
        <f t="shared" si="19"/>
        <v>_x0005_168.95</v>
      </c>
      <c r="H634" s="101">
        <v>8</v>
      </c>
      <c r="I634" s="103" t="e">
        <f t="shared" si="18"/>
        <v>#VALUE!</v>
      </c>
    </row>
    <row r="635" spans="2:9">
      <c r="B635" s="77" t="s">
        <v>292</v>
      </c>
      <c r="C635" s="78" t="s">
        <v>304</v>
      </c>
      <c r="D635" s="79" t="s">
        <v>287</v>
      </c>
      <c r="E635" s="78" t="s">
        <v>294</v>
      </c>
      <c r="F635" s="100">
        <v>40624</v>
      </c>
      <c r="G635" s="97" t="str">
        <f t="shared" si="19"/>
        <v>_x0005_168.95</v>
      </c>
      <c r="H635" s="101">
        <v>10</v>
      </c>
      <c r="I635" s="102" t="e">
        <f t="shared" si="18"/>
        <v>#VALUE!</v>
      </c>
    </row>
    <row r="636" spans="2:9">
      <c r="B636" s="77" t="s">
        <v>299</v>
      </c>
      <c r="C636" s="83" t="s">
        <v>304</v>
      </c>
      <c r="D636" s="79" t="s">
        <v>283</v>
      </c>
      <c r="E636" s="83" t="s">
        <v>286</v>
      </c>
      <c r="F636" s="100">
        <v>40628</v>
      </c>
      <c r="G636" s="97" t="str">
        <f t="shared" si="19"/>
        <v>_x0005_168.95</v>
      </c>
      <c r="H636" s="101">
        <v>7</v>
      </c>
      <c r="I636" s="103" t="e">
        <f t="shared" si="18"/>
        <v>#VALUE!</v>
      </c>
    </row>
    <row r="637" spans="2:9">
      <c r="B637" s="77" t="s">
        <v>296</v>
      </c>
      <c r="C637" s="78" t="s">
        <v>304</v>
      </c>
      <c r="D637" s="79" t="s">
        <v>287</v>
      </c>
      <c r="E637" s="78" t="s">
        <v>286</v>
      </c>
      <c r="F637" s="100">
        <v>40632</v>
      </c>
      <c r="G637" s="97" t="str">
        <f t="shared" si="19"/>
        <v>_x0005_168.95</v>
      </c>
      <c r="H637" s="101">
        <v>12</v>
      </c>
      <c r="I637" s="102" t="e">
        <f t="shared" si="18"/>
        <v>#VALUE!</v>
      </c>
    </row>
    <row r="638" spans="2:9">
      <c r="B638" s="77" t="s">
        <v>296</v>
      </c>
      <c r="C638" s="83" t="s">
        <v>304</v>
      </c>
      <c r="D638" s="79" t="s">
        <v>287</v>
      </c>
      <c r="E638" s="83" t="s">
        <v>294</v>
      </c>
      <c r="F638" s="100">
        <v>40646</v>
      </c>
      <c r="G638" s="97" t="str">
        <f t="shared" si="19"/>
        <v>_x0005_168.95</v>
      </c>
      <c r="H638" s="101">
        <v>9</v>
      </c>
      <c r="I638" s="103" t="e">
        <f t="shared" si="18"/>
        <v>#VALUE!</v>
      </c>
    </row>
    <row r="639" spans="2:9">
      <c r="B639" s="77" t="s">
        <v>300</v>
      </c>
      <c r="C639" s="78" t="s">
        <v>304</v>
      </c>
      <c r="D639" s="79" t="s">
        <v>287</v>
      </c>
      <c r="E639" s="78" t="s">
        <v>285</v>
      </c>
      <c r="F639" s="100">
        <v>40648</v>
      </c>
      <c r="G639" s="97" t="str">
        <f t="shared" si="19"/>
        <v>_x0005_168.95</v>
      </c>
      <c r="H639" s="101">
        <v>13</v>
      </c>
      <c r="I639" s="102" t="e">
        <f t="shared" si="18"/>
        <v>#VALUE!</v>
      </c>
    </row>
    <row r="640" spans="2:9">
      <c r="B640" s="77" t="s">
        <v>298</v>
      </c>
      <c r="C640" s="83" t="s">
        <v>304</v>
      </c>
      <c r="D640" s="79" t="s">
        <v>288</v>
      </c>
      <c r="E640" s="83" t="s">
        <v>294</v>
      </c>
      <c r="F640" s="100">
        <v>40653</v>
      </c>
      <c r="G640" s="97" t="str">
        <f t="shared" si="19"/>
        <v>_x0005_168.95</v>
      </c>
      <c r="H640" s="101">
        <v>5</v>
      </c>
      <c r="I640" s="103" t="e">
        <f t="shared" si="18"/>
        <v>#VALUE!</v>
      </c>
    </row>
    <row r="641" spans="2:9">
      <c r="B641" s="77" t="s">
        <v>317</v>
      </c>
      <c r="C641" s="78" t="s">
        <v>304</v>
      </c>
      <c r="D641" s="79" t="s">
        <v>290</v>
      </c>
      <c r="E641" s="78" t="s">
        <v>285</v>
      </c>
      <c r="F641" s="100">
        <v>40655</v>
      </c>
      <c r="G641" s="97" t="str">
        <f t="shared" si="19"/>
        <v>_x0005_168.95</v>
      </c>
      <c r="H641" s="101">
        <v>14</v>
      </c>
      <c r="I641" s="102" t="e">
        <f t="shared" si="18"/>
        <v>#VALUE!</v>
      </c>
    </row>
    <row r="642" spans="2:9">
      <c r="B642" s="77" t="s">
        <v>289</v>
      </c>
      <c r="C642" s="83" t="s">
        <v>304</v>
      </c>
      <c r="D642" s="79" t="s">
        <v>288</v>
      </c>
      <c r="E642" s="83" t="s">
        <v>291</v>
      </c>
      <c r="F642" s="100">
        <v>40658</v>
      </c>
      <c r="G642" s="97" t="str">
        <f t="shared" si="19"/>
        <v>_x0005_168.95</v>
      </c>
      <c r="H642" s="101">
        <v>10</v>
      </c>
      <c r="I642" s="103" t="e">
        <f t="shared" ref="I642:I705" si="20">G642*H642</f>
        <v>#VALUE!</v>
      </c>
    </row>
    <row r="643" spans="2:9">
      <c r="B643" s="77" t="s">
        <v>299</v>
      </c>
      <c r="C643" s="78" t="s">
        <v>304</v>
      </c>
      <c r="D643" s="79" t="s">
        <v>283</v>
      </c>
      <c r="E643" s="78" t="s">
        <v>284</v>
      </c>
      <c r="F643" s="100">
        <v>40659</v>
      </c>
      <c r="G643" s="97" t="str">
        <f t="shared" ref="G643:G706" si="21">CHAR(5)&amp;168.95</f>
        <v>_x0005_168.95</v>
      </c>
      <c r="H643" s="101">
        <v>8</v>
      </c>
      <c r="I643" s="102" t="e">
        <f t="shared" si="20"/>
        <v>#VALUE!</v>
      </c>
    </row>
    <row r="644" spans="2:9">
      <c r="B644" s="77" t="s">
        <v>295</v>
      </c>
      <c r="C644" s="83" t="s">
        <v>304</v>
      </c>
      <c r="D644" s="79" t="s">
        <v>290</v>
      </c>
      <c r="E644" s="83" t="s">
        <v>286</v>
      </c>
      <c r="F644" s="100">
        <v>40660</v>
      </c>
      <c r="G644" s="97" t="str">
        <f t="shared" si="21"/>
        <v>_x0005_168.95</v>
      </c>
      <c r="H644" s="101">
        <v>11</v>
      </c>
      <c r="I644" s="103" t="e">
        <f t="shared" si="20"/>
        <v>#VALUE!</v>
      </c>
    </row>
    <row r="645" spans="2:9">
      <c r="B645" s="77" t="s">
        <v>299</v>
      </c>
      <c r="C645" s="78" t="s">
        <v>304</v>
      </c>
      <c r="D645" s="79" t="s">
        <v>283</v>
      </c>
      <c r="E645" s="78" t="s">
        <v>294</v>
      </c>
      <c r="F645" s="100">
        <v>40661</v>
      </c>
      <c r="G645" s="97" t="str">
        <f t="shared" si="21"/>
        <v>_x0005_168.95</v>
      </c>
      <c r="H645" s="101">
        <v>9</v>
      </c>
      <c r="I645" s="102" t="e">
        <f t="shared" si="20"/>
        <v>#VALUE!</v>
      </c>
    </row>
    <row r="646" spans="2:9">
      <c r="B646" s="77" t="s">
        <v>317</v>
      </c>
      <c r="C646" s="83" t="s">
        <v>304</v>
      </c>
      <c r="D646" s="79" t="s">
        <v>290</v>
      </c>
      <c r="E646" s="83" t="s">
        <v>286</v>
      </c>
      <c r="F646" s="100">
        <v>40663</v>
      </c>
      <c r="G646" s="97" t="str">
        <f t="shared" si="21"/>
        <v>_x0005_168.95</v>
      </c>
      <c r="H646" s="101">
        <v>20</v>
      </c>
      <c r="I646" s="103" t="e">
        <f t="shared" si="20"/>
        <v>#VALUE!</v>
      </c>
    </row>
    <row r="647" spans="2:9">
      <c r="B647" s="77" t="s">
        <v>301</v>
      </c>
      <c r="C647" s="78" t="s">
        <v>304</v>
      </c>
      <c r="D647" s="79" t="s">
        <v>287</v>
      </c>
      <c r="E647" s="78" t="s">
        <v>286</v>
      </c>
      <c r="F647" s="100">
        <v>40677</v>
      </c>
      <c r="G647" s="97" t="str">
        <f t="shared" si="21"/>
        <v>_x0005_168.95</v>
      </c>
      <c r="H647" s="101">
        <v>14</v>
      </c>
      <c r="I647" s="102" t="e">
        <f t="shared" si="20"/>
        <v>#VALUE!</v>
      </c>
    </row>
    <row r="648" spans="2:9">
      <c r="B648" s="77" t="s">
        <v>301</v>
      </c>
      <c r="C648" s="83" t="s">
        <v>304</v>
      </c>
      <c r="D648" s="79" t="s">
        <v>287</v>
      </c>
      <c r="E648" s="83" t="s">
        <v>291</v>
      </c>
      <c r="F648" s="100">
        <v>40680</v>
      </c>
      <c r="G648" s="97" t="str">
        <f t="shared" si="21"/>
        <v>_x0005_168.95</v>
      </c>
      <c r="H648" s="101">
        <v>13</v>
      </c>
      <c r="I648" s="103" t="e">
        <f t="shared" si="20"/>
        <v>#VALUE!</v>
      </c>
    </row>
    <row r="649" spans="2:9">
      <c r="B649" s="77" t="s">
        <v>296</v>
      </c>
      <c r="C649" s="78" t="s">
        <v>304</v>
      </c>
      <c r="D649" s="79" t="s">
        <v>287</v>
      </c>
      <c r="E649" s="78" t="s">
        <v>286</v>
      </c>
      <c r="F649" s="100">
        <v>40684</v>
      </c>
      <c r="G649" s="97" t="str">
        <f t="shared" si="21"/>
        <v>_x0005_168.95</v>
      </c>
      <c r="H649" s="101">
        <v>7</v>
      </c>
      <c r="I649" s="102" t="e">
        <f t="shared" si="20"/>
        <v>#VALUE!</v>
      </c>
    </row>
    <row r="650" spans="2:9">
      <c r="B650" s="77" t="s">
        <v>299</v>
      </c>
      <c r="C650" s="83" t="s">
        <v>304</v>
      </c>
      <c r="D650" s="79" t="s">
        <v>283</v>
      </c>
      <c r="E650" s="83" t="s">
        <v>286</v>
      </c>
      <c r="F650" s="100">
        <v>40687</v>
      </c>
      <c r="G650" s="97" t="str">
        <f t="shared" si="21"/>
        <v>_x0005_168.95</v>
      </c>
      <c r="H650" s="101">
        <v>20</v>
      </c>
      <c r="I650" s="103" t="e">
        <f t="shared" si="20"/>
        <v>#VALUE!</v>
      </c>
    </row>
    <row r="651" spans="2:9">
      <c r="B651" s="77" t="s">
        <v>297</v>
      </c>
      <c r="C651" s="78" t="s">
        <v>304</v>
      </c>
      <c r="D651" s="79" t="s">
        <v>288</v>
      </c>
      <c r="E651" s="78" t="s">
        <v>285</v>
      </c>
      <c r="F651" s="100">
        <v>40687</v>
      </c>
      <c r="G651" s="97" t="str">
        <f t="shared" si="21"/>
        <v>_x0005_168.95</v>
      </c>
      <c r="H651" s="101">
        <v>4</v>
      </c>
      <c r="I651" s="102" t="e">
        <f t="shared" si="20"/>
        <v>#VALUE!</v>
      </c>
    </row>
    <row r="652" spans="2:9">
      <c r="B652" s="77" t="s">
        <v>301</v>
      </c>
      <c r="C652" s="83" t="s">
        <v>304</v>
      </c>
      <c r="D652" s="79" t="s">
        <v>287</v>
      </c>
      <c r="E652" s="83" t="s">
        <v>285</v>
      </c>
      <c r="F652" s="100">
        <v>40687</v>
      </c>
      <c r="G652" s="97" t="str">
        <f t="shared" si="21"/>
        <v>_x0005_168.95</v>
      </c>
      <c r="H652" s="101">
        <v>2</v>
      </c>
      <c r="I652" s="103" t="e">
        <f t="shared" si="20"/>
        <v>#VALUE!</v>
      </c>
    </row>
    <row r="653" spans="2:9">
      <c r="B653" s="77" t="s">
        <v>297</v>
      </c>
      <c r="C653" s="78" t="s">
        <v>304</v>
      </c>
      <c r="D653" s="79" t="s">
        <v>288</v>
      </c>
      <c r="E653" s="78" t="s">
        <v>286</v>
      </c>
      <c r="F653" s="100">
        <v>40691</v>
      </c>
      <c r="G653" s="97" t="str">
        <f t="shared" si="21"/>
        <v>_x0005_168.95</v>
      </c>
      <c r="H653" s="101">
        <v>8</v>
      </c>
      <c r="I653" s="102" t="e">
        <f t="shared" si="20"/>
        <v>#VALUE!</v>
      </c>
    </row>
    <row r="654" spans="2:9">
      <c r="B654" s="77" t="s">
        <v>295</v>
      </c>
      <c r="C654" s="83" t="s">
        <v>304</v>
      </c>
      <c r="D654" s="79" t="s">
        <v>290</v>
      </c>
      <c r="E654" s="83" t="s">
        <v>294</v>
      </c>
      <c r="F654" s="100">
        <v>40691</v>
      </c>
      <c r="G654" s="97" t="str">
        <f t="shared" si="21"/>
        <v>_x0005_168.95</v>
      </c>
      <c r="H654" s="101">
        <v>12</v>
      </c>
      <c r="I654" s="103" t="e">
        <f t="shared" si="20"/>
        <v>#VALUE!</v>
      </c>
    </row>
    <row r="655" spans="2:9">
      <c r="B655" s="77" t="s">
        <v>301</v>
      </c>
      <c r="C655" s="78" t="s">
        <v>304</v>
      </c>
      <c r="D655" s="79" t="s">
        <v>287</v>
      </c>
      <c r="E655" s="78" t="s">
        <v>291</v>
      </c>
      <c r="F655" s="100">
        <v>40694</v>
      </c>
      <c r="G655" s="97" t="str">
        <f t="shared" si="21"/>
        <v>_x0005_168.95</v>
      </c>
      <c r="H655" s="101">
        <v>10</v>
      </c>
      <c r="I655" s="102" t="e">
        <f t="shared" si="20"/>
        <v>#VALUE!</v>
      </c>
    </row>
    <row r="656" spans="2:9">
      <c r="B656" s="77" t="s">
        <v>298</v>
      </c>
      <c r="C656" s="83" t="s">
        <v>304</v>
      </c>
      <c r="D656" s="79" t="s">
        <v>288</v>
      </c>
      <c r="E656" s="83" t="s">
        <v>285</v>
      </c>
      <c r="F656" s="100">
        <v>40701</v>
      </c>
      <c r="G656" s="97" t="str">
        <f t="shared" si="21"/>
        <v>_x0005_168.95</v>
      </c>
      <c r="H656" s="101">
        <v>3</v>
      </c>
      <c r="I656" s="103" t="e">
        <f t="shared" si="20"/>
        <v>#VALUE!</v>
      </c>
    </row>
    <row r="657" spans="2:9">
      <c r="B657" s="77" t="s">
        <v>300</v>
      </c>
      <c r="C657" s="78" t="s">
        <v>304</v>
      </c>
      <c r="D657" s="79" t="s">
        <v>287</v>
      </c>
      <c r="E657" s="78" t="s">
        <v>286</v>
      </c>
      <c r="F657" s="100">
        <v>40704</v>
      </c>
      <c r="G657" s="97" t="str">
        <f t="shared" si="21"/>
        <v>_x0005_168.95</v>
      </c>
      <c r="H657" s="101">
        <v>11</v>
      </c>
      <c r="I657" s="102" t="e">
        <f t="shared" si="20"/>
        <v>#VALUE!</v>
      </c>
    </row>
    <row r="658" spans="2:9">
      <c r="B658" s="77" t="s">
        <v>300</v>
      </c>
      <c r="C658" s="83" t="s">
        <v>304</v>
      </c>
      <c r="D658" s="79" t="s">
        <v>287</v>
      </c>
      <c r="E658" s="83" t="s">
        <v>284</v>
      </c>
      <c r="F658" s="100">
        <v>40708</v>
      </c>
      <c r="G658" s="97" t="str">
        <f t="shared" si="21"/>
        <v>_x0005_168.95</v>
      </c>
      <c r="H658" s="101">
        <v>1</v>
      </c>
      <c r="I658" s="103" t="e">
        <f t="shared" si="20"/>
        <v>#VALUE!</v>
      </c>
    </row>
    <row r="659" spans="2:9">
      <c r="B659" s="77" t="s">
        <v>289</v>
      </c>
      <c r="C659" s="78" t="s">
        <v>304</v>
      </c>
      <c r="D659" s="79" t="s">
        <v>288</v>
      </c>
      <c r="E659" s="78" t="s">
        <v>284</v>
      </c>
      <c r="F659" s="100">
        <v>40710</v>
      </c>
      <c r="G659" s="97" t="str">
        <f t="shared" si="21"/>
        <v>_x0005_168.95</v>
      </c>
      <c r="H659" s="101">
        <v>1</v>
      </c>
      <c r="I659" s="102" t="e">
        <f t="shared" si="20"/>
        <v>#VALUE!</v>
      </c>
    </row>
    <row r="660" spans="2:9">
      <c r="B660" s="77" t="s">
        <v>298</v>
      </c>
      <c r="C660" s="83" t="s">
        <v>304</v>
      </c>
      <c r="D660" s="79" t="s">
        <v>288</v>
      </c>
      <c r="E660" s="83" t="s">
        <v>284</v>
      </c>
      <c r="F660" s="100">
        <v>40712</v>
      </c>
      <c r="G660" s="97" t="str">
        <f t="shared" si="21"/>
        <v>_x0005_168.95</v>
      </c>
      <c r="H660" s="101">
        <v>12</v>
      </c>
      <c r="I660" s="103" t="e">
        <f t="shared" si="20"/>
        <v>#VALUE!</v>
      </c>
    </row>
    <row r="661" spans="2:9">
      <c r="B661" s="77" t="s">
        <v>297</v>
      </c>
      <c r="C661" s="78" t="s">
        <v>304</v>
      </c>
      <c r="D661" s="79" t="s">
        <v>288</v>
      </c>
      <c r="E661" s="78" t="s">
        <v>286</v>
      </c>
      <c r="F661" s="100">
        <v>40715</v>
      </c>
      <c r="G661" s="97" t="str">
        <f t="shared" si="21"/>
        <v>_x0005_168.95</v>
      </c>
      <c r="H661" s="101">
        <v>19</v>
      </c>
      <c r="I661" s="102" t="e">
        <f t="shared" si="20"/>
        <v>#VALUE!</v>
      </c>
    </row>
    <row r="662" spans="2:9">
      <c r="B662" s="77" t="s">
        <v>295</v>
      </c>
      <c r="C662" s="83" t="s">
        <v>304</v>
      </c>
      <c r="D662" s="79" t="s">
        <v>290</v>
      </c>
      <c r="E662" s="83" t="s">
        <v>286</v>
      </c>
      <c r="F662" s="100">
        <v>40716</v>
      </c>
      <c r="G662" s="97" t="str">
        <f t="shared" si="21"/>
        <v>_x0005_168.95</v>
      </c>
      <c r="H662" s="101">
        <v>16</v>
      </c>
      <c r="I662" s="103" t="e">
        <f t="shared" si="20"/>
        <v>#VALUE!</v>
      </c>
    </row>
    <row r="663" spans="2:9">
      <c r="B663" s="77" t="s">
        <v>289</v>
      </c>
      <c r="C663" s="78" t="s">
        <v>304</v>
      </c>
      <c r="D663" s="79" t="s">
        <v>288</v>
      </c>
      <c r="E663" s="78" t="s">
        <v>286</v>
      </c>
      <c r="F663" s="100">
        <v>40716</v>
      </c>
      <c r="G663" s="97" t="str">
        <f t="shared" si="21"/>
        <v>_x0005_168.95</v>
      </c>
      <c r="H663" s="101">
        <v>17</v>
      </c>
      <c r="I663" s="102" t="e">
        <f t="shared" si="20"/>
        <v>#VALUE!</v>
      </c>
    </row>
    <row r="664" spans="2:9">
      <c r="B664" s="77" t="s">
        <v>296</v>
      </c>
      <c r="C664" s="83" t="s">
        <v>304</v>
      </c>
      <c r="D664" s="79" t="s">
        <v>287</v>
      </c>
      <c r="E664" s="83" t="s">
        <v>294</v>
      </c>
      <c r="F664" s="100">
        <v>40716</v>
      </c>
      <c r="G664" s="97" t="str">
        <f t="shared" si="21"/>
        <v>_x0005_168.95</v>
      </c>
      <c r="H664" s="101">
        <v>8</v>
      </c>
      <c r="I664" s="103" t="e">
        <f t="shared" si="20"/>
        <v>#VALUE!</v>
      </c>
    </row>
    <row r="665" spans="2:9">
      <c r="B665" s="77" t="s">
        <v>301</v>
      </c>
      <c r="C665" s="78" t="s">
        <v>304</v>
      </c>
      <c r="D665" s="79" t="s">
        <v>287</v>
      </c>
      <c r="E665" s="78" t="s">
        <v>286</v>
      </c>
      <c r="F665" s="100">
        <v>40723</v>
      </c>
      <c r="G665" s="97" t="str">
        <f t="shared" si="21"/>
        <v>_x0005_168.95</v>
      </c>
      <c r="H665" s="101">
        <v>10</v>
      </c>
      <c r="I665" s="102" t="e">
        <f t="shared" si="20"/>
        <v>#VALUE!</v>
      </c>
    </row>
    <row r="666" spans="2:9">
      <c r="B666" s="77" t="s">
        <v>299</v>
      </c>
      <c r="C666" s="83" t="s">
        <v>304</v>
      </c>
      <c r="D666" s="79" t="s">
        <v>283</v>
      </c>
      <c r="E666" s="83" t="s">
        <v>294</v>
      </c>
      <c r="F666" s="100">
        <v>40729</v>
      </c>
      <c r="G666" s="97" t="str">
        <f t="shared" si="21"/>
        <v>_x0005_168.95</v>
      </c>
      <c r="H666" s="101">
        <v>5</v>
      </c>
      <c r="I666" s="103" t="e">
        <f t="shared" si="20"/>
        <v>#VALUE!</v>
      </c>
    </row>
    <row r="667" spans="2:9">
      <c r="B667" s="77" t="s">
        <v>295</v>
      </c>
      <c r="C667" s="78" t="s">
        <v>304</v>
      </c>
      <c r="D667" s="79" t="s">
        <v>290</v>
      </c>
      <c r="E667" s="78" t="s">
        <v>285</v>
      </c>
      <c r="F667" s="100">
        <v>40732</v>
      </c>
      <c r="G667" s="97" t="str">
        <f t="shared" si="21"/>
        <v>_x0005_168.95</v>
      </c>
      <c r="H667" s="101">
        <v>7</v>
      </c>
      <c r="I667" s="102" t="e">
        <f t="shared" si="20"/>
        <v>#VALUE!</v>
      </c>
    </row>
    <row r="668" spans="2:9">
      <c r="B668" s="77" t="s">
        <v>317</v>
      </c>
      <c r="C668" s="83" t="s">
        <v>304</v>
      </c>
      <c r="D668" s="79" t="s">
        <v>290</v>
      </c>
      <c r="E668" s="83" t="s">
        <v>285</v>
      </c>
      <c r="F668" s="100">
        <v>40749</v>
      </c>
      <c r="G668" s="97" t="str">
        <f t="shared" si="21"/>
        <v>_x0005_168.95</v>
      </c>
      <c r="H668" s="101">
        <v>10</v>
      </c>
      <c r="I668" s="103" t="e">
        <f t="shared" si="20"/>
        <v>#VALUE!</v>
      </c>
    </row>
    <row r="669" spans="2:9">
      <c r="B669" s="77" t="s">
        <v>289</v>
      </c>
      <c r="C669" s="78" t="s">
        <v>304</v>
      </c>
      <c r="D669" s="79" t="s">
        <v>288</v>
      </c>
      <c r="E669" s="78" t="s">
        <v>285</v>
      </c>
      <c r="F669" s="100">
        <v>40754</v>
      </c>
      <c r="G669" s="97" t="str">
        <f t="shared" si="21"/>
        <v>_x0005_168.95</v>
      </c>
      <c r="H669" s="101">
        <v>7</v>
      </c>
      <c r="I669" s="102" t="e">
        <f t="shared" si="20"/>
        <v>#VALUE!</v>
      </c>
    </row>
    <row r="670" spans="2:9">
      <c r="B670" s="77" t="s">
        <v>300</v>
      </c>
      <c r="C670" s="83" t="s">
        <v>304</v>
      </c>
      <c r="D670" s="79" t="s">
        <v>287</v>
      </c>
      <c r="E670" s="83" t="s">
        <v>294</v>
      </c>
      <c r="F670" s="100">
        <v>40754</v>
      </c>
      <c r="G670" s="97" t="str">
        <f t="shared" si="21"/>
        <v>_x0005_168.95</v>
      </c>
      <c r="H670" s="101">
        <v>5</v>
      </c>
      <c r="I670" s="103" t="e">
        <f t="shared" si="20"/>
        <v>#VALUE!</v>
      </c>
    </row>
    <row r="671" spans="2:9">
      <c r="B671" s="77" t="s">
        <v>289</v>
      </c>
      <c r="C671" s="78" t="s">
        <v>304</v>
      </c>
      <c r="D671" s="79" t="s">
        <v>288</v>
      </c>
      <c r="E671" s="78" t="s">
        <v>285</v>
      </c>
      <c r="F671" s="100">
        <v>40764</v>
      </c>
      <c r="G671" s="97" t="str">
        <f t="shared" si="21"/>
        <v>_x0005_168.95</v>
      </c>
      <c r="H671" s="101">
        <v>12</v>
      </c>
      <c r="I671" s="102" t="e">
        <f t="shared" si="20"/>
        <v>#VALUE!</v>
      </c>
    </row>
    <row r="672" spans="2:9">
      <c r="B672" s="77" t="s">
        <v>289</v>
      </c>
      <c r="C672" s="83" t="s">
        <v>304</v>
      </c>
      <c r="D672" s="79" t="s">
        <v>288</v>
      </c>
      <c r="E672" s="83" t="s">
        <v>286</v>
      </c>
      <c r="F672" s="100">
        <v>40767</v>
      </c>
      <c r="G672" s="97" t="str">
        <f t="shared" si="21"/>
        <v>_x0005_168.95</v>
      </c>
      <c r="H672" s="101">
        <v>16</v>
      </c>
      <c r="I672" s="103" t="e">
        <f t="shared" si="20"/>
        <v>#VALUE!</v>
      </c>
    </row>
    <row r="673" spans="2:9">
      <c r="B673" s="77" t="s">
        <v>300</v>
      </c>
      <c r="C673" s="78" t="s">
        <v>304</v>
      </c>
      <c r="D673" s="79" t="s">
        <v>287</v>
      </c>
      <c r="E673" s="78" t="s">
        <v>285</v>
      </c>
      <c r="F673" s="100">
        <v>40771</v>
      </c>
      <c r="G673" s="97" t="str">
        <f t="shared" si="21"/>
        <v>_x0005_168.95</v>
      </c>
      <c r="H673" s="101">
        <v>13</v>
      </c>
      <c r="I673" s="102" t="e">
        <f t="shared" si="20"/>
        <v>#VALUE!</v>
      </c>
    </row>
    <row r="674" spans="2:9">
      <c r="B674" s="77" t="s">
        <v>301</v>
      </c>
      <c r="C674" s="83" t="s">
        <v>304</v>
      </c>
      <c r="D674" s="79" t="s">
        <v>287</v>
      </c>
      <c r="E674" s="83" t="s">
        <v>291</v>
      </c>
      <c r="F674" s="100">
        <v>40778</v>
      </c>
      <c r="G674" s="97" t="str">
        <f t="shared" si="21"/>
        <v>_x0005_168.95</v>
      </c>
      <c r="H674" s="101">
        <v>10</v>
      </c>
      <c r="I674" s="103" t="e">
        <f t="shared" si="20"/>
        <v>#VALUE!</v>
      </c>
    </row>
    <row r="675" spans="2:9">
      <c r="B675" s="77" t="s">
        <v>296</v>
      </c>
      <c r="C675" s="78" t="s">
        <v>304</v>
      </c>
      <c r="D675" s="79" t="s">
        <v>287</v>
      </c>
      <c r="E675" s="78" t="s">
        <v>284</v>
      </c>
      <c r="F675" s="100">
        <v>40788</v>
      </c>
      <c r="G675" s="97" t="str">
        <f t="shared" si="21"/>
        <v>_x0005_168.95</v>
      </c>
      <c r="H675" s="101">
        <v>13</v>
      </c>
      <c r="I675" s="102" t="e">
        <f t="shared" si="20"/>
        <v>#VALUE!</v>
      </c>
    </row>
    <row r="676" spans="2:9">
      <c r="B676" s="77" t="s">
        <v>297</v>
      </c>
      <c r="C676" s="83" t="s">
        <v>304</v>
      </c>
      <c r="D676" s="79" t="s">
        <v>288</v>
      </c>
      <c r="E676" s="83" t="s">
        <v>294</v>
      </c>
      <c r="F676" s="100">
        <v>40801</v>
      </c>
      <c r="G676" s="97" t="str">
        <f t="shared" si="21"/>
        <v>_x0005_168.95</v>
      </c>
      <c r="H676" s="101">
        <v>9</v>
      </c>
      <c r="I676" s="103" t="e">
        <f t="shared" si="20"/>
        <v>#VALUE!</v>
      </c>
    </row>
    <row r="677" spans="2:9">
      <c r="B677" s="77" t="s">
        <v>299</v>
      </c>
      <c r="C677" s="78" t="s">
        <v>304</v>
      </c>
      <c r="D677" s="79" t="s">
        <v>283</v>
      </c>
      <c r="E677" s="78" t="s">
        <v>286</v>
      </c>
      <c r="F677" s="100">
        <v>40807</v>
      </c>
      <c r="G677" s="97" t="str">
        <f t="shared" si="21"/>
        <v>_x0005_168.95</v>
      </c>
      <c r="H677" s="101">
        <v>19</v>
      </c>
      <c r="I677" s="102" t="e">
        <f t="shared" si="20"/>
        <v>#VALUE!</v>
      </c>
    </row>
    <row r="678" spans="2:9">
      <c r="B678" s="77" t="s">
        <v>292</v>
      </c>
      <c r="C678" s="83" t="s">
        <v>304</v>
      </c>
      <c r="D678" s="79" t="s">
        <v>287</v>
      </c>
      <c r="E678" s="83" t="s">
        <v>285</v>
      </c>
      <c r="F678" s="100">
        <v>40813</v>
      </c>
      <c r="G678" s="97" t="str">
        <f t="shared" si="21"/>
        <v>_x0005_168.95</v>
      </c>
      <c r="H678" s="101">
        <v>15</v>
      </c>
      <c r="I678" s="103" t="e">
        <f t="shared" si="20"/>
        <v>#VALUE!</v>
      </c>
    </row>
    <row r="679" spans="2:9">
      <c r="B679" s="77" t="s">
        <v>301</v>
      </c>
      <c r="C679" s="78" t="s">
        <v>304</v>
      </c>
      <c r="D679" s="79" t="s">
        <v>287</v>
      </c>
      <c r="E679" s="78" t="s">
        <v>291</v>
      </c>
      <c r="F679" s="100">
        <v>40814</v>
      </c>
      <c r="G679" s="97" t="str">
        <f t="shared" si="21"/>
        <v>_x0005_168.95</v>
      </c>
      <c r="H679" s="101">
        <v>11</v>
      </c>
      <c r="I679" s="102" t="e">
        <f t="shared" si="20"/>
        <v>#VALUE!</v>
      </c>
    </row>
    <row r="680" spans="2:9">
      <c r="B680" s="77" t="s">
        <v>317</v>
      </c>
      <c r="C680" s="83" t="s">
        <v>304</v>
      </c>
      <c r="D680" s="79" t="s">
        <v>290</v>
      </c>
      <c r="E680" s="83" t="s">
        <v>285</v>
      </c>
      <c r="F680" s="100">
        <v>40814</v>
      </c>
      <c r="G680" s="97" t="str">
        <f t="shared" si="21"/>
        <v>_x0005_168.95</v>
      </c>
      <c r="H680" s="101">
        <v>4</v>
      </c>
      <c r="I680" s="103" t="e">
        <f t="shared" si="20"/>
        <v>#VALUE!</v>
      </c>
    </row>
    <row r="681" spans="2:9">
      <c r="B681" s="77" t="s">
        <v>297</v>
      </c>
      <c r="C681" s="78" t="s">
        <v>304</v>
      </c>
      <c r="D681" s="79" t="s">
        <v>288</v>
      </c>
      <c r="E681" s="78" t="s">
        <v>284</v>
      </c>
      <c r="F681" s="100">
        <v>40816</v>
      </c>
      <c r="G681" s="97" t="str">
        <f t="shared" si="21"/>
        <v>_x0005_168.95</v>
      </c>
      <c r="H681" s="101">
        <v>9</v>
      </c>
      <c r="I681" s="102" t="e">
        <f t="shared" si="20"/>
        <v>#VALUE!</v>
      </c>
    </row>
    <row r="682" spans="2:9">
      <c r="B682" s="77" t="s">
        <v>300</v>
      </c>
      <c r="C682" s="83" t="s">
        <v>304</v>
      </c>
      <c r="D682" s="79" t="s">
        <v>287</v>
      </c>
      <c r="E682" s="83" t="s">
        <v>286</v>
      </c>
      <c r="F682" s="100">
        <v>40819</v>
      </c>
      <c r="G682" s="97" t="str">
        <f t="shared" si="21"/>
        <v>_x0005_168.95</v>
      </c>
      <c r="H682" s="101">
        <v>14</v>
      </c>
      <c r="I682" s="103" t="e">
        <f t="shared" si="20"/>
        <v>#VALUE!</v>
      </c>
    </row>
    <row r="683" spans="2:9">
      <c r="B683" s="77" t="s">
        <v>269</v>
      </c>
      <c r="C683" s="78" t="s">
        <v>304</v>
      </c>
      <c r="D683" s="79" t="s">
        <v>283</v>
      </c>
      <c r="E683" s="78" t="s">
        <v>291</v>
      </c>
      <c r="F683" s="100">
        <v>40821</v>
      </c>
      <c r="G683" s="97" t="str">
        <f t="shared" si="21"/>
        <v>_x0005_168.95</v>
      </c>
      <c r="H683" s="101">
        <v>15</v>
      </c>
      <c r="I683" s="102" t="e">
        <f t="shared" si="20"/>
        <v>#VALUE!</v>
      </c>
    </row>
    <row r="684" spans="2:9">
      <c r="B684" s="77" t="s">
        <v>289</v>
      </c>
      <c r="C684" s="83" t="s">
        <v>304</v>
      </c>
      <c r="D684" s="79" t="s">
        <v>288</v>
      </c>
      <c r="E684" s="83" t="s">
        <v>291</v>
      </c>
      <c r="F684" s="100">
        <v>40827</v>
      </c>
      <c r="G684" s="97" t="str">
        <f t="shared" si="21"/>
        <v>_x0005_168.95</v>
      </c>
      <c r="H684" s="101">
        <v>3</v>
      </c>
      <c r="I684" s="103" t="e">
        <f t="shared" si="20"/>
        <v>#VALUE!</v>
      </c>
    </row>
    <row r="685" spans="2:9">
      <c r="B685" s="77" t="s">
        <v>297</v>
      </c>
      <c r="C685" s="78" t="s">
        <v>304</v>
      </c>
      <c r="D685" s="79" t="s">
        <v>288</v>
      </c>
      <c r="E685" s="78" t="s">
        <v>286</v>
      </c>
      <c r="F685" s="100">
        <v>40833</v>
      </c>
      <c r="G685" s="97" t="str">
        <f t="shared" si="21"/>
        <v>_x0005_168.95</v>
      </c>
      <c r="H685" s="101">
        <v>11</v>
      </c>
      <c r="I685" s="102" t="e">
        <f t="shared" si="20"/>
        <v>#VALUE!</v>
      </c>
    </row>
    <row r="686" spans="2:9">
      <c r="B686" s="77" t="s">
        <v>269</v>
      </c>
      <c r="C686" s="83" t="s">
        <v>304</v>
      </c>
      <c r="D686" s="79" t="s">
        <v>283</v>
      </c>
      <c r="E686" s="83" t="s">
        <v>285</v>
      </c>
      <c r="F686" s="100">
        <v>40841</v>
      </c>
      <c r="G686" s="97" t="str">
        <f t="shared" si="21"/>
        <v>_x0005_168.95</v>
      </c>
      <c r="H686" s="101">
        <v>13</v>
      </c>
      <c r="I686" s="103" t="e">
        <f t="shared" si="20"/>
        <v>#VALUE!</v>
      </c>
    </row>
    <row r="687" spans="2:9">
      <c r="B687" s="77" t="s">
        <v>289</v>
      </c>
      <c r="C687" s="78" t="s">
        <v>304</v>
      </c>
      <c r="D687" s="79" t="s">
        <v>288</v>
      </c>
      <c r="E687" s="78" t="s">
        <v>285</v>
      </c>
      <c r="F687" s="100">
        <v>40841</v>
      </c>
      <c r="G687" s="97" t="str">
        <f t="shared" si="21"/>
        <v>_x0005_168.95</v>
      </c>
      <c r="H687" s="101">
        <v>5</v>
      </c>
      <c r="I687" s="102" t="e">
        <f t="shared" si="20"/>
        <v>#VALUE!</v>
      </c>
    </row>
    <row r="688" spans="2:9">
      <c r="B688" s="77" t="s">
        <v>296</v>
      </c>
      <c r="C688" s="83" t="s">
        <v>304</v>
      </c>
      <c r="D688" s="79" t="s">
        <v>287</v>
      </c>
      <c r="E688" s="83" t="s">
        <v>286</v>
      </c>
      <c r="F688" s="100">
        <v>40847</v>
      </c>
      <c r="G688" s="97" t="str">
        <f t="shared" si="21"/>
        <v>_x0005_168.95</v>
      </c>
      <c r="H688" s="101">
        <v>8</v>
      </c>
      <c r="I688" s="103" t="e">
        <f t="shared" si="20"/>
        <v>#VALUE!</v>
      </c>
    </row>
    <row r="689" spans="2:9">
      <c r="B689" s="77" t="s">
        <v>301</v>
      </c>
      <c r="C689" s="78" t="s">
        <v>304</v>
      </c>
      <c r="D689" s="79" t="s">
        <v>287</v>
      </c>
      <c r="E689" s="78" t="s">
        <v>284</v>
      </c>
      <c r="F689" s="100">
        <v>40848</v>
      </c>
      <c r="G689" s="97" t="str">
        <f t="shared" si="21"/>
        <v>_x0005_168.95</v>
      </c>
      <c r="H689" s="101">
        <v>7</v>
      </c>
      <c r="I689" s="102" t="e">
        <f t="shared" si="20"/>
        <v>#VALUE!</v>
      </c>
    </row>
    <row r="690" spans="2:9">
      <c r="B690" s="77" t="s">
        <v>301</v>
      </c>
      <c r="C690" s="83" t="s">
        <v>304</v>
      </c>
      <c r="D690" s="79" t="s">
        <v>287</v>
      </c>
      <c r="E690" s="83" t="s">
        <v>284</v>
      </c>
      <c r="F690" s="100">
        <v>40849</v>
      </c>
      <c r="G690" s="97" t="str">
        <f t="shared" si="21"/>
        <v>_x0005_168.95</v>
      </c>
      <c r="H690" s="101">
        <v>13</v>
      </c>
      <c r="I690" s="103" t="e">
        <f t="shared" si="20"/>
        <v>#VALUE!</v>
      </c>
    </row>
    <row r="691" spans="2:9">
      <c r="B691" s="77" t="s">
        <v>289</v>
      </c>
      <c r="C691" s="78" t="s">
        <v>304</v>
      </c>
      <c r="D691" s="79" t="s">
        <v>288</v>
      </c>
      <c r="E691" s="78" t="s">
        <v>284</v>
      </c>
      <c r="F691" s="100">
        <v>40850</v>
      </c>
      <c r="G691" s="97" t="str">
        <f t="shared" si="21"/>
        <v>_x0005_168.95</v>
      </c>
      <c r="H691" s="101">
        <v>2</v>
      </c>
      <c r="I691" s="102" t="e">
        <f t="shared" si="20"/>
        <v>#VALUE!</v>
      </c>
    </row>
    <row r="692" spans="2:9">
      <c r="B692" s="77" t="s">
        <v>295</v>
      </c>
      <c r="C692" s="83" t="s">
        <v>304</v>
      </c>
      <c r="D692" s="79" t="s">
        <v>290</v>
      </c>
      <c r="E692" s="83" t="s">
        <v>291</v>
      </c>
      <c r="F692" s="100">
        <v>40856</v>
      </c>
      <c r="G692" s="97" t="str">
        <f t="shared" si="21"/>
        <v>_x0005_168.95</v>
      </c>
      <c r="H692" s="101">
        <v>1</v>
      </c>
      <c r="I692" s="103" t="e">
        <f t="shared" si="20"/>
        <v>#VALUE!</v>
      </c>
    </row>
    <row r="693" spans="2:9">
      <c r="B693" s="77" t="s">
        <v>299</v>
      </c>
      <c r="C693" s="78" t="s">
        <v>304</v>
      </c>
      <c r="D693" s="79" t="s">
        <v>283</v>
      </c>
      <c r="E693" s="78" t="s">
        <v>284</v>
      </c>
      <c r="F693" s="100">
        <v>40857</v>
      </c>
      <c r="G693" s="97" t="str">
        <f t="shared" si="21"/>
        <v>_x0005_168.95</v>
      </c>
      <c r="H693" s="101">
        <v>7</v>
      </c>
      <c r="I693" s="102" t="e">
        <f t="shared" si="20"/>
        <v>#VALUE!</v>
      </c>
    </row>
    <row r="694" spans="2:9">
      <c r="B694" s="77" t="s">
        <v>301</v>
      </c>
      <c r="C694" s="83" t="s">
        <v>304</v>
      </c>
      <c r="D694" s="79" t="s">
        <v>287</v>
      </c>
      <c r="E694" s="83" t="s">
        <v>286</v>
      </c>
      <c r="F694" s="100">
        <v>40863</v>
      </c>
      <c r="G694" s="97" t="str">
        <f t="shared" si="21"/>
        <v>_x0005_168.95</v>
      </c>
      <c r="H694" s="101">
        <v>19</v>
      </c>
      <c r="I694" s="103" t="e">
        <f t="shared" si="20"/>
        <v>#VALUE!</v>
      </c>
    </row>
    <row r="695" spans="2:9">
      <c r="B695" s="77" t="s">
        <v>299</v>
      </c>
      <c r="C695" s="78" t="s">
        <v>304</v>
      </c>
      <c r="D695" s="79" t="s">
        <v>283</v>
      </c>
      <c r="E695" s="78" t="s">
        <v>294</v>
      </c>
      <c r="F695" s="100">
        <v>40863</v>
      </c>
      <c r="G695" s="97" t="str">
        <f t="shared" si="21"/>
        <v>_x0005_168.95</v>
      </c>
      <c r="H695" s="101">
        <v>3</v>
      </c>
      <c r="I695" s="102" t="e">
        <f t="shared" si="20"/>
        <v>#VALUE!</v>
      </c>
    </row>
    <row r="696" spans="2:9">
      <c r="B696" s="77" t="s">
        <v>289</v>
      </c>
      <c r="C696" s="83" t="s">
        <v>304</v>
      </c>
      <c r="D696" s="79" t="s">
        <v>288</v>
      </c>
      <c r="E696" s="83" t="s">
        <v>284</v>
      </c>
      <c r="F696" s="100">
        <v>40868</v>
      </c>
      <c r="G696" s="97" t="str">
        <f t="shared" si="21"/>
        <v>_x0005_168.95</v>
      </c>
      <c r="H696" s="101">
        <v>10</v>
      </c>
      <c r="I696" s="103" t="e">
        <f t="shared" si="20"/>
        <v>#VALUE!</v>
      </c>
    </row>
    <row r="697" spans="2:9">
      <c r="B697" s="77" t="s">
        <v>292</v>
      </c>
      <c r="C697" s="78" t="s">
        <v>304</v>
      </c>
      <c r="D697" s="79" t="s">
        <v>287</v>
      </c>
      <c r="E697" s="78" t="s">
        <v>285</v>
      </c>
      <c r="F697" s="100">
        <v>40868</v>
      </c>
      <c r="G697" s="97" t="str">
        <f t="shared" si="21"/>
        <v>_x0005_168.95</v>
      </c>
      <c r="H697" s="101">
        <v>1</v>
      </c>
      <c r="I697" s="102" t="e">
        <f t="shared" si="20"/>
        <v>#VALUE!</v>
      </c>
    </row>
    <row r="698" spans="2:9">
      <c r="B698" s="77" t="s">
        <v>289</v>
      </c>
      <c r="C698" s="83" t="s">
        <v>304</v>
      </c>
      <c r="D698" s="79" t="s">
        <v>288</v>
      </c>
      <c r="E698" s="83" t="s">
        <v>291</v>
      </c>
      <c r="F698" s="100">
        <v>40869</v>
      </c>
      <c r="G698" s="97" t="str">
        <f t="shared" si="21"/>
        <v>_x0005_168.95</v>
      </c>
      <c r="H698" s="101">
        <v>10</v>
      </c>
      <c r="I698" s="103" t="e">
        <f t="shared" si="20"/>
        <v>#VALUE!</v>
      </c>
    </row>
    <row r="699" spans="2:9">
      <c r="B699" s="77" t="s">
        <v>289</v>
      </c>
      <c r="C699" s="78" t="s">
        <v>304</v>
      </c>
      <c r="D699" s="79" t="s">
        <v>288</v>
      </c>
      <c r="E699" s="78" t="s">
        <v>291</v>
      </c>
      <c r="F699" s="100">
        <v>40870</v>
      </c>
      <c r="G699" s="97" t="str">
        <f t="shared" si="21"/>
        <v>_x0005_168.95</v>
      </c>
      <c r="H699" s="101">
        <v>6</v>
      </c>
      <c r="I699" s="102" t="e">
        <f t="shared" si="20"/>
        <v>#VALUE!</v>
      </c>
    </row>
    <row r="700" spans="2:9">
      <c r="B700" s="77" t="s">
        <v>299</v>
      </c>
      <c r="C700" s="83" t="s">
        <v>304</v>
      </c>
      <c r="D700" s="79" t="s">
        <v>283</v>
      </c>
      <c r="E700" s="83" t="s">
        <v>286</v>
      </c>
      <c r="F700" s="100">
        <v>40871</v>
      </c>
      <c r="G700" s="97" t="str">
        <f t="shared" si="21"/>
        <v>_x0005_168.95</v>
      </c>
      <c r="H700" s="101">
        <v>18</v>
      </c>
      <c r="I700" s="103" t="e">
        <f t="shared" si="20"/>
        <v>#VALUE!</v>
      </c>
    </row>
    <row r="701" spans="2:9">
      <c r="B701" s="77" t="s">
        <v>296</v>
      </c>
      <c r="C701" s="78" t="s">
        <v>304</v>
      </c>
      <c r="D701" s="79" t="s">
        <v>287</v>
      </c>
      <c r="E701" s="78" t="s">
        <v>291</v>
      </c>
      <c r="F701" s="100">
        <v>40876</v>
      </c>
      <c r="G701" s="97" t="str">
        <f t="shared" si="21"/>
        <v>_x0005_168.95</v>
      </c>
      <c r="H701" s="101">
        <v>15</v>
      </c>
      <c r="I701" s="102" t="e">
        <f t="shared" si="20"/>
        <v>#VALUE!</v>
      </c>
    </row>
    <row r="702" spans="2:9">
      <c r="B702" s="77" t="s">
        <v>301</v>
      </c>
      <c r="C702" s="83" t="s">
        <v>304</v>
      </c>
      <c r="D702" s="79" t="s">
        <v>287</v>
      </c>
      <c r="E702" s="83" t="s">
        <v>284</v>
      </c>
      <c r="F702" s="100">
        <v>40884</v>
      </c>
      <c r="G702" s="97" t="str">
        <f t="shared" si="21"/>
        <v>_x0005_168.95</v>
      </c>
      <c r="H702" s="101">
        <v>5</v>
      </c>
      <c r="I702" s="103" t="e">
        <f t="shared" si="20"/>
        <v>#VALUE!</v>
      </c>
    </row>
    <row r="703" spans="2:9">
      <c r="B703" s="77" t="s">
        <v>269</v>
      </c>
      <c r="C703" s="78" t="s">
        <v>304</v>
      </c>
      <c r="D703" s="79" t="s">
        <v>283</v>
      </c>
      <c r="E703" s="78" t="s">
        <v>284</v>
      </c>
      <c r="F703" s="100">
        <v>40885</v>
      </c>
      <c r="G703" s="97" t="str">
        <f t="shared" si="21"/>
        <v>_x0005_168.95</v>
      </c>
      <c r="H703" s="101">
        <v>14</v>
      </c>
      <c r="I703" s="102" t="e">
        <f t="shared" si="20"/>
        <v>#VALUE!</v>
      </c>
    </row>
    <row r="704" spans="2:9">
      <c r="B704" s="77" t="s">
        <v>289</v>
      </c>
      <c r="C704" s="83" t="s">
        <v>304</v>
      </c>
      <c r="D704" s="79" t="s">
        <v>288</v>
      </c>
      <c r="E704" s="83" t="s">
        <v>285</v>
      </c>
      <c r="F704" s="100">
        <v>40896</v>
      </c>
      <c r="G704" s="97" t="str">
        <f t="shared" si="21"/>
        <v>_x0005_168.95</v>
      </c>
      <c r="H704" s="101">
        <v>3</v>
      </c>
      <c r="I704" s="103" t="e">
        <f t="shared" si="20"/>
        <v>#VALUE!</v>
      </c>
    </row>
    <row r="705" spans="2:9">
      <c r="B705" s="77" t="s">
        <v>289</v>
      </c>
      <c r="C705" s="78" t="s">
        <v>304</v>
      </c>
      <c r="D705" s="79" t="s">
        <v>288</v>
      </c>
      <c r="E705" s="78" t="s">
        <v>286</v>
      </c>
      <c r="F705" s="100">
        <v>40897</v>
      </c>
      <c r="G705" s="97" t="str">
        <f t="shared" si="21"/>
        <v>_x0005_168.95</v>
      </c>
      <c r="H705" s="101">
        <v>9</v>
      </c>
      <c r="I705" s="102" t="e">
        <f t="shared" si="20"/>
        <v>#VALUE!</v>
      </c>
    </row>
    <row r="706" spans="2:9">
      <c r="B706" s="77" t="s">
        <v>299</v>
      </c>
      <c r="C706" s="83" t="s">
        <v>305</v>
      </c>
      <c r="D706" s="79" t="s">
        <v>283</v>
      </c>
      <c r="E706" s="83" t="s">
        <v>285</v>
      </c>
      <c r="F706" s="100">
        <v>40181</v>
      </c>
      <c r="G706" s="97" t="str">
        <f t="shared" si="21"/>
        <v>_x0005_168.95</v>
      </c>
      <c r="H706" s="101">
        <v>2</v>
      </c>
      <c r="I706" s="103" t="e">
        <f t="shared" ref="I706:I769" si="22">G706*H706</f>
        <v>#VALUE!</v>
      </c>
    </row>
    <row r="707" spans="2:9">
      <c r="B707" s="77" t="s">
        <v>299</v>
      </c>
      <c r="C707" s="78" t="s">
        <v>305</v>
      </c>
      <c r="D707" s="79" t="s">
        <v>283</v>
      </c>
      <c r="E707" s="78" t="s">
        <v>285</v>
      </c>
      <c r="F707" s="100">
        <v>40186</v>
      </c>
      <c r="G707" s="97" t="str">
        <f t="shared" ref="G707:G770" si="23">CHAR(5)&amp;168.95</f>
        <v>_x0005_168.95</v>
      </c>
      <c r="H707" s="101">
        <v>6</v>
      </c>
      <c r="I707" s="102" t="e">
        <f t="shared" si="22"/>
        <v>#VALUE!</v>
      </c>
    </row>
    <row r="708" spans="2:9">
      <c r="B708" s="77" t="s">
        <v>299</v>
      </c>
      <c r="C708" s="83" t="s">
        <v>305</v>
      </c>
      <c r="D708" s="79" t="s">
        <v>283</v>
      </c>
      <c r="E708" s="83" t="s">
        <v>286</v>
      </c>
      <c r="F708" s="100">
        <v>40189</v>
      </c>
      <c r="G708" s="97" t="str">
        <f t="shared" si="23"/>
        <v>_x0005_168.95</v>
      </c>
      <c r="H708" s="101">
        <v>13</v>
      </c>
      <c r="I708" s="103" t="e">
        <f t="shared" si="22"/>
        <v>#VALUE!</v>
      </c>
    </row>
    <row r="709" spans="2:9">
      <c r="B709" s="77" t="s">
        <v>289</v>
      </c>
      <c r="C709" s="78" t="s">
        <v>305</v>
      </c>
      <c r="D709" s="79" t="s">
        <v>288</v>
      </c>
      <c r="E709" s="78" t="s">
        <v>285</v>
      </c>
      <c r="F709" s="100">
        <v>40189</v>
      </c>
      <c r="G709" s="97" t="str">
        <f t="shared" si="23"/>
        <v>_x0005_168.95</v>
      </c>
      <c r="H709" s="101">
        <v>4</v>
      </c>
      <c r="I709" s="102" t="e">
        <f t="shared" si="22"/>
        <v>#VALUE!</v>
      </c>
    </row>
    <row r="710" spans="2:9">
      <c r="B710" s="77" t="s">
        <v>289</v>
      </c>
      <c r="C710" s="83" t="s">
        <v>305</v>
      </c>
      <c r="D710" s="79" t="s">
        <v>288</v>
      </c>
      <c r="E710" s="83" t="s">
        <v>284</v>
      </c>
      <c r="F710" s="100">
        <v>40197</v>
      </c>
      <c r="G710" s="97" t="str">
        <f t="shared" si="23"/>
        <v>_x0005_168.95</v>
      </c>
      <c r="H710" s="101">
        <v>4</v>
      </c>
      <c r="I710" s="103" t="e">
        <f t="shared" si="22"/>
        <v>#VALUE!</v>
      </c>
    </row>
    <row r="711" spans="2:9">
      <c r="B711" s="77" t="s">
        <v>296</v>
      </c>
      <c r="C711" s="78" t="s">
        <v>305</v>
      </c>
      <c r="D711" s="79" t="s">
        <v>287</v>
      </c>
      <c r="E711" s="78" t="s">
        <v>285</v>
      </c>
      <c r="F711" s="100">
        <v>40199</v>
      </c>
      <c r="G711" s="97" t="str">
        <f t="shared" si="23"/>
        <v>_x0005_168.95</v>
      </c>
      <c r="H711" s="101">
        <v>8</v>
      </c>
      <c r="I711" s="102" t="e">
        <f t="shared" si="22"/>
        <v>#VALUE!</v>
      </c>
    </row>
    <row r="712" spans="2:9">
      <c r="B712" s="77" t="s">
        <v>295</v>
      </c>
      <c r="C712" s="83" t="s">
        <v>305</v>
      </c>
      <c r="D712" s="79" t="s">
        <v>290</v>
      </c>
      <c r="E712" s="83" t="s">
        <v>286</v>
      </c>
      <c r="F712" s="100">
        <v>40203</v>
      </c>
      <c r="G712" s="97" t="str">
        <f t="shared" si="23"/>
        <v>_x0005_168.95</v>
      </c>
      <c r="H712" s="101">
        <v>7</v>
      </c>
      <c r="I712" s="103" t="e">
        <f t="shared" si="22"/>
        <v>#VALUE!</v>
      </c>
    </row>
    <row r="713" spans="2:9">
      <c r="B713" s="77" t="s">
        <v>293</v>
      </c>
      <c r="C713" s="78" t="s">
        <v>305</v>
      </c>
      <c r="D713" s="79" t="s">
        <v>288</v>
      </c>
      <c r="E713" s="78" t="s">
        <v>286</v>
      </c>
      <c r="F713" s="100">
        <v>40204</v>
      </c>
      <c r="G713" s="97" t="str">
        <f t="shared" si="23"/>
        <v>_x0005_168.95</v>
      </c>
      <c r="H713" s="101">
        <v>8</v>
      </c>
      <c r="I713" s="102" t="e">
        <f t="shared" si="22"/>
        <v>#VALUE!</v>
      </c>
    </row>
    <row r="714" spans="2:9">
      <c r="B714" s="77" t="s">
        <v>301</v>
      </c>
      <c r="C714" s="83" t="s">
        <v>305</v>
      </c>
      <c r="D714" s="79" t="s">
        <v>287</v>
      </c>
      <c r="E714" s="83" t="s">
        <v>284</v>
      </c>
      <c r="F714" s="100">
        <v>40206</v>
      </c>
      <c r="G714" s="97" t="str">
        <f t="shared" si="23"/>
        <v>_x0005_168.95</v>
      </c>
      <c r="H714" s="101">
        <v>4</v>
      </c>
      <c r="I714" s="103" t="e">
        <f t="shared" si="22"/>
        <v>#VALUE!</v>
      </c>
    </row>
    <row r="715" spans="2:9">
      <c r="B715" s="77" t="s">
        <v>292</v>
      </c>
      <c r="C715" s="78" t="s">
        <v>305</v>
      </c>
      <c r="D715" s="79" t="s">
        <v>287</v>
      </c>
      <c r="E715" s="78" t="s">
        <v>284</v>
      </c>
      <c r="F715" s="100">
        <v>40218</v>
      </c>
      <c r="G715" s="97" t="str">
        <f t="shared" si="23"/>
        <v>_x0005_168.95</v>
      </c>
      <c r="H715" s="101">
        <v>4</v>
      </c>
      <c r="I715" s="102" t="e">
        <f t="shared" si="22"/>
        <v>#VALUE!</v>
      </c>
    </row>
    <row r="716" spans="2:9">
      <c r="B716" s="77" t="s">
        <v>292</v>
      </c>
      <c r="C716" s="83" t="s">
        <v>305</v>
      </c>
      <c r="D716" s="79" t="s">
        <v>287</v>
      </c>
      <c r="E716" s="83" t="s">
        <v>284</v>
      </c>
      <c r="F716" s="100">
        <v>40218</v>
      </c>
      <c r="G716" s="97" t="str">
        <f t="shared" si="23"/>
        <v>_x0005_168.95</v>
      </c>
      <c r="H716" s="101">
        <v>6</v>
      </c>
      <c r="I716" s="103" t="e">
        <f t="shared" si="22"/>
        <v>#VALUE!</v>
      </c>
    </row>
    <row r="717" spans="2:9">
      <c r="B717" s="77" t="s">
        <v>296</v>
      </c>
      <c r="C717" s="78" t="s">
        <v>305</v>
      </c>
      <c r="D717" s="79" t="s">
        <v>287</v>
      </c>
      <c r="E717" s="78" t="s">
        <v>285</v>
      </c>
      <c r="F717" s="100">
        <v>40233</v>
      </c>
      <c r="G717" s="97" t="str">
        <f t="shared" si="23"/>
        <v>_x0005_168.95</v>
      </c>
      <c r="H717" s="101">
        <v>14</v>
      </c>
      <c r="I717" s="102" t="e">
        <f t="shared" si="22"/>
        <v>#VALUE!</v>
      </c>
    </row>
    <row r="718" spans="2:9">
      <c r="B718" s="77" t="s">
        <v>298</v>
      </c>
      <c r="C718" s="83" t="s">
        <v>305</v>
      </c>
      <c r="D718" s="79" t="s">
        <v>288</v>
      </c>
      <c r="E718" s="83" t="s">
        <v>286</v>
      </c>
      <c r="F718" s="100">
        <v>40238</v>
      </c>
      <c r="G718" s="97" t="str">
        <f t="shared" si="23"/>
        <v>_x0005_168.95</v>
      </c>
      <c r="H718" s="101">
        <v>20</v>
      </c>
      <c r="I718" s="103" t="e">
        <f t="shared" si="22"/>
        <v>#VALUE!</v>
      </c>
    </row>
    <row r="719" spans="2:9">
      <c r="B719" s="77" t="s">
        <v>296</v>
      </c>
      <c r="C719" s="78" t="s">
        <v>305</v>
      </c>
      <c r="D719" s="79" t="s">
        <v>287</v>
      </c>
      <c r="E719" s="78" t="s">
        <v>294</v>
      </c>
      <c r="F719" s="100">
        <v>40243</v>
      </c>
      <c r="G719" s="97" t="str">
        <f t="shared" si="23"/>
        <v>_x0005_168.95</v>
      </c>
      <c r="H719" s="101">
        <v>1</v>
      </c>
      <c r="I719" s="102" t="e">
        <f t="shared" si="22"/>
        <v>#VALUE!</v>
      </c>
    </row>
    <row r="720" spans="2:9">
      <c r="B720" s="77" t="s">
        <v>289</v>
      </c>
      <c r="C720" s="83" t="s">
        <v>305</v>
      </c>
      <c r="D720" s="79" t="s">
        <v>288</v>
      </c>
      <c r="E720" s="83" t="s">
        <v>284</v>
      </c>
      <c r="F720" s="100">
        <v>40248</v>
      </c>
      <c r="G720" s="97" t="str">
        <f t="shared" si="23"/>
        <v>_x0005_168.95</v>
      </c>
      <c r="H720" s="101">
        <v>5</v>
      </c>
      <c r="I720" s="103" t="e">
        <f t="shared" si="22"/>
        <v>#VALUE!</v>
      </c>
    </row>
    <row r="721" spans="2:9">
      <c r="B721" s="77" t="s">
        <v>300</v>
      </c>
      <c r="C721" s="78" t="s">
        <v>305</v>
      </c>
      <c r="D721" s="79" t="s">
        <v>287</v>
      </c>
      <c r="E721" s="78" t="s">
        <v>291</v>
      </c>
      <c r="F721" s="100">
        <v>40255</v>
      </c>
      <c r="G721" s="97" t="str">
        <f t="shared" si="23"/>
        <v>_x0005_168.95</v>
      </c>
      <c r="H721" s="101">
        <v>1</v>
      </c>
      <c r="I721" s="102" t="e">
        <f t="shared" si="22"/>
        <v>#VALUE!</v>
      </c>
    </row>
    <row r="722" spans="2:9">
      <c r="B722" s="77" t="s">
        <v>298</v>
      </c>
      <c r="C722" s="83" t="s">
        <v>305</v>
      </c>
      <c r="D722" s="79" t="s">
        <v>288</v>
      </c>
      <c r="E722" s="83" t="s">
        <v>286</v>
      </c>
      <c r="F722" s="100">
        <v>40257</v>
      </c>
      <c r="G722" s="97" t="str">
        <f t="shared" si="23"/>
        <v>_x0005_168.95</v>
      </c>
      <c r="H722" s="101">
        <v>16</v>
      </c>
      <c r="I722" s="103" t="e">
        <f t="shared" si="22"/>
        <v>#VALUE!</v>
      </c>
    </row>
    <row r="723" spans="2:9">
      <c r="B723" s="77" t="s">
        <v>292</v>
      </c>
      <c r="C723" s="78" t="s">
        <v>305</v>
      </c>
      <c r="D723" s="79" t="s">
        <v>287</v>
      </c>
      <c r="E723" s="78" t="s">
        <v>294</v>
      </c>
      <c r="F723" s="100">
        <v>40261</v>
      </c>
      <c r="G723" s="97" t="str">
        <f t="shared" si="23"/>
        <v>_x0005_168.95</v>
      </c>
      <c r="H723" s="101">
        <v>6</v>
      </c>
      <c r="I723" s="102" t="e">
        <f t="shared" si="22"/>
        <v>#VALUE!</v>
      </c>
    </row>
    <row r="724" spans="2:9">
      <c r="B724" s="77" t="s">
        <v>300</v>
      </c>
      <c r="C724" s="83" t="s">
        <v>305</v>
      </c>
      <c r="D724" s="79" t="s">
        <v>287</v>
      </c>
      <c r="E724" s="83" t="s">
        <v>286</v>
      </c>
      <c r="F724" s="100">
        <v>40263</v>
      </c>
      <c r="G724" s="97" t="str">
        <f t="shared" si="23"/>
        <v>_x0005_168.95</v>
      </c>
      <c r="H724" s="101">
        <v>20</v>
      </c>
      <c r="I724" s="103" t="e">
        <f t="shared" si="22"/>
        <v>#VALUE!</v>
      </c>
    </row>
    <row r="725" spans="2:9">
      <c r="B725" s="77" t="s">
        <v>292</v>
      </c>
      <c r="C725" s="78" t="s">
        <v>305</v>
      </c>
      <c r="D725" s="79" t="s">
        <v>287</v>
      </c>
      <c r="E725" s="78" t="s">
        <v>284</v>
      </c>
      <c r="F725" s="100">
        <v>40264</v>
      </c>
      <c r="G725" s="97" t="str">
        <f t="shared" si="23"/>
        <v>_x0005_168.95</v>
      </c>
      <c r="H725" s="101">
        <v>15</v>
      </c>
      <c r="I725" s="102" t="e">
        <f t="shared" si="22"/>
        <v>#VALUE!</v>
      </c>
    </row>
    <row r="726" spans="2:9">
      <c r="B726" s="77" t="s">
        <v>295</v>
      </c>
      <c r="C726" s="83" t="s">
        <v>305</v>
      </c>
      <c r="D726" s="79" t="s">
        <v>290</v>
      </c>
      <c r="E726" s="83" t="s">
        <v>291</v>
      </c>
      <c r="F726" s="100">
        <v>40270</v>
      </c>
      <c r="G726" s="97" t="str">
        <f t="shared" si="23"/>
        <v>_x0005_168.95</v>
      </c>
      <c r="H726" s="101">
        <v>3</v>
      </c>
      <c r="I726" s="103" t="e">
        <f t="shared" si="22"/>
        <v>#VALUE!</v>
      </c>
    </row>
    <row r="727" spans="2:9">
      <c r="B727" s="77" t="s">
        <v>293</v>
      </c>
      <c r="C727" s="78" t="s">
        <v>305</v>
      </c>
      <c r="D727" s="79" t="s">
        <v>288</v>
      </c>
      <c r="E727" s="78" t="s">
        <v>286</v>
      </c>
      <c r="F727" s="100">
        <v>40274</v>
      </c>
      <c r="G727" s="97" t="str">
        <f t="shared" si="23"/>
        <v>_x0005_168.95</v>
      </c>
      <c r="H727" s="101">
        <v>18</v>
      </c>
      <c r="I727" s="102" t="e">
        <f t="shared" si="22"/>
        <v>#VALUE!</v>
      </c>
    </row>
    <row r="728" spans="2:9">
      <c r="B728" s="77" t="s">
        <v>300</v>
      </c>
      <c r="C728" s="83" t="s">
        <v>305</v>
      </c>
      <c r="D728" s="79" t="s">
        <v>287</v>
      </c>
      <c r="E728" s="83" t="s">
        <v>285</v>
      </c>
      <c r="F728" s="100">
        <v>40274</v>
      </c>
      <c r="G728" s="97" t="str">
        <f t="shared" si="23"/>
        <v>_x0005_168.95</v>
      </c>
      <c r="H728" s="101">
        <v>11</v>
      </c>
      <c r="I728" s="103" t="e">
        <f t="shared" si="22"/>
        <v>#VALUE!</v>
      </c>
    </row>
    <row r="729" spans="2:9">
      <c r="B729" s="77" t="s">
        <v>295</v>
      </c>
      <c r="C729" s="78" t="s">
        <v>305</v>
      </c>
      <c r="D729" s="79" t="s">
        <v>290</v>
      </c>
      <c r="E729" s="78" t="s">
        <v>294</v>
      </c>
      <c r="F729" s="100">
        <v>40274</v>
      </c>
      <c r="G729" s="97" t="str">
        <f t="shared" si="23"/>
        <v>_x0005_168.95</v>
      </c>
      <c r="H729" s="101">
        <v>6</v>
      </c>
      <c r="I729" s="102" t="e">
        <f t="shared" si="22"/>
        <v>#VALUE!</v>
      </c>
    </row>
    <row r="730" spans="2:9">
      <c r="B730" s="77" t="s">
        <v>292</v>
      </c>
      <c r="C730" s="83" t="s">
        <v>305</v>
      </c>
      <c r="D730" s="79" t="s">
        <v>287</v>
      </c>
      <c r="E730" s="83" t="s">
        <v>294</v>
      </c>
      <c r="F730" s="100">
        <v>40274</v>
      </c>
      <c r="G730" s="97" t="str">
        <f t="shared" si="23"/>
        <v>_x0005_168.95</v>
      </c>
      <c r="H730" s="101">
        <v>2</v>
      </c>
      <c r="I730" s="103" t="e">
        <f t="shared" si="22"/>
        <v>#VALUE!</v>
      </c>
    </row>
    <row r="731" spans="2:9">
      <c r="B731" s="77" t="s">
        <v>295</v>
      </c>
      <c r="C731" s="78" t="s">
        <v>305</v>
      </c>
      <c r="D731" s="79" t="s">
        <v>290</v>
      </c>
      <c r="E731" s="78" t="s">
        <v>285</v>
      </c>
      <c r="F731" s="100">
        <v>40278</v>
      </c>
      <c r="G731" s="97" t="str">
        <f t="shared" si="23"/>
        <v>_x0005_168.95</v>
      </c>
      <c r="H731" s="101">
        <v>14</v>
      </c>
      <c r="I731" s="102" t="e">
        <f t="shared" si="22"/>
        <v>#VALUE!</v>
      </c>
    </row>
    <row r="732" spans="2:9">
      <c r="B732" s="77" t="s">
        <v>289</v>
      </c>
      <c r="C732" s="83" t="s">
        <v>305</v>
      </c>
      <c r="D732" s="79" t="s">
        <v>288</v>
      </c>
      <c r="E732" s="83" t="s">
        <v>285</v>
      </c>
      <c r="F732" s="100">
        <v>40280</v>
      </c>
      <c r="G732" s="97" t="str">
        <f t="shared" si="23"/>
        <v>_x0005_168.95</v>
      </c>
      <c r="H732" s="101">
        <v>4</v>
      </c>
      <c r="I732" s="103" t="e">
        <f t="shared" si="22"/>
        <v>#VALUE!</v>
      </c>
    </row>
    <row r="733" spans="2:9">
      <c r="B733" s="77" t="s">
        <v>292</v>
      </c>
      <c r="C733" s="78" t="s">
        <v>305</v>
      </c>
      <c r="D733" s="79" t="s">
        <v>287</v>
      </c>
      <c r="E733" s="78" t="s">
        <v>284</v>
      </c>
      <c r="F733" s="100">
        <v>40281</v>
      </c>
      <c r="G733" s="97" t="str">
        <f t="shared" si="23"/>
        <v>_x0005_168.95</v>
      </c>
      <c r="H733" s="101">
        <v>6</v>
      </c>
      <c r="I733" s="102" t="e">
        <f t="shared" si="22"/>
        <v>#VALUE!</v>
      </c>
    </row>
    <row r="734" spans="2:9">
      <c r="B734" s="77" t="s">
        <v>298</v>
      </c>
      <c r="C734" s="83" t="s">
        <v>305</v>
      </c>
      <c r="D734" s="79" t="s">
        <v>288</v>
      </c>
      <c r="E734" s="83" t="s">
        <v>285</v>
      </c>
      <c r="F734" s="100">
        <v>40285</v>
      </c>
      <c r="G734" s="97" t="str">
        <f t="shared" si="23"/>
        <v>_x0005_168.95</v>
      </c>
      <c r="H734" s="101">
        <v>5</v>
      </c>
      <c r="I734" s="103" t="e">
        <f t="shared" si="22"/>
        <v>#VALUE!</v>
      </c>
    </row>
    <row r="735" spans="2:9">
      <c r="B735" s="77" t="s">
        <v>292</v>
      </c>
      <c r="C735" s="78" t="s">
        <v>305</v>
      </c>
      <c r="D735" s="79" t="s">
        <v>287</v>
      </c>
      <c r="E735" s="78" t="s">
        <v>284</v>
      </c>
      <c r="F735" s="100">
        <v>40288</v>
      </c>
      <c r="G735" s="97" t="str">
        <f t="shared" si="23"/>
        <v>_x0005_168.95</v>
      </c>
      <c r="H735" s="101">
        <v>2</v>
      </c>
      <c r="I735" s="102" t="e">
        <f t="shared" si="22"/>
        <v>#VALUE!</v>
      </c>
    </row>
    <row r="736" spans="2:9">
      <c r="B736" s="77" t="s">
        <v>297</v>
      </c>
      <c r="C736" s="83" t="s">
        <v>305</v>
      </c>
      <c r="D736" s="79" t="s">
        <v>288</v>
      </c>
      <c r="E736" s="83" t="s">
        <v>291</v>
      </c>
      <c r="F736" s="100">
        <v>40288</v>
      </c>
      <c r="G736" s="97" t="str">
        <f t="shared" si="23"/>
        <v>_x0005_168.95</v>
      </c>
      <c r="H736" s="101">
        <v>1</v>
      </c>
      <c r="I736" s="103" t="e">
        <f t="shared" si="22"/>
        <v>#VALUE!</v>
      </c>
    </row>
    <row r="737" spans="2:9">
      <c r="B737" s="77" t="s">
        <v>298</v>
      </c>
      <c r="C737" s="78" t="s">
        <v>305</v>
      </c>
      <c r="D737" s="79" t="s">
        <v>288</v>
      </c>
      <c r="E737" s="78" t="s">
        <v>291</v>
      </c>
      <c r="F737" s="100">
        <v>40290</v>
      </c>
      <c r="G737" s="97" t="str">
        <f t="shared" si="23"/>
        <v>_x0005_168.95</v>
      </c>
      <c r="H737" s="101">
        <v>4</v>
      </c>
      <c r="I737" s="102" t="e">
        <f t="shared" si="22"/>
        <v>#VALUE!</v>
      </c>
    </row>
    <row r="738" spans="2:9">
      <c r="B738" s="77" t="s">
        <v>289</v>
      </c>
      <c r="C738" s="83" t="s">
        <v>305</v>
      </c>
      <c r="D738" s="79" t="s">
        <v>288</v>
      </c>
      <c r="E738" s="83" t="s">
        <v>294</v>
      </c>
      <c r="F738" s="100">
        <v>40290</v>
      </c>
      <c r="G738" s="97" t="str">
        <f t="shared" si="23"/>
        <v>_x0005_168.95</v>
      </c>
      <c r="H738" s="101">
        <v>7</v>
      </c>
      <c r="I738" s="103" t="e">
        <f t="shared" si="22"/>
        <v>#VALUE!</v>
      </c>
    </row>
    <row r="739" spans="2:9">
      <c r="B739" s="77" t="s">
        <v>296</v>
      </c>
      <c r="C739" s="78" t="s">
        <v>305</v>
      </c>
      <c r="D739" s="79" t="s">
        <v>287</v>
      </c>
      <c r="E739" s="78" t="s">
        <v>291</v>
      </c>
      <c r="F739" s="100">
        <v>40295</v>
      </c>
      <c r="G739" s="97" t="str">
        <f t="shared" si="23"/>
        <v>_x0005_168.95</v>
      </c>
      <c r="H739" s="101">
        <v>11</v>
      </c>
      <c r="I739" s="102" t="e">
        <f t="shared" si="22"/>
        <v>#VALUE!</v>
      </c>
    </row>
    <row r="740" spans="2:9">
      <c r="B740" s="77" t="s">
        <v>295</v>
      </c>
      <c r="C740" s="83" t="s">
        <v>305</v>
      </c>
      <c r="D740" s="79" t="s">
        <v>290</v>
      </c>
      <c r="E740" s="83" t="s">
        <v>284</v>
      </c>
      <c r="F740" s="100">
        <v>40302</v>
      </c>
      <c r="G740" s="97" t="str">
        <f t="shared" si="23"/>
        <v>_x0005_168.95</v>
      </c>
      <c r="H740" s="101">
        <v>2</v>
      </c>
      <c r="I740" s="103" t="e">
        <f t="shared" si="22"/>
        <v>#VALUE!</v>
      </c>
    </row>
    <row r="741" spans="2:9">
      <c r="B741" s="77" t="s">
        <v>299</v>
      </c>
      <c r="C741" s="78" t="s">
        <v>305</v>
      </c>
      <c r="D741" s="79" t="s">
        <v>283</v>
      </c>
      <c r="E741" s="78" t="s">
        <v>291</v>
      </c>
      <c r="F741" s="100">
        <v>40306</v>
      </c>
      <c r="G741" s="97" t="str">
        <f t="shared" si="23"/>
        <v>_x0005_168.95</v>
      </c>
      <c r="H741" s="101">
        <v>15</v>
      </c>
      <c r="I741" s="102" t="e">
        <f t="shared" si="22"/>
        <v>#VALUE!</v>
      </c>
    </row>
    <row r="742" spans="2:9">
      <c r="B742" s="77" t="s">
        <v>269</v>
      </c>
      <c r="C742" s="83" t="s">
        <v>305</v>
      </c>
      <c r="D742" s="79" t="s">
        <v>283</v>
      </c>
      <c r="E742" s="83" t="s">
        <v>286</v>
      </c>
      <c r="F742" s="100">
        <v>40315</v>
      </c>
      <c r="G742" s="97" t="str">
        <f t="shared" si="23"/>
        <v>_x0005_168.95</v>
      </c>
      <c r="H742" s="101">
        <v>15</v>
      </c>
      <c r="I742" s="103" t="e">
        <f t="shared" si="22"/>
        <v>#VALUE!</v>
      </c>
    </row>
    <row r="743" spans="2:9">
      <c r="B743" s="77" t="s">
        <v>317</v>
      </c>
      <c r="C743" s="78" t="s">
        <v>305</v>
      </c>
      <c r="D743" s="79" t="s">
        <v>290</v>
      </c>
      <c r="E743" s="78" t="s">
        <v>294</v>
      </c>
      <c r="F743" s="100">
        <v>40315</v>
      </c>
      <c r="G743" s="97" t="str">
        <f t="shared" si="23"/>
        <v>_x0005_168.95</v>
      </c>
      <c r="H743" s="101">
        <v>15</v>
      </c>
      <c r="I743" s="102" t="e">
        <f t="shared" si="22"/>
        <v>#VALUE!</v>
      </c>
    </row>
    <row r="744" spans="2:9">
      <c r="B744" s="77" t="s">
        <v>300</v>
      </c>
      <c r="C744" s="83" t="s">
        <v>305</v>
      </c>
      <c r="D744" s="79" t="s">
        <v>287</v>
      </c>
      <c r="E744" s="83" t="s">
        <v>284</v>
      </c>
      <c r="F744" s="100">
        <v>40318</v>
      </c>
      <c r="G744" s="97" t="str">
        <f t="shared" si="23"/>
        <v>_x0005_168.95</v>
      </c>
      <c r="H744" s="101">
        <v>3</v>
      </c>
      <c r="I744" s="103" t="e">
        <f t="shared" si="22"/>
        <v>#VALUE!</v>
      </c>
    </row>
    <row r="745" spans="2:9">
      <c r="B745" s="77" t="s">
        <v>300</v>
      </c>
      <c r="C745" s="78" t="s">
        <v>305</v>
      </c>
      <c r="D745" s="79" t="s">
        <v>287</v>
      </c>
      <c r="E745" s="78" t="s">
        <v>291</v>
      </c>
      <c r="F745" s="100">
        <v>40322</v>
      </c>
      <c r="G745" s="97" t="str">
        <f t="shared" si="23"/>
        <v>_x0005_168.95</v>
      </c>
      <c r="H745" s="101">
        <v>3</v>
      </c>
      <c r="I745" s="102" t="e">
        <f t="shared" si="22"/>
        <v>#VALUE!</v>
      </c>
    </row>
    <row r="746" spans="2:9">
      <c r="B746" s="77" t="s">
        <v>298</v>
      </c>
      <c r="C746" s="83" t="s">
        <v>305</v>
      </c>
      <c r="D746" s="79" t="s">
        <v>288</v>
      </c>
      <c r="E746" s="83" t="s">
        <v>286</v>
      </c>
      <c r="F746" s="100">
        <v>40339</v>
      </c>
      <c r="G746" s="97" t="str">
        <f t="shared" si="23"/>
        <v>_x0005_168.95</v>
      </c>
      <c r="H746" s="101">
        <v>18</v>
      </c>
      <c r="I746" s="103" t="e">
        <f t="shared" si="22"/>
        <v>#VALUE!</v>
      </c>
    </row>
    <row r="747" spans="2:9">
      <c r="B747" s="77" t="s">
        <v>297</v>
      </c>
      <c r="C747" s="78" t="s">
        <v>305</v>
      </c>
      <c r="D747" s="79" t="s">
        <v>288</v>
      </c>
      <c r="E747" s="78" t="s">
        <v>285</v>
      </c>
      <c r="F747" s="100">
        <v>40345</v>
      </c>
      <c r="G747" s="97" t="str">
        <f t="shared" si="23"/>
        <v>_x0005_168.95</v>
      </c>
      <c r="H747" s="101">
        <v>14</v>
      </c>
      <c r="I747" s="102" t="e">
        <f t="shared" si="22"/>
        <v>#VALUE!</v>
      </c>
    </row>
    <row r="748" spans="2:9">
      <c r="B748" s="77" t="s">
        <v>298</v>
      </c>
      <c r="C748" s="83" t="s">
        <v>305</v>
      </c>
      <c r="D748" s="79" t="s">
        <v>288</v>
      </c>
      <c r="E748" s="83" t="s">
        <v>291</v>
      </c>
      <c r="F748" s="100">
        <v>40352</v>
      </c>
      <c r="G748" s="97" t="str">
        <f t="shared" si="23"/>
        <v>_x0005_168.95</v>
      </c>
      <c r="H748" s="101">
        <v>6</v>
      </c>
      <c r="I748" s="103" t="e">
        <f t="shared" si="22"/>
        <v>#VALUE!</v>
      </c>
    </row>
    <row r="749" spans="2:9">
      <c r="B749" s="77" t="s">
        <v>300</v>
      </c>
      <c r="C749" s="78" t="s">
        <v>305</v>
      </c>
      <c r="D749" s="79" t="s">
        <v>287</v>
      </c>
      <c r="E749" s="78" t="s">
        <v>285</v>
      </c>
      <c r="F749" s="100">
        <v>40353</v>
      </c>
      <c r="G749" s="97" t="str">
        <f t="shared" si="23"/>
        <v>_x0005_168.95</v>
      </c>
      <c r="H749" s="101">
        <v>2</v>
      </c>
      <c r="I749" s="102" t="e">
        <f t="shared" si="22"/>
        <v>#VALUE!</v>
      </c>
    </row>
    <row r="750" spans="2:9">
      <c r="B750" s="77" t="s">
        <v>293</v>
      </c>
      <c r="C750" s="83" t="s">
        <v>305</v>
      </c>
      <c r="D750" s="79" t="s">
        <v>288</v>
      </c>
      <c r="E750" s="83" t="s">
        <v>294</v>
      </c>
      <c r="F750" s="100">
        <v>40353</v>
      </c>
      <c r="G750" s="97" t="str">
        <f t="shared" si="23"/>
        <v>_x0005_168.95</v>
      </c>
      <c r="H750" s="101">
        <v>15</v>
      </c>
      <c r="I750" s="103" t="e">
        <f t="shared" si="22"/>
        <v>#VALUE!</v>
      </c>
    </row>
    <row r="751" spans="2:9">
      <c r="B751" s="77" t="s">
        <v>299</v>
      </c>
      <c r="C751" s="78" t="s">
        <v>305</v>
      </c>
      <c r="D751" s="79" t="s">
        <v>283</v>
      </c>
      <c r="E751" s="78" t="s">
        <v>291</v>
      </c>
      <c r="F751" s="100">
        <v>40369</v>
      </c>
      <c r="G751" s="97" t="str">
        <f t="shared" si="23"/>
        <v>_x0005_168.95</v>
      </c>
      <c r="H751" s="101">
        <v>14</v>
      </c>
      <c r="I751" s="102" t="e">
        <f t="shared" si="22"/>
        <v>#VALUE!</v>
      </c>
    </row>
    <row r="752" spans="2:9">
      <c r="B752" s="77" t="s">
        <v>298</v>
      </c>
      <c r="C752" s="83" t="s">
        <v>305</v>
      </c>
      <c r="D752" s="79" t="s">
        <v>288</v>
      </c>
      <c r="E752" s="83" t="s">
        <v>285</v>
      </c>
      <c r="F752" s="100">
        <v>40372</v>
      </c>
      <c r="G752" s="97" t="str">
        <f t="shared" si="23"/>
        <v>_x0005_168.95</v>
      </c>
      <c r="H752" s="101">
        <v>13</v>
      </c>
      <c r="I752" s="103" t="e">
        <f t="shared" si="22"/>
        <v>#VALUE!</v>
      </c>
    </row>
    <row r="753" spans="2:9">
      <c r="B753" s="77" t="s">
        <v>298</v>
      </c>
      <c r="C753" s="78" t="s">
        <v>305</v>
      </c>
      <c r="D753" s="79" t="s">
        <v>288</v>
      </c>
      <c r="E753" s="78" t="s">
        <v>294</v>
      </c>
      <c r="F753" s="100">
        <v>40380</v>
      </c>
      <c r="G753" s="97" t="str">
        <f t="shared" si="23"/>
        <v>_x0005_168.95</v>
      </c>
      <c r="H753" s="101">
        <v>7</v>
      </c>
      <c r="I753" s="102" t="e">
        <f t="shared" si="22"/>
        <v>#VALUE!</v>
      </c>
    </row>
    <row r="754" spans="2:9">
      <c r="B754" s="77" t="s">
        <v>292</v>
      </c>
      <c r="C754" s="83" t="s">
        <v>305</v>
      </c>
      <c r="D754" s="79" t="s">
        <v>287</v>
      </c>
      <c r="E754" s="83" t="s">
        <v>284</v>
      </c>
      <c r="F754" s="100">
        <v>40381</v>
      </c>
      <c r="G754" s="97" t="str">
        <f t="shared" si="23"/>
        <v>_x0005_168.95</v>
      </c>
      <c r="H754" s="101">
        <v>14</v>
      </c>
      <c r="I754" s="103" t="e">
        <f t="shared" si="22"/>
        <v>#VALUE!</v>
      </c>
    </row>
    <row r="755" spans="2:9">
      <c r="B755" s="77" t="s">
        <v>298</v>
      </c>
      <c r="C755" s="78" t="s">
        <v>305</v>
      </c>
      <c r="D755" s="79" t="s">
        <v>288</v>
      </c>
      <c r="E755" s="78" t="s">
        <v>284</v>
      </c>
      <c r="F755" s="100">
        <v>40385</v>
      </c>
      <c r="G755" s="97" t="str">
        <f t="shared" si="23"/>
        <v>_x0005_168.95</v>
      </c>
      <c r="H755" s="101">
        <v>3</v>
      </c>
      <c r="I755" s="102" t="e">
        <f t="shared" si="22"/>
        <v>#VALUE!</v>
      </c>
    </row>
    <row r="756" spans="2:9">
      <c r="B756" s="77" t="s">
        <v>300</v>
      </c>
      <c r="C756" s="83" t="s">
        <v>305</v>
      </c>
      <c r="D756" s="79" t="s">
        <v>287</v>
      </c>
      <c r="E756" s="83" t="s">
        <v>286</v>
      </c>
      <c r="F756" s="100">
        <v>40387</v>
      </c>
      <c r="G756" s="97" t="str">
        <f t="shared" si="23"/>
        <v>_x0005_168.95</v>
      </c>
      <c r="H756" s="101">
        <v>12</v>
      </c>
      <c r="I756" s="103" t="e">
        <f t="shared" si="22"/>
        <v>#VALUE!</v>
      </c>
    </row>
    <row r="757" spans="2:9">
      <c r="B757" s="77" t="s">
        <v>293</v>
      </c>
      <c r="C757" s="78" t="s">
        <v>305</v>
      </c>
      <c r="D757" s="79" t="s">
        <v>288</v>
      </c>
      <c r="E757" s="78" t="s">
        <v>286</v>
      </c>
      <c r="F757" s="100">
        <v>40388</v>
      </c>
      <c r="G757" s="97" t="str">
        <f t="shared" si="23"/>
        <v>_x0005_168.95</v>
      </c>
      <c r="H757" s="101">
        <v>11</v>
      </c>
      <c r="I757" s="102" t="e">
        <f t="shared" si="22"/>
        <v>#VALUE!</v>
      </c>
    </row>
    <row r="758" spans="2:9">
      <c r="B758" s="77" t="s">
        <v>293</v>
      </c>
      <c r="C758" s="83" t="s">
        <v>305</v>
      </c>
      <c r="D758" s="79" t="s">
        <v>288</v>
      </c>
      <c r="E758" s="83" t="s">
        <v>286</v>
      </c>
      <c r="F758" s="100">
        <v>40393</v>
      </c>
      <c r="G758" s="97" t="str">
        <f t="shared" si="23"/>
        <v>_x0005_168.95</v>
      </c>
      <c r="H758" s="101">
        <v>7</v>
      </c>
      <c r="I758" s="103" t="e">
        <f t="shared" si="22"/>
        <v>#VALUE!</v>
      </c>
    </row>
    <row r="759" spans="2:9">
      <c r="B759" s="77" t="s">
        <v>299</v>
      </c>
      <c r="C759" s="78" t="s">
        <v>305</v>
      </c>
      <c r="D759" s="79" t="s">
        <v>283</v>
      </c>
      <c r="E759" s="78" t="s">
        <v>291</v>
      </c>
      <c r="F759" s="100">
        <v>40393</v>
      </c>
      <c r="G759" s="97" t="str">
        <f t="shared" si="23"/>
        <v>_x0005_168.95</v>
      </c>
      <c r="H759" s="101">
        <v>4</v>
      </c>
      <c r="I759" s="102" t="e">
        <f t="shared" si="22"/>
        <v>#VALUE!</v>
      </c>
    </row>
    <row r="760" spans="2:9">
      <c r="B760" s="77" t="s">
        <v>299</v>
      </c>
      <c r="C760" s="83" t="s">
        <v>305</v>
      </c>
      <c r="D760" s="79" t="s">
        <v>283</v>
      </c>
      <c r="E760" s="83" t="s">
        <v>284</v>
      </c>
      <c r="F760" s="100">
        <v>40396</v>
      </c>
      <c r="G760" s="97" t="str">
        <f t="shared" si="23"/>
        <v>_x0005_168.95</v>
      </c>
      <c r="H760" s="101">
        <v>14</v>
      </c>
      <c r="I760" s="103" t="e">
        <f t="shared" si="22"/>
        <v>#VALUE!</v>
      </c>
    </row>
    <row r="761" spans="2:9">
      <c r="B761" s="77" t="s">
        <v>317</v>
      </c>
      <c r="C761" s="78" t="s">
        <v>305</v>
      </c>
      <c r="D761" s="79" t="s">
        <v>290</v>
      </c>
      <c r="E761" s="78" t="s">
        <v>294</v>
      </c>
      <c r="F761" s="100">
        <v>40396</v>
      </c>
      <c r="G761" s="97" t="str">
        <f t="shared" si="23"/>
        <v>_x0005_168.95</v>
      </c>
      <c r="H761" s="101">
        <v>2</v>
      </c>
      <c r="I761" s="102" t="e">
        <f t="shared" si="22"/>
        <v>#VALUE!</v>
      </c>
    </row>
    <row r="762" spans="2:9">
      <c r="B762" s="77" t="s">
        <v>298</v>
      </c>
      <c r="C762" s="83" t="s">
        <v>305</v>
      </c>
      <c r="D762" s="79" t="s">
        <v>288</v>
      </c>
      <c r="E762" s="83" t="s">
        <v>286</v>
      </c>
      <c r="F762" s="100">
        <v>40401</v>
      </c>
      <c r="G762" s="97" t="str">
        <f t="shared" si="23"/>
        <v>_x0005_168.95</v>
      </c>
      <c r="H762" s="101">
        <v>20</v>
      </c>
      <c r="I762" s="103" t="e">
        <f t="shared" si="22"/>
        <v>#VALUE!</v>
      </c>
    </row>
    <row r="763" spans="2:9">
      <c r="B763" s="77" t="s">
        <v>300</v>
      </c>
      <c r="C763" s="78" t="s">
        <v>305</v>
      </c>
      <c r="D763" s="79" t="s">
        <v>287</v>
      </c>
      <c r="E763" s="78" t="s">
        <v>284</v>
      </c>
      <c r="F763" s="100">
        <v>40406</v>
      </c>
      <c r="G763" s="97" t="str">
        <f t="shared" si="23"/>
        <v>_x0005_168.95</v>
      </c>
      <c r="H763" s="101">
        <v>3</v>
      </c>
      <c r="I763" s="102" t="e">
        <f t="shared" si="22"/>
        <v>#VALUE!</v>
      </c>
    </row>
    <row r="764" spans="2:9">
      <c r="B764" s="77" t="s">
        <v>300</v>
      </c>
      <c r="C764" s="83" t="s">
        <v>305</v>
      </c>
      <c r="D764" s="79" t="s">
        <v>287</v>
      </c>
      <c r="E764" s="83" t="s">
        <v>291</v>
      </c>
      <c r="F764" s="100">
        <v>40406</v>
      </c>
      <c r="G764" s="97" t="str">
        <f t="shared" si="23"/>
        <v>_x0005_168.95</v>
      </c>
      <c r="H764" s="101">
        <v>10</v>
      </c>
      <c r="I764" s="103" t="e">
        <f t="shared" si="22"/>
        <v>#VALUE!</v>
      </c>
    </row>
    <row r="765" spans="2:9">
      <c r="B765" s="77" t="s">
        <v>296</v>
      </c>
      <c r="C765" s="78" t="s">
        <v>305</v>
      </c>
      <c r="D765" s="79" t="s">
        <v>287</v>
      </c>
      <c r="E765" s="78" t="s">
        <v>286</v>
      </c>
      <c r="F765" s="100">
        <v>40408</v>
      </c>
      <c r="G765" s="97" t="str">
        <f t="shared" si="23"/>
        <v>_x0005_168.95</v>
      </c>
      <c r="H765" s="101">
        <v>6</v>
      </c>
      <c r="I765" s="102" t="e">
        <f t="shared" si="22"/>
        <v>#VALUE!</v>
      </c>
    </row>
    <row r="766" spans="2:9">
      <c r="B766" s="77" t="s">
        <v>269</v>
      </c>
      <c r="C766" s="83" t="s">
        <v>305</v>
      </c>
      <c r="D766" s="79" t="s">
        <v>283</v>
      </c>
      <c r="E766" s="83" t="s">
        <v>291</v>
      </c>
      <c r="F766" s="100">
        <v>40413</v>
      </c>
      <c r="G766" s="97" t="str">
        <f t="shared" si="23"/>
        <v>_x0005_168.95</v>
      </c>
      <c r="H766" s="101">
        <v>8</v>
      </c>
      <c r="I766" s="103" t="e">
        <f t="shared" si="22"/>
        <v>#VALUE!</v>
      </c>
    </row>
    <row r="767" spans="2:9">
      <c r="B767" s="77" t="s">
        <v>299</v>
      </c>
      <c r="C767" s="78" t="s">
        <v>305</v>
      </c>
      <c r="D767" s="79" t="s">
        <v>283</v>
      </c>
      <c r="E767" s="78" t="s">
        <v>285</v>
      </c>
      <c r="F767" s="100">
        <v>40413</v>
      </c>
      <c r="G767" s="97" t="str">
        <f t="shared" si="23"/>
        <v>_x0005_168.95</v>
      </c>
      <c r="H767" s="101">
        <v>5</v>
      </c>
      <c r="I767" s="102" t="e">
        <f t="shared" si="22"/>
        <v>#VALUE!</v>
      </c>
    </row>
    <row r="768" spans="2:9">
      <c r="B768" s="77" t="s">
        <v>300</v>
      </c>
      <c r="C768" s="83" t="s">
        <v>305</v>
      </c>
      <c r="D768" s="79" t="s">
        <v>287</v>
      </c>
      <c r="E768" s="83" t="s">
        <v>294</v>
      </c>
      <c r="F768" s="100">
        <v>40414</v>
      </c>
      <c r="G768" s="97" t="str">
        <f t="shared" si="23"/>
        <v>_x0005_168.95</v>
      </c>
      <c r="H768" s="101">
        <v>15</v>
      </c>
      <c r="I768" s="103" t="e">
        <f t="shared" si="22"/>
        <v>#VALUE!</v>
      </c>
    </row>
    <row r="769" spans="2:9">
      <c r="B769" s="77" t="s">
        <v>292</v>
      </c>
      <c r="C769" s="78" t="s">
        <v>305</v>
      </c>
      <c r="D769" s="79" t="s">
        <v>287</v>
      </c>
      <c r="E769" s="78" t="s">
        <v>286</v>
      </c>
      <c r="F769" s="100">
        <v>40421</v>
      </c>
      <c r="G769" s="97" t="str">
        <f t="shared" si="23"/>
        <v>_x0005_168.95</v>
      </c>
      <c r="H769" s="101">
        <v>11</v>
      </c>
      <c r="I769" s="102" t="e">
        <f t="shared" si="22"/>
        <v>#VALUE!</v>
      </c>
    </row>
    <row r="770" spans="2:9">
      <c r="B770" s="77" t="s">
        <v>293</v>
      </c>
      <c r="C770" s="83" t="s">
        <v>305</v>
      </c>
      <c r="D770" s="79" t="s">
        <v>288</v>
      </c>
      <c r="E770" s="83" t="s">
        <v>286</v>
      </c>
      <c r="F770" s="100">
        <v>40427</v>
      </c>
      <c r="G770" s="97" t="str">
        <f t="shared" si="23"/>
        <v>_x0005_168.95</v>
      </c>
      <c r="H770" s="101">
        <v>7</v>
      </c>
      <c r="I770" s="103" t="e">
        <f t="shared" ref="I770:I833" si="24">G770*H770</f>
        <v>#VALUE!</v>
      </c>
    </row>
    <row r="771" spans="2:9">
      <c r="B771" s="77" t="s">
        <v>289</v>
      </c>
      <c r="C771" s="78" t="s">
        <v>305</v>
      </c>
      <c r="D771" s="79" t="s">
        <v>288</v>
      </c>
      <c r="E771" s="78" t="s">
        <v>294</v>
      </c>
      <c r="F771" s="100">
        <v>40430</v>
      </c>
      <c r="G771" s="97" t="str">
        <f t="shared" ref="G771:G834" si="25">CHAR(5)&amp;168.95</f>
        <v>_x0005_168.95</v>
      </c>
      <c r="H771" s="101">
        <v>10</v>
      </c>
      <c r="I771" s="102" t="e">
        <f t="shared" si="24"/>
        <v>#VALUE!</v>
      </c>
    </row>
    <row r="772" spans="2:9">
      <c r="B772" s="77" t="s">
        <v>300</v>
      </c>
      <c r="C772" s="83" t="s">
        <v>305</v>
      </c>
      <c r="D772" s="79" t="s">
        <v>287</v>
      </c>
      <c r="E772" s="83" t="s">
        <v>284</v>
      </c>
      <c r="F772" s="100">
        <v>40432</v>
      </c>
      <c r="G772" s="97" t="str">
        <f t="shared" si="25"/>
        <v>_x0005_168.95</v>
      </c>
      <c r="H772" s="101">
        <v>5</v>
      </c>
      <c r="I772" s="103" t="e">
        <f t="shared" si="24"/>
        <v>#VALUE!</v>
      </c>
    </row>
    <row r="773" spans="2:9">
      <c r="B773" s="77" t="s">
        <v>292</v>
      </c>
      <c r="C773" s="78" t="s">
        <v>305</v>
      </c>
      <c r="D773" s="79" t="s">
        <v>287</v>
      </c>
      <c r="E773" s="78" t="s">
        <v>284</v>
      </c>
      <c r="F773" s="100">
        <v>40432</v>
      </c>
      <c r="G773" s="97" t="str">
        <f t="shared" si="25"/>
        <v>_x0005_168.95</v>
      </c>
      <c r="H773" s="101">
        <v>8</v>
      </c>
      <c r="I773" s="102" t="e">
        <f t="shared" si="24"/>
        <v>#VALUE!</v>
      </c>
    </row>
    <row r="774" spans="2:9">
      <c r="B774" s="77" t="s">
        <v>269</v>
      </c>
      <c r="C774" s="83" t="s">
        <v>305</v>
      </c>
      <c r="D774" s="79" t="s">
        <v>283</v>
      </c>
      <c r="E774" s="83" t="s">
        <v>291</v>
      </c>
      <c r="F774" s="100">
        <v>40435</v>
      </c>
      <c r="G774" s="97" t="str">
        <f t="shared" si="25"/>
        <v>_x0005_168.95</v>
      </c>
      <c r="H774" s="101">
        <v>9</v>
      </c>
      <c r="I774" s="103" t="e">
        <f t="shared" si="24"/>
        <v>#VALUE!</v>
      </c>
    </row>
    <row r="775" spans="2:9">
      <c r="B775" s="77" t="s">
        <v>317</v>
      </c>
      <c r="C775" s="78" t="s">
        <v>305</v>
      </c>
      <c r="D775" s="79" t="s">
        <v>290</v>
      </c>
      <c r="E775" s="78" t="s">
        <v>291</v>
      </c>
      <c r="F775" s="100">
        <v>40438</v>
      </c>
      <c r="G775" s="97" t="str">
        <f t="shared" si="25"/>
        <v>_x0005_168.95</v>
      </c>
      <c r="H775" s="101">
        <v>15</v>
      </c>
      <c r="I775" s="102" t="e">
        <f t="shared" si="24"/>
        <v>#VALUE!</v>
      </c>
    </row>
    <row r="776" spans="2:9">
      <c r="B776" s="77" t="s">
        <v>317</v>
      </c>
      <c r="C776" s="83" t="s">
        <v>305</v>
      </c>
      <c r="D776" s="79" t="s">
        <v>290</v>
      </c>
      <c r="E776" s="83" t="s">
        <v>284</v>
      </c>
      <c r="F776" s="100">
        <v>40445</v>
      </c>
      <c r="G776" s="97" t="str">
        <f t="shared" si="25"/>
        <v>_x0005_168.95</v>
      </c>
      <c r="H776" s="101">
        <v>1</v>
      </c>
      <c r="I776" s="103" t="e">
        <f t="shared" si="24"/>
        <v>#VALUE!</v>
      </c>
    </row>
    <row r="777" spans="2:9">
      <c r="B777" s="77" t="s">
        <v>300</v>
      </c>
      <c r="C777" s="78" t="s">
        <v>305</v>
      </c>
      <c r="D777" s="79" t="s">
        <v>287</v>
      </c>
      <c r="E777" s="78" t="s">
        <v>294</v>
      </c>
      <c r="F777" s="100">
        <v>40448</v>
      </c>
      <c r="G777" s="97" t="str">
        <f t="shared" si="25"/>
        <v>_x0005_168.95</v>
      </c>
      <c r="H777" s="101">
        <v>1</v>
      </c>
      <c r="I777" s="102" t="e">
        <f t="shared" si="24"/>
        <v>#VALUE!</v>
      </c>
    </row>
    <row r="778" spans="2:9">
      <c r="B778" s="77" t="s">
        <v>293</v>
      </c>
      <c r="C778" s="83" t="s">
        <v>305</v>
      </c>
      <c r="D778" s="79" t="s">
        <v>288</v>
      </c>
      <c r="E778" s="83" t="s">
        <v>286</v>
      </c>
      <c r="F778" s="100">
        <v>40451</v>
      </c>
      <c r="G778" s="97" t="str">
        <f t="shared" si="25"/>
        <v>_x0005_168.95</v>
      </c>
      <c r="H778" s="101">
        <v>19</v>
      </c>
      <c r="I778" s="103" t="e">
        <f t="shared" si="24"/>
        <v>#VALUE!</v>
      </c>
    </row>
    <row r="779" spans="2:9">
      <c r="B779" s="77" t="s">
        <v>296</v>
      </c>
      <c r="C779" s="78" t="s">
        <v>305</v>
      </c>
      <c r="D779" s="79" t="s">
        <v>287</v>
      </c>
      <c r="E779" s="78" t="s">
        <v>286</v>
      </c>
      <c r="F779" s="100">
        <v>40451</v>
      </c>
      <c r="G779" s="97" t="str">
        <f t="shared" si="25"/>
        <v>_x0005_168.95</v>
      </c>
      <c r="H779" s="101">
        <v>6</v>
      </c>
      <c r="I779" s="102" t="e">
        <f t="shared" si="24"/>
        <v>#VALUE!</v>
      </c>
    </row>
    <row r="780" spans="2:9">
      <c r="B780" s="77" t="s">
        <v>317</v>
      </c>
      <c r="C780" s="83" t="s">
        <v>305</v>
      </c>
      <c r="D780" s="79" t="s">
        <v>290</v>
      </c>
      <c r="E780" s="83" t="s">
        <v>291</v>
      </c>
      <c r="F780" s="100">
        <v>40456</v>
      </c>
      <c r="G780" s="97" t="str">
        <f t="shared" si="25"/>
        <v>_x0005_168.95</v>
      </c>
      <c r="H780" s="101">
        <v>1</v>
      </c>
      <c r="I780" s="103" t="e">
        <f t="shared" si="24"/>
        <v>#VALUE!</v>
      </c>
    </row>
    <row r="781" spans="2:9">
      <c r="B781" s="77" t="s">
        <v>293</v>
      </c>
      <c r="C781" s="78" t="s">
        <v>305</v>
      </c>
      <c r="D781" s="79" t="s">
        <v>288</v>
      </c>
      <c r="E781" s="78" t="s">
        <v>294</v>
      </c>
      <c r="F781" s="100">
        <v>40456</v>
      </c>
      <c r="G781" s="97" t="str">
        <f t="shared" si="25"/>
        <v>_x0005_168.95</v>
      </c>
      <c r="H781" s="101">
        <v>6</v>
      </c>
      <c r="I781" s="102" t="e">
        <f t="shared" si="24"/>
        <v>#VALUE!</v>
      </c>
    </row>
    <row r="782" spans="2:9">
      <c r="B782" s="77" t="s">
        <v>301</v>
      </c>
      <c r="C782" s="83" t="s">
        <v>305</v>
      </c>
      <c r="D782" s="79" t="s">
        <v>287</v>
      </c>
      <c r="E782" s="83" t="s">
        <v>286</v>
      </c>
      <c r="F782" s="100">
        <v>40463</v>
      </c>
      <c r="G782" s="97" t="str">
        <f t="shared" si="25"/>
        <v>_x0005_168.95</v>
      </c>
      <c r="H782" s="101">
        <v>13</v>
      </c>
      <c r="I782" s="103" t="e">
        <f t="shared" si="24"/>
        <v>#VALUE!</v>
      </c>
    </row>
    <row r="783" spans="2:9">
      <c r="B783" s="77" t="s">
        <v>297</v>
      </c>
      <c r="C783" s="78" t="s">
        <v>305</v>
      </c>
      <c r="D783" s="79" t="s">
        <v>288</v>
      </c>
      <c r="E783" s="78" t="s">
        <v>285</v>
      </c>
      <c r="F783" s="100">
        <v>40464</v>
      </c>
      <c r="G783" s="97" t="str">
        <f t="shared" si="25"/>
        <v>_x0005_168.95</v>
      </c>
      <c r="H783" s="101">
        <v>3</v>
      </c>
      <c r="I783" s="102" t="e">
        <f t="shared" si="24"/>
        <v>#VALUE!</v>
      </c>
    </row>
    <row r="784" spans="2:9">
      <c r="B784" s="77" t="s">
        <v>298</v>
      </c>
      <c r="C784" s="83" t="s">
        <v>305</v>
      </c>
      <c r="D784" s="79" t="s">
        <v>288</v>
      </c>
      <c r="E784" s="83" t="s">
        <v>284</v>
      </c>
      <c r="F784" s="100">
        <v>40470</v>
      </c>
      <c r="G784" s="97" t="str">
        <f t="shared" si="25"/>
        <v>_x0005_168.95</v>
      </c>
      <c r="H784" s="101">
        <v>7</v>
      </c>
      <c r="I784" s="103" t="e">
        <f t="shared" si="24"/>
        <v>#VALUE!</v>
      </c>
    </row>
    <row r="785" spans="2:9">
      <c r="B785" s="77" t="s">
        <v>298</v>
      </c>
      <c r="C785" s="78" t="s">
        <v>305</v>
      </c>
      <c r="D785" s="79" t="s">
        <v>288</v>
      </c>
      <c r="E785" s="78" t="s">
        <v>294</v>
      </c>
      <c r="F785" s="100">
        <v>40470</v>
      </c>
      <c r="G785" s="97" t="str">
        <f t="shared" si="25"/>
        <v>_x0005_168.95</v>
      </c>
      <c r="H785" s="101">
        <v>2</v>
      </c>
      <c r="I785" s="102" t="e">
        <f t="shared" si="24"/>
        <v>#VALUE!</v>
      </c>
    </row>
    <row r="786" spans="2:9">
      <c r="B786" s="77" t="s">
        <v>269</v>
      </c>
      <c r="C786" s="83" t="s">
        <v>305</v>
      </c>
      <c r="D786" s="79" t="s">
        <v>283</v>
      </c>
      <c r="E786" s="83" t="s">
        <v>285</v>
      </c>
      <c r="F786" s="100">
        <v>40473</v>
      </c>
      <c r="G786" s="97" t="str">
        <f t="shared" si="25"/>
        <v>_x0005_168.95</v>
      </c>
      <c r="H786" s="101">
        <v>8</v>
      </c>
      <c r="I786" s="103" t="e">
        <f t="shared" si="24"/>
        <v>#VALUE!</v>
      </c>
    </row>
    <row r="787" spans="2:9">
      <c r="B787" s="77" t="s">
        <v>296</v>
      </c>
      <c r="C787" s="78" t="s">
        <v>305</v>
      </c>
      <c r="D787" s="79" t="s">
        <v>287</v>
      </c>
      <c r="E787" s="78" t="s">
        <v>284</v>
      </c>
      <c r="F787" s="100">
        <v>40474</v>
      </c>
      <c r="G787" s="97" t="str">
        <f t="shared" si="25"/>
        <v>_x0005_168.95</v>
      </c>
      <c r="H787" s="101">
        <v>4</v>
      </c>
      <c r="I787" s="102" t="e">
        <f t="shared" si="24"/>
        <v>#VALUE!</v>
      </c>
    </row>
    <row r="788" spans="2:9">
      <c r="B788" s="77" t="s">
        <v>299</v>
      </c>
      <c r="C788" s="83" t="s">
        <v>305</v>
      </c>
      <c r="D788" s="79" t="s">
        <v>283</v>
      </c>
      <c r="E788" s="83" t="s">
        <v>294</v>
      </c>
      <c r="F788" s="100">
        <v>40479</v>
      </c>
      <c r="G788" s="97" t="str">
        <f t="shared" si="25"/>
        <v>_x0005_168.95</v>
      </c>
      <c r="H788" s="101">
        <v>15</v>
      </c>
      <c r="I788" s="103" t="e">
        <f t="shared" si="24"/>
        <v>#VALUE!</v>
      </c>
    </row>
    <row r="789" spans="2:9">
      <c r="B789" s="77" t="s">
        <v>300</v>
      </c>
      <c r="C789" s="78" t="s">
        <v>305</v>
      </c>
      <c r="D789" s="79" t="s">
        <v>287</v>
      </c>
      <c r="E789" s="78" t="s">
        <v>285</v>
      </c>
      <c r="F789" s="100">
        <v>40481</v>
      </c>
      <c r="G789" s="97" t="str">
        <f t="shared" si="25"/>
        <v>_x0005_168.95</v>
      </c>
      <c r="H789" s="101">
        <v>2</v>
      </c>
      <c r="I789" s="102" t="e">
        <f t="shared" si="24"/>
        <v>#VALUE!</v>
      </c>
    </row>
    <row r="790" spans="2:9">
      <c r="B790" s="77" t="s">
        <v>295</v>
      </c>
      <c r="C790" s="83" t="s">
        <v>305</v>
      </c>
      <c r="D790" s="79" t="s">
        <v>290</v>
      </c>
      <c r="E790" s="83" t="s">
        <v>285</v>
      </c>
      <c r="F790" s="100">
        <v>40491</v>
      </c>
      <c r="G790" s="97" t="str">
        <f t="shared" si="25"/>
        <v>_x0005_168.95</v>
      </c>
      <c r="H790" s="101">
        <v>2</v>
      </c>
      <c r="I790" s="103" t="e">
        <f t="shared" si="24"/>
        <v>#VALUE!</v>
      </c>
    </row>
    <row r="791" spans="2:9">
      <c r="B791" s="77" t="s">
        <v>296</v>
      </c>
      <c r="C791" s="78" t="s">
        <v>305</v>
      </c>
      <c r="D791" s="79" t="s">
        <v>287</v>
      </c>
      <c r="E791" s="78" t="s">
        <v>294</v>
      </c>
      <c r="F791" s="100">
        <v>40498</v>
      </c>
      <c r="G791" s="97" t="str">
        <f t="shared" si="25"/>
        <v>_x0005_168.95</v>
      </c>
      <c r="H791" s="101">
        <v>3</v>
      </c>
      <c r="I791" s="102" t="e">
        <f t="shared" si="24"/>
        <v>#VALUE!</v>
      </c>
    </row>
    <row r="792" spans="2:9">
      <c r="B792" s="77" t="s">
        <v>293</v>
      </c>
      <c r="C792" s="83" t="s">
        <v>305</v>
      </c>
      <c r="D792" s="79" t="s">
        <v>288</v>
      </c>
      <c r="E792" s="83" t="s">
        <v>285</v>
      </c>
      <c r="F792" s="100">
        <v>40499</v>
      </c>
      <c r="G792" s="97" t="str">
        <f t="shared" si="25"/>
        <v>_x0005_168.95</v>
      </c>
      <c r="H792" s="101">
        <v>7</v>
      </c>
      <c r="I792" s="103" t="e">
        <f t="shared" si="24"/>
        <v>#VALUE!</v>
      </c>
    </row>
    <row r="793" spans="2:9">
      <c r="B793" s="77" t="s">
        <v>289</v>
      </c>
      <c r="C793" s="78" t="s">
        <v>305</v>
      </c>
      <c r="D793" s="79" t="s">
        <v>288</v>
      </c>
      <c r="E793" s="78" t="s">
        <v>294</v>
      </c>
      <c r="F793" s="100">
        <v>40501</v>
      </c>
      <c r="G793" s="97" t="str">
        <f t="shared" si="25"/>
        <v>_x0005_168.95</v>
      </c>
      <c r="H793" s="101">
        <v>8</v>
      </c>
      <c r="I793" s="102" t="e">
        <f t="shared" si="24"/>
        <v>#VALUE!</v>
      </c>
    </row>
    <row r="794" spans="2:9">
      <c r="B794" s="77" t="s">
        <v>292</v>
      </c>
      <c r="C794" s="83" t="s">
        <v>305</v>
      </c>
      <c r="D794" s="79" t="s">
        <v>287</v>
      </c>
      <c r="E794" s="83" t="s">
        <v>286</v>
      </c>
      <c r="F794" s="100">
        <v>40502</v>
      </c>
      <c r="G794" s="97" t="str">
        <f t="shared" si="25"/>
        <v>_x0005_168.95</v>
      </c>
      <c r="H794" s="101">
        <v>14</v>
      </c>
      <c r="I794" s="103" t="e">
        <f t="shared" si="24"/>
        <v>#VALUE!</v>
      </c>
    </row>
    <row r="795" spans="2:9">
      <c r="B795" s="77" t="s">
        <v>293</v>
      </c>
      <c r="C795" s="78" t="s">
        <v>305</v>
      </c>
      <c r="D795" s="79" t="s">
        <v>288</v>
      </c>
      <c r="E795" s="78" t="s">
        <v>286</v>
      </c>
      <c r="F795" s="100">
        <v>40502</v>
      </c>
      <c r="G795" s="97" t="str">
        <f t="shared" si="25"/>
        <v>_x0005_168.95</v>
      </c>
      <c r="H795" s="101">
        <v>19</v>
      </c>
      <c r="I795" s="102" t="e">
        <f t="shared" si="24"/>
        <v>#VALUE!</v>
      </c>
    </row>
    <row r="796" spans="2:9">
      <c r="B796" s="77" t="s">
        <v>292</v>
      </c>
      <c r="C796" s="83" t="s">
        <v>305</v>
      </c>
      <c r="D796" s="79" t="s">
        <v>287</v>
      </c>
      <c r="E796" s="83" t="s">
        <v>294</v>
      </c>
      <c r="F796" s="100">
        <v>40502</v>
      </c>
      <c r="G796" s="97" t="str">
        <f t="shared" si="25"/>
        <v>_x0005_168.95</v>
      </c>
      <c r="H796" s="101">
        <v>15</v>
      </c>
      <c r="I796" s="103" t="e">
        <f t="shared" si="24"/>
        <v>#VALUE!</v>
      </c>
    </row>
    <row r="797" spans="2:9">
      <c r="B797" s="77" t="s">
        <v>289</v>
      </c>
      <c r="C797" s="78" t="s">
        <v>305</v>
      </c>
      <c r="D797" s="79" t="s">
        <v>288</v>
      </c>
      <c r="E797" s="78" t="s">
        <v>286</v>
      </c>
      <c r="F797" s="100">
        <v>40504</v>
      </c>
      <c r="G797" s="97" t="str">
        <f t="shared" si="25"/>
        <v>_x0005_168.95</v>
      </c>
      <c r="H797" s="101">
        <v>8</v>
      </c>
      <c r="I797" s="102" t="e">
        <f t="shared" si="24"/>
        <v>#VALUE!</v>
      </c>
    </row>
    <row r="798" spans="2:9">
      <c r="B798" s="77" t="s">
        <v>289</v>
      </c>
      <c r="C798" s="83" t="s">
        <v>305</v>
      </c>
      <c r="D798" s="79" t="s">
        <v>288</v>
      </c>
      <c r="E798" s="83" t="s">
        <v>291</v>
      </c>
      <c r="F798" s="100">
        <v>40507</v>
      </c>
      <c r="G798" s="97" t="str">
        <f t="shared" si="25"/>
        <v>_x0005_168.95</v>
      </c>
      <c r="H798" s="101">
        <v>9</v>
      </c>
      <c r="I798" s="103" t="e">
        <f t="shared" si="24"/>
        <v>#VALUE!</v>
      </c>
    </row>
    <row r="799" spans="2:9">
      <c r="B799" s="77" t="s">
        <v>289</v>
      </c>
      <c r="C799" s="78" t="s">
        <v>305</v>
      </c>
      <c r="D799" s="79" t="s">
        <v>288</v>
      </c>
      <c r="E799" s="78" t="s">
        <v>285</v>
      </c>
      <c r="F799" s="100">
        <v>40508</v>
      </c>
      <c r="G799" s="97" t="str">
        <f t="shared" si="25"/>
        <v>_x0005_168.95</v>
      </c>
      <c r="H799" s="101">
        <v>12</v>
      </c>
      <c r="I799" s="102" t="e">
        <f t="shared" si="24"/>
        <v>#VALUE!</v>
      </c>
    </row>
    <row r="800" spans="2:9">
      <c r="B800" s="77" t="s">
        <v>298</v>
      </c>
      <c r="C800" s="83" t="s">
        <v>305</v>
      </c>
      <c r="D800" s="79" t="s">
        <v>288</v>
      </c>
      <c r="E800" s="83" t="s">
        <v>285</v>
      </c>
      <c r="F800" s="100">
        <v>40511</v>
      </c>
      <c r="G800" s="97" t="str">
        <f t="shared" si="25"/>
        <v>_x0005_168.95</v>
      </c>
      <c r="H800" s="101">
        <v>14</v>
      </c>
      <c r="I800" s="103" t="e">
        <f t="shared" si="24"/>
        <v>#VALUE!</v>
      </c>
    </row>
    <row r="801" spans="2:9">
      <c r="B801" s="77" t="s">
        <v>295</v>
      </c>
      <c r="C801" s="78" t="s">
        <v>305</v>
      </c>
      <c r="D801" s="79" t="s">
        <v>290</v>
      </c>
      <c r="E801" s="78" t="s">
        <v>286</v>
      </c>
      <c r="F801" s="100">
        <v>40512</v>
      </c>
      <c r="G801" s="97" t="str">
        <f t="shared" si="25"/>
        <v>_x0005_168.95</v>
      </c>
      <c r="H801" s="101">
        <v>13</v>
      </c>
      <c r="I801" s="102" t="e">
        <f t="shared" si="24"/>
        <v>#VALUE!</v>
      </c>
    </row>
    <row r="802" spans="2:9">
      <c r="B802" s="77" t="s">
        <v>298</v>
      </c>
      <c r="C802" s="83" t="s">
        <v>305</v>
      </c>
      <c r="D802" s="79" t="s">
        <v>288</v>
      </c>
      <c r="E802" s="83" t="s">
        <v>285</v>
      </c>
      <c r="F802" s="100">
        <v>40513</v>
      </c>
      <c r="G802" s="97" t="str">
        <f t="shared" si="25"/>
        <v>_x0005_168.95</v>
      </c>
      <c r="H802" s="101">
        <v>15</v>
      </c>
      <c r="I802" s="103" t="e">
        <f t="shared" si="24"/>
        <v>#VALUE!</v>
      </c>
    </row>
    <row r="803" spans="2:9">
      <c r="B803" s="77" t="s">
        <v>293</v>
      </c>
      <c r="C803" s="78" t="s">
        <v>305</v>
      </c>
      <c r="D803" s="79" t="s">
        <v>288</v>
      </c>
      <c r="E803" s="78" t="s">
        <v>294</v>
      </c>
      <c r="F803" s="100">
        <v>40514</v>
      </c>
      <c r="G803" s="97" t="str">
        <f t="shared" si="25"/>
        <v>_x0005_168.95</v>
      </c>
      <c r="H803" s="101">
        <v>13</v>
      </c>
      <c r="I803" s="102" t="e">
        <f t="shared" si="24"/>
        <v>#VALUE!</v>
      </c>
    </row>
    <row r="804" spans="2:9">
      <c r="B804" s="77" t="s">
        <v>292</v>
      </c>
      <c r="C804" s="83" t="s">
        <v>305</v>
      </c>
      <c r="D804" s="79" t="s">
        <v>287</v>
      </c>
      <c r="E804" s="83" t="s">
        <v>286</v>
      </c>
      <c r="F804" s="100">
        <v>40526</v>
      </c>
      <c r="G804" s="97" t="str">
        <f t="shared" si="25"/>
        <v>_x0005_168.95</v>
      </c>
      <c r="H804" s="101">
        <v>13</v>
      </c>
      <c r="I804" s="103" t="e">
        <f t="shared" si="24"/>
        <v>#VALUE!</v>
      </c>
    </row>
    <row r="805" spans="2:9">
      <c r="B805" s="77" t="s">
        <v>293</v>
      </c>
      <c r="C805" s="78" t="s">
        <v>305</v>
      </c>
      <c r="D805" s="79" t="s">
        <v>288</v>
      </c>
      <c r="E805" s="78" t="s">
        <v>291</v>
      </c>
      <c r="F805" s="100">
        <v>40529</v>
      </c>
      <c r="G805" s="97" t="str">
        <f t="shared" si="25"/>
        <v>_x0005_168.95</v>
      </c>
      <c r="H805" s="101">
        <v>11</v>
      </c>
      <c r="I805" s="102" t="e">
        <f t="shared" si="24"/>
        <v>#VALUE!</v>
      </c>
    </row>
    <row r="806" spans="2:9">
      <c r="B806" s="77" t="s">
        <v>296</v>
      </c>
      <c r="C806" s="83" t="s">
        <v>305</v>
      </c>
      <c r="D806" s="79" t="s">
        <v>287</v>
      </c>
      <c r="E806" s="83" t="s">
        <v>284</v>
      </c>
      <c r="F806" s="100">
        <v>40536</v>
      </c>
      <c r="G806" s="97" t="str">
        <f t="shared" si="25"/>
        <v>_x0005_168.95</v>
      </c>
      <c r="H806" s="101">
        <v>3</v>
      </c>
      <c r="I806" s="103" t="e">
        <f t="shared" si="24"/>
        <v>#VALUE!</v>
      </c>
    </row>
    <row r="807" spans="2:9">
      <c r="B807" s="77" t="s">
        <v>295</v>
      </c>
      <c r="C807" s="78" t="s">
        <v>305</v>
      </c>
      <c r="D807" s="79" t="s">
        <v>290</v>
      </c>
      <c r="E807" s="78" t="s">
        <v>286</v>
      </c>
      <c r="F807" s="100">
        <v>40536</v>
      </c>
      <c r="G807" s="97" t="str">
        <f t="shared" si="25"/>
        <v>_x0005_168.95</v>
      </c>
      <c r="H807" s="101">
        <v>16</v>
      </c>
      <c r="I807" s="102" t="e">
        <f t="shared" si="24"/>
        <v>#VALUE!</v>
      </c>
    </row>
    <row r="808" spans="2:9">
      <c r="B808" s="77" t="s">
        <v>298</v>
      </c>
      <c r="C808" s="83" t="s">
        <v>305</v>
      </c>
      <c r="D808" s="79" t="s">
        <v>288</v>
      </c>
      <c r="E808" s="83" t="s">
        <v>291</v>
      </c>
      <c r="F808" s="100">
        <v>40537</v>
      </c>
      <c r="G808" s="97" t="str">
        <f t="shared" si="25"/>
        <v>_x0005_168.95</v>
      </c>
      <c r="H808" s="101">
        <v>8</v>
      </c>
      <c r="I808" s="103" t="e">
        <f t="shared" si="24"/>
        <v>#VALUE!</v>
      </c>
    </row>
    <row r="809" spans="2:9">
      <c r="B809" s="77" t="s">
        <v>299</v>
      </c>
      <c r="C809" s="78" t="s">
        <v>305</v>
      </c>
      <c r="D809" s="79" t="s">
        <v>283</v>
      </c>
      <c r="E809" s="78" t="s">
        <v>285</v>
      </c>
      <c r="F809" s="100">
        <v>40537</v>
      </c>
      <c r="G809" s="97" t="str">
        <f t="shared" si="25"/>
        <v>_x0005_168.95</v>
      </c>
      <c r="H809" s="101">
        <v>9</v>
      </c>
      <c r="I809" s="102" t="e">
        <f t="shared" si="24"/>
        <v>#VALUE!</v>
      </c>
    </row>
    <row r="810" spans="2:9">
      <c r="B810" s="77" t="s">
        <v>269</v>
      </c>
      <c r="C810" s="83" t="s">
        <v>305</v>
      </c>
      <c r="D810" s="79" t="s">
        <v>283</v>
      </c>
      <c r="E810" s="83" t="s">
        <v>284</v>
      </c>
      <c r="F810" s="100">
        <v>40539</v>
      </c>
      <c r="G810" s="97" t="str">
        <f t="shared" si="25"/>
        <v>_x0005_168.95</v>
      </c>
      <c r="H810" s="101">
        <v>12</v>
      </c>
      <c r="I810" s="103" t="e">
        <f t="shared" si="24"/>
        <v>#VALUE!</v>
      </c>
    </row>
    <row r="811" spans="2:9">
      <c r="B811" s="77" t="s">
        <v>292</v>
      </c>
      <c r="C811" s="78" t="s">
        <v>305</v>
      </c>
      <c r="D811" s="79" t="s">
        <v>287</v>
      </c>
      <c r="E811" s="78" t="s">
        <v>291</v>
      </c>
      <c r="F811" s="100">
        <v>40539</v>
      </c>
      <c r="G811" s="97" t="str">
        <f t="shared" si="25"/>
        <v>_x0005_168.95</v>
      </c>
      <c r="H811" s="101">
        <v>6</v>
      </c>
      <c r="I811" s="102" t="e">
        <f t="shared" si="24"/>
        <v>#VALUE!</v>
      </c>
    </row>
    <row r="812" spans="2:9">
      <c r="B812" s="77" t="s">
        <v>299</v>
      </c>
      <c r="C812" s="83" t="s">
        <v>305</v>
      </c>
      <c r="D812" s="79" t="s">
        <v>283</v>
      </c>
      <c r="E812" s="83" t="s">
        <v>286</v>
      </c>
      <c r="F812" s="100">
        <v>40542</v>
      </c>
      <c r="G812" s="97" t="str">
        <f t="shared" si="25"/>
        <v>_x0005_168.95</v>
      </c>
      <c r="H812" s="101">
        <v>12</v>
      </c>
      <c r="I812" s="103" t="e">
        <f t="shared" si="24"/>
        <v>#VALUE!</v>
      </c>
    </row>
    <row r="813" spans="2:9">
      <c r="B813" s="77" t="s">
        <v>298</v>
      </c>
      <c r="C813" s="78" t="s">
        <v>305</v>
      </c>
      <c r="D813" s="79" t="s">
        <v>288</v>
      </c>
      <c r="E813" s="78" t="s">
        <v>284</v>
      </c>
      <c r="F813" s="100">
        <v>40547</v>
      </c>
      <c r="G813" s="97" t="str">
        <f t="shared" si="25"/>
        <v>_x0005_168.95</v>
      </c>
      <c r="H813" s="101">
        <v>2</v>
      </c>
      <c r="I813" s="102" t="e">
        <f t="shared" si="24"/>
        <v>#VALUE!</v>
      </c>
    </row>
    <row r="814" spans="2:9">
      <c r="B814" s="77" t="s">
        <v>300</v>
      </c>
      <c r="C814" s="83" t="s">
        <v>305</v>
      </c>
      <c r="D814" s="79" t="s">
        <v>287</v>
      </c>
      <c r="E814" s="83" t="s">
        <v>284</v>
      </c>
      <c r="F814" s="100">
        <v>40549</v>
      </c>
      <c r="G814" s="97" t="str">
        <f t="shared" si="25"/>
        <v>_x0005_168.95</v>
      </c>
      <c r="H814" s="101">
        <v>11</v>
      </c>
      <c r="I814" s="103" t="e">
        <f t="shared" si="24"/>
        <v>#VALUE!</v>
      </c>
    </row>
    <row r="815" spans="2:9">
      <c r="B815" s="77" t="s">
        <v>293</v>
      </c>
      <c r="C815" s="78" t="s">
        <v>305</v>
      </c>
      <c r="D815" s="79" t="s">
        <v>288</v>
      </c>
      <c r="E815" s="78" t="s">
        <v>284</v>
      </c>
      <c r="F815" s="100">
        <v>40549</v>
      </c>
      <c r="G815" s="97" t="str">
        <f t="shared" si="25"/>
        <v>_x0005_168.95</v>
      </c>
      <c r="H815" s="101">
        <v>1</v>
      </c>
      <c r="I815" s="102" t="e">
        <f t="shared" si="24"/>
        <v>#VALUE!</v>
      </c>
    </row>
    <row r="816" spans="2:9">
      <c r="B816" s="77" t="s">
        <v>297</v>
      </c>
      <c r="C816" s="83" t="s">
        <v>305</v>
      </c>
      <c r="D816" s="79" t="s">
        <v>288</v>
      </c>
      <c r="E816" s="83" t="s">
        <v>294</v>
      </c>
      <c r="F816" s="100">
        <v>40550</v>
      </c>
      <c r="G816" s="97" t="str">
        <f t="shared" si="25"/>
        <v>_x0005_168.95</v>
      </c>
      <c r="H816" s="101">
        <v>11</v>
      </c>
      <c r="I816" s="103" t="e">
        <f t="shared" si="24"/>
        <v>#VALUE!</v>
      </c>
    </row>
    <row r="817" spans="2:9">
      <c r="B817" s="77" t="s">
        <v>292</v>
      </c>
      <c r="C817" s="78" t="s">
        <v>305</v>
      </c>
      <c r="D817" s="79" t="s">
        <v>287</v>
      </c>
      <c r="E817" s="78" t="s">
        <v>294</v>
      </c>
      <c r="F817" s="100">
        <v>40554</v>
      </c>
      <c r="G817" s="97" t="str">
        <f t="shared" si="25"/>
        <v>_x0005_168.95</v>
      </c>
      <c r="H817" s="101">
        <v>1</v>
      </c>
      <c r="I817" s="102" t="e">
        <f t="shared" si="24"/>
        <v>#VALUE!</v>
      </c>
    </row>
    <row r="818" spans="2:9">
      <c r="B818" s="77" t="s">
        <v>317</v>
      </c>
      <c r="C818" s="83" t="s">
        <v>305</v>
      </c>
      <c r="D818" s="79" t="s">
        <v>290</v>
      </c>
      <c r="E818" s="83" t="s">
        <v>294</v>
      </c>
      <c r="F818" s="100">
        <v>40554</v>
      </c>
      <c r="G818" s="97" t="str">
        <f t="shared" si="25"/>
        <v>_x0005_168.95</v>
      </c>
      <c r="H818" s="101">
        <v>15</v>
      </c>
      <c r="I818" s="103" t="e">
        <f t="shared" si="24"/>
        <v>#VALUE!</v>
      </c>
    </row>
    <row r="819" spans="2:9">
      <c r="B819" s="77" t="s">
        <v>299</v>
      </c>
      <c r="C819" s="78" t="s">
        <v>305</v>
      </c>
      <c r="D819" s="79" t="s">
        <v>283</v>
      </c>
      <c r="E819" s="78" t="s">
        <v>291</v>
      </c>
      <c r="F819" s="100">
        <v>40558</v>
      </c>
      <c r="G819" s="97" t="str">
        <f t="shared" si="25"/>
        <v>_x0005_168.95</v>
      </c>
      <c r="H819" s="101">
        <v>10</v>
      </c>
      <c r="I819" s="102" t="e">
        <f t="shared" si="24"/>
        <v>#VALUE!</v>
      </c>
    </row>
    <row r="820" spans="2:9">
      <c r="B820" s="77" t="s">
        <v>295</v>
      </c>
      <c r="C820" s="83" t="s">
        <v>305</v>
      </c>
      <c r="D820" s="79" t="s">
        <v>290</v>
      </c>
      <c r="E820" s="83" t="s">
        <v>291</v>
      </c>
      <c r="F820" s="100">
        <v>40564</v>
      </c>
      <c r="G820" s="97" t="str">
        <f t="shared" si="25"/>
        <v>_x0005_168.95</v>
      </c>
      <c r="H820" s="101">
        <v>11</v>
      </c>
      <c r="I820" s="103" t="e">
        <f t="shared" si="24"/>
        <v>#VALUE!</v>
      </c>
    </row>
    <row r="821" spans="2:9">
      <c r="B821" s="77" t="s">
        <v>292</v>
      </c>
      <c r="C821" s="78" t="s">
        <v>305</v>
      </c>
      <c r="D821" s="79" t="s">
        <v>287</v>
      </c>
      <c r="E821" s="78" t="s">
        <v>286</v>
      </c>
      <c r="F821" s="100">
        <v>40569</v>
      </c>
      <c r="G821" s="97" t="str">
        <f t="shared" si="25"/>
        <v>_x0005_168.95</v>
      </c>
      <c r="H821" s="101">
        <v>17</v>
      </c>
      <c r="I821" s="102" t="e">
        <f t="shared" si="24"/>
        <v>#VALUE!</v>
      </c>
    </row>
    <row r="822" spans="2:9">
      <c r="B822" s="77" t="s">
        <v>289</v>
      </c>
      <c r="C822" s="83" t="s">
        <v>305</v>
      </c>
      <c r="D822" s="79" t="s">
        <v>288</v>
      </c>
      <c r="E822" s="83" t="s">
        <v>291</v>
      </c>
      <c r="F822" s="100">
        <v>40569</v>
      </c>
      <c r="G822" s="97" t="str">
        <f t="shared" si="25"/>
        <v>_x0005_168.95</v>
      </c>
      <c r="H822" s="101">
        <v>8</v>
      </c>
      <c r="I822" s="103" t="e">
        <f t="shared" si="24"/>
        <v>#VALUE!</v>
      </c>
    </row>
    <row r="823" spans="2:9">
      <c r="B823" s="77" t="s">
        <v>299</v>
      </c>
      <c r="C823" s="78" t="s">
        <v>305</v>
      </c>
      <c r="D823" s="79" t="s">
        <v>283</v>
      </c>
      <c r="E823" s="78" t="s">
        <v>284</v>
      </c>
      <c r="F823" s="100">
        <v>40572</v>
      </c>
      <c r="G823" s="97" t="str">
        <f t="shared" si="25"/>
        <v>_x0005_168.95</v>
      </c>
      <c r="H823" s="101">
        <v>15</v>
      </c>
      <c r="I823" s="102" t="e">
        <f t="shared" si="24"/>
        <v>#VALUE!</v>
      </c>
    </row>
    <row r="824" spans="2:9">
      <c r="B824" s="77" t="s">
        <v>296</v>
      </c>
      <c r="C824" s="83" t="s">
        <v>305</v>
      </c>
      <c r="D824" s="79" t="s">
        <v>287</v>
      </c>
      <c r="E824" s="83" t="s">
        <v>291</v>
      </c>
      <c r="F824" s="100">
        <v>40589</v>
      </c>
      <c r="G824" s="97" t="str">
        <f t="shared" si="25"/>
        <v>_x0005_168.95</v>
      </c>
      <c r="H824" s="101">
        <v>2</v>
      </c>
      <c r="I824" s="103" t="e">
        <f t="shared" si="24"/>
        <v>#VALUE!</v>
      </c>
    </row>
    <row r="825" spans="2:9">
      <c r="B825" s="77" t="s">
        <v>295</v>
      </c>
      <c r="C825" s="78" t="s">
        <v>305</v>
      </c>
      <c r="D825" s="79" t="s">
        <v>290</v>
      </c>
      <c r="E825" s="78" t="s">
        <v>294</v>
      </c>
      <c r="F825" s="100">
        <v>40589</v>
      </c>
      <c r="G825" s="97" t="str">
        <f t="shared" si="25"/>
        <v>_x0005_168.95</v>
      </c>
      <c r="H825" s="101">
        <v>15</v>
      </c>
      <c r="I825" s="102" t="e">
        <f t="shared" si="24"/>
        <v>#VALUE!</v>
      </c>
    </row>
    <row r="826" spans="2:9">
      <c r="B826" s="77" t="s">
        <v>296</v>
      </c>
      <c r="C826" s="83" t="s">
        <v>305</v>
      </c>
      <c r="D826" s="79" t="s">
        <v>287</v>
      </c>
      <c r="E826" s="83" t="s">
        <v>284</v>
      </c>
      <c r="F826" s="100">
        <v>40590</v>
      </c>
      <c r="G826" s="97" t="str">
        <f t="shared" si="25"/>
        <v>_x0005_168.95</v>
      </c>
      <c r="H826" s="101">
        <v>7</v>
      </c>
      <c r="I826" s="103" t="e">
        <f t="shared" si="24"/>
        <v>#VALUE!</v>
      </c>
    </row>
    <row r="827" spans="2:9">
      <c r="B827" s="77" t="s">
        <v>295</v>
      </c>
      <c r="C827" s="78" t="s">
        <v>305</v>
      </c>
      <c r="D827" s="79" t="s">
        <v>290</v>
      </c>
      <c r="E827" s="78" t="s">
        <v>284</v>
      </c>
      <c r="F827" s="100">
        <v>40593</v>
      </c>
      <c r="G827" s="97" t="str">
        <f t="shared" si="25"/>
        <v>_x0005_168.95</v>
      </c>
      <c r="H827" s="101">
        <v>6</v>
      </c>
      <c r="I827" s="102" t="e">
        <f t="shared" si="24"/>
        <v>#VALUE!</v>
      </c>
    </row>
    <row r="828" spans="2:9">
      <c r="B828" s="77" t="s">
        <v>298</v>
      </c>
      <c r="C828" s="83" t="s">
        <v>305</v>
      </c>
      <c r="D828" s="79" t="s">
        <v>288</v>
      </c>
      <c r="E828" s="83" t="s">
        <v>285</v>
      </c>
      <c r="F828" s="100">
        <v>40600</v>
      </c>
      <c r="G828" s="97" t="str">
        <f t="shared" si="25"/>
        <v>_x0005_168.95</v>
      </c>
      <c r="H828" s="101">
        <v>11</v>
      </c>
      <c r="I828" s="103" t="e">
        <f t="shared" si="24"/>
        <v>#VALUE!</v>
      </c>
    </row>
    <row r="829" spans="2:9">
      <c r="B829" s="77" t="s">
        <v>289</v>
      </c>
      <c r="C829" s="78" t="s">
        <v>305</v>
      </c>
      <c r="D829" s="79" t="s">
        <v>288</v>
      </c>
      <c r="E829" s="78" t="s">
        <v>285</v>
      </c>
      <c r="F829" s="100">
        <v>40600</v>
      </c>
      <c r="G829" s="97" t="str">
        <f t="shared" si="25"/>
        <v>_x0005_168.95</v>
      </c>
      <c r="H829" s="101">
        <v>11</v>
      </c>
      <c r="I829" s="102" t="e">
        <f t="shared" si="24"/>
        <v>#VALUE!</v>
      </c>
    </row>
    <row r="830" spans="2:9">
      <c r="B830" s="77" t="s">
        <v>300</v>
      </c>
      <c r="C830" s="83" t="s">
        <v>305</v>
      </c>
      <c r="D830" s="79" t="s">
        <v>287</v>
      </c>
      <c r="E830" s="83" t="s">
        <v>294</v>
      </c>
      <c r="F830" s="100">
        <v>40602</v>
      </c>
      <c r="G830" s="97" t="str">
        <f t="shared" si="25"/>
        <v>_x0005_168.95</v>
      </c>
      <c r="H830" s="101">
        <v>12</v>
      </c>
      <c r="I830" s="103" t="e">
        <f t="shared" si="24"/>
        <v>#VALUE!</v>
      </c>
    </row>
    <row r="831" spans="2:9">
      <c r="B831" s="77" t="s">
        <v>301</v>
      </c>
      <c r="C831" s="78" t="s">
        <v>305</v>
      </c>
      <c r="D831" s="79" t="s">
        <v>287</v>
      </c>
      <c r="E831" s="78" t="s">
        <v>285</v>
      </c>
      <c r="F831" s="100">
        <v>40610</v>
      </c>
      <c r="G831" s="97" t="str">
        <f t="shared" si="25"/>
        <v>_x0005_168.95</v>
      </c>
      <c r="H831" s="101">
        <v>12</v>
      </c>
      <c r="I831" s="102" t="e">
        <f t="shared" si="24"/>
        <v>#VALUE!</v>
      </c>
    </row>
    <row r="832" spans="2:9">
      <c r="B832" s="77" t="s">
        <v>298</v>
      </c>
      <c r="C832" s="83" t="s">
        <v>305</v>
      </c>
      <c r="D832" s="79" t="s">
        <v>288</v>
      </c>
      <c r="E832" s="83" t="s">
        <v>291</v>
      </c>
      <c r="F832" s="100">
        <v>40613</v>
      </c>
      <c r="G832" s="97" t="str">
        <f t="shared" si="25"/>
        <v>_x0005_168.95</v>
      </c>
      <c r="H832" s="101">
        <v>11</v>
      </c>
      <c r="I832" s="103" t="e">
        <f t="shared" si="24"/>
        <v>#VALUE!</v>
      </c>
    </row>
    <row r="833" spans="2:9">
      <c r="B833" s="77" t="s">
        <v>300</v>
      </c>
      <c r="C833" s="78" t="s">
        <v>305</v>
      </c>
      <c r="D833" s="79" t="s">
        <v>287</v>
      </c>
      <c r="E833" s="78" t="s">
        <v>285</v>
      </c>
      <c r="F833" s="100">
        <v>40617</v>
      </c>
      <c r="G833" s="97" t="str">
        <f t="shared" si="25"/>
        <v>_x0005_168.95</v>
      </c>
      <c r="H833" s="101">
        <v>4</v>
      </c>
      <c r="I833" s="102" t="e">
        <f t="shared" si="24"/>
        <v>#VALUE!</v>
      </c>
    </row>
    <row r="834" spans="2:9">
      <c r="B834" s="77" t="s">
        <v>317</v>
      </c>
      <c r="C834" s="83" t="s">
        <v>305</v>
      </c>
      <c r="D834" s="79" t="s">
        <v>290</v>
      </c>
      <c r="E834" s="83" t="s">
        <v>294</v>
      </c>
      <c r="F834" s="100">
        <v>40617</v>
      </c>
      <c r="G834" s="97" t="str">
        <f t="shared" si="25"/>
        <v>_x0005_168.95</v>
      </c>
      <c r="H834" s="101">
        <v>8</v>
      </c>
      <c r="I834" s="103" t="e">
        <f t="shared" ref="I834:I897" si="26">G834*H834</f>
        <v>#VALUE!</v>
      </c>
    </row>
    <row r="835" spans="2:9">
      <c r="B835" s="77" t="s">
        <v>295</v>
      </c>
      <c r="C835" s="78" t="s">
        <v>305</v>
      </c>
      <c r="D835" s="79" t="s">
        <v>290</v>
      </c>
      <c r="E835" s="78" t="s">
        <v>291</v>
      </c>
      <c r="F835" s="100">
        <v>40626</v>
      </c>
      <c r="G835" s="97" t="str">
        <f t="shared" ref="G835:G898" si="27">CHAR(5)&amp;168.95</f>
        <v>_x0005_168.95</v>
      </c>
      <c r="H835" s="101">
        <v>4</v>
      </c>
      <c r="I835" s="102" t="e">
        <f t="shared" si="26"/>
        <v>#VALUE!</v>
      </c>
    </row>
    <row r="836" spans="2:9">
      <c r="B836" s="77" t="s">
        <v>297</v>
      </c>
      <c r="C836" s="83" t="s">
        <v>305</v>
      </c>
      <c r="D836" s="79" t="s">
        <v>288</v>
      </c>
      <c r="E836" s="83" t="s">
        <v>294</v>
      </c>
      <c r="F836" s="100">
        <v>40631</v>
      </c>
      <c r="G836" s="97" t="str">
        <f t="shared" si="27"/>
        <v>_x0005_168.95</v>
      </c>
      <c r="H836" s="101">
        <v>13</v>
      </c>
      <c r="I836" s="103" t="e">
        <f t="shared" si="26"/>
        <v>#VALUE!</v>
      </c>
    </row>
    <row r="837" spans="2:9">
      <c r="B837" s="77" t="s">
        <v>317</v>
      </c>
      <c r="C837" s="78" t="s">
        <v>305</v>
      </c>
      <c r="D837" s="79" t="s">
        <v>290</v>
      </c>
      <c r="E837" s="78" t="s">
        <v>284</v>
      </c>
      <c r="F837" s="100">
        <v>40633</v>
      </c>
      <c r="G837" s="97" t="str">
        <f t="shared" si="27"/>
        <v>_x0005_168.95</v>
      </c>
      <c r="H837" s="101">
        <v>6</v>
      </c>
      <c r="I837" s="102" t="e">
        <f t="shared" si="26"/>
        <v>#VALUE!</v>
      </c>
    </row>
    <row r="838" spans="2:9">
      <c r="B838" s="77" t="s">
        <v>289</v>
      </c>
      <c r="C838" s="83" t="s">
        <v>305</v>
      </c>
      <c r="D838" s="79" t="s">
        <v>288</v>
      </c>
      <c r="E838" s="83" t="s">
        <v>284</v>
      </c>
      <c r="F838" s="100">
        <v>40638</v>
      </c>
      <c r="G838" s="97" t="str">
        <f t="shared" si="27"/>
        <v>_x0005_168.95</v>
      </c>
      <c r="H838" s="101">
        <v>4</v>
      </c>
      <c r="I838" s="103" t="e">
        <f t="shared" si="26"/>
        <v>#VALUE!</v>
      </c>
    </row>
    <row r="839" spans="2:9">
      <c r="B839" s="77" t="s">
        <v>300</v>
      </c>
      <c r="C839" s="78" t="s">
        <v>305</v>
      </c>
      <c r="D839" s="79" t="s">
        <v>287</v>
      </c>
      <c r="E839" s="78" t="s">
        <v>291</v>
      </c>
      <c r="F839" s="100">
        <v>40638</v>
      </c>
      <c r="G839" s="97" t="str">
        <f t="shared" si="27"/>
        <v>_x0005_168.95</v>
      </c>
      <c r="H839" s="101">
        <v>10</v>
      </c>
      <c r="I839" s="102" t="e">
        <f t="shared" si="26"/>
        <v>#VALUE!</v>
      </c>
    </row>
    <row r="840" spans="2:9">
      <c r="B840" s="77" t="s">
        <v>297</v>
      </c>
      <c r="C840" s="83" t="s">
        <v>305</v>
      </c>
      <c r="D840" s="79" t="s">
        <v>288</v>
      </c>
      <c r="E840" s="83" t="s">
        <v>291</v>
      </c>
      <c r="F840" s="100">
        <v>40640</v>
      </c>
      <c r="G840" s="97" t="str">
        <f t="shared" si="27"/>
        <v>_x0005_168.95</v>
      </c>
      <c r="H840" s="101">
        <v>6</v>
      </c>
      <c r="I840" s="103" t="e">
        <f t="shared" si="26"/>
        <v>#VALUE!</v>
      </c>
    </row>
    <row r="841" spans="2:9">
      <c r="B841" s="77" t="s">
        <v>289</v>
      </c>
      <c r="C841" s="78" t="s">
        <v>305</v>
      </c>
      <c r="D841" s="79" t="s">
        <v>288</v>
      </c>
      <c r="E841" s="78" t="s">
        <v>285</v>
      </c>
      <c r="F841" s="100">
        <v>40640</v>
      </c>
      <c r="G841" s="97" t="str">
        <f t="shared" si="27"/>
        <v>_x0005_168.95</v>
      </c>
      <c r="H841" s="101">
        <v>6</v>
      </c>
      <c r="I841" s="102" t="e">
        <f t="shared" si="26"/>
        <v>#VALUE!</v>
      </c>
    </row>
    <row r="842" spans="2:9">
      <c r="B842" s="77" t="s">
        <v>317</v>
      </c>
      <c r="C842" s="83" t="s">
        <v>305</v>
      </c>
      <c r="D842" s="79" t="s">
        <v>290</v>
      </c>
      <c r="E842" s="83" t="s">
        <v>284</v>
      </c>
      <c r="F842" s="100">
        <v>40642</v>
      </c>
      <c r="G842" s="97" t="str">
        <f t="shared" si="27"/>
        <v>_x0005_168.95</v>
      </c>
      <c r="H842" s="101">
        <v>7</v>
      </c>
      <c r="I842" s="103" t="e">
        <f t="shared" si="26"/>
        <v>#VALUE!</v>
      </c>
    </row>
    <row r="843" spans="2:9">
      <c r="B843" s="77" t="s">
        <v>296</v>
      </c>
      <c r="C843" s="78" t="s">
        <v>305</v>
      </c>
      <c r="D843" s="79" t="s">
        <v>287</v>
      </c>
      <c r="E843" s="78" t="s">
        <v>286</v>
      </c>
      <c r="F843" s="100">
        <v>40642</v>
      </c>
      <c r="G843" s="97" t="str">
        <f t="shared" si="27"/>
        <v>_x0005_168.95</v>
      </c>
      <c r="H843" s="101">
        <v>15</v>
      </c>
      <c r="I843" s="102" t="e">
        <f t="shared" si="26"/>
        <v>#VALUE!</v>
      </c>
    </row>
    <row r="844" spans="2:9">
      <c r="B844" s="77" t="s">
        <v>289</v>
      </c>
      <c r="C844" s="83" t="s">
        <v>305</v>
      </c>
      <c r="D844" s="79" t="s">
        <v>288</v>
      </c>
      <c r="E844" s="83" t="s">
        <v>291</v>
      </c>
      <c r="F844" s="100">
        <v>40645</v>
      </c>
      <c r="G844" s="97" t="str">
        <f t="shared" si="27"/>
        <v>_x0005_168.95</v>
      </c>
      <c r="H844" s="101">
        <v>12</v>
      </c>
      <c r="I844" s="103" t="e">
        <f t="shared" si="26"/>
        <v>#VALUE!</v>
      </c>
    </row>
    <row r="845" spans="2:9">
      <c r="B845" s="77" t="s">
        <v>317</v>
      </c>
      <c r="C845" s="78" t="s">
        <v>305</v>
      </c>
      <c r="D845" s="79" t="s">
        <v>290</v>
      </c>
      <c r="E845" s="78" t="s">
        <v>291</v>
      </c>
      <c r="F845" s="100">
        <v>40654</v>
      </c>
      <c r="G845" s="97" t="str">
        <f t="shared" si="27"/>
        <v>_x0005_168.95</v>
      </c>
      <c r="H845" s="101">
        <v>2</v>
      </c>
      <c r="I845" s="102" t="e">
        <f t="shared" si="26"/>
        <v>#VALUE!</v>
      </c>
    </row>
    <row r="846" spans="2:9">
      <c r="B846" s="77" t="s">
        <v>297</v>
      </c>
      <c r="C846" s="83" t="s">
        <v>305</v>
      </c>
      <c r="D846" s="79" t="s">
        <v>288</v>
      </c>
      <c r="E846" s="83" t="s">
        <v>285</v>
      </c>
      <c r="F846" s="100">
        <v>40662</v>
      </c>
      <c r="G846" s="97" t="str">
        <f t="shared" si="27"/>
        <v>_x0005_168.95</v>
      </c>
      <c r="H846" s="101">
        <v>4</v>
      </c>
      <c r="I846" s="103" t="e">
        <f t="shared" si="26"/>
        <v>#VALUE!</v>
      </c>
    </row>
    <row r="847" spans="2:9">
      <c r="B847" s="77" t="s">
        <v>300</v>
      </c>
      <c r="C847" s="78" t="s">
        <v>305</v>
      </c>
      <c r="D847" s="79" t="s">
        <v>287</v>
      </c>
      <c r="E847" s="78" t="s">
        <v>291</v>
      </c>
      <c r="F847" s="100">
        <v>40670</v>
      </c>
      <c r="G847" s="97" t="str">
        <f t="shared" si="27"/>
        <v>_x0005_168.95</v>
      </c>
      <c r="H847" s="101">
        <v>8</v>
      </c>
      <c r="I847" s="102" t="e">
        <f t="shared" si="26"/>
        <v>#VALUE!</v>
      </c>
    </row>
    <row r="848" spans="2:9">
      <c r="B848" s="77" t="s">
        <v>289</v>
      </c>
      <c r="C848" s="83" t="s">
        <v>305</v>
      </c>
      <c r="D848" s="79" t="s">
        <v>288</v>
      </c>
      <c r="E848" s="83" t="s">
        <v>285</v>
      </c>
      <c r="F848" s="100">
        <v>40672</v>
      </c>
      <c r="G848" s="97" t="str">
        <f t="shared" si="27"/>
        <v>_x0005_168.95</v>
      </c>
      <c r="H848" s="101">
        <v>5</v>
      </c>
      <c r="I848" s="103" t="e">
        <f t="shared" si="26"/>
        <v>#VALUE!</v>
      </c>
    </row>
    <row r="849" spans="2:9">
      <c r="B849" s="77" t="s">
        <v>295</v>
      </c>
      <c r="C849" s="78" t="s">
        <v>305</v>
      </c>
      <c r="D849" s="79" t="s">
        <v>290</v>
      </c>
      <c r="E849" s="78" t="s">
        <v>286</v>
      </c>
      <c r="F849" s="100">
        <v>40683</v>
      </c>
      <c r="G849" s="97" t="str">
        <f t="shared" si="27"/>
        <v>_x0005_168.95</v>
      </c>
      <c r="H849" s="101">
        <v>7</v>
      </c>
      <c r="I849" s="102" t="e">
        <f t="shared" si="26"/>
        <v>#VALUE!</v>
      </c>
    </row>
    <row r="850" spans="2:9">
      <c r="B850" s="77" t="s">
        <v>296</v>
      </c>
      <c r="C850" s="83" t="s">
        <v>305</v>
      </c>
      <c r="D850" s="79" t="s">
        <v>287</v>
      </c>
      <c r="E850" s="83" t="s">
        <v>294</v>
      </c>
      <c r="F850" s="100">
        <v>40690</v>
      </c>
      <c r="G850" s="97" t="str">
        <f t="shared" si="27"/>
        <v>_x0005_168.95</v>
      </c>
      <c r="H850" s="101">
        <v>9</v>
      </c>
      <c r="I850" s="103" t="e">
        <f t="shared" si="26"/>
        <v>#VALUE!</v>
      </c>
    </row>
    <row r="851" spans="2:9">
      <c r="B851" s="77" t="s">
        <v>296</v>
      </c>
      <c r="C851" s="78" t="s">
        <v>305</v>
      </c>
      <c r="D851" s="79" t="s">
        <v>287</v>
      </c>
      <c r="E851" s="78" t="s">
        <v>286</v>
      </c>
      <c r="F851" s="100">
        <v>40691</v>
      </c>
      <c r="G851" s="97" t="str">
        <f t="shared" si="27"/>
        <v>_x0005_168.95</v>
      </c>
      <c r="H851" s="101">
        <v>20</v>
      </c>
      <c r="I851" s="102" t="e">
        <f t="shared" si="26"/>
        <v>#VALUE!</v>
      </c>
    </row>
    <row r="852" spans="2:9">
      <c r="B852" s="77" t="s">
        <v>289</v>
      </c>
      <c r="C852" s="83" t="s">
        <v>305</v>
      </c>
      <c r="D852" s="79" t="s">
        <v>288</v>
      </c>
      <c r="E852" s="83" t="s">
        <v>284</v>
      </c>
      <c r="F852" s="100">
        <v>40700</v>
      </c>
      <c r="G852" s="97" t="str">
        <f t="shared" si="27"/>
        <v>_x0005_168.95</v>
      </c>
      <c r="H852" s="101">
        <v>7</v>
      </c>
      <c r="I852" s="103" t="e">
        <f t="shared" si="26"/>
        <v>#VALUE!</v>
      </c>
    </row>
    <row r="853" spans="2:9">
      <c r="B853" s="77" t="s">
        <v>300</v>
      </c>
      <c r="C853" s="78" t="s">
        <v>305</v>
      </c>
      <c r="D853" s="79" t="s">
        <v>287</v>
      </c>
      <c r="E853" s="78" t="s">
        <v>294</v>
      </c>
      <c r="F853" s="100">
        <v>40703</v>
      </c>
      <c r="G853" s="97" t="str">
        <f t="shared" si="27"/>
        <v>_x0005_168.95</v>
      </c>
      <c r="H853" s="101">
        <v>9</v>
      </c>
      <c r="I853" s="102" t="e">
        <f t="shared" si="26"/>
        <v>#VALUE!</v>
      </c>
    </row>
    <row r="854" spans="2:9">
      <c r="B854" s="77" t="s">
        <v>317</v>
      </c>
      <c r="C854" s="83" t="s">
        <v>305</v>
      </c>
      <c r="D854" s="79" t="s">
        <v>290</v>
      </c>
      <c r="E854" s="83" t="s">
        <v>285</v>
      </c>
      <c r="F854" s="100">
        <v>40704</v>
      </c>
      <c r="G854" s="97" t="str">
        <f t="shared" si="27"/>
        <v>_x0005_168.95</v>
      </c>
      <c r="H854" s="101">
        <v>11</v>
      </c>
      <c r="I854" s="103" t="e">
        <f t="shared" si="26"/>
        <v>#VALUE!</v>
      </c>
    </row>
    <row r="855" spans="2:9">
      <c r="B855" s="77" t="s">
        <v>298</v>
      </c>
      <c r="C855" s="78" t="s">
        <v>305</v>
      </c>
      <c r="D855" s="79" t="s">
        <v>288</v>
      </c>
      <c r="E855" s="78" t="s">
        <v>284</v>
      </c>
      <c r="F855" s="100">
        <v>40710</v>
      </c>
      <c r="G855" s="97" t="str">
        <f t="shared" si="27"/>
        <v>_x0005_168.95</v>
      </c>
      <c r="H855" s="101">
        <v>3</v>
      </c>
      <c r="I855" s="102" t="e">
        <f t="shared" si="26"/>
        <v>#VALUE!</v>
      </c>
    </row>
    <row r="856" spans="2:9">
      <c r="B856" s="77" t="s">
        <v>295</v>
      </c>
      <c r="C856" s="83" t="s">
        <v>305</v>
      </c>
      <c r="D856" s="79" t="s">
        <v>290</v>
      </c>
      <c r="E856" s="83" t="s">
        <v>285</v>
      </c>
      <c r="F856" s="100">
        <v>40721</v>
      </c>
      <c r="G856" s="97" t="str">
        <f t="shared" si="27"/>
        <v>_x0005_168.95</v>
      </c>
      <c r="H856" s="101">
        <v>15</v>
      </c>
      <c r="I856" s="103" t="e">
        <f t="shared" si="26"/>
        <v>#VALUE!</v>
      </c>
    </row>
    <row r="857" spans="2:9">
      <c r="B857" s="77" t="s">
        <v>295</v>
      </c>
      <c r="C857" s="78" t="s">
        <v>305</v>
      </c>
      <c r="D857" s="79" t="s">
        <v>290</v>
      </c>
      <c r="E857" s="78" t="s">
        <v>286</v>
      </c>
      <c r="F857" s="100">
        <v>40722</v>
      </c>
      <c r="G857" s="97" t="str">
        <f t="shared" si="27"/>
        <v>_x0005_168.95</v>
      </c>
      <c r="H857" s="101">
        <v>9</v>
      </c>
      <c r="I857" s="102" t="e">
        <f t="shared" si="26"/>
        <v>#VALUE!</v>
      </c>
    </row>
    <row r="858" spans="2:9">
      <c r="B858" s="77" t="s">
        <v>296</v>
      </c>
      <c r="C858" s="83" t="s">
        <v>305</v>
      </c>
      <c r="D858" s="79" t="s">
        <v>287</v>
      </c>
      <c r="E858" s="83" t="s">
        <v>291</v>
      </c>
      <c r="F858" s="100">
        <v>40724</v>
      </c>
      <c r="G858" s="97" t="str">
        <f t="shared" si="27"/>
        <v>_x0005_168.95</v>
      </c>
      <c r="H858" s="101">
        <v>13</v>
      </c>
      <c r="I858" s="103" t="e">
        <f t="shared" si="26"/>
        <v>#VALUE!</v>
      </c>
    </row>
    <row r="859" spans="2:9">
      <c r="B859" s="77" t="s">
        <v>317</v>
      </c>
      <c r="C859" s="78" t="s">
        <v>305</v>
      </c>
      <c r="D859" s="79" t="s">
        <v>290</v>
      </c>
      <c r="E859" s="78" t="s">
        <v>285</v>
      </c>
      <c r="F859" s="100">
        <v>40739</v>
      </c>
      <c r="G859" s="97" t="str">
        <f t="shared" si="27"/>
        <v>_x0005_168.95</v>
      </c>
      <c r="H859" s="101">
        <v>5</v>
      </c>
      <c r="I859" s="102" t="e">
        <f t="shared" si="26"/>
        <v>#VALUE!</v>
      </c>
    </row>
    <row r="860" spans="2:9">
      <c r="B860" s="77" t="s">
        <v>298</v>
      </c>
      <c r="C860" s="83" t="s">
        <v>305</v>
      </c>
      <c r="D860" s="79" t="s">
        <v>288</v>
      </c>
      <c r="E860" s="83" t="s">
        <v>294</v>
      </c>
      <c r="F860" s="100">
        <v>40739</v>
      </c>
      <c r="G860" s="97" t="str">
        <f t="shared" si="27"/>
        <v>_x0005_168.95</v>
      </c>
      <c r="H860" s="101">
        <v>3</v>
      </c>
      <c r="I860" s="103" t="e">
        <f t="shared" si="26"/>
        <v>#VALUE!</v>
      </c>
    </row>
    <row r="861" spans="2:9">
      <c r="B861" s="77" t="s">
        <v>296</v>
      </c>
      <c r="C861" s="78" t="s">
        <v>305</v>
      </c>
      <c r="D861" s="79" t="s">
        <v>287</v>
      </c>
      <c r="E861" s="78" t="s">
        <v>285</v>
      </c>
      <c r="F861" s="100">
        <v>40749</v>
      </c>
      <c r="G861" s="97" t="str">
        <f t="shared" si="27"/>
        <v>_x0005_168.95</v>
      </c>
      <c r="H861" s="101">
        <v>14</v>
      </c>
      <c r="I861" s="102" t="e">
        <f t="shared" si="26"/>
        <v>#VALUE!</v>
      </c>
    </row>
    <row r="862" spans="2:9">
      <c r="B862" s="77" t="s">
        <v>300</v>
      </c>
      <c r="C862" s="83" t="s">
        <v>305</v>
      </c>
      <c r="D862" s="79" t="s">
        <v>287</v>
      </c>
      <c r="E862" s="83" t="s">
        <v>285</v>
      </c>
      <c r="F862" s="100">
        <v>40757</v>
      </c>
      <c r="G862" s="97" t="str">
        <f t="shared" si="27"/>
        <v>_x0005_168.95</v>
      </c>
      <c r="H862" s="101">
        <v>10</v>
      </c>
      <c r="I862" s="103" t="e">
        <f t="shared" si="26"/>
        <v>#VALUE!</v>
      </c>
    </row>
    <row r="863" spans="2:9">
      <c r="B863" s="77" t="s">
        <v>295</v>
      </c>
      <c r="C863" s="78" t="s">
        <v>305</v>
      </c>
      <c r="D863" s="79" t="s">
        <v>290</v>
      </c>
      <c r="E863" s="78" t="s">
        <v>285</v>
      </c>
      <c r="F863" s="100">
        <v>40761</v>
      </c>
      <c r="G863" s="97" t="str">
        <f t="shared" si="27"/>
        <v>_x0005_168.95</v>
      </c>
      <c r="H863" s="101">
        <v>5</v>
      </c>
      <c r="I863" s="102" t="e">
        <f t="shared" si="26"/>
        <v>#VALUE!</v>
      </c>
    </row>
    <row r="864" spans="2:9">
      <c r="B864" s="77" t="s">
        <v>292</v>
      </c>
      <c r="C864" s="83" t="s">
        <v>305</v>
      </c>
      <c r="D864" s="79" t="s">
        <v>287</v>
      </c>
      <c r="E864" s="83" t="s">
        <v>284</v>
      </c>
      <c r="F864" s="100">
        <v>40764</v>
      </c>
      <c r="G864" s="97" t="str">
        <f t="shared" si="27"/>
        <v>_x0005_168.95</v>
      </c>
      <c r="H864" s="101">
        <v>13</v>
      </c>
      <c r="I864" s="103" t="e">
        <f t="shared" si="26"/>
        <v>#VALUE!</v>
      </c>
    </row>
    <row r="865" spans="2:9">
      <c r="B865" s="77" t="s">
        <v>298</v>
      </c>
      <c r="C865" s="78" t="s">
        <v>305</v>
      </c>
      <c r="D865" s="79" t="s">
        <v>288</v>
      </c>
      <c r="E865" s="78" t="s">
        <v>284</v>
      </c>
      <c r="F865" s="100">
        <v>40768</v>
      </c>
      <c r="G865" s="97" t="str">
        <f t="shared" si="27"/>
        <v>_x0005_168.95</v>
      </c>
      <c r="H865" s="101">
        <v>9</v>
      </c>
      <c r="I865" s="102" t="e">
        <f t="shared" si="26"/>
        <v>#VALUE!</v>
      </c>
    </row>
    <row r="866" spans="2:9">
      <c r="B866" s="77" t="s">
        <v>299</v>
      </c>
      <c r="C866" s="83" t="s">
        <v>305</v>
      </c>
      <c r="D866" s="79" t="s">
        <v>283</v>
      </c>
      <c r="E866" s="83" t="s">
        <v>291</v>
      </c>
      <c r="F866" s="100">
        <v>40768</v>
      </c>
      <c r="G866" s="97" t="str">
        <f t="shared" si="27"/>
        <v>_x0005_168.95</v>
      </c>
      <c r="H866" s="101">
        <v>8</v>
      </c>
      <c r="I866" s="103" t="e">
        <f t="shared" si="26"/>
        <v>#VALUE!</v>
      </c>
    </row>
    <row r="867" spans="2:9">
      <c r="B867" s="77" t="s">
        <v>298</v>
      </c>
      <c r="C867" s="78" t="s">
        <v>305</v>
      </c>
      <c r="D867" s="79" t="s">
        <v>288</v>
      </c>
      <c r="E867" s="78" t="s">
        <v>294</v>
      </c>
      <c r="F867" s="100">
        <v>40768</v>
      </c>
      <c r="G867" s="97" t="str">
        <f t="shared" si="27"/>
        <v>_x0005_168.95</v>
      </c>
      <c r="H867" s="101">
        <v>15</v>
      </c>
      <c r="I867" s="102" t="e">
        <f t="shared" si="26"/>
        <v>#VALUE!</v>
      </c>
    </row>
    <row r="868" spans="2:9">
      <c r="B868" s="77" t="s">
        <v>295</v>
      </c>
      <c r="C868" s="83" t="s">
        <v>305</v>
      </c>
      <c r="D868" s="79" t="s">
        <v>290</v>
      </c>
      <c r="E868" s="83" t="s">
        <v>294</v>
      </c>
      <c r="F868" s="100">
        <v>40771</v>
      </c>
      <c r="G868" s="97" t="str">
        <f t="shared" si="27"/>
        <v>_x0005_168.95</v>
      </c>
      <c r="H868" s="101">
        <v>1</v>
      </c>
      <c r="I868" s="103" t="e">
        <f t="shared" si="26"/>
        <v>#VALUE!</v>
      </c>
    </row>
    <row r="869" spans="2:9">
      <c r="B869" s="77" t="s">
        <v>295</v>
      </c>
      <c r="C869" s="78" t="s">
        <v>305</v>
      </c>
      <c r="D869" s="79" t="s">
        <v>290</v>
      </c>
      <c r="E869" s="78" t="s">
        <v>285</v>
      </c>
      <c r="F869" s="100">
        <v>40775</v>
      </c>
      <c r="G869" s="97" t="str">
        <f t="shared" si="27"/>
        <v>_x0005_168.95</v>
      </c>
      <c r="H869" s="101">
        <v>1</v>
      </c>
      <c r="I869" s="102" t="e">
        <f t="shared" si="26"/>
        <v>#VALUE!</v>
      </c>
    </row>
    <row r="870" spans="2:9">
      <c r="B870" s="77" t="s">
        <v>295</v>
      </c>
      <c r="C870" s="83" t="s">
        <v>305</v>
      </c>
      <c r="D870" s="79" t="s">
        <v>290</v>
      </c>
      <c r="E870" s="83" t="s">
        <v>284</v>
      </c>
      <c r="F870" s="100">
        <v>40781</v>
      </c>
      <c r="G870" s="97" t="str">
        <f t="shared" si="27"/>
        <v>_x0005_168.95</v>
      </c>
      <c r="H870" s="101">
        <v>5</v>
      </c>
      <c r="I870" s="103" t="e">
        <f t="shared" si="26"/>
        <v>#VALUE!</v>
      </c>
    </row>
    <row r="871" spans="2:9">
      <c r="B871" s="77" t="s">
        <v>295</v>
      </c>
      <c r="C871" s="78" t="s">
        <v>305</v>
      </c>
      <c r="D871" s="79" t="s">
        <v>290</v>
      </c>
      <c r="E871" s="78" t="s">
        <v>285</v>
      </c>
      <c r="F871" s="100">
        <v>40785</v>
      </c>
      <c r="G871" s="97" t="str">
        <f t="shared" si="27"/>
        <v>_x0005_168.95</v>
      </c>
      <c r="H871" s="101">
        <v>5</v>
      </c>
      <c r="I871" s="102" t="e">
        <f t="shared" si="26"/>
        <v>#VALUE!</v>
      </c>
    </row>
    <row r="872" spans="2:9">
      <c r="B872" s="77" t="s">
        <v>295</v>
      </c>
      <c r="C872" s="83" t="s">
        <v>305</v>
      </c>
      <c r="D872" s="79" t="s">
        <v>290</v>
      </c>
      <c r="E872" s="83" t="s">
        <v>285</v>
      </c>
      <c r="F872" s="100">
        <v>40786</v>
      </c>
      <c r="G872" s="97" t="str">
        <f t="shared" si="27"/>
        <v>_x0005_168.95</v>
      </c>
      <c r="H872" s="101">
        <v>10</v>
      </c>
      <c r="I872" s="103" t="e">
        <f t="shared" si="26"/>
        <v>#VALUE!</v>
      </c>
    </row>
    <row r="873" spans="2:9">
      <c r="B873" s="77" t="s">
        <v>289</v>
      </c>
      <c r="C873" s="78" t="s">
        <v>305</v>
      </c>
      <c r="D873" s="79" t="s">
        <v>288</v>
      </c>
      <c r="E873" s="78" t="s">
        <v>284</v>
      </c>
      <c r="F873" s="100">
        <v>40792</v>
      </c>
      <c r="G873" s="97" t="str">
        <f t="shared" si="27"/>
        <v>_x0005_168.95</v>
      </c>
      <c r="H873" s="101">
        <v>14</v>
      </c>
      <c r="I873" s="102" t="e">
        <f t="shared" si="26"/>
        <v>#VALUE!</v>
      </c>
    </row>
    <row r="874" spans="2:9">
      <c r="B874" s="77" t="s">
        <v>299</v>
      </c>
      <c r="C874" s="83" t="s">
        <v>305</v>
      </c>
      <c r="D874" s="79" t="s">
        <v>283</v>
      </c>
      <c r="E874" s="83" t="s">
        <v>294</v>
      </c>
      <c r="F874" s="100">
        <v>40792</v>
      </c>
      <c r="G874" s="97" t="str">
        <f t="shared" si="27"/>
        <v>_x0005_168.95</v>
      </c>
      <c r="H874" s="101">
        <v>8</v>
      </c>
      <c r="I874" s="103" t="e">
        <f t="shared" si="26"/>
        <v>#VALUE!</v>
      </c>
    </row>
    <row r="875" spans="2:9">
      <c r="B875" s="77" t="s">
        <v>269</v>
      </c>
      <c r="C875" s="78" t="s">
        <v>305</v>
      </c>
      <c r="D875" s="79" t="s">
        <v>283</v>
      </c>
      <c r="E875" s="78" t="s">
        <v>294</v>
      </c>
      <c r="F875" s="100">
        <v>40798</v>
      </c>
      <c r="G875" s="97" t="str">
        <f t="shared" si="27"/>
        <v>_x0005_168.95</v>
      </c>
      <c r="H875" s="101">
        <v>13</v>
      </c>
      <c r="I875" s="102" t="e">
        <f t="shared" si="26"/>
        <v>#VALUE!</v>
      </c>
    </row>
    <row r="876" spans="2:9">
      <c r="B876" s="77" t="s">
        <v>289</v>
      </c>
      <c r="C876" s="83" t="s">
        <v>305</v>
      </c>
      <c r="D876" s="79" t="s">
        <v>288</v>
      </c>
      <c r="E876" s="83" t="s">
        <v>285</v>
      </c>
      <c r="F876" s="100">
        <v>40801</v>
      </c>
      <c r="G876" s="97" t="str">
        <f t="shared" si="27"/>
        <v>_x0005_168.95</v>
      </c>
      <c r="H876" s="101">
        <v>13</v>
      </c>
      <c r="I876" s="103" t="e">
        <f t="shared" si="26"/>
        <v>#VALUE!</v>
      </c>
    </row>
    <row r="877" spans="2:9">
      <c r="B877" s="77" t="s">
        <v>300</v>
      </c>
      <c r="C877" s="78" t="s">
        <v>305</v>
      </c>
      <c r="D877" s="79" t="s">
        <v>287</v>
      </c>
      <c r="E877" s="78" t="s">
        <v>284</v>
      </c>
      <c r="F877" s="100">
        <v>40806</v>
      </c>
      <c r="G877" s="97" t="str">
        <f t="shared" si="27"/>
        <v>_x0005_168.95</v>
      </c>
      <c r="H877" s="101">
        <v>8</v>
      </c>
      <c r="I877" s="102" t="e">
        <f t="shared" si="26"/>
        <v>#VALUE!</v>
      </c>
    </row>
    <row r="878" spans="2:9">
      <c r="B878" s="77" t="s">
        <v>317</v>
      </c>
      <c r="C878" s="83" t="s">
        <v>305</v>
      </c>
      <c r="D878" s="79" t="s">
        <v>290</v>
      </c>
      <c r="E878" s="83" t="s">
        <v>291</v>
      </c>
      <c r="F878" s="100">
        <v>40806</v>
      </c>
      <c r="G878" s="97" t="str">
        <f t="shared" si="27"/>
        <v>_x0005_168.95</v>
      </c>
      <c r="H878" s="101">
        <v>6</v>
      </c>
      <c r="I878" s="103" t="e">
        <f t="shared" si="26"/>
        <v>#VALUE!</v>
      </c>
    </row>
    <row r="879" spans="2:9">
      <c r="B879" s="77" t="s">
        <v>300</v>
      </c>
      <c r="C879" s="78" t="s">
        <v>305</v>
      </c>
      <c r="D879" s="79" t="s">
        <v>287</v>
      </c>
      <c r="E879" s="78" t="s">
        <v>294</v>
      </c>
      <c r="F879" s="100">
        <v>40806</v>
      </c>
      <c r="G879" s="97" t="str">
        <f t="shared" si="27"/>
        <v>_x0005_168.95</v>
      </c>
      <c r="H879" s="101">
        <v>6</v>
      </c>
      <c r="I879" s="102" t="e">
        <f t="shared" si="26"/>
        <v>#VALUE!</v>
      </c>
    </row>
    <row r="880" spans="2:9">
      <c r="B880" s="77" t="s">
        <v>289</v>
      </c>
      <c r="C880" s="83" t="s">
        <v>305</v>
      </c>
      <c r="D880" s="79" t="s">
        <v>288</v>
      </c>
      <c r="E880" s="83" t="s">
        <v>294</v>
      </c>
      <c r="F880" s="100">
        <v>40807</v>
      </c>
      <c r="G880" s="97" t="str">
        <f t="shared" si="27"/>
        <v>_x0005_168.95</v>
      </c>
      <c r="H880" s="101">
        <v>10</v>
      </c>
      <c r="I880" s="103" t="e">
        <f t="shared" si="26"/>
        <v>#VALUE!</v>
      </c>
    </row>
    <row r="881" spans="2:9">
      <c r="B881" s="77" t="s">
        <v>295</v>
      </c>
      <c r="C881" s="78" t="s">
        <v>305</v>
      </c>
      <c r="D881" s="79" t="s">
        <v>290</v>
      </c>
      <c r="E881" s="78" t="s">
        <v>284</v>
      </c>
      <c r="F881" s="100">
        <v>40812</v>
      </c>
      <c r="G881" s="97" t="str">
        <f t="shared" si="27"/>
        <v>_x0005_168.95</v>
      </c>
      <c r="H881" s="101">
        <v>13</v>
      </c>
      <c r="I881" s="102" t="e">
        <f t="shared" si="26"/>
        <v>#VALUE!</v>
      </c>
    </row>
    <row r="882" spans="2:9">
      <c r="B882" s="77" t="s">
        <v>317</v>
      </c>
      <c r="C882" s="83" t="s">
        <v>305</v>
      </c>
      <c r="D882" s="79" t="s">
        <v>290</v>
      </c>
      <c r="E882" s="83" t="s">
        <v>285</v>
      </c>
      <c r="F882" s="100">
        <v>40815</v>
      </c>
      <c r="G882" s="97" t="str">
        <f t="shared" si="27"/>
        <v>_x0005_168.95</v>
      </c>
      <c r="H882" s="101">
        <v>9</v>
      </c>
      <c r="I882" s="103" t="e">
        <f t="shared" si="26"/>
        <v>#VALUE!</v>
      </c>
    </row>
    <row r="883" spans="2:9">
      <c r="B883" s="77" t="s">
        <v>297</v>
      </c>
      <c r="C883" s="78" t="s">
        <v>305</v>
      </c>
      <c r="D883" s="79" t="s">
        <v>288</v>
      </c>
      <c r="E883" s="78" t="s">
        <v>286</v>
      </c>
      <c r="F883" s="100">
        <v>40820</v>
      </c>
      <c r="G883" s="97" t="str">
        <f t="shared" si="27"/>
        <v>_x0005_168.95</v>
      </c>
      <c r="H883" s="101">
        <v>12</v>
      </c>
      <c r="I883" s="102" t="e">
        <f t="shared" si="26"/>
        <v>#VALUE!</v>
      </c>
    </row>
    <row r="884" spans="2:9">
      <c r="B884" s="77" t="s">
        <v>269</v>
      </c>
      <c r="C884" s="83" t="s">
        <v>305</v>
      </c>
      <c r="D884" s="79" t="s">
        <v>283</v>
      </c>
      <c r="E884" s="83" t="s">
        <v>294</v>
      </c>
      <c r="F884" s="100">
        <v>40821</v>
      </c>
      <c r="G884" s="97" t="str">
        <f t="shared" si="27"/>
        <v>_x0005_168.95</v>
      </c>
      <c r="H884" s="101">
        <v>1</v>
      </c>
      <c r="I884" s="103" t="e">
        <f t="shared" si="26"/>
        <v>#VALUE!</v>
      </c>
    </row>
    <row r="885" spans="2:9">
      <c r="B885" s="77" t="s">
        <v>301</v>
      </c>
      <c r="C885" s="78" t="s">
        <v>305</v>
      </c>
      <c r="D885" s="79" t="s">
        <v>287</v>
      </c>
      <c r="E885" s="78" t="s">
        <v>294</v>
      </c>
      <c r="F885" s="100">
        <v>40826</v>
      </c>
      <c r="G885" s="97" t="str">
        <f t="shared" si="27"/>
        <v>_x0005_168.95</v>
      </c>
      <c r="H885" s="101">
        <v>1</v>
      </c>
      <c r="I885" s="102" t="e">
        <f t="shared" si="26"/>
        <v>#VALUE!</v>
      </c>
    </row>
    <row r="886" spans="2:9">
      <c r="B886" s="77" t="s">
        <v>269</v>
      </c>
      <c r="C886" s="83" t="s">
        <v>305</v>
      </c>
      <c r="D886" s="79" t="s">
        <v>283</v>
      </c>
      <c r="E886" s="83" t="s">
        <v>284</v>
      </c>
      <c r="F886" s="100">
        <v>40837</v>
      </c>
      <c r="G886" s="97" t="str">
        <f t="shared" si="27"/>
        <v>_x0005_168.95</v>
      </c>
      <c r="H886" s="101">
        <v>6</v>
      </c>
      <c r="I886" s="103" t="e">
        <f t="shared" si="26"/>
        <v>#VALUE!</v>
      </c>
    </row>
    <row r="887" spans="2:9">
      <c r="B887" s="77" t="s">
        <v>317</v>
      </c>
      <c r="C887" s="78" t="s">
        <v>305</v>
      </c>
      <c r="D887" s="79" t="s">
        <v>290</v>
      </c>
      <c r="E887" s="78" t="s">
        <v>286</v>
      </c>
      <c r="F887" s="100">
        <v>40838</v>
      </c>
      <c r="G887" s="97" t="str">
        <f t="shared" si="27"/>
        <v>_x0005_168.95</v>
      </c>
      <c r="H887" s="101">
        <v>18</v>
      </c>
      <c r="I887" s="102" t="e">
        <f t="shared" si="26"/>
        <v>#VALUE!</v>
      </c>
    </row>
    <row r="888" spans="2:9">
      <c r="B888" s="77" t="s">
        <v>289</v>
      </c>
      <c r="C888" s="83" t="s">
        <v>305</v>
      </c>
      <c r="D888" s="79" t="s">
        <v>288</v>
      </c>
      <c r="E888" s="83" t="s">
        <v>286</v>
      </c>
      <c r="F888" s="100">
        <v>40840</v>
      </c>
      <c r="G888" s="97" t="str">
        <f t="shared" si="27"/>
        <v>_x0005_168.95</v>
      </c>
      <c r="H888" s="101">
        <v>16</v>
      </c>
      <c r="I888" s="103" t="e">
        <f t="shared" si="26"/>
        <v>#VALUE!</v>
      </c>
    </row>
    <row r="889" spans="2:9">
      <c r="B889" s="77" t="s">
        <v>292</v>
      </c>
      <c r="C889" s="78" t="s">
        <v>305</v>
      </c>
      <c r="D889" s="79" t="s">
        <v>287</v>
      </c>
      <c r="E889" s="78" t="s">
        <v>294</v>
      </c>
      <c r="F889" s="100">
        <v>40848</v>
      </c>
      <c r="G889" s="97" t="str">
        <f t="shared" si="27"/>
        <v>_x0005_168.95</v>
      </c>
      <c r="H889" s="101">
        <v>11</v>
      </c>
      <c r="I889" s="102" t="e">
        <f t="shared" si="26"/>
        <v>#VALUE!</v>
      </c>
    </row>
    <row r="890" spans="2:9">
      <c r="B890" s="77" t="s">
        <v>295</v>
      </c>
      <c r="C890" s="83" t="s">
        <v>305</v>
      </c>
      <c r="D890" s="79" t="s">
        <v>290</v>
      </c>
      <c r="E890" s="83" t="s">
        <v>285</v>
      </c>
      <c r="F890" s="100">
        <v>40849</v>
      </c>
      <c r="G890" s="97" t="str">
        <f t="shared" si="27"/>
        <v>_x0005_168.95</v>
      </c>
      <c r="H890" s="101">
        <v>8</v>
      </c>
      <c r="I890" s="103" t="e">
        <f t="shared" si="26"/>
        <v>#VALUE!</v>
      </c>
    </row>
    <row r="891" spans="2:9">
      <c r="B891" s="77" t="s">
        <v>299</v>
      </c>
      <c r="C891" s="78" t="s">
        <v>305</v>
      </c>
      <c r="D891" s="79" t="s">
        <v>283</v>
      </c>
      <c r="E891" s="78" t="s">
        <v>284</v>
      </c>
      <c r="F891" s="100">
        <v>40858</v>
      </c>
      <c r="G891" s="97" t="str">
        <f t="shared" si="27"/>
        <v>_x0005_168.95</v>
      </c>
      <c r="H891" s="101">
        <v>10</v>
      </c>
      <c r="I891" s="102" t="e">
        <f t="shared" si="26"/>
        <v>#VALUE!</v>
      </c>
    </row>
    <row r="892" spans="2:9">
      <c r="B892" s="77" t="s">
        <v>295</v>
      </c>
      <c r="C892" s="83" t="s">
        <v>305</v>
      </c>
      <c r="D892" s="79" t="s">
        <v>290</v>
      </c>
      <c r="E892" s="83" t="s">
        <v>284</v>
      </c>
      <c r="F892" s="100">
        <v>40859</v>
      </c>
      <c r="G892" s="97" t="str">
        <f t="shared" si="27"/>
        <v>_x0005_168.95</v>
      </c>
      <c r="H892" s="101">
        <v>2</v>
      </c>
      <c r="I892" s="103" t="e">
        <f t="shared" si="26"/>
        <v>#VALUE!</v>
      </c>
    </row>
    <row r="893" spans="2:9">
      <c r="B893" s="77" t="s">
        <v>295</v>
      </c>
      <c r="C893" s="78" t="s">
        <v>305</v>
      </c>
      <c r="D893" s="79" t="s">
        <v>290</v>
      </c>
      <c r="E893" s="78" t="s">
        <v>294</v>
      </c>
      <c r="F893" s="100">
        <v>40862</v>
      </c>
      <c r="G893" s="97" t="str">
        <f t="shared" si="27"/>
        <v>_x0005_168.95</v>
      </c>
      <c r="H893" s="101">
        <v>3</v>
      </c>
      <c r="I893" s="102" t="e">
        <f t="shared" si="26"/>
        <v>#VALUE!</v>
      </c>
    </row>
    <row r="894" spans="2:9">
      <c r="B894" s="77" t="s">
        <v>296</v>
      </c>
      <c r="C894" s="83" t="s">
        <v>305</v>
      </c>
      <c r="D894" s="79" t="s">
        <v>287</v>
      </c>
      <c r="E894" s="83" t="s">
        <v>285</v>
      </c>
      <c r="F894" s="100">
        <v>40868</v>
      </c>
      <c r="G894" s="97" t="str">
        <f t="shared" si="27"/>
        <v>_x0005_168.95</v>
      </c>
      <c r="H894" s="101">
        <v>8</v>
      </c>
      <c r="I894" s="103" t="e">
        <f t="shared" si="26"/>
        <v>#VALUE!</v>
      </c>
    </row>
    <row r="895" spans="2:9">
      <c r="B895" s="77" t="s">
        <v>289</v>
      </c>
      <c r="C895" s="78" t="s">
        <v>305</v>
      </c>
      <c r="D895" s="79" t="s">
        <v>288</v>
      </c>
      <c r="E895" s="78" t="s">
        <v>294</v>
      </c>
      <c r="F895" s="100">
        <v>40869</v>
      </c>
      <c r="G895" s="97" t="str">
        <f t="shared" si="27"/>
        <v>_x0005_168.95</v>
      </c>
      <c r="H895" s="101">
        <v>10</v>
      </c>
      <c r="I895" s="102" t="e">
        <f t="shared" si="26"/>
        <v>#VALUE!</v>
      </c>
    </row>
    <row r="896" spans="2:9">
      <c r="B896" s="77" t="s">
        <v>289</v>
      </c>
      <c r="C896" s="83" t="s">
        <v>305</v>
      </c>
      <c r="D896" s="79" t="s">
        <v>288</v>
      </c>
      <c r="E896" s="83" t="s">
        <v>294</v>
      </c>
      <c r="F896" s="100">
        <v>40875</v>
      </c>
      <c r="G896" s="97" t="str">
        <f t="shared" si="27"/>
        <v>_x0005_168.95</v>
      </c>
      <c r="H896" s="101">
        <v>2</v>
      </c>
      <c r="I896" s="103" t="e">
        <f t="shared" si="26"/>
        <v>#VALUE!</v>
      </c>
    </row>
    <row r="897" spans="2:9">
      <c r="B897" s="77" t="s">
        <v>301</v>
      </c>
      <c r="C897" s="78" t="s">
        <v>305</v>
      </c>
      <c r="D897" s="79" t="s">
        <v>287</v>
      </c>
      <c r="E897" s="78" t="s">
        <v>284</v>
      </c>
      <c r="F897" s="100">
        <v>40876</v>
      </c>
      <c r="G897" s="97" t="str">
        <f t="shared" si="27"/>
        <v>_x0005_168.95</v>
      </c>
      <c r="H897" s="101">
        <v>9</v>
      </c>
      <c r="I897" s="102" t="e">
        <f t="shared" si="26"/>
        <v>#VALUE!</v>
      </c>
    </row>
    <row r="898" spans="2:9">
      <c r="B898" s="77" t="s">
        <v>269</v>
      </c>
      <c r="C898" s="83" t="s">
        <v>305</v>
      </c>
      <c r="D898" s="79" t="s">
        <v>283</v>
      </c>
      <c r="E898" s="83" t="s">
        <v>291</v>
      </c>
      <c r="F898" s="100">
        <v>40878</v>
      </c>
      <c r="G898" s="97" t="str">
        <f t="shared" si="27"/>
        <v>_x0005_168.95</v>
      </c>
      <c r="H898" s="101">
        <v>13</v>
      </c>
      <c r="I898" s="103" t="e">
        <f t="shared" ref="I898:I910" si="28">G898*H898</f>
        <v>#VALUE!</v>
      </c>
    </row>
    <row r="899" spans="2:9">
      <c r="B899" s="77" t="s">
        <v>269</v>
      </c>
      <c r="C899" s="78" t="s">
        <v>305</v>
      </c>
      <c r="D899" s="79" t="s">
        <v>283</v>
      </c>
      <c r="E899" s="78" t="s">
        <v>286</v>
      </c>
      <c r="F899" s="100">
        <v>40879</v>
      </c>
      <c r="G899" s="97" t="str">
        <f t="shared" ref="G899:G910" si="29">CHAR(5)&amp;168.95</f>
        <v>_x0005_168.95</v>
      </c>
      <c r="H899" s="101">
        <v>13</v>
      </c>
      <c r="I899" s="102" t="e">
        <f t="shared" si="28"/>
        <v>#VALUE!</v>
      </c>
    </row>
    <row r="900" spans="2:9">
      <c r="B900" s="77" t="s">
        <v>301</v>
      </c>
      <c r="C900" s="83" t="s">
        <v>305</v>
      </c>
      <c r="D900" s="79" t="s">
        <v>287</v>
      </c>
      <c r="E900" s="83" t="s">
        <v>284</v>
      </c>
      <c r="F900" s="100">
        <v>40880</v>
      </c>
      <c r="G900" s="97" t="str">
        <f t="shared" si="29"/>
        <v>_x0005_168.95</v>
      </c>
      <c r="H900" s="101">
        <v>12</v>
      </c>
      <c r="I900" s="103" t="e">
        <f t="shared" si="28"/>
        <v>#VALUE!</v>
      </c>
    </row>
    <row r="901" spans="2:9">
      <c r="B901" s="77" t="s">
        <v>297</v>
      </c>
      <c r="C901" s="78" t="s">
        <v>305</v>
      </c>
      <c r="D901" s="79" t="s">
        <v>288</v>
      </c>
      <c r="E901" s="78" t="s">
        <v>284</v>
      </c>
      <c r="F901" s="100">
        <v>40883</v>
      </c>
      <c r="G901" s="97" t="str">
        <f t="shared" si="29"/>
        <v>_x0005_168.95</v>
      </c>
      <c r="H901" s="101">
        <v>7</v>
      </c>
      <c r="I901" s="102" t="e">
        <f t="shared" si="28"/>
        <v>#VALUE!</v>
      </c>
    </row>
    <row r="902" spans="2:9">
      <c r="B902" s="77" t="s">
        <v>301</v>
      </c>
      <c r="C902" s="83" t="s">
        <v>305</v>
      </c>
      <c r="D902" s="79" t="s">
        <v>287</v>
      </c>
      <c r="E902" s="83" t="s">
        <v>291</v>
      </c>
      <c r="F902" s="100">
        <v>40885</v>
      </c>
      <c r="G902" s="97" t="str">
        <f t="shared" si="29"/>
        <v>_x0005_168.95</v>
      </c>
      <c r="H902" s="101">
        <v>11</v>
      </c>
      <c r="I902" s="103" t="e">
        <f t="shared" si="28"/>
        <v>#VALUE!</v>
      </c>
    </row>
    <row r="903" spans="2:9">
      <c r="B903" s="77" t="s">
        <v>289</v>
      </c>
      <c r="C903" s="78" t="s">
        <v>305</v>
      </c>
      <c r="D903" s="79" t="s">
        <v>288</v>
      </c>
      <c r="E903" s="78" t="s">
        <v>286</v>
      </c>
      <c r="F903" s="100">
        <v>40889</v>
      </c>
      <c r="G903" s="97" t="str">
        <f t="shared" si="29"/>
        <v>_x0005_168.95</v>
      </c>
      <c r="H903" s="101">
        <v>13</v>
      </c>
      <c r="I903" s="102" t="e">
        <f t="shared" si="28"/>
        <v>#VALUE!</v>
      </c>
    </row>
    <row r="904" spans="2:9">
      <c r="B904" s="77" t="s">
        <v>296</v>
      </c>
      <c r="C904" s="83" t="s">
        <v>305</v>
      </c>
      <c r="D904" s="79" t="s">
        <v>287</v>
      </c>
      <c r="E904" s="83" t="s">
        <v>286</v>
      </c>
      <c r="F904" s="100">
        <v>40890</v>
      </c>
      <c r="G904" s="97" t="str">
        <f t="shared" si="29"/>
        <v>_x0005_168.95</v>
      </c>
      <c r="H904" s="101">
        <v>11</v>
      </c>
      <c r="I904" s="103" t="e">
        <f t="shared" si="28"/>
        <v>#VALUE!</v>
      </c>
    </row>
    <row r="905" spans="2:9">
      <c r="B905" s="77" t="s">
        <v>292</v>
      </c>
      <c r="C905" s="78" t="s">
        <v>305</v>
      </c>
      <c r="D905" s="79" t="s">
        <v>287</v>
      </c>
      <c r="E905" s="78" t="s">
        <v>285</v>
      </c>
      <c r="F905" s="100">
        <v>40890</v>
      </c>
      <c r="G905" s="97" t="str">
        <f t="shared" si="29"/>
        <v>_x0005_168.95</v>
      </c>
      <c r="H905" s="101">
        <v>5</v>
      </c>
      <c r="I905" s="102" t="e">
        <f t="shared" si="28"/>
        <v>#VALUE!</v>
      </c>
    </row>
    <row r="906" spans="2:9">
      <c r="B906" s="77" t="s">
        <v>299</v>
      </c>
      <c r="C906" s="83" t="s">
        <v>305</v>
      </c>
      <c r="D906" s="79" t="s">
        <v>283</v>
      </c>
      <c r="E906" s="83" t="s">
        <v>285</v>
      </c>
      <c r="F906" s="100">
        <v>40896</v>
      </c>
      <c r="G906" s="97" t="str">
        <f t="shared" si="29"/>
        <v>_x0005_168.95</v>
      </c>
      <c r="H906" s="101">
        <v>12</v>
      </c>
      <c r="I906" s="103" t="e">
        <f t="shared" si="28"/>
        <v>#VALUE!</v>
      </c>
    </row>
    <row r="907" spans="2:9">
      <c r="B907" s="77" t="s">
        <v>289</v>
      </c>
      <c r="C907" s="78" t="s">
        <v>305</v>
      </c>
      <c r="D907" s="79" t="s">
        <v>288</v>
      </c>
      <c r="E907" s="78" t="s">
        <v>285</v>
      </c>
      <c r="F907" s="100">
        <v>40896</v>
      </c>
      <c r="G907" s="97" t="str">
        <f t="shared" si="29"/>
        <v>_x0005_168.95</v>
      </c>
      <c r="H907" s="101">
        <v>15</v>
      </c>
      <c r="I907" s="102" t="e">
        <f t="shared" si="28"/>
        <v>#VALUE!</v>
      </c>
    </row>
    <row r="908" spans="2:9">
      <c r="B908" s="77" t="s">
        <v>297</v>
      </c>
      <c r="C908" s="83" t="s">
        <v>305</v>
      </c>
      <c r="D908" s="79" t="s">
        <v>288</v>
      </c>
      <c r="E908" s="83" t="s">
        <v>286</v>
      </c>
      <c r="F908" s="100">
        <v>40897</v>
      </c>
      <c r="G908" s="97" t="str">
        <f t="shared" si="29"/>
        <v>_x0005_168.95</v>
      </c>
      <c r="H908" s="101">
        <v>20</v>
      </c>
      <c r="I908" s="103" t="e">
        <f t="shared" si="28"/>
        <v>#VALUE!</v>
      </c>
    </row>
    <row r="909" spans="2:9">
      <c r="B909" s="77" t="s">
        <v>269</v>
      </c>
      <c r="C909" s="78" t="s">
        <v>305</v>
      </c>
      <c r="D909" s="79" t="s">
        <v>283</v>
      </c>
      <c r="E909" s="78" t="s">
        <v>291</v>
      </c>
      <c r="F909" s="100">
        <v>40898</v>
      </c>
      <c r="G909" s="97" t="str">
        <f t="shared" si="29"/>
        <v>_x0005_168.95</v>
      </c>
      <c r="H909" s="101">
        <v>12</v>
      </c>
      <c r="I909" s="102" t="e">
        <f t="shared" si="28"/>
        <v>#VALUE!</v>
      </c>
    </row>
    <row r="910" spans="2:9">
      <c r="B910" s="86" t="s">
        <v>296</v>
      </c>
      <c r="C910" s="87" t="s">
        <v>305</v>
      </c>
      <c r="D910" s="88" t="s">
        <v>287</v>
      </c>
      <c r="E910" s="87" t="s">
        <v>294</v>
      </c>
      <c r="F910" s="105">
        <v>40898</v>
      </c>
      <c r="G910" s="97" t="str">
        <f t="shared" si="29"/>
        <v>_x0005_168.95</v>
      </c>
      <c r="H910" s="106">
        <v>15</v>
      </c>
      <c r="I910" s="107" t="e">
        <f t="shared" si="28"/>
        <v>#VALUE!</v>
      </c>
    </row>
    <row r="912" spans="2:9">
      <c r="E912" s="104"/>
      <c r="F912" s="104"/>
      <c r="G912" s="104"/>
      <c r="H912" s="104"/>
      <c r="I912" s="104"/>
    </row>
    <row r="913" spans="5:9">
      <c r="E913" s="104"/>
      <c r="F913" s="104"/>
      <c r="G913" s="104"/>
      <c r="H913" s="104"/>
      <c r="I913" s="104"/>
    </row>
    <row r="914" spans="5:9">
      <c r="E914" s="104"/>
      <c r="F914" s="104"/>
      <c r="G914" s="104"/>
      <c r="H914" s="104"/>
      <c r="I914" s="104"/>
    </row>
    <row r="915" spans="5:9">
      <c r="E915" s="104"/>
      <c r="F915" s="104"/>
      <c r="G915" s="104"/>
      <c r="H915" s="104"/>
      <c r="I915" s="104"/>
    </row>
    <row r="916" spans="5:9">
      <c r="E916" s="104"/>
      <c r="F916" s="104"/>
      <c r="G916" s="104"/>
      <c r="H916" s="104"/>
      <c r="I916" s="104"/>
    </row>
    <row r="917" spans="5:9">
      <c r="E917" s="104"/>
      <c r="F917" s="104"/>
      <c r="G917" s="104"/>
      <c r="H917" s="104"/>
      <c r="I917" s="104"/>
    </row>
    <row r="918" spans="5:9">
      <c r="E918" s="104"/>
      <c r="F918" s="104"/>
      <c r="G918" s="104"/>
      <c r="H918" s="104"/>
      <c r="I918" s="104"/>
    </row>
    <row r="919" spans="5:9">
      <c r="E919" s="104"/>
      <c r="F919" s="104"/>
      <c r="G919" s="104"/>
      <c r="H919" s="104"/>
      <c r="I919" s="104"/>
    </row>
    <row r="920" spans="5:9">
      <c r="E920" s="104"/>
      <c r="F920" s="104"/>
      <c r="G920" s="104"/>
      <c r="H920" s="104"/>
      <c r="I920" s="104"/>
    </row>
    <row r="921" spans="5:9">
      <c r="E921" s="104"/>
      <c r="F921" s="104"/>
      <c r="G921" s="104"/>
      <c r="H921" s="104"/>
      <c r="I921" s="104"/>
    </row>
    <row r="922" spans="5:9">
      <c r="E922" s="104"/>
      <c r="F922" s="104"/>
      <c r="G922" s="104"/>
      <c r="H922" s="104"/>
      <c r="I922" s="104"/>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B1:J922"/>
  <sheetViews>
    <sheetView workbookViewId="0">
      <selection activeCell="H19" sqref="H19"/>
    </sheetView>
  </sheetViews>
  <sheetFormatPr defaultColWidth="8.85546875" defaultRowHeight="15"/>
  <cols>
    <col min="1" max="1" width="8.85546875" style="69"/>
    <col min="2" max="2" width="23" style="69" bestFit="1" customWidth="1"/>
    <col min="3" max="3" width="22.140625" style="69" customWidth="1"/>
    <col min="4" max="4" width="11" style="69" customWidth="1"/>
    <col min="5" max="5" width="17.42578125" style="69" customWidth="1"/>
    <col min="6" max="6" width="11.5703125" style="69" customWidth="1"/>
    <col min="7" max="7" width="15.140625" style="69" customWidth="1"/>
    <col min="8" max="8" width="14.7109375" style="69" customWidth="1"/>
    <col min="9" max="9" width="15.5703125" style="69" customWidth="1"/>
    <col min="10" max="10" width="8.85546875" style="69"/>
    <col min="11" max="11" width="8.85546875" style="69" customWidth="1"/>
    <col min="12" max="16384" width="8.85546875" style="69"/>
  </cols>
  <sheetData>
    <row r="1" spans="2:10" ht="18.75">
      <c r="B1" s="66" t="s">
        <v>275</v>
      </c>
      <c r="C1" s="66" t="s">
        <v>276</v>
      </c>
      <c r="D1" s="66" t="s">
        <v>277</v>
      </c>
      <c r="E1" s="66" t="s">
        <v>278</v>
      </c>
      <c r="F1" s="67" t="s">
        <v>22</v>
      </c>
      <c r="G1" s="67" t="s">
        <v>279</v>
      </c>
      <c r="H1" s="68" t="s">
        <v>280</v>
      </c>
      <c r="I1" s="67" t="s">
        <v>281</v>
      </c>
    </row>
    <row r="2" spans="2:10">
      <c r="B2" s="70" t="s">
        <v>299</v>
      </c>
      <c r="C2" s="71" t="s">
        <v>282</v>
      </c>
      <c r="D2" s="72" t="s">
        <v>283</v>
      </c>
      <c r="E2" s="71" t="s">
        <v>284</v>
      </c>
      <c r="F2" s="73">
        <v>40183</v>
      </c>
      <c r="G2" s="74">
        <v>168.95</v>
      </c>
      <c r="H2" s="75">
        <v>3</v>
      </c>
      <c r="I2" s="76">
        <f t="shared" ref="I2:I65" si="0">G2*H2</f>
        <v>506.84999999999997</v>
      </c>
    </row>
    <row r="3" spans="2:10">
      <c r="B3" s="77" t="s">
        <v>269</v>
      </c>
      <c r="C3" s="78" t="s">
        <v>282</v>
      </c>
      <c r="D3" s="79" t="s">
        <v>283</v>
      </c>
      <c r="E3" s="78" t="s">
        <v>285</v>
      </c>
      <c r="F3" s="80">
        <v>40189</v>
      </c>
      <c r="G3" s="74">
        <v>168.95</v>
      </c>
      <c r="H3" s="81">
        <v>10</v>
      </c>
      <c r="I3" s="82">
        <f t="shared" si="0"/>
        <v>1689.5</v>
      </c>
    </row>
    <row r="4" spans="2:10">
      <c r="B4" s="77" t="s">
        <v>269</v>
      </c>
      <c r="C4" s="83" t="s">
        <v>282</v>
      </c>
      <c r="D4" s="79" t="s">
        <v>283</v>
      </c>
      <c r="E4" s="83" t="s">
        <v>286</v>
      </c>
      <c r="F4" s="80">
        <v>40190</v>
      </c>
      <c r="G4" s="74">
        <v>168.95</v>
      </c>
      <c r="H4" s="81">
        <v>11</v>
      </c>
      <c r="I4" s="84">
        <f t="shared" si="0"/>
        <v>1858.4499999999998</v>
      </c>
    </row>
    <row r="5" spans="2:10">
      <c r="B5" s="77" t="s">
        <v>296</v>
      </c>
      <c r="C5" s="78" t="s">
        <v>282</v>
      </c>
      <c r="D5" s="79" t="s">
        <v>287</v>
      </c>
      <c r="E5" s="78" t="s">
        <v>285</v>
      </c>
      <c r="F5" s="80">
        <v>40192</v>
      </c>
      <c r="G5" s="74">
        <v>168.95</v>
      </c>
      <c r="H5" s="81">
        <v>10</v>
      </c>
      <c r="I5" s="82">
        <f t="shared" si="0"/>
        <v>1689.5</v>
      </c>
    </row>
    <row r="6" spans="2:10">
      <c r="B6" s="77" t="s">
        <v>289</v>
      </c>
      <c r="C6" s="83" t="s">
        <v>282</v>
      </c>
      <c r="D6" s="79" t="s">
        <v>288</v>
      </c>
      <c r="E6" s="83" t="s">
        <v>286</v>
      </c>
      <c r="F6" s="80">
        <v>40218</v>
      </c>
      <c r="G6" s="74">
        <v>168.95</v>
      </c>
      <c r="H6" s="81">
        <v>8</v>
      </c>
      <c r="I6" s="84">
        <f t="shared" si="0"/>
        <v>1351.6</v>
      </c>
    </row>
    <row r="7" spans="2:10">
      <c r="B7" s="77" t="s">
        <v>289</v>
      </c>
      <c r="C7" s="78" t="s">
        <v>282</v>
      </c>
      <c r="D7" s="79" t="s">
        <v>288</v>
      </c>
      <c r="E7" s="78" t="s">
        <v>286</v>
      </c>
      <c r="F7" s="80">
        <v>40218</v>
      </c>
      <c r="G7" s="74">
        <v>168.95</v>
      </c>
      <c r="H7" s="81">
        <v>13</v>
      </c>
      <c r="I7" s="82">
        <f t="shared" si="0"/>
        <v>2196.35</v>
      </c>
    </row>
    <row r="8" spans="2:10">
      <c r="B8" s="77" t="s">
        <v>293</v>
      </c>
      <c r="C8" s="83" t="s">
        <v>282</v>
      </c>
      <c r="D8" s="79" t="s">
        <v>288</v>
      </c>
      <c r="E8" s="83" t="s">
        <v>285</v>
      </c>
      <c r="F8" s="80">
        <v>40222</v>
      </c>
      <c r="G8" s="74">
        <v>168.95</v>
      </c>
      <c r="H8" s="81">
        <v>11</v>
      </c>
      <c r="I8" s="84">
        <f t="shared" si="0"/>
        <v>1858.4499999999998</v>
      </c>
    </row>
    <row r="9" spans="2:10">
      <c r="B9" s="77" t="s">
        <v>295</v>
      </c>
      <c r="C9" s="78" t="s">
        <v>282</v>
      </c>
      <c r="D9" s="79" t="s">
        <v>290</v>
      </c>
      <c r="E9" s="78" t="s">
        <v>291</v>
      </c>
      <c r="F9" s="80">
        <v>40226</v>
      </c>
      <c r="G9" s="74">
        <v>168.95</v>
      </c>
      <c r="H9" s="81">
        <v>8</v>
      </c>
      <c r="I9" s="82">
        <f t="shared" si="0"/>
        <v>1351.6</v>
      </c>
    </row>
    <row r="10" spans="2:10">
      <c r="B10" s="77" t="s">
        <v>299</v>
      </c>
      <c r="C10" s="83" t="s">
        <v>282</v>
      </c>
      <c r="D10" s="79" t="s">
        <v>283</v>
      </c>
      <c r="E10" s="83" t="s">
        <v>284</v>
      </c>
      <c r="F10" s="80">
        <v>40238</v>
      </c>
      <c r="G10" s="74">
        <v>168.95</v>
      </c>
      <c r="H10" s="81">
        <v>4</v>
      </c>
      <c r="I10" s="84">
        <f t="shared" si="0"/>
        <v>675.8</v>
      </c>
      <c r="J10" s="85"/>
    </row>
    <row r="11" spans="2:10">
      <c r="B11" s="77" t="s">
        <v>269</v>
      </c>
      <c r="C11" s="78" t="s">
        <v>282</v>
      </c>
      <c r="D11" s="79" t="s">
        <v>283</v>
      </c>
      <c r="E11" s="78" t="s">
        <v>284</v>
      </c>
      <c r="F11" s="80">
        <v>40242</v>
      </c>
      <c r="G11" s="74">
        <v>168.95</v>
      </c>
      <c r="H11" s="81">
        <v>11</v>
      </c>
      <c r="I11" s="82">
        <f t="shared" si="0"/>
        <v>1858.4499999999998</v>
      </c>
    </row>
    <row r="12" spans="2:10">
      <c r="B12" s="77" t="s">
        <v>292</v>
      </c>
      <c r="C12" s="83" t="s">
        <v>282</v>
      </c>
      <c r="D12" s="79" t="s">
        <v>287</v>
      </c>
      <c r="E12" s="83" t="s">
        <v>285</v>
      </c>
      <c r="F12" s="80">
        <v>40246</v>
      </c>
      <c r="G12" s="74">
        <v>168.95</v>
      </c>
      <c r="H12" s="81">
        <v>15</v>
      </c>
      <c r="I12" s="84">
        <f t="shared" si="0"/>
        <v>2534.25</v>
      </c>
    </row>
    <row r="13" spans="2:10">
      <c r="B13" s="77" t="s">
        <v>293</v>
      </c>
      <c r="C13" s="78" t="s">
        <v>282</v>
      </c>
      <c r="D13" s="79" t="s">
        <v>288</v>
      </c>
      <c r="E13" s="78" t="s">
        <v>285</v>
      </c>
      <c r="F13" s="80">
        <v>40254</v>
      </c>
      <c r="G13" s="74">
        <v>168.95</v>
      </c>
      <c r="H13" s="81">
        <v>12</v>
      </c>
      <c r="I13" s="82">
        <f t="shared" si="0"/>
        <v>2027.3999999999999</v>
      </c>
    </row>
    <row r="14" spans="2:10">
      <c r="B14" s="77" t="s">
        <v>269</v>
      </c>
      <c r="C14" s="83" t="s">
        <v>282</v>
      </c>
      <c r="D14" s="79" t="s">
        <v>283</v>
      </c>
      <c r="E14" s="83" t="s">
        <v>284</v>
      </c>
      <c r="F14" s="80">
        <v>40270</v>
      </c>
      <c r="G14" s="74">
        <v>168.95</v>
      </c>
      <c r="H14" s="81">
        <v>14</v>
      </c>
      <c r="I14" s="84">
        <f t="shared" si="0"/>
        <v>2365.2999999999997</v>
      </c>
    </row>
    <row r="15" spans="2:10">
      <c r="B15" s="77" t="s">
        <v>298</v>
      </c>
      <c r="C15" s="78" t="s">
        <v>282</v>
      </c>
      <c r="D15" s="79" t="s">
        <v>288</v>
      </c>
      <c r="E15" s="78" t="s">
        <v>291</v>
      </c>
      <c r="F15" s="80">
        <v>40274</v>
      </c>
      <c r="G15" s="74">
        <v>168.95</v>
      </c>
      <c r="H15" s="81">
        <v>13</v>
      </c>
      <c r="I15" s="82">
        <f t="shared" si="0"/>
        <v>2196.35</v>
      </c>
    </row>
    <row r="16" spans="2:10">
      <c r="B16" s="77" t="s">
        <v>269</v>
      </c>
      <c r="C16" s="83" t="s">
        <v>282</v>
      </c>
      <c r="D16" s="79" t="s">
        <v>283</v>
      </c>
      <c r="E16" s="83" t="s">
        <v>285</v>
      </c>
      <c r="F16" s="80">
        <v>40276</v>
      </c>
      <c r="G16" s="74">
        <v>168.95</v>
      </c>
      <c r="H16" s="81">
        <v>3</v>
      </c>
      <c r="I16" s="84">
        <f t="shared" si="0"/>
        <v>506.84999999999997</v>
      </c>
    </row>
    <row r="17" spans="2:9">
      <c r="B17" s="77" t="s">
        <v>293</v>
      </c>
      <c r="C17" s="78" t="s">
        <v>282</v>
      </c>
      <c r="D17" s="79" t="s">
        <v>288</v>
      </c>
      <c r="E17" s="78" t="s">
        <v>291</v>
      </c>
      <c r="F17" s="80">
        <v>40278</v>
      </c>
      <c r="G17" s="74">
        <v>168.95</v>
      </c>
      <c r="H17" s="81">
        <v>10</v>
      </c>
      <c r="I17" s="82">
        <f t="shared" si="0"/>
        <v>1689.5</v>
      </c>
    </row>
    <row r="18" spans="2:9">
      <c r="B18" s="77" t="s">
        <v>292</v>
      </c>
      <c r="C18" s="83" t="s">
        <v>282</v>
      </c>
      <c r="D18" s="79" t="s">
        <v>287</v>
      </c>
      <c r="E18" s="83" t="s">
        <v>294</v>
      </c>
      <c r="F18" s="80">
        <v>40281</v>
      </c>
      <c r="G18" s="74">
        <v>168.95</v>
      </c>
      <c r="H18" s="81">
        <v>12</v>
      </c>
      <c r="I18" s="84">
        <f t="shared" si="0"/>
        <v>2027.3999999999999</v>
      </c>
    </row>
    <row r="19" spans="2:9">
      <c r="B19" s="77" t="s">
        <v>295</v>
      </c>
      <c r="C19" s="78" t="s">
        <v>282</v>
      </c>
      <c r="D19" s="79" t="s">
        <v>290</v>
      </c>
      <c r="E19" s="78" t="s">
        <v>294</v>
      </c>
      <c r="F19" s="80">
        <v>40289</v>
      </c>
      <c r="G19" s="74">
        <v>168.95</v>
      </c>
      <c r="H19" s="81">
        <v>12</v>
      </c>
      <c r="I19" s="82">
        <f t="shared" si="0"/>
        <v>2027.3999999999999</v>
      </c>
    </row>
    <row r="20" spans="2:9">
      <c r="B20" s="77" t="s">
        <v>296</v>
      </c>
      <c r="C20" s="83" t="s">
        <v>282</v>
      </c>
      <c r="D20" s="79" t="s">
        <v>287</v>
      </c>
      <c r="E20" s="83" t="s">
        <v>294</v>
      </c>
      <c r="F20" s="80">
        <v>40296</v>
      </c>
      <c r="G20" s="74">
        <v>168.95</v>
      </c>
      <c r="H20" s="81">
        <v>12</v>
      </c>
      <c r="I20" s="84">
        <f t="shared" si="0"/>
        <v>2027.3999999999999</v>
      </c>
    </row>
    <row r="21" spans="2:9">
      <c r="B21" s="77" t="s">
        <v>296</v>
      </c>
      <c r="C21" s="78" t="s">
        <v>282</v>
      </c>
      <c r="D21" s="79" t="s">
        <v>287</v>
      </c>
      <c r="E21" s="78" t="s">
        <v>291</v>
      </c>
      <c r="F21" s="80">
        <v>40311</v>
      </c>
      <c r="G21" s="74">
        <v>168.95</v>
      </c>
      <c r="H21" s="81">
        <v>15</v>
      </c>
      <c r="I21" s="82">
        <f t="shared" si="0"/>
        <v>2534.25</v>
      </c>
    </row>
    <row r="22" spans="2:9">
      <c r="B22" s="77" t="s">
        <v>292</v>
      </c>
      <c r="C22" s="83" t="s">
        <v>282</v>
      </c>
      <c r="D22" s="79" t="s">
        <v>287</v>
      </c>
      <c r="E22" s="83" t="s">
        <v>294</v>
      </c>
      <c r="F22" s="80">
        <v>40311</v>
      </c>
      <c r="G22" s="74">
        <v>168.95</v>
      </c>
      <c r="H22" s="81">
        <v>14</v>
      </c>
      <c r="I22" s="84">
        <f t="shared" si="0"/>
        <v>2365.2999999999997</v>
      </c>
    </row>
    <row r="23" spans="2:9">
      <c r="B23" s="77" t="s">
        <v>295</v>
      </c>
      <c r="C23" s="78" t="s">
        <v>282</v>
      </c>
      <c r="D23" s="79" t="s">
        <v>290</v>
      </c>
      <c r="E23" s="78" t="s">
        <v>285</v>
      </c>
      <c r="F23" s="80">
        <v>40315</v>
      </c>
      <c r="G23" s="74">
        <v>168.95</v>
      </c>
      <c r="H23" s="81">
        <v>11</v>
      </c>
      <c r="I23" s="82">
        <f t="shared" si="0"/>
        <v>1858.4499999999998</v>
      </c>
    </row>
    <row r="24" spans="2:9">
      <c r="B24" s="77" t="s">
        <v>297</v>
      </c>
      <c r="C24" s="83" t="s">
        <v>282</v>
      </c>
      <c r="D24" s="79" t="s">
        <v>288</v>
      </c>
      <c r="E24" s="83" t="s">
        <v>284</v>
      </c>
      <c r="F24" s="80">
        <v>40319</v>
      </c>
      <c r="G24" s="74">
        <v>168.95</v>
      </c>
      <c r="H24" s="81">
        <v>4</v>
      </c>
      <c r="I24" s="84">
        <f t="shared" si="0"/>
        <v>675.8</v>
      </c>
    </row>
    <row r="25" spans="2:9">
      <c r="B25" s="77" t="s">
        <v>292</v>
      </c>
      <c r="C25" s="78" t="s">
        <v>282</v>
      </c>
      <c r="D25" s="79" t="s">
        <v>287</v>
      </c>
      <c r="E25" s="78" t="s">
        <v>286</v>
      </c>
      <c r="F25" s="80">
        <v>40320</v>
      </c>
      <c r="G25" s="74">
        <v>168.95</v>
      </c>
      <c r="H25" s="81">
        <v>9</v>
      </c>
      <c r="I25" s="82">
        <f t="shared" si="0"/>
        <v>1520.55</v>
      </c>
    </row>
    <row r="26" spans="2:9">
      <c r="B26" s="77" t="s">
        <v>292</v>
      </c>
      <c r="C26" s="83" t="s">
        <v>282</v>
      </c>
      <c r="D26" s="79" t="s">
        <v>287</v>
      </c>
      <c r="E26" s="83" t="s">
        <v>286</v>
      </c>
      <c r="F26" s="80">
        <v>40323</v>
      </c>
      <c r="G26" s="74">
        <v>168.95</v>
      </c>
      <c r="H26" s="81">
        <v>6</v>
      </c>
      <c r="I26" s="84">
        <f t="shared" si="0"/>
        <v>1013.6999999999999</v>
      </c>
    </row>
    <row r="27" spans="2:9">
      <c r="B27" s="77" t="s">
        <v>293</v>
      </c>
      <c r="C27" s="78" t="s">
        <v>282</v>
      </c>
      <c r="D27" s="79" t="s">
        <v>288</v>
      </c>
      <c r="E27" s="78" t="s">
        <v>285</v>
      </c>
      <c r="F27" s="80">
        <v>40323</v>
      </c>
      <c r="G27" s="74">
        <v>168.95</v>
      </c>
      <c r="H27" s="81">
        <v>9</v>
      </c>
      <c r="I27" s="82">
        <f t="shared" si="0"/>
        <v>1520.55</v>
      </c>
    </row>
    <row r="28" spans="2:9">
      <c r="B28" s="77" t="s">
        <v>298</v>
      </c>
      <c r="C28" s="83" t="s">
        <v>282</v>
      </c>
      <c r="D28" s="79" t="s">
        <v>288</v>
      </c>
      <c r="E28" s="83" t="s">
        <v>286</v>
      </c>
      <c r="F28" s="80">
        <v>40329</v>
      </c>
      <c r="G28" s="74">
        <v>168.95</v>
      </c>
      <c r="H28" s="81">
        <v>14</v>
      </c>
      <c r="I28" s="84">
        <f t="shared" si="0"/>
        <v>2365.2999999999997</v>
      </c>
    </row>
    <row r="29" spans="2:9">
      <c r="B29" s="77" t="s">
        <v>292</v>
      </c>
      <c r="C29" s="78" t="s">
        <v>282</v>
      </c>
      <c r="D29" s="79" t="s">
        <v>287</v>
      </c>
      <c r="E29" s="78" t="s">
        <v>286</v>
      </c>
      <c r="F29" s="80">
        <v>40336</v>
      </c>
      <c r="G29" s="74">
        <v>168.95</v>
      </c>
      <c r="H29" s="81">
        <v>18</v>
      </c>
      <c r="I29" s="82">
        <f t="shared" si="0"/>
        <v>3041.1</v>
      </c>
    </row>
    <row r="30" spans="2:9">
      <c r="B30" s="77" t="s">
        <v>292</v>
      </c>
      <c r="C30" s="83" t="s">
        <v>282</v>
      </c>
      <c r="D30" s="79" t="s">
        <v>287</v>
      </c>
      <c r="E30" s="83" t="s">
        <v>284</v>
      </c>
      <c r="F30" s="80">
        <v>40344</v>
      </c>
      <c r="G30" s="74">
        <v>168.95</v>
      </c>
      <c r="H30" s="81">
        <v>6</v>
      </c>
      <c r="I30" s="84">
        <f t="shared" si="0"/>
        <v>1013.6999999999999</v>
      </c>
    </row>
    <row r="31" spans="2:9">
      <c r="B31" s="77" t="s">
        <v>293</v>
      </c>
      <c r="C31" s="78" t="s">
        <v>282</v>
      </c>
      <c r="D31" s="79" t="s">
        <v>288</v>
      </c>
      <c r="E31" s="78" t="s">
        <v>284</v>
      </c>
      <c r="F31" s="80">
        <v>40344</v>
      </c>
      <c r="G31" s="74">
        <v>168.95</v>
      </c>
      <c r="H31" s="81">
        <v>9</v>
      </c>
      <c r="I31" s="82">
        <f t="shared" si="0"/>
        <v>1520.55</v>
      </c>
    </row>
    <row r="32" spans="2:9">
      <c r="B32" s="77" t="s">
        <v>295</v>
      </c>
      <c r="C32" s="83" t="s">
        <v>282</v>
      </c>
      <c r="D32" s="79" t="s">
        <v>290</v>
      </c>
      <c r="E32" s="83" t="s">
        <v>284</v>
      </c>
      <c r="F32" s="80">
        <v>40351</v>
      </c>
      <c r="G32" s="74">
        <v>168.95</v>
      </c>
      <c r="H32" s="81">
        <v>5</v>
      </c>
      <c r="I32" s="84">
        <f t="shared" si="0"/>
        <v>844.75</v>
      </c>
    </row>
    <row r="33" spans="2:9">
      <c r="B33" s="77" t="s">
        <v>293</v>
      </c>
      <c r="C33" s="78" t="s">
        <v>282</v>
      </c>
      <c r="D33" s="79" t="s">
        <v>288</v>
      </c>
      <c r="E33" s="78" t="s">
        <v>284</v>
      </c>
      <c r="F33" s="80">
        <v>40353</v>
      </c>
      <c r="G33" s="74">
        <v>168.95</v>
      </c>
      <c r="H33" s="81">
        <v>7</v>
      </c>
      <c r="I33" s="82">
        <f t="shared" si="0"/>
        <v>1182.6499999999999</v>
      </c>
    </row>
    <row r="34" spans="2:9">
      <c r="B34" s="77" t="s">
        <v>269</v>
      </c>
      <c r="C34" s="83" t="s">
        <v>282</v>
      </c>
      <c r="D34" s="79" t="s">
        <v>283</v>
      </c>
      <c r="E34" s="83" t="s">
        <v>291</v>
      </c>
      <c r="F34" s="80">
        <v>40361</v>
      </c>
      <c r="G34" s="74">
        <v>168.95</v>
      </c>
      <c r="H34" s="81">
        <v>7</v>
      </c>
      <c r="I34" s="84">
        <f t="shared" si="0"/>
        <v>1182.6499999999999</v>
      </c>
    </row>
    <row r="35" spans="2:9">
      <c r="B35" s="77" t="s">
        <v>289</v>
      </c>
      <c r="C35" s="78" t="s">
        <v>282</v>
      </c>
      <c r="D35" s="79" t="s">
        <v>288</v>
      </c>
      <c r="E35" s="78" t="s">
        <v>294</v>
      </c>
      <c r="F35" s="80">
        <v>40367</v>
      </c>
      <c r="G35" s="74">
        <v>168.95</v>
      </c>
      <c r="H35" s="81">
        <v>14</v>
      </c>
      <c r="I35" s="82">
        <f t="shared" si="0"/>
        <v>2365.2999999999997</v>
      </c>
    </row>
    <row r="36" spans="2:9">
      <c r="B36" s="77" t="s">
        <v>295</v>
      </c>
      <c r="C36" s="83" t="s">
        <v>282</v>
      </c>
      <c r="D36" s="79" t="s">
        <v>290</v>
      </c>
      <c r="E36" s="83" t="s">
        <v>286</v>
      </c>
      <c r="F36" s="80">
        <v>40380</v>
      </c>
      <c r="G36" s="74">
        <v>168.95</v>
      </c>
      <c r="H36" s="81">
        <v>7</v>
      </c>
      <c r="I36" s="84">
        <f t="shared" si="0"/>
        <v>1182.6499999999999</v>
      </c>
    </row>
    <row r="37" spans="2:9">
      <c r="B37" s="77" t="s">
        <v>296</v>
      </c>
      <c r="C37" s="78" t="s">
        <v>282</v>
      </c>
      <c r="D37" s="79" t="s">
        <v>287</v>
      </c>
      <c r="E37" s="78" t="s">
        <v>286</v>
      </c>
      <c r="F37" s="80">
        <v>40386</v>
      </c>
      <c r="G37" s="74">
        <v>168.95</v>
      </c>
      <c r="H37" s="81">
        <v>12</v>
      </c>
      <c r="I37" s="82">
        <f t="shared" si="0"/>
        <v>2027.3999999999999</v>
      </c>
    </row>
    <row r="38" spans="2:9">
      <c r="B38" s="77" t="s">
        <v>299</v>
      </c>
      <c r="C38" s="83" t="s">
        <v>282</v>
      </c>
      <c r="D38" s="79" t="s">
        <v>283</v>
      </c>
      <c r="E38" s="83" t="s">
        <v>291</v>
      </c>
      <c r="F38" s="80">
        <v>40386</v>
      </c>
      <c r="G38" s="74">
        <v>168.95</v>
      </c>
      <c r="H38" s="81">
        <v>8</v>
      </c>
      <c r="I38" s="84">
        <f t="shared" si="0"/>
        <v>1351.6</v>
      </c>
    </row>
    <row r="39" spans="2:9">
      <c r="B39" s="77" t="s">
        <v>295</v>
      </c>
      <c r="C39" s="78" t="s">
        <v>282</v>
      </c>
      <c r="D39" s="79" t="s">
        <v>290</v>
      </c>
      <c r="E39" s="78" t="s">
        <v>286</v>
      </c>
      <c r="F39" s="80">
        <v>40392</v>
      </c>
      <c r="G39" s="74">
        <v>168.95</v>
      </c>
      <c r="H39" s="81">
        <v>20</v>
      </c>
      <c r="I39" s="82">
        <f t="shared" si="0"/>
        <v>3379</v>
      </c>
    </row>
    <row r="40" spans="2:9">
      <c r="B40" s="77" t="s">
        <v>298</v>
      </c>
      <c r="C40" s="83" t="s">
        <v>282</v>
      </c>
      <c r="D40" s="79" t="s">
        <v>288</v>
      </c>
      <c r="E40" s="83" t="s">
        <v>294</v>
      </c>
      <c r="F40" s="80">
        <v>40393</v>
      </c>
      <c r="G40" s="74">
        <v>168.95</v>
      </c>
      <c r="H40" s="81">
        <v>15</v>
      </c>
      <c r="I40" s="84">
        <f t="shared" si="0"/>
        <v>2534.25</v>
      </c>
    </row>
    <row r="41" spans="2:9">
      <c r="B41" s="77" t="s">
        <v>293</v>
      </c>
      <c r="C41" s="78" t="s">
        <v>282</v>
      </c>
      <c r="D41" s="79" t="s">
        <v>288</v>
      </c>
      <c r="E41" s="78" t="s">
        <v>285</v>
      </c>
      <c r="F41" s="80">
        <v>40399</v>
      </c>
      <c r="G41" s="74">
        <v>168.95</v>
      </c>
      <c r="H41" s="81">
        <v>13</v>
      </c>
      <c r="I41" s="82">
        <f t="shared" si="0"/>
        <v>2196.35</v>
      </c>
    </row>
    <row r="42" spans="2:9">
      <c r="B42" s="77" t="s">
        <v>296</v>
      </c>
      <c r="C42" s="83" t="s">
        <v>282</v>
      </c>
      <c r="D42" s="79" t="s">
        <v>287</v>
      </c>
      <c r="E42" s="83" t="s">
        <v>291</v>
      </c>
      <c r="F42" s="80">
        <v>40406</v>
      </c>
      <c r="G42" s="74">
        <v>168.95</v>
      </c>
      <c r="H42" s="81">
        <v>2</v>
      </c>
      <c r="I42" s="84">
        <f t="shared" si="0"/>
        <v>337.9</v>
      </c>
    </row>
    <row r="43" spans="2:9">
      <c r="B43" s="77" t="s">
        <v>306</v>
      </c>
      <c r="C43" s="78" t="s">
        <v>282</v>
      </c>
      <c r="D43" s="79" t="s">
        <v>290</v>
      </c>
      <c r="E43" s="78" t="s">
        <v>294</v>
      </c>
      <c r="F43" s="80">
        <v>40407</v>
      </c>
      <c r="G43" s="74">
        <v>168.95</v>
      </c>
      <c r="H43" s="81">
        <v>8</v>
      </c>
      <c r="I43" s="82">
        <f t="shared" si="0"/>
        <v>1351.6</v>
      </c>
    </row>
    <row r="44" spans="2:9">
      <c r="B44" s="77" t="s">
        <v>296</v>
      </c>
      <c r="C44" s="83" t="s">
        <v>282</v>
      </c>
      <c r="D44" s="79" t="s">
        <v>287</v>
      </c>
      <c r="E44" s="83" t="s">
        <v>291</v>
      </c>
      <c r="F44" s="80">
        <v>40408</v>
      </c>
      <c r="G44" s="74">
        <v>168.95</v>
      </c>
      <c r="H44" s="81">
        <v>1</v>
      </c>
      <c r="I44" s="84">
        <f t="shared" si="0"/>
        <v>168.95</v>
      </c>
    </row>
    <row r="45" spans="2:9">
      <c r="B45" s="77" t="s">
        <v>300</v>
      </c>
      <c r="C45" s="78" t="s">
        <v>282</v>
      </c>
      <c r="D45" s="79" t="s">
        <v>287</v>
      </c>
      <c r="E45" s="78" t="s">
        <v>294</v>
      </c>
      <c r="F45" s="80">
        <v>40414</v>
      </c>
      <c r="G45" s="74">
        <v>168.95</v>
      </c>
      <c r="H45" s="81">
        <v>3</v>
      </c>
      <c r="I45" s="82">
        <f t="shared" si="0"/>
        <v>506.84999999999997</v>
      </c>
    </row>
    <row r="46" spans="2:9">
      <c r="B46" s="77" t="s">
        <v>296</v>
      </c>
      <c r="C46" s="83" t="s">
        <v>282</v>
      </c>
      <c r="D46" s="79" t="s">
        <v>287</v>
      </c>
      <c r="E46" s="83" t="s">
        <v>294</v>
      </c>
      <c r="F46" s="80">
        <v>40421</v>
      </c>
      <c r="G46" s="74">
        <v>168.95</v>
      </c>
      <c r="H46" s="81">
        <v>12</v>
      </c>
      <c r="I46" s="84">
        <f t="shared" si="0"/>
        <v>2027.3999999999999</v>
      </c>
    </row>
    <row r="47" spans="2:9">
      <c r="B47" s="77" t="s">
        <v>295</v>
      </c>
      <c r="C47" s="78" t="s">
        <v>282</v>
      </c>
      <c r="D47" s="79" t="s">
        <v>290</v>
      </c>
      <c r="E47" s="78" t="s">
        <v>286</v>
      </c>
      <c r="F47" s="80">
        <v>40424</v>
      </c>
      <c r="G47" s="74">
        <v>168.95</v>
      </c>
      <c r="H47" s="81">
        <v>9</v>
      </c>
      <c r="I47" s="82">
        <f t="shared" si="0"/>
        <v>1520.55</v>
      </c>
    </row>
    <row r="48" spans="2:9">
      <c r="B48" s="77" t="s">
        <v>299</v>
      </c>
      <c r="C48" s="83" t="s">
        <v>282</v>
      </c>
      <c r="D48" s="79" t="s">
        <v>283</v>
      </c>
      <c r="E48" s="83" t="s">
        <v>294</v>
      </c>
      <c r="F48" s="80">
        <v>40430</v>
      </c>
      <c r="G48" s="74">
        <v>168.95</v>
      </c>
      <c r="H48" s="81">
        <v>4</v>
      </c>
      <c r="I48" s="84">
        <f t="shared" si="0"/>
        <v>675.8</v>
      </c>
    </row>
    <row r="49" spans="2:9">
      <c r="B49" s="77" t="s">
        <v>299</v>
      </c>
      <c r="C49" s="78" t="s">
        <v>282</v>
      </c>
      <c r="D49" s="79" t="s">
        <v>283</v>
      </c>
      <c r="E49" s="78" t="s">
        <v>294</v>
      </c>
      <c r="F49" s="80">
        <v>40446</v>
      </c>
      <c r="G49" s="74">
        <v>168.95</v>
      </c>
      <c r="H49" s="81">
        <v>4</v>
      </c>
      <c r="I49" s="82">
        <f t="shared" si="0"/>
        <v>675.8</v>
      </c>
    </row>
    <row r="50" spans="2:9">
      <c r="B50" s="77" t="s">
        <v>296</v>
      </c>
      <c r="C50" s="83" t="s">
        <v>282</v>
      </c>
      <c r="D50" s="79" t="s">
        <v>287</v>
      </c>
      <c r="E50" s="83" t="s">
        <v>285</v>
      </c>
      <c r="F50" s="80">
        <v>40450</v>
      </c>
      <c r="G50" s="74">
        <v>168.95</v>
      </c>
      <c r="H50" s="81">
        <v>1</v>
      </c>
      <c r="I50" s="84">
        <f t="shared" si="0"/>
        <v>168.95</v>
      </c>
    </row>
    <row r="51" spans="2:9">
      <c r="B51" s="77" t="s">
        <v>299</v>
      </c>
      <c r="C51" s="78" t="s">
        <v>282</v>
      </c>
      <c r="D51" s="79" t="s">
        <v>283</v>
      </c>
      <c r="E51" s="78" t="s">
        <v>285</v>
      </c>
      <c r="F51" s="80">
        <v>40452</v>
      </c>
      <c r="G51" s="74">
        <v>168.95</v>
      </c>
      <c r="H51" s="81">
        <v>6</v>
      </c>
      <c r="I51" s="82">
        <f t="shared" si="0"/>
        <v>1013.6999999999999</v>
      </c>
    </row>
    <row r="52" spans="2:9">
      <c r="B52" s="77" t="s">
        <v>301</v>
      </c>
      <c r="C52" s="83" t="s">
        <v>282</v>
      </c>
      <c r="D52" s="79" t="s">
        <v>287</v>
      </c>
      <c r="E52" s="83" t="s">
        <v>286</v>
      </c>
      <c r="F52" s="80">
        <v>40455</v>
      </c>
      <c r="G52" s="74">
        <v>168.95</v>
      </c>
      <c r="H52" s="81">
        <v>18</v>
      </c>
      <c r="I52" s="84">
        <f t="shared" si="0"/>
        <v>3041.1</v>
      </c>
    </row>
    <row r="53" spans="2:9">
      <c r="B53" s="77" t="s">
        <v>289</v>
      </c>
      <c r="C53" s="78" t="s">
        <v>282</v>
      </c>
      <c r="D53" s="79" t="s">
        <v>288</v>
      </c>
      <c r="E53" s="78" t="s">
        <v>285</v>
      </c>
      <c r="F53" s="80">
        <v>40456</v>
      </c>
      <c r="G53" s="74">
        <v>168.95</v>
      </c>
      <c r="H53" s="81">
        <v>4</v>
      </c>
      <c r="I53" s="82">
        <f t="shared" si="0"/>
        <v>675.8</v>
      </c>
    </row>
    <row r="54" spans="2:9">
      <c r="B54" s="77" t="s">
        <v>295</v>
      </c>
      <c r="C54" s="83" t="s">
        <v>282</v>
      </c>
      <c r="D54" s="79" t="s">
        <v>290</v>
      </c>
      <c r="E54" s="83" t="s">
        <v>284</v>
      </c>
      <c r="F54" s="80">
        <v>40469</v>
      </c>
      <c r="G54" s="74">
        <v>168.95</v>
      </c>
      <c r="H54" s="81">
        <v>7</v>
      </c>
      <c r="I54" s="84">
        <f t="shared" si="0"/>
        <v>1182.6499999999999</v>
      </c>
    </row>
    <row r="55" spans="2:9">
      <c r="B55" s="77" t="s">
        <v>298</v>
      </c>
      <c r="C55" s="78" t="s">
        <v>282</v>
      </c>
      <c r="D55" s="79" t="s">
        <v>288</v>
      </c>
      <c r="E55" s="78" t="s">
        <v>285</v>
      </c>
      <c r="F55" s="80">
        <v>40470</v>
      </c>
      <c r="G55" s="74">
        <v>168.95</v>
      </c>
      <c r="H55" s="81">
        <v>2</v>
      </c>
      <c r="I55" s="82">
        <f t="shared" si="0"/>
        <v>337.9</v>
      </c>
    </row>
    <row r="56" spans="2:9">
      <c r="B56" s="77" t="s">
        <v>295</v>
      </c>
      <c r="C56" s="83" t="s">
        <v>282</v>
      </c>
      <c r="D56" s="79" t="s">
        <v>290</v>
      </c>
      <c r="E56" s="83" t="s">
        <v>291</v>
      </c>
      <c r="F56" s="80">
        <v>40477</v>
      </c>
      <c r="G56" s="74">
        <v>168.95</v>
      </c>
      <c r="H56" s="81">
        <v>12</v>
      </c>
      <c r="I56" s="84">
        <f t="shared" si="0"/>
        <v>2027.3999999999999</v>
      </c>
    </row>
    <row r="57" spans="2:9">
      <c r="B57" s="77" t="s">
        <v>289</v>
      </c>
      <c r="C57" s="78" t="s">
        <v>282</v>
      </c>
      <c r="D57" s="79" t="s">
        <v>288</v>
      </c>
      <c r="E57" s="78" t="s">
        <v>291</v>
      </c>
      <c r="F57" s="80">
        <v>40477</v>
      </c>
      <c r="G57" s="74">
        <v>168.95</v>
      </c>
      <c r="H57" s="81">
        <v>15</v>
      </c>
      <c r="I57" s="82">
        <f t="shared" si="0"/>
        <v>2534.25</v>
      </c>
    </row>
    <row r="58" spans="2:9">
      <c r="B58" s="77" t="s">
        <v>297</v>
      </c>
      <c r="C58" s="83" t="s">
        <v>282</v>
      </c>
      <c r="D58" s="79" t="s">
        <v>288</v>
      </c>
      <c r="E58" s="83" t="s">
        <v>286</v>
      </c>
      <c r="F58" s="80">
        <v>40483</v>
      </c>
      <c r="G58" s="74">
        <v>168.95</v>
      </c>
      <c r="H58" s="81">
        <v>11</v>
      </c>
      <c r="I58" s="84">
        <f t="shared" si="0"/>
        <v>1858.4499999999998</v>
      </c>
    </row>
    <row r="59" spans="2:9">
      <c r="B59" s="77" t="s">
        <v>297</v>
      </c>
      <c r="C59" s="78" t="s">
        <v>282</v>
      </c>
      <c r="D59" s="79" t="s">
        <v>288</v>
      </c>
      <c r="E59" s="78" t="s">
        <v>285</v>
      </c>
      <c r="F59" s="80">
        <v>40483</v>
      </c>
      <c r="G59" s="74">
        <v>168.95</v>
      </c>
      <c r="H59" s="81">
        <v>2</v>
      </c>
      <c r="I59" s="82">
        <f t="shared" si="0"/>
        <v>337.9</v>
      </c>
    </row>
    <row r="60" spans="2:9">
      <c r="B60" s="77" t="s">
        <v>295</v>
      </c>
      <c r="C60" s="83" t="s">
        <v>282</v>
      </c>
      <c r="D60" s="79" t="s">
        <v>290</v>
      </c>
      <c r="E60" s="83" t="s">
        <v>285</v>
      </c>
      <c r="F60" s="80">
        <v>40487</v>
      </c>
      <c r="G60" s="74">
        <v>168.95</v>
      </c>
      <c r="H60" s="81">
        <v>11</v>
      </c>
      <c r="I60" s="84">
        <f t="shared" si="0"/>
        <v>1858.4499999999998</v>
      </c>
    </row>
    <row r="61" spans="2:9">
      <c r="B61" s="77" t="s">
        <v>292</v>
      </c>
      <c r="C61" s="78" t="s">
        <v>282</v>
      </c>
      <c r="D61" s="79" t="s">
        <v>287</v>
      </c>
      <c r="E61" s="78" t="s">
        <v>286</v>
      </c>
      <c r="F61" s="80">
        <v>40491</v>
      </c>
      <c r="G61" s="74">
        <v>168.95</v>
      </c>
      <c r="H61" s="81">
        <v>11</v>
      </c>
      <c r="I61" s="82">
        <f t="shared" si="0"/>
        <v>1858.4499999999998</v>
      </c>
    </row>
    <row r="62" spans="2:9">
      <c r="B62" s="77" t="s">
        <v>292</v>
      </c>
      <c r="C62" s="83" t="s">
        <v>282</v>
      </c>
      <c r="D62" s="79" t="s">
        <v>287</v>
      </c>
      <c r="E62" s="83" t="s">
        <v>291</v>
      </c>
      <c r="F62" s="80">
        <v>40491</v>
      </c>
      <c r="G62" s="74">
        <v>168.95</v>
      </c>
      <c r="H62" s="81">
        <v>1</v>
      </c>
      <c r="I62" s="84">
        <f t="shared" si="0"/>
        <v>168.95</v>
      </c>
    </row>
    <row r="63" spans="2:9">
      <c r="B63" s="77" t="s">
        <v>298</v>
      </c>
      <c r="C63" s="78" t="s">
        <v>282</v>
      </c>
      <c r="D63" s="79" t="s">
        <v>288</v>
      </c>
      <c r="E63" s="78" t="s">
        <v>286</v>
      </c>
      <c r="F63" s="80">
        <v>40495</v>
      </c>
      <c r="G63" s="74">
        <v>168.95</v>
      </c>
      <c r="H63" s="81">
        <v>15</v>
      </c>
      <c r="I63" s="82">
        <f t="shared" si="0"/>
        <v>2534.25</v>
      </c>
    </row>
    <row r="64" spans="2:9">
      <c r="B64" s="77" t="s">
        <v>298</v>
      </c>
      <c r="C64" s="83" t="s">
        <v>282</v>
      </c>
      <c r="D64" s="79" t="s">
        <v>288</v>
      </c>
      <c r="E64" s="83" t="s">
        <v>285</v>
      </c>
      <c r="F64" s="80">
        <v>40498</v>
      </c>
      <c r="G64" s="74">
        <v>168.95</v>
      </c>
      <c r="H64" s="81">
        <v>5</v>
      </c>
      <c r="I64" s="84">
        <f t="shared" si="0"/>
        <v>844.75</v>
      </c>
    </row>
    <row r="65" spans="2:9">
      <c r="B65" s="77" t="s">
        <v>289</v>
      </c>
      <c r="C65" s="78" t="s">
        <v>282</v>
      </c>
      <c r="D65" s="79" t="s">
        <v>288</v>
      </c>
      <c r="E65" s="78" t="s">
        <v>284</v>
      </c>
      <c r="F65" s="80">
        <v>40499</v>
      </c>
      <c r="G65" s="74">
        <v>168.95</v>
      </c>
      <c r="H65" s="81">
        <v>4</v>
      </c>
      <c r="I65" s="82">
        <f t="shared" si="0"/>
        <v>675.8</v>
      </c>
    </row>
    <row r="66" spans="2:9">
      <c r="B66" s="77" t="s">
        <v>293</v>
      </c>
      <c r="C66" s="83" t="s">
        <v>282</v>
      </c>
      <c r="D66" s="79" t="s">
        <v>288</v>
      </c>
      <c r="E66" s="83" t="s">
        <v>294</v>
      </c>
      <c r="F66" s="80">
        <v>40501</v>
      </c>
      <c r="G66" s="74">
        <v>168.95</v>
      </c>
      <c r="H66" s="81">
        <v>3</v>
      </c>
      <c r="I66" s="84">
        <f t="shared" ref="I66:I129" si="1">G66*H66</f>
        <v>506.84999999999997</v>
      </c>
    </row>
    <row r="67" spans="2:9">
      <c r="B67" s="77" t="s">
        <v>295</v>
      </c>
      <c r="C67" s="78" t="s">
        <v>282</v>
      </c>
      <c r="D67" s="79" t="s">
        <v>290</v>
      </c>
      <c r="E67" s="78" t="s">
        <v>284</v>
      </c>
      <c r="F67" s="80">
        <v>40505</v>
      </c>
      <c r="G67" s="74">
        <v>168.95</v>
      </c>
      <c r="H67" s="81">
        <v>2</v>
      </c>
      <c r="I67" s="82">
        <f t="shared" si="1"/>
        <v>337.9</v>
      </c>
    </row>
    <row r="68" spans="2:9">
      <c r="B68" s="77" t="s">
        <v>289</v>
      </c>
      <c r="C68" s="83" t="s">
        <v>282</v>
      </c>
      <c r="D68" s="79" t="s">
        <v>288</v>
      </c>
      <c r="E68" s="83" t="s">
        <v>284</v>
      </c>
      <c r="F68" s="80">
        <v>40508</v>
      </c>
      <c r="G68" s="74">
        <v>168.95</v>
      </c>
      <c r="H68" s="81">
        <v>3</v>
      </c>
      <c r="I68" s="84">
        <f t="shared" si="1"/>
        <v>506.84999999999997</v>
      </c>
    </row>
    <row r="69" spans="2:9">
      <c r="B69" s="77" t="s">
        <v>306</v>
      </c>
      <c r="C69" s="78" t="s">
        <v>282</v>
      </c>
      <c r="D69" s="79" t="s">
        <v>290</v>
      </c>
      <c r="E69" s="78" t="s">
        <v>291</v>
      </c>
      <c r="F69" s="80">
        <v>40509</v>
      </c>
      <c r="G69" s="74">
        <v>168.95</v>
      </c>
      <c r="H69" s="81">
        <v>14</v>
      </c>
      <c r="I69" s="82">
        <f t="shared" si="1"/>
        <v>2365.2999999999997</v>
      </c>
    </row>
    <row r="70" spans="2:9">
      <c r="B70" s="77" t="s">
        <v>306</v>
      </c>
      <c r="C70" s="83" t="s">
        <v>282</v>
      </c>
      <c r="D70" s="79" t="s">
        <v>290</v>
      </c>
      <c r="E70" s="83" t="s">
        <v>284</v>
      </c>
      <c r="F70" s="80">
        <v>40512</v>
      </c>
      <c r="G70" s="74">
        <v>168.95</v>
      </c>
      <c r="H70" s="81">
        <v>9</v>
      </c>
      <c r="I70" s="84">
        <f t="shared" si="1"/>
        <v>1520.55</v>
      </c>
    </row>
    <row r="71" spans="2:9">
      <c r="B71" s="77" t="s">
        <v>298</v>
      </c>
      <c r="C71" s="78" t="s">
        <v>282</v>
      </c>
      <c r="D71" s="79" t="s">
        <v>288</v>
      </c>
      <c r="E71" s="78" t="s">
        <v>285</v>
      </c>
      <c r="F71" s="80">
        <v>40519</v>
      </c>
      <c r="G71" s="74">
        <v>168.95</v>
      </c>
      <c r="H71" s="81">
        <v>15</v>
      </c>
      <c r="I71" s="82">
        <f t="shared" si="1"/>
        <v>2534.25</v>
      </c>
    </row>
    <row r="72" spans="2:9">
      <c r="B72" s="77" t="s">
        <v>295</v>
      </c>
      <c r="C72" s="83" t="s">
        <v>282</v>
      </c>
      <c r="D72" s="79" t="s">
        <v>290</v>
      </c>
      <c r="E72" s="83" t="s">
        <v>294</v>
      </c>
      <c r="F72" s="80">
        <v>40520</v>
      </c>
      <c r="G72" s="74">
        <v>168.95</v>
      </c>
      <c r="H72" s="81">
        <v>5</v>
      </c>
      <c r="I72" s="84">
        <f t="shared" si="1"/>
        <v>844.75</v>
      </c>
    </row>
    <row r="73" spans="2:9">
      <c r="B73" s="77" t="s">
        <v>306</v>
      </c>
      <c r="C73" s="78" t="s">
        <v>282</v>
      </c>
      <c r="D73" s="79" t="s">
        <v>290</v>
      </c>
      <c r="E73" s="78" t="s">
        <v>291</v>
      </c>
      <c r="F73" s="80">
        <v>40522</v>
      </c>
      <c r="G73" s="74">
        <v>168.95</v>
      </c>
      <c r="H73" s="81">
        <v>1</v>
      </c>
      <c r="I73" s="82">
        <f t="shared" si="1"/>
        <v>168.95</v>
      </c>
    </row>
    <row r="74" spans="2:9">
      <c r="B74" s="77" t="s">
        <v>289</v>
      </c>
      <c r="C74" s="83" t="s">
        <v>282</v>
      </c>
      <c r="D74" s="79" t="s">
        <v>288</v>
      </c>
      <c r="E74" s="83" t="s">
        <v>291</v>
      </c>
      <c r="F74" s="80">
        <v>40529</v>
      </c>
      <c r="G74" s="74">
        <v>168.95</v>
      </c>
      <c r="H74" s="81">
        <v>11</v>
      </c>
      <c r="I74" s="84">
        <f t="shared" si="1"/>
        <v>1858.4499999999998</v>
      </c>
    </row>
    <row r="75" spans="2:9">
      <c r="B75" s="77" t="s">
        <v>297</v>
      </c>
      <c r="C75" s="78" t="s">
        <v>282</v>
      </c>
      <c r="D75" s="79" t="s">
        <v>288</v>
      </c>
      <c r="E75" s="78" t="s">
        <v>284</v>
      </c>
      <c r="F75" s="80">
        <v>40533</v>
      </c>
      <c r="G75" s="74">
        <v>168.95</v>
      </c>
      <c r="H75" s="81">
        <v>9</v>
      </c>
      <c r="I75" s="82">
        <f t="shared" si="1"/>
        <v>1520.55</v>
      </c>
    </row>
    <row r="76" spans="2:9">
      <c r="B76" s="77" t="s">
        <v>296</v>
      </c>
      <c r="C76" s="83" t="s">
        <v>282</v>
      </c>
      <c r="D76" s="79" t="s">
        <v>287</v>
      </c>
      <c r="E76" s="83" t="s">
        <v>286</v>
      </c>
      <c r="F76" s="80">
        <v>40533</v>
      </c>
      <c r="G76" s="74">
        <v>168.95</v>
      </c>
      <c r="H76" s="81">
        <v>19</v>
      </c>
      <c r="I76" s="84">
        <f t="shared" si="1"/>
        <v>3210.0499999999997</v>
      </c>
    </row>
    <row r="77" spans="2:9">
      <c r="B77" s="77" t="s">
        <v>297</v>
      </c>
      <c r="C77" s="78" t="s">
        <v>282</v>
      </c>
      <c r="D77" s="79" t="s">
        <v>288</v>
      </c>
      <c r="E77" s="78" t="s">
        <v>291</v>
      </c>
      <c r="F77" s="80">
        <v>40534</v>
      </c>
      <c r="G77" s="74">
        <v>168.95</v>
      </c>
      <c r="H77" s="81">
        <v>12</v>
      </c>
      <c r="I77" s="82">
        <f t="shared" si="1"/>
        <v>2027.3999999999999</v>
      </c>
    </row>
    <row r="78" spans="2:9">
      <c r="B78" s="77" t="s">
        <v>289</v>
      </c>
      <c r="C78" s="83" t="s">
        <v>282</v>
      </c>
      <c r="D78" s="79" t="s">
        <v>288</v>
      </c>
      <c r="E78" s="83" t="s">
        <v>286</v>
      </c>
      <c r="F78" s="80">
        <v>40537</v>
      </c>
      <c r="G78" s="74">
        <v>168.95</v>
      </c>
      <c r="H78" s="81">
        <v>20</v>
      </c>
      <c r="I78" s="84">
        <f t="shared" si="1"/>
        <v>3379</v>
      </c>
    </row>
    <row r="79" spans="2:9">
      <c r="B79" s="77" t="s">
        <v>297</v>
      </c>
      <c r="C79" s="78" t="s">
        <v>282</v>
      </c>
      <c r="D79" s="79" t="s">
        <v>288</v>
      </c>
      <c r="E79" s="78" t="s">
        <v>286</v>
      </c>
      <c r="F79" s="80">
        <v>40539</v>
      </c>
      <c r="G79" s="74">
        <v>168.95</v>
      </c>
      <c r="H79" s="81">
        <v>9</v>
      </c>
      <c r="I79" s="82">
        <f t="shared" si="1"/>
        <v>1520.55</v>
      </c>
    </row>
    <row r="80" spans="2:9">
      <c r="B80" s="77" t="s">
        <v>301</v>
      </c>
      <c r="C80" s="83" t="s">
        <v>282</v>
      </c>
      <c r="D80" s="79" t="s">
        <v>287</v>
      </c>
      <c r="E80" s="83" t="s">
        <v>294</v>
      </c>
      <c r="F80" s="80">
        <v>40539</v>
      </c>
      <c r="G80" s="74">
        <v>168.95</v>
      </c>
      <c r="H80" s="81">
        <v>3</v>
      </c>
      <c r="I80" s="84">
        <f t="shared" si="1"/>
        <v>506.84999999999997</v>
      </c>
    </row>
    <row r="81" spans="2:9">
      <c r="B81" s="77" t="s">
        <v>293</v>
      </c>
      <c r="C81" s="78" t="s">
        <v>282</v>
      </c>
      <c r="D81" s="79" t="s">
        <v>288</v>
      </c>
      <c r="E81" s="78" t="s">
        <v>285</v>
      </c>
      <c r="F81" s="80">
        <v>40541</v>
      </c>
      <c r="G81" s="74">
        <v>168.95</v>
      </c>
      <c r="H81" s="81">
        <v>4</v>
      </c>
      <c r="I81" s="82">
        <f t="shared" si="1"/>
        <v>675.8</v>
      </c>
    </row>
    <row r="82" spans="2:9">
      <c r="B82" s="77" t="s">
        <v>296</v>
      </c>
      <c r="C82" s="83" t="s">
        <v>282</v>
      </c>
      <c r="D82" s="79" t="s">
        <v>287</v>
      </c>
      <c r="E82" s="83" t="s">
        <v>285</v>
      </c>
      <c r="F82" s="80">
        <v>40541</v>
      </c>
      <c r="G82" s="74">
        <v>168.95</v>
      </c>
      <c r="H82" s="81">
        <v>15</v>
      </c>
      <c r="I82" s="84">
        <f t="shared" si="1"/>
        <v>2534.25</v>
      </c>
    </row>
    <row r="83" spans="2:9">
      <c r="B83" s="77" t="s">
        <v>299</v>
      </c>
      <c r="C83" s="78" t="s">
        <v>282</v>
      </c>
      <c r="D83" s="79" t="s">
        <v>283</v>
      </c>
      <c r="E83" s="78" t="s">
        <v>291</v>
      </c>
      <c r="F83" s="80">
        <v>40547</v>
      </c>
      <c r="G83" s="74">
        <v>168.95</v>
      </c>
      <c r="H83" s="81">
        <v>15</v>
      </c>
      <c r="I83" s="82">
        <f t="shared" si="1"/>
        <v>2534.25</v>
      </c>
    </row>
    <row r="84" spans="2:9">
      <c r="B84" s="77" t="s">
        <v>289</v>
      </c>
      <c r="C84" s="83" t="s">
        <v>282</v>
      </c>
      <c r="D84" s="79" t="s">
        <v>288</v>
      </c>
      <c r="E84" s="83" t="s">
        <v>286</v>
      </c>
      <c r="F84" s="80">
        <v>40548</v>
      </c>
      <c r="G84" s="74">
        <v>168.95</v>
      </c>
      <c r="H84" s="81">
        <v>20</v>
      </c>
      <c r="I84" s="84">
        <f t="shared" si="1"/>
        <v>3379</v>
      </c>
    </row>
    <row r="85" spans="2:9">
      <c r="B85" s="77" t="s">
        <v>298</v>
      </c>
      <c r="C85" s="78" t="s">
        <v>282</v>
      </c>
      <c r="D85" s="79" t="s">
        <v>288</v>
      </c>
      <c r="E85" s="78" t="s">
        <v>285</v>
      </c>
      <c r="F85" s="80">
        <v>40548</v>
      </c>
      <c r="G85" s="74">
        <v>168.95</v>
      </c>
      <c r="H85" s="81">
        <v>4</v>
      </c>
      <c r="I85" s="82">
        <f t="shared" si="1"/>
        <v>675.8</v>
      </c>
    </row>
    <row r="86" spans="2:9">
      <c r="B86" s="77" t="s">
        <v>298</v>
      </c>
      <c r="C86" s="83" t="s">
        <v>282</v>
      </c>
      <c r="D86" s="79" t="s">
        <v>288</v>
      </c>
      <c r="E86" s="83" t="s">
        <v>286</v>
      </c>
      <c r="F86" s="80">
        <v>40550</v>
      </c>
      <c r="G86" s="74">
        <v>168.95</v>
      </c>
      <c r="H86" s="81">
        <v>16</v>
      </c>
      <c r="I86" s="84">
        <f t="shared" si="1"/>
        <v>2703.2</v>
      </c>
    </row>
    <row r="87" spans="2:9">
      <c r="B87" s="77" t="s">
        <v>269</v>
      </c>
      <c r="C87" s="78" t="s">
        <v>282</v>
      </c>
      <c r="D87" s="79" t="s">
        <v>283</v>
      </c>
      <c r="E87" s="78" t="s">
        <v>291</v>
      </c>
      <c r="F87" s="80">
        <v>40550</v>
      </c>
      <c r="G87" s="74">
        <v>168.95</v>
      </c>
      <c r="H87" s="81">
        <v>6</v>
      </c>
      <c r="I87" s="82">
        <f t="shared" si="1"/>
        <v>1013.6999999999999</v>
      </c>
    </row>
    <row r="88" spans="2:9">
      <c r="B88" s="77" t="s">
        <v>299</v>
      </c>
      <c r="C88" s="83" t="s">
        <v>282</v>
      </c>
      <c r="D88" s="79" t="s">
        <v>283</v>
      </c>
      <c r="E88" s="83" t="s">
        <v>286</v>
      </c>
      <c r="F88" s="80">
        <v>40551</v>
      </c>
      <c r="G88" s="74">
        <v>168.95</v>
      </c>
      <c r="H88" s="81">
        <v>6</v>
      </c>
      <c r="I88" s="84">
        <f t="shared" si="1"/>
        <v>1013.6999999999999</v>
      </c>
    </row>
    <row r="89" spans="2:9">
      <c r="B89" s="77" t="s">
        <v>295</v>
      </c>
      <c r="C89" s="78" t="s">
        <v>282</v>
      </c>
      <c r="D89" s="79" t="s">
        <v>290</v>
      </c>
      <c r="E89" s="78" t="s">
        <v>294</v>
      </c>
      <c r="F89" s="80">
        <v>40551</v>
      </c>
      <c r="G89" s="74">
        <v>168.95</v>
      </c>
      <c r="H89" s="81">
        <v>11</v>
      </c>
      <c r="I89" s="82">
        <f t="shared" si="1"/>
        <v>1858.4499999999998</v>
      </c>
    </row>
    <row r="90" spans="2:9">
      <c r="B90" s="77" t="s">
        <v>293</v>
      </c>
      <c r="C90" s="83" t="s">
        <v>282</v>
      </c>
      <c r="D90" s="79" t="s">
        <v>288</v>
      </c>
      <c r="E90" s="83" t="s">
        <v>294</v>
      </c>
      <c r="F90" s="80">
        <v>40553</v>
      </c>
      <c r="G90" s="74">
        <v>168.95</v>
      </c>
      <c r="H90" s="81">
        <v>1</v>
      </c>
      <c r="I90" s="84">
        <f t="shared" si="1"/>
        <v>168.95</v>
      </c>
    </row>
    <row r="91" spans="2:9">
      <c r="B91" s="77" t="s">
        <v>269</v>
      </c>
      <c r="C91" s="78" t="s">
        <v>282</v>
      </c>
      <c r="D91" s="79" t="s">
        <v>283</v>
      </c>
      <c r="E91" s="78" t="s">
        <v>284</v>
      </c>
      <c r="F91" s="80">
        <v>40554</v>
      </c>
      <c r="G91" s="74">
        <v>168.95</v>
      </c>
      <c r="H91" s="81">
        <v>15</v>
      </c>
      <c r="I91" s="82">
        <f t="shared" si="1"/>
        <v>2534.25</v>
      </c>
    </row>
    <row r="92" spans="2:9">
      <c r="B92" s="77" t="s">
        <v>269</v>
      </c>
      <c r="C92" s="83" t="s">
        <v>282</v>
      </c>
      <c r="D92" s="79" t="s">
        <v>283</v>
      </c>
      <c r="E92" s="83" t="s">
        <v>286</v>
      </c>
      <c r="F92" s="80">
        <v>40554</v>
      </c>
      <c r="G92" s="74">
        <v>168.95</v>
      </c>
      <c r="H92" s="81">
        <v>13</v>
      </c>
      <c r="I92" s="84">
        <f t="shared" si="1"/>
        <v>2196.35</v>
      </c>
    </row>
    <row r="93" spans="2:9">
      <c r="B93" s="77" t="s">
        <v>297</v>
      </c>
      <c r="C93" s="78" t="s">
        <v>282</v>
      </c>
      <c r="D93" s="79" t="s">
        <v>288</v>
      </c>
      <c r="E93" s="78" t="s">
        <v>284</v>
      </c>
      <c r="F93" s="80">
        <v>40557</v>
      </c>
      <c r="G93" s="74">
        <v>168.95</v>
      </c>
      <c r="H93" s="81">
        <v>15</v>
      </c>
      <c r="I93" s="82">
        <f t="shared" si="1"/>
        <v>2534.25</v>
      </c>
    </row>
    <row r="94" spans="2:9">
      <c r="B94" s="77" t="s">
        <v>295</v>
      </c>
      <c r="C94" s="83" t="s">
        <v>282</v>
      </c>
      <c r="D94" s="79" t="s">
        <v>290</v>
      </c>
      <c r="E94" s="83" t="s">
        <v>291</v>
      </c>
      <c r="F94" s="80">
        <v>40567</v>
      </c>
      <c r="G94" s="74">
        <v>168.95</v>
      </c>
      <c r="H94" s="81">
        <v>11</v>
      </c>
      <c r="I94" s="84">
        <f t="shared" si="1"/>
        <v>1858.4499999999998</v>
      </c>
    </row>
    <row r="95" spans="2:9">
      <c r="B95" s="77" t="s">
        <v>299</v>
      </c>
      <c r="C95" s="78" t="s">
        <v>282</v>
      </c>
      <c r="D95" s="79" t="s">
        <v>283</v>
      </c>
      <c r="E95" s="78" t="s">
        <v>284</v>
      </c>
      <c r="F95" s="80">
        <v>40570</v>
      </c>
      <c r="G95" s="74">
        <v>168.95</v>
      </c>
      <c r="H95" s="81">
        <v>9</v>
      </c>
      <c r="I95" s="82">
        <f t="shared" si="1"/>
        <v>1520.55</v>
      </c>
    </row>
    <row r="96" spans="2:9">
      <c r="B96" s="77" t="s">
        <v>298</v>
      </c>
      <c r="C96" s="83" t="s">
        <v>282</v>
      </c>
      <c r="D96" s="79" t="s">
        <v>288</v>
      </c>
      <c r="E96" s="83" t="s">
        <v>284</v>
      </c>
      <c r="F96" s="80">
        <v>40572</v>
      </c>
      <c r="G96" s="74">
        <v>168.95</v>
      </c>
      <c r="H96" s="81">
        <v>4</v>
      </c>
      <c r="I96" s="84">
        <f t="shared" si="1"/>
        <v>675.8</v>
      </c>
    </row>
    <row r="97" spans="2:9">
      <c r="B97" s="77" t="s">
        <v>289</v>
      </c>
      <c r="C97" s="78" t="s">
        <v>282</v>
      </c>
      <c r="D97" s="79" t="s">
        <v>288</v>
      </c>
      <c r="E97" s="78" t="s">
        <v>286</v>
      </c>
      <c r="F97" s="80">
        <v>40574</v>
      </c>
      <c r="G97" s="74">
        <v>168.95</v>
      </c>
      <c r="H97" s="81">
        <v>13</v>
      </c>
      <c r="I97" s="82">
        <f t="shared" si="1"/>
        <v>2196.35</v>
      </c>
    </row>
    <row r="98" spans="2:9">
      <c r="B98" s="77" t="s">
        <v>296</v>
      </c>
      <c r="C98" s="83" t="s">
        <v>282</v>
      </c>
      <c r="D98" s="79" t="s">
        <v>287</v>
      </c>
      <c r="E98" s="83" t="s">
        <v>291</v>
      </c>
      <c r="F98" s="80">
        <v>40574</v>
      </c>
      <c r="G98" s="74">
        <v>168.95</v>
      </c>
      <c r="H98" s="81">
        <v>13</v>
      </c>
      <c r="I98" s="84">
        <f t="shared" si="1"/>
        <v>2196.35</v>
      </c>
    </row>
    <row r="99" spans="2:9">
      <c r="B99" s="77" t="s">
        <v>289</v>
      </c>
      <c r="C99" s="78" t="s">
        <v>282</v>
      </c>
      <c r="D99" s="79" t="s">
        <v>288</v>
      </c>
      <c r="E99" s="78" t="s">
        <v>294</v>
      </c>
      <c r="F99" s="80">
        <v>40576</v>
      </c>
      <c r="G99" s="74">
        <v>168.95</v>
      </c>
      <c r="H99" s="81">
        <v>6</v>
      </c>
      <c r="I99" s="82">
        <f t="shared" si="1"/>
        <v>1013.6999999999999</v>
      </c>
    </row>
    <row r="100" spans="2:9">
      <c r="B100" s="77" t="s">
        <v>301</v>
      </c>
      <c r="C100" s="83" t="s">
        <v>282</v>
      </c>
      <c r="D100" s="79" t="s">
        <v>287</v>
      </c>
      <c r="E100" s="83" t="s">
        <v>284</v>
      </c>
      <c r="F100" s="80">
        <v>40582</v>
      </c>
      <c r="G100" s="74">
        <v>168.95</v>
      </c>
      <c r="H100" s="81">
        <v>14</v>
      </c>
      <c r="I100" s="84">
        <f t="shared" si="1"/>
        <v>2365.2999999999997</v>
      </c>
    </row>
    <row r="101" spans="2:9">
      <c r="B101" s="77" t="s">
        <v>292</v>
      </c>
      <c r="C101" s="78" t="s">
        <v>282</v>
      </c>
      <c r="D101" s="79" t="s">
        <v>287</v>
      </c>
      <c r="E101" s="78" t="s">
        <v>294</v>
      </c>
      <c r="F101" s="80">
        <v>40582</v>
      </c>
      <c r="G101" s="74">
        <v>168.95</v>
      </c>
      <c r="H101" s="81">
        <v>7</v>
      </c>
      <c r="I101" s="82">
        <f t="shared" si="1"/>
        <v>1182.6499999999999</v>
      </c>
    </row>
    <row r="102" spans="2:9">
      <c r="B102" s="77" t="s">
        <v>298</v>
      </c>
      <c r="C102" s="83" t="s">
        <v>282</v>
      </c>
      <c r="D102" s="79" t="s">
        <v>288</v>
      </c>
      <c r="E102" s="83" t="s">
        <v>286</v>
      </c>
      <c r="F102" s="80">
        <v>40588</v>
      </c>
      <c r="G102" s="74">
        <v>168.95</v>
      </c>
      <c r="H102" s="81">
        <v>14</v>
      </c>
      <c r="I102" s="84">
        <f t="shared" si="1"/>
        <v>2365.2999999999997</v>
      </c>
    </row>
    <row r="103" spans="2:9">
      <c r="B103" s="77" t="s">
        <v>297</v>
      </c>
      <c r="C103" s="78" t="s">
        <v>282</v>
      </c>
      <c r="D103" s="79" t="s">
        <v>288</v>
      </c>
      <c r="E103" s="78" t="s">
        <v>294</v>
      </c>
      <c r="F103" s="80">
        <v>40598</v>
      </c>
      <c r="G103" s="74">
        <v>168.95</v>
      </c>
      <c r="H103" s="81">
        <v>8</v>
      </c>
      <c r="I103" s="82">
        <f t="shared" si="1"/>
        <v>1351.6</v>
      </c>
    </row>
    <row r="104" spans="2:9">
      <c r="B104" s="77" t="s">
        <v>300</v>
      </c>
      <c r="C104" s="83" t="s">
        <v>282</v>
      </c>
      <c r="D104" s="79" t="s">
        <v>287</v>
      </c>
      <c r="E104" s="83" t="s">
        <v>286</v>
      </c>
      <c r="F104" s="80">
        <v>40606</v>
      </c>
      <c r="G104" s="74">
        <v>168.95</v>
      </c>
      <c r="H104" s="81">
        <v>8</v>
      </c>
      <c r="I104" s="84">
        <f t="shared" si="1"/>
        <v>1351.6</v>
      </c>
    </row>
    <row r="105" spans="2:9">
      <c r="B105" s="77" t="s">
        <v>298</v>
      </c>
      <c r="C105" s="78" t="s">
        <v>282</v>
      </c>
      <c r="D105" s="79" t="s">
        <v>288</v>
      </c>
      <c r="E105" s="78" t="s">
        <v>285</v>
      </c>
      <c r="F105" s="80">
        <v>40626</v>
      </c>
      <c r="G105" s="74">
        <v>168.95</v>
      </c>
      <c r="H105" s="81">
        <v>9</v>
      </c>
      <c r="I105" s="82">
        <f t="shared" si="1"/>
        <v>1520.55</v>
      </c>
    </row>
    <row r="106" spans="2:9">
      <c r="B106" s="77" t="s">
        <v>295</v>
      </c>
      <c r="C106" s="83" t="s">
        <v>282</v>
      </c>
      <c r="D106" s="79" t="s">
        <v>290</v>
      </c>
      <c r="E106" s="83" t="s">
        <v>291</v>
      </c>
      <c r="F106" s="80">
        <v>40630</v>
      </c>
      <c r="G106" s="74">
        <v>168.95</v>
      </c>
      <c r="H106" s="81">
        <v>14</v>
      </c>
      <c r="I106" s="84">
        <f t="shared" si="1"/>
        <v>2365.2999999999997</v>
      </c>
    </row>
    <row r="107" spans="2:9">
      <c r="B107" s="77" t="s">
        <v>306</v>
      </c>
      <c r="C107" s="78" t="s">
        <v>282</v>
      </c>
      <c r="D107" s="79" t="s">
        <v>290</v>
      </c>
      <c r="E107" s="78" t="s">
        <v>285</v>
      </c>
      <c r="F107" s="80">
        <v>40634</v>
      </c>
      <c r="G107" s="74">
        <v>168.95</v>
      </c>
      <c r="H107" s="81">
        <v>15</v>
      </c>
      <c r="I107" s="82">
        <f t="shared" si="1"/>
        <v>2534.25</v>
      </c>
    </row>
    <row r="108" spans="2:9">
      <c r="B108" s="77" t="s">
        <v>301</v>
      </c>
      <c r="C108" s="83" t="s">
        <v>282</v>
      </c>
      <c r="D108" s="79" t="s">
        <v>287</v>
      </c>
      <c r="E108" s="83" t="s">
        <v>294</v>
      </c>
      <c r="F108" s="80">
        <v>40637</v>
      </c>
      <c r="G108" s="74">
        <v>168.95</v>
      </c>
      <c r="H108" s="81">
        <v>9</v>
      </c>
      <c r="I108" s="84">
        <f t="shared" si="1"/>
        <v>1520.55</v>
      </c>
    </row>
    <row r="109" spans="2:9">
      <c r="B109" s="77" t="s">
        <v>301</v>
      </c>
      <c r="C109" s="78" t="s">
        <v>282</v>
      </c>
      <c r="D109" s="79" t="s">
        <v>287</v>
      </c>
      <c r="E109" s="78" t="s">
        <v>286</v>
      </c>
      <c r="F109" s="80">
        <v>40642</v>
      </c>
      <c r="G109" s="74">
        <v>168.95</v>
      </c>
      <c r="H109" s="81">
        <v>8</v>
      </c>
      <c r="I109" s="82">
        <f t="shared" si="1"/>
        <v>1351.6</v>
      </c>
    </row>
    <row r="110" spans="2:9">
      <c r="B110" s="77" t="s">
        <v>301</v>
      </c>
      <c r="C110" s="83" t="s">
        <v>282</v>
      </c>
      <c r="D110" s="79" t="s">
        <v>287</v>
      </c>
      <c r="E110" s="83" t="s">
        <v>284</v>
      </c>
      <c r="F110" s="80">
        <v>40652</v>
      </c>
      <c r="G110" s="74">
        <v>168.95</v>
      </c>
      <c r="H110" s="81">
        <v>1</v>
      </c>
      <c r="I110" s="84">
        <f t="shared" si="1"/>
        <v>168.95</v>
      </c>
    </row>
    <row r="111" spans="2:9">
      <c r="B111" s="77" t="s">
        <v>296</v>
      </c>
      <c r="C111" s="78" t="s">
        <v>282</v>
      </c>
      <c r="D111" s="79" t="s">
        <v>287</v>
      </c>
      <c r="E111" s="78" t="s">
        <v>291</v>
      </c>
      <c r="F111" s="80">
        <v>40653</v>
      </c>
      <c r="G111" s="74">
        <v>168.95</v>
      </c>
      <c r="H111" s="81">
        <v>12</v>
      </c>
      <c r="I111" s="82">
        <f t="shared" si="1"/>
        <v>2027.3999999999999</v>
      </c>
    </row>
    <row r="112" spans="2:9">
      <c r="B112" s="77" t="s">
        <v>301</v>
      </c>
      <c r="C112" s="83" t="s">
        <v>282</v>
      </c>
      <c r="D112" s="79" t="s">
        <v>287</v>
      </c>
      <c r="E112" s="83" t="s">
        <v>294</v>
      </c>
      <c r="F112" s="80">
        <v>40663</v>
      </c>
      <c r="G112" s="74">
        <v>168.95</v>
      </c>
      <c r="H112" s="81">
        <v>1</v>
      </c>
      <c r="I112" s="84">
        <f t="shared" si="1"/>
        <v>168.95</v>
      </c>
    </row>
    <row r="113" spans="2:9">
      <c r="B113" s="77" t="s">
        <v>292</v>
      </c>
      <c r="C113" s="78" t="s">
        <v>282</v>
      </c>
      <c r="D113" s="79" t="s">
        <v>287</v>
      </c>
      <c r="E113" s="78" t="s">
        <v>284</v>
      </c>
      <c r="F113" s="80">
        <v>40666</v>
      </c>
      <c r="G113" s="74">
        <v>168.95</v>
      </c>
      <c r="H113" s="81">
        <v>7</v>
      </c>
      <c r="I113" s="82">
        <f t="shared" si="1"/>
        <v>1182.6499999999999</v>
      </c>
    </row>
    <row r="114" spans="2:9">
      <c r="B114" s="77" t="s">
        <v>300</v>
      </c>
      <c r="C114" s="83" t="s">
        <v>282</v>
      </c>
      <c r="D114" s="79" t="s">
        <v>287</v>
      </c>
      <c r="E114" s="83" t="s">
        <v>291</v>
      </c>
      <c r="F114" s="80">
        <v>40667</v>
      </c>
      <c r="G114" s="74">
        <v>168.95</v>
      </c>
      <c r="H114" s="81">
        <v>3</v>
      </c>
      <c r="I114" s="84">
        <f t="shared" si="1"/>
        <v>506.84999999999997</v>
      </c>
    </row>
    <row r="115" spans="2:9">
      <c r="B115" s="77" t="s">
        <v>306</v>
      </c>
      <c r="C115" s="78" t="s">
        <v>282</v>
      </c>
      <c r="D115" s="79" t="s">
        <v>290</v>
      </c>
      <c r="E115" s="78" t="s">
        <v>291</v>
      </c>
      <c r="F115" s="80">
        <v>40672</v>
      </c>
      <c r="G115" s="74">
        <v>168.95</v>
      </c>
      <c r="H115" s="81">
        <v>14</v>
      </c>
      <c r="I115" s="82">
        <f t="shared" si="1"/>
        <v>2365.2999999999997</v>
      </c>
    </row>
    <row r="116" spans="2:9">
      <c r="B116" s="77" t="s">
        <v>296</v>
      </c>
      <c r="C116" s="83" t="s">
        <v>282</v>
      </c>
      <c r="D116" s="79" t="s">
        <v>287</v>
      </c>
      <c r="E116" s="83" t="s">
        <v>294</v>
      </c>
      <c r="F116" s="80">
        <v>40675</v>
      </c>
      <c r="G116" s="74">
        <v>168.95</v>
      </c>
      <c r="H116" s="81">
        <v>2</v>
      </c>
      <c r="I116" s="84">
        <f t="shared" si="1"/>
        <v>337.9</v>
      </c>
    </row>
    <row r="117" spans="2:9">
      <c r="B117" s="77" t="s">
        <v>289</v>
      </c>
      <c r="C117" s="78" t="s">
        <v>282</v>
      </c>
      <c r="D117" s="79" t="s">
        <v>288</v>
      </c>
      <c r="E117" s="78" t="s">
        <v>294</v>
      </c>
      <c r="F117" s="80">
        <v>40680</v>
      </c>
      <c r="G117" s="74">
        <v>168.95</v>
      </c>
      <c r="H117" s="81">
        <v>13</v>
      </c>
      <c r="I117" s="82">
        <f t="shared" si="1"/>
        <v>2196.35</v>
      </c>
    </row>
    <row r="118" spans="2:9">
      <c r="B118" s="77" t="s">
        <v>301</v>
      </c>
      <c r="C118" s="83" t="s">
        <v>282</v>
      </c>
      <c r="D118" s="79" t="s">
        <v>287</v>
      </c>
      <c r="E118" s="83" t="s">
        <v>291</v>
      </c>
      <c r="F118" s="80">
        <v>40681</v>
      </c>
      <c r="G118" s="74">
        <v>168.95</v>
      </c>
      <c r="H118" s="81">
        <v>6</v>
      </c>
      <c r="I118" s="84">
        <f t="shared" si="1"/>
        <v>1013.6999999999999</v>
      </c>
    </row>
    <row r="119" spans="2:9">
      <c r="B119" s="77" t="s">
        <v>297</v>
      </c>
      <c r="C119" s="78" t="s">
        <v>282</v>
      </c>
      <c r="D119" s="79" t="s">
        <v>288</v>
      </c>
      <c r="E119" s="78" t="s">
        <v>284</v>
      </c>
      <c r="F119" s="80">
        <v>40686</v>
      </c>
      <c r="G119" s="74">
        <v>168.95</v>
      </c>
      <c r="H119" s="81">
        <v>14</v>
      </c>
      <c r="I119" s="82">
        <f t="shared" si="1"/>
        <v>2365.2999999999997</v>
      </c>
    </row>
    <row r="120" spans="2:9">
      <c r="B120" s="77" t="s">
        <v>298</v>
      </c>
      <c r="C120" s="83" t="s">
        <v>282</v>
      </c>
      <c r="D120" s="79" t="s">
        <v>288</v>
      </c>
      <c r="E120" s="83" t="s">
        <v>284</v>
      </c>
      <c r="F120" s="80">
        <v>40686</v>
      </c>
      <c r="G120" s="74">
        <v>168.95</v>
      </c>
      <c r="H120" s="81">
        <v>12</v>
      </c>
      <c r="I120" s="84">
        <f t="shared" si="1"/>
        <v>2027.3999999999999</v>
      </c>
    </row>
    <row r="121" spans="2:9">
      <c r="B121" s="77" t="s">
        <v>297</v>
      </c>
      <c r="C121" s="78" t="s">
        <v>282</v>
      </c>
      <c r="D121" s="79" t="s">
        <v>288</v>
      </c>
      <c r="E121" s="78" t="s">
        <v>285</v>
      </c>
      <c r="F121" s="80">
        <v>40686</v>
      </c>
      <c r="G121" s="74">
        <v>168.95</v>
      </c>
      <c r="H121" s="81">
        <v>13</v>
      </c>
      <c r="I121" s="82">
        <f t="shared" si="1"/>
        <v>2196.35</v>
      </c>
    </row>
    <row r="122" spans="2:9">
      <c r="B122" s="77" t="s">
        <v>299</v>
      </c>
      <c r="C122" s="83" t="s">
        <v>282</v>
      </c>
      <c r="D122" s="79" t="s">
        <v>283</v>
      </c>
      <c r="E122" s="83" t="s">
        <v>286</v>
      </c>
      <c r="F122" s="80">
        <v>40689</v>
      </c>
      <c r="G122" s="74">
        <v>168.95</v>
      </c>
      <c r="H122" s="81">
        <v>17</v>
      </c>
      <c r="I122" s="84">
        <f t="shared" si="1"/>
        <v>2872.1499999999996</v>
      </c>
    </row>
    <row r="123" spans="2:9">
      <c r="B123" s="77" t="s">
        <v>297</v>
      </c>
      <c r="C123" s="78" t="s">
        <v>282</v>
      </c>
      <c r="D123" s="79" t="s">
        <v>288</v>
      </c>
      <c r="E123" s="78" t="s">
        <v>291</v>
      </c>
      <c r="F123" s="80">
        <v>40689</v>
      </c>
      <c r="G123" s="74">
        <v>168.95</v>
      </c>
      <c r="H123" s="81">
        <v>13</v>
      </c>
      <c r="I123" s="82">
        <f t="shared" si="1"/>
        <v>2196.35</v>
      </c>
    </row>
    <row r="124" spans="2:9">
      <c r="B124" s="77" t="s">
        <v>297</v>
      </c>
      <c r="C124" s="83" t="s">
        <v>282</v>
      </c>
      <c r="D124" s="79" t="s">
        <v>288</v>
      </c>
      <c r="E124" s="83" t="s">
        <v>286</v>
      </c>
      <c r="F124" s="80">
        <v>40694</v>
      </c>
      <c r="G124" s="74">
        <v>168.95</v>
      </c>
      <c r="H124" s="81">
        <v>14</v>
      </c>
      <c r="I124" s="84">
        <f t="shared" si="1"/>
        <v>2365.2999999999997</v>
      </c>
    </row>
    <row r="125" spans="2:9">
      <c r="B125" s="77" t="s">
        <v>298</v>
      </c>
      <c r="C125" s="78" t="s">
        <v>282</v>
      </c>
      <c r="D125" s="79" t="s">
        <v>288</v>
      </c>
      <c r="E125" s="78" t="s">
        <v>291</v>
      </c>
      <c r="F125" s="80">
        <v>40694</v>
      </c>
      <c r="G125" s="74">
        <v>168.95</v>
      </c>
      <c r="H125" s="81">
        <v>4</v>
      </c>
      <c r="I125" s="82">
        <f t="shared" si="1"/>
        <v>675.8</v>
      </c>
    </row>
    <row r="126" spans="2:9">
      <c r="B126" s="77" t="s">
        <v>289</v>
      </c>
      <c r="C126" s="83" t="s">
        <v>282</v>
      </c>
      <c r="D126" s="79" t="s">
        <v>288</v>
      </c>
      <c r="E126" s="83" t="s">
        <v>286</v>
      </c>
      <c r="F126" s="80">
        <v>40697</v>
      </c>
      <c r="G126" s="74">
        <v>168.95</v>
      </c>
      <c r="H126" s="81">
        <v>6</v>
      </c>
      <c r="I126" s="84">
        <f t="shared" si="1"/>
        <v>1013.6999999999999</v>
      </c>
    </row>
    <row r="127" spans="2:9">
      <c r="B127" s="77" t="s">
        <v>296</v>
      </c>
      <c r="C127" s="78" t="s">
        <v>282</v>
      </c>
      <c r="D127" s="79" t="s">
        <v>287</v>
      </c>
      <c r="E127" s="78" t="s">
        <v>284</v>
      </c>
      <c r="F127" s="80">
        <v>40718</v>
      </c>
      <c r="G127" s="74">
        <v>168.95</v>
      </c>
      <c r="H127" s="81">
        <v>13</v>
      </c>
      <c r="I127" s="82">
        <f t="shared" si="1"/>
        <v>2196.35</v>
      </c>
    </row>
    <row r="128" spans="2:9">
      <c r="B128" s="77" t="s">
        <v>296</v>
      </c>
      <c r="C128" s="83" t="s">
        <v>282</v>
      </c>
      <c r="D128" s="79" t="s">
        <v>287</v>
      </c>
      <c r="E128" s="83" t="s">
        <v>291</v>
      </c>
      <c r="F128" s="80">
        <v>40718</v>
      </c>
      <c r="G128" s="74">
        <v>168.95</v>
      </c>
      <c r="H128" s="81">
        <v>3</v>
      </c>
      <c r="I128" s="84">
        <f t="shared" si="1"/>
        <v>506.84999999999997</v>
      </c>
    </row>
    <row r="129" spans="2:9">
      <c r="B129" s="77" t="s">
        <v>289</v>
      </c>
      <c r="C129" s="78" t="s">
        <v>282</v>
      </c>
      <c r="D129" s="79" t="s">
        <v>288</v>
      </c>
      <c r="E129" s="78" t="s">
        <v>286</v>
      </c>
      <c r="F129" s="80">
        <v>40726</v>
      </c>
      <c r="G129" s="74">
        <v>168.95</v>
      </c>
      <c r="H129" s="81">
        <v>8</v>
      </c>
      <c r="I129" s="82">
        <f t="shared" si="1"/>
        <v>1351.6</v>
      </c>
    </row>
    <row r="130" spans="2:9">
      <c r="B130" s="77" t="s">
        <v>306</v>
      </c>
      <c r="C130" s="83" t="s">
        <v>282</v>
      </c>
      <c r="D130" s="79" t="s">
        <v>290</v>
      </c>
      <c r="E130" s="83" t="s">
        <v>294</v>
      </c>
      <c r="F130" s="80">
        <v>40728</v>
      </c>
      <c r="G130" s="74">
        <v>168.95</v>
      </c>
      <c r="H130" s="81">
        <v>3</v>
      </c>
      <c r="I130" s="84">
        <f t="shared" ref="I130:I193" si="2">G130*H130</f>
        <v>506.84999999999997</v>
      </c>
    </row>
    <row r="131" spans="2:9">
      <c r="B131" s="77" t="s">
        <v>292</v>
      </c>
      <c r="C131" s="78" t="s">
        <v>282</v>
      </c>
      <c r="D131" s="79" t="s">
        <v>287</v>
      </c>
      <c r="E131" s="78" t="s">
        <v>286</v>
      </c>
      <c r="F131" s="80">
        <v>40729</v>
      </c>
      <c r="G131" s="74">
        <v>168.95</v>
      </c>
      <c r="H131" s="81">
        <v>17</v>
      </c>
      <c r="I131" s="82">
        <f t="shared" si="2"/>
        <v>2872.1499999999996</v>
      </c>
    </row>
    <row r="132" spans="2:9">
      <c r="B132" s="77" t="s">
        <v>296</v>
      </c>
      <c r="C132" s="83" t="s">
        <v>282</v>
      </c>
      <c r="D132" s="79" t="s">
        <v>287</v>
      </c>
      <c r="E132" s="83" t="s">
        <v>285</v>
      </c>
      <c r="F132" s="80">
        <v>40732</v>
      </c>
      <c r="G132" s="74">
        <v>168.95</v>
      </c>
      <c r="H132" s="81">
        <v>4</v>
      </c>
      <c r="I132" s="84">
        <f t="shared" si="2"/>
        <v>675.8</v>
      </c>
    </row>
    <row r="133" spans="2:9">
      <c r="B133" s="77" t="s">
        <v>295</v>
      </c>
      <c r="C133" s="78" t="s">
        <v>282</v>
      </c>
      <c r="D133" s="79" t="s">
        <v>290</v>
      </c>
      <c r="E133" s="78" t="s">
        <v>286</v>
      </c>
      <c r="F133" s="80">
        <v>40733</v>
      </c>
      <c r="G133" s="74">
        <v>168.95</v>
      </c>
      <c r="H133" s="81">
        <v>13</v>
      </c>
      <c r="I133" s="82">
        <f t="shared" si="2"/>
        <v>2196.35</v>
      </c>
    </row>
    <row r="134" spans="2:9">
      <c r="B134" s="77" t="s">
        <v>295</v>
      </c>
      <c r="C134" s="83" t="s">
        <v>282</v>
      </c>
      <c r="D134" s="79" t="s">
        <v>290</v>
      </c>
      <c r="E134" s="83" t="s">
        <v>291</v>
      </c>
      <c r="F134" s="80">
        <v>40737</v>
      </c>
      <c r="G134" s="74">
        <v>168.95</v>
      </c>
      <c r="H134" s="81">
        <v>4</v>
      </c>
      <c r="I134" s="84">
        <f t="shared" si="2"/>
        <v>675.8</v>
      </c>
    </row>
    <row r="135" spans="2:9">
      <c r="B135" s="77" t="s">
        <v>300</v>
      </c>
      <c r="C135" s="78" t="s">
        <v>282</v>
      </c>
      <c r="D135" s="79" t="s">
        <v>287</v>
      </c>
      <c r="E135" s="78" t="s">
        <v>284</v>
      </c>
      <c r="F135" s="80">
        <v>40744</v>
      </c>
      <c r="G135" s="74">
        <v>168.95</v>
      </c>
      <c r="H135" s="81">
        <v>2</v>
      </c>
      <c r="I135" s="82">
        <f t="shared" si="2"/>
        <v>337.9</v>
      </c>
    </row>
    <row r="136" spans="2:9">
      <c r="B136" s="77" t="s">
        <v>306</v>
      </c>
      <c r="C136" s="83" t="s">
        <v>282</v>
      </c>
      <c r="D136" s="79" t="s">
        <v>290</v>
      </c>
      <c r="E136" s="83" t="s">
        <v>284</v>
      </c>
      <c r="F136" s="80">
        <v>40744</v>
      </c>
      <c r="G136" s="74">
        <v>168.95</v>
      </c>
      <c r="H136" s="81">
        <v>2</v>
      </c>
      <c r="I136" s="84">
        <f t="shared" si="2"/>
        <v>337.9</v>
      </c>
    </row>
    <row r="137" spans="2:9">
      <c r="B137" s="77" t="s">
        <v>289</v>
      </c>
      <c r="C137" s="78" t="s">
        <v>282</v>
      </c>
      <c r="D137" s="79" t="s">
        <v>288</v>
      </c>
      <c r="E137" s="78" t="s">
        <v>286</v>
      </c>
      <c r="F137" s="80">
        <v>40747</v>
      </c>
      <c r="G137" s="74">
        <v>168.95</v>
      </c>
      <c r="H137" s="81">
        <v>17</v>
      </c>
      <c r="I137" s="82">
        <f t="shared" si="2"/>
        <v>2872.1499999999996</v>
      </c>
    </row>
    <row r="138" spans="2:9">
      <c r="B138" s="77" t="s">
        <v>295</v>
      </c>
      <c r="C138" s="83" t="s">
        <v>282</v>
      </c>
      <c r="D138" s="79" t="s">
        <v>290</v>
      </c>
      <c r="E138" s="83" t="s">
        <v>294</v>
      </c>
      <c r="F138" s="80">
        <v>40757</v>
      </c>
      <c r="G138" s="74">
        <v>168.95</v>
      </c>
      <c r="H138" s="81">
        <v>5</v>
      </c>
      <c r="I138" s="84">
        <f t="shared" si="2"/>
        <v>844.75</v>
      </c>
    </row>
    <row r="139" spans="2:9">
      <c r="B139" s="77" t="s">
        <v>296</v>
      </c>
      <c r="C139" s="78" t="s">
        <v>282</v>
      </c>
      <c r="D139" s="79" t="s">
        <v>287</v>
      </c>
      <c r="E139" s="78" t="s">
        <v>286</v>
      </c>
      <c r="F139" s="80">
        <v>40765</v>
      </c>
      <c r="G139" s="74">
        <v>168.95</v>
      </c>
      <c r="H139" s="81">
        <v>8</v>
      </c>
      <c r="I139" s="82">
        <f t="shared" si="2"/>
        <v>1351.6</v>
      </c>
    </row>
    <row r="140" spans="2:9">
      <c r="B140" s="77" t="s">
        <v>298</v>
      </c>
      <c r="C140" s="83" t="s">
        <v>282</v>
      </c>
      <c r="D140" s="79" t="s">
        <v>288</v>
      </c>
      <c r="E140" s="83" t="s">
        <v>294</v>
      </c>
      <c r="F140" s="80">
        <v>40767</v>
      </c>
      <c r="G140" s="74">
        <v>168.95</v>
      </c>
      <c r="H140" s="81">
        <v>5</v>
      </c>
      <c r="I140" s="84">
        <f t="shared" si="2"/>
        <v>844.75</v>
      </c>
    </row>
    <row r="141" spans="2:9">
      <c r="B141" s="77" t="s">
        <v>300</v>
      </c>
      <c r="C141" s="78" t="s">
        <v>282</v>
      </c>
      <c r="D141" s="79" t="s">
        <v>287</v>
      </c>
      <c r="E141" s="78" t="s">
        <v>285</v>
      </c>
      <c r="F141" s="80">
        <v>40772</v>
      </c>
      <c r="G141" s="74">
        <v>168.95</v>
      </c>
      <c r="H141" s="81">
        <v>2</v>
      </c>
      <c r="I141" s="82">
        <f t="shared" si="2"/>
        <v>337.9</v>
      </c>
    </row>
    <row r="142" spans="2:9">
      <c r="B142" s="77" t="s">
        <v>295</v>
      </c>
      <c r="C142" s="83" t="s">
        <v>282</v>
      </c>
      <c r="D142" s="79" t="s">
        <v>290</v>
      </c>
      <c r="E142" s="83" t="s">
        <v>291</v>
      </c>
      <c r="F142" s="80">
        <v>40780</v>
      </c>
      <c r="G142" s="74">
        <v>168.95</v>
      </c>
      <c r="H142" s="81">
        <v>13</v>
      </c>
      <c r="I142" s="84">
        <f t="shared" si="2"/>
        <v>2196.35</v>
      </c>
    </row>
    <row r="143" spans="2:9">
      <c r="B143" s="77" t="s">
        <v>292</v>
      </c>
      <c r="C143" s="78" t="s">
        <v>282</v>
      </c>
      <c r="D143" s="79" t="s">
        <v>287</v>
      </c>
      <c r="E143" s="78" t="s">
        <v>294</v>
      </c>
      <c r="F143" s="80">
        <v>40780</v>
      </c>
      <c r="G143" s="74">
        <v>168.95</v>
      </c>
      <c r="H143" s="81">
        <v>12</v>
      </c>
      <c r="I143" s="82">
        <f t="shared" si="2"/>
        <v>2027.3999999999999</v>
      </c>
    </row>
    <row r="144" spans="2:9">
      <c r="B144" s="77" t="s">
        <v>269</v>
      </c>
      <c r="C144" s="83" t="s">
        <v>282</v>
      </c>
      <c r="D144" s="79" t="s">
        <v>283</v>
      </c>
      <c r="E144" s="83" t="s">
        <v>291</v>
      </c>
      <c r="F144" s="80">
        <v>40789</v>
      </c>
      <c r="G144" s="74">
        <v>168.95</v>
      </c>
      <c r="H144" s="81">
        <v>3</v>
      </c>
      <c r="I144" s="84">
        <f t="shared" si="2"/>
        <v>506.84999999999997</v>
      </c>
    </row>
    <row r="145" spans="2:9">
      <c r="B145" s="77" t="s">
        <v>306</v>
      </c>
      <c r="C145" s="78" t="s">
        <v>282</v>
      </c>
      <c r="D145" s="79" t="s">
        <v>290</v>
      </c>
      <c r="E145" s="78" t="s">
        <v>284</v>
      </c>
      <c r="F145" s="80">
        <v>40792</v>
      </c>
      <c r="G145" s="74">
        <v>168.95</v>
      </c>
      <c r="H145" s="81">
        <v>1</v>
      </c>
      <c r="I145" s="82">
        <f t="shared" si="2"/>
        <v>168.95</v>
      </c>
    </row>
    <row r="146" spans="2:9">
      <c r="B146" s="77" t="s">
        <v>295</v>
      </c>
      <c r="C146" s="83" t="s">
        <v>282</v>
      </c>
      <c r="D146" s="79" t="s">
        <v>290</v>
      </c>
      <c r="E146" s="83" t="s">
        <v>291</v>
      </c>
      <c r="F146" s="80">
        <v>40792</v>
      </c>
      <c r="G146" s="74">
        <v>168.95</v>
      </c>
      <c r="H146" s="81">
        <v>6</v>
      </c>
      <c r="I146" s="84">
        <f t="shared" si="2"/>
        <v>1013.6999999999999</v>
      </c>
    </row>
    <row r="147" spans="2:9">
      <c r="B147" s="77" t="s">
        <v>299</v>
      </c>
      <c r="C147" s="78" t="s">
        <v>282</v>
      </c>
      <c r="D147" s="79" t="s">
        <v>283</v>
      </c>
      <c r="E147" s="78" t="s">
        <v>291</v>
      </c>
      <c r="F147" s="80">
        <v>40792</v>
      </c>
      <c r="G147" s="74">
        <v>168.95</v>
      </c>
      <c r="H147" s="81">
        <v>15</v>
      </c>
      <c r="I147" s="82">
        <f t="shared" si="2"/>
        <v>2534.25</v>
      </c>
    </row>
    <row r="148" spans="2:9">
      <c r="B148" s="77" t="s">
        <v>289</v>
      </c>
      <c r="C148" s="83" t="s">
        <v>282</v>
      </c>
      <c r="D148" s="79" t="s">
        <v>288</v>
      </c>
      <c r="E148" s="83" t="s">
        <v>286</v>
      </c>
      <c r="F148" s="80">
        <v>40801</v>
      </c>
      <c r="G148" s="74">
        <v>168.95</v>
      </c>
      <c r="H148" s="81">
        <v>20</v>
      </c>
      <c r="I148" s="84">
        <f t="shared" si="2"/>
        <v>3379</v>
      </c>
    </row>
    <row r="149" spans="2:9">
      <c r="B149" s="77" t="s">
        <v>306</v>
      </c>
      <c r="C149" s="78" t="s">
        <v>282</v>
      </c>
      <c r="D149" s="79" t="s">
        <v>290</v>
      </c>
      <c r="E149" s="78" t="s">
        <v>286</v>
      </c>
      <c r="F149" s="80">
        <v>40806</v>
      </c>
      <c r="G149" s="74">
        <v>168.95</v>
      </c>
      <c r="H149" s="81">
        <v>20</v>
      </c>
      <c r="I149" s="82">
        <f t="shared" si="2"/>
        <v>3379</v>
      </c>
    </row>
    <row r="150" spans="2:9">
      <c r="B150" s="77" t="s">
        <v>292</v>
      </c>
      <c r="C150" s="83" t="s">
        <v>282</v>
      </c>
      <c r="D150" s="79" t="s">
        <v>287</v>
      </c>
      <c r="E150" s="83" t="s">
        <v>294</v>
      </c>
      <c r="F150" s="80">
        <v>40806</v>
      </c>
      <c r="G150" s="74">
        <v>168.95</v>
      </c>
      <c r="H150" s="81">
        <v>6</v>
      </c>
      <c r="I150" s="84">
        <f t="shared" si="2"/>
        <v>1013.6999999999999</v>
      </c>
    </row>
    <row r="151" spans="2:9">
      <c r="B151" s="77" t="s">
        <v>289</v>
      </c>
      <c r="C151" s="78" t="s">
        <v>282</v>
      </c>
      <c r="D151" s="79" t="s">
        <v>288</v>
      </c>
      <c r="E151" s="78" t="s">
        <v>284</v>
      </c>
      <c r="F151" s="80">
        <v>40808</v>
      </c>
      <c r="G151" s="74">
        <v>168.95</v>
      </c>
      <c r="H151" s="81">
        <v>6</v>
      </c>
      <c r="I151" s="82">
        <f t="shared" si="2"/>
        <v>1013.6999999999999</v>
      </c>
    </row>
    <row r="152" spans="2:9">
      <c r="B152" s="77" t="s">
        <v>269</v>
      </c>
      <c r="C152" s="83" t="s">
        <v>282</v>
      </c>
      <c r="D152" s="79" t="s">
        <v>283</v>
      </c>
      <c r="E152" s="83" t="s">
        <v>291</v>
      </c>
      <c r="F152" s="80">
        <v>40812</v>
      </c>
      <c r="G152" s="74">
        <v>168.95</v>
      </c>
      <c r="H152" s="81">
        <v>10</v>
      </c>
      <c r="I152" s="84">
        <f t="shared" si="2"/>
        <v>1689.5</v>
      </c>
    </row>
    <row r="153" spans="2:9">
      <c r="B153" s="77" t="s">
        <v>292</v>
      </c>
      <c r="C153" s="78" t="s">
        <v>282</v>
      </c>
      <c r="D153" s="79" t="s">
        <v>287</v>
      </c>
      <c r="E153" s="78" t="s">
        <v>294</v>
      </c>
      <c r="F153" s="80">
        <v>40813</v>
      </c>
      <c r="G153" s="74">
        <v>168.95</v>
      </c>
      <c r="H153" s="81">
        <v>10</v>
      </c>
      <c r="I153" s="82">
        <f t="shared" si="2"/>
        <v>1689.5</v>
      </c>
    </row>
    <row r="154" spans="2:9">
      <c r="B154" s="77" t="s">
        <v>300</v>
      </c>
      <c r="C154" s="83" t="s">
        <v>282</v>
      </c>
      <c r="D154" s="79" t="s">
        <v>287</v>
      </c>
      <c r="E154" s="83" t="s">
        <v>284</v>
      </c>
      <c r="F154" s="80">
        <v>40820</v>
      </c>
      <c r="G154" s="74">
        <v>168.95</v>
      </c>
      <c r="H154" s="81">
        <v>1</v>
      </c>
      <c r="I154" s="84">
        <f t="shared" si="2"/>
        <v>168.95</v>
      </c>
    </row>
    <row r="155" spans="2:9">
      <c r="B155" s="77" t="s">
        <v>296</v>
      </c>
      <c r="C155" s="78" t="s">
        <v>282</v>
      </c>
      <c r="D155" s="79" t="s">
        <v>287</v>
      </c>
      <c r="E155" s="78" t="s">
        <v>284</v>
      </c>
      <c r="F155" s="80">
        <v>40820</v>
      </c>
      <c r="G155" s="74">
        <v>168.95</v>
      </c>
      <c r="H155" s="81">
        <v>1</v>
      </c>
      <c r="I155" s="82">
        <f t="shared" si="2"/>
        <v>168.95</v>
      </c>
    </row>
    <row r="156" spans="2:9">
      <c r="B156" s="77" t="s">
        <v>306</v>
      </c>
      <c r="C156" s="83" t="s">
        <v>282</v>
      </c>
      <c r="D156" s="79" t="s">
        <v>290</v>
      </c>
      <c r="E156" s="83" t="s">
        <v>286</v>
      </c>
      <c r="F156" s="80">
        <v>40821</v>
      </c>
      <c r="G156" s="74">
        <v>168.95</v>
      </c>
      <c r="H156" s="81">
        <v>6</v>
      </c>
      <c r="I156" s="84">
        <f t="shared" si="2"/>
        <v>1013.6999999999999</v>
      </c>
    </row>
    <row r="157" spans="2:9">
      <c r="B157" s="77" t="s">
        <v>269</v>
      </c>
      <c r="C157" s="78" t="s">
        <v>282</v>
      </c>
      <c r="D157" s="79" t="s">
        <v>283</v>
      </c>
      <c r="E157" s="78" t="s">
        <v>294</v>
      </c>
      <c r="F157" s="80">
        <v>40821</v>
      </c>
      <c r="G157" s="74">
        <v>168.95</v>
      </c>
      <c r="H157" s="81">
        <v>14</v>
      </c>
      <c r="I157" s="82">
        <f t="shared" si="2"/>
        <v>2365.2999999999997</v>
      </c>
    </row>
    <row r="158" spans="2:9">
      <c r="B158" s="77" t="s">
        <v>295</v>
      </c>
      <c r="C158" s="83" t="s">
        <v>282</v>
      </c>
      <c r="D158" s="79" t="s">
        <v>290</v>
      </c>
      <c r="E158" s="83" t="s">
        <v>294</v>
      </c>
      <c r="F158" s="80">
        <v>40822</v>
      </c>
      <c r="G158" s="74">
        <v>168.95</v>
      </c>
      <c r="H158" s="81">
        <v>12</v>
      </c>
      <c r="I158" s="84">
        <f t="shared" si="2"/>
        <v>2027.3999999999999</v>
      </c>
    </row>
    <row r="159" spans="2:9">
      <c r="B159" s="77" t="s">
        <v>289</v>
      </c>
      <c r="C159" s="78" t="s">
        <v>282</v>
      </c>
      <c r="D159" s="79" t="s">
        <v>288</v>
      </c>
      <c r="E159" s="78" t="s">
        <v>286</v>
      </c>
      <c r="F159" s="80">
        <v>40823</v>
      </c>
      <c r="G159" s="74">
        <v>168.95</v>
      </c>
      <c r="H159" s="81">
        <v>8</v>
      </c>
      <c r="I159" s="82">
        <f t="shared" si="2"/>
        <v>1351.6</v>
      </c>
    </row>
    <row r="160" spans="2:9">
      <c r="B160" s="77" t="s">
        <v>295</v>
      </c>
      <c r="C160" s="83" t="s">
        <v>282</v>
      </c>
      <c r="D160" s="79" t="s">
        <v>290</v>
      </c>
      <c r="E160" s="83" t="s">
        <v>284</v>
      </c>
      <c r="F160" s="80">
        <v>40824</v>
      </c>
      <c r="G160" s="74">
        <v>168.95</v>
      </c>
      <c r="H160" s="81">
        <v>10</v>
      </c>
      <c r="I160" s="84">
        <f t="shared" si="2"/>
        <v>1689.5</v>
      </c>
    </row>
    <row r="161" spans="2:9">
      <c r="B161" s="77" t="s">
        <v>295</v>
      </c>
      <c r="C161" s="78" t="s">
        <v>282</v>
      </c>
      <c r="D161" s="79" t="s">
        <v>290</v>
      </c>
      <c r="E161" s="78" t="s">
        <v>285</v>
      </c>
      <c r="F161" s="80">
        <v>40838</v>
      </c>
      <c r="G161" s="74">
        <v>168.95</v>
      </c>
      <c r="H161" s="81">
        <v>1</v>
      </c>
      <c r="I161" s="82">
        <f t="shared" si="2"/>
        <v>168.95</v>
      </c>
    </row>
    <row r="162" spans="2:9">
      <c r="B162" s="77" t="s">
        <v>269</v>
      </c>
      <c r="C162" s="83" t="s">
        <v>282</v>
      </c>
      <c r="D162" s="79" t="s">
        <v>283</v>
      </c>
      <c r="E162" s="83" t="s">
        <v>286</v>
      </c>
      <c r="F162" s="80">
        <v>40841</v>
      </c>
      <c r="G162" s="74">
        <v>168.95</v>
      </c>
      <c r="H162" s="81">
        <v>18</v>
      </c>
      <c r="I162" s="84">
        <f t="shared" si="2"/>
        <v>3041.1</v>
      </c>
    </row>
    <row r="163" spans="2:9">
      <c r="B163" s="77" t="s">
        <v>296</v>
      </c>
      <c r="C163" s="78" t="s">
        <v>282</v>
      </c>
      <c r="D163" s="79" t="s">
        <v>287</v>
      </c>
      <c r="E163" s="78" t="s">
        <v>284</v>
      </c>
      <c r="F163" s="80">
        <v>40844</v>
      </c>
      <c r="G163" s="74">
        <v>168.95</v>
      </c>
      <c r="H163" s="81">
        <v>2</v>
      </c>
      <c r="I163" s="82">
        <f t="shared" si="2"/>
        <v>337.9</v>
      </c>
    </row>
    <row r="164" spans="2:9">
      <c r="B164" s="77" t="s">
        <v>297</v>
      </c>
      <c r="C164" s="83" t="s">
        <v>282</v>
      </c>
      <c r="D164" s="79" t="s">
        <v>288</v>
      </c>
      <c r="E164" s="83" t="s">
        <v>285</v>
      </c>
      <c r="F164" s="80">
        <v>40845</v>
      </c>
      <c r="G164" s="74">
        <v>168.95</v>
      </c>
      <c r="H164" s="81">
        <v>13</v>
      </c>
      <c r="I164" s="84">
        <f t="shared" si="2"/>
        <v>2196.35</v>
      </c>
    </row>
    <row r="165" spans="2:9">
      <c r="B165" s="77" t="s">
        <v>289</v>
      </c>
      <c r="C165" s="78" t="s">
        <v>282</v>
      </c>
      <c r="D165" s="79" t="s">
        <v>288</v>
      </c>
      <c r="E165" s="78" t="s">
        <v>291</v>
      </c>
      <c r="F165" s="80">
        <v>40850</v>
      </c>
      <c r="G165" s="74">
        <v>168.95</v>
      </c>
      <c r="H165" s="81">
        <v>7</v>
      </c>
      <c r="I165" s="82">
        <f t="shared" si="2"/>
        <v>1182.6499999999999</v>
      </c>
    </row>
    <row r="166" spans="2:9">
      <c r="B166" s="77" t="s">
        <v>289</v>
      </c>
      <c r="C166" s="83" t="s">
        <v>282</v>
      </c>
      <c r="D166" s="79" t="s">
        <v>288</v>
      </c>
      <c r="E166" s="83" t="s">
        <v>286</v>
      </c>
      <c r="F166" s="80">
        <v>40852</v>
      </c>
      <c r="G166" s="74">
        <v>168.95</v>
      </c>
      <c r="H166" s="81">
        <v>9</v>
      </c>
      <c r="I166" s="84">
        <f t="shared" si="2"/>
        <v>1520.55</v>
      </c>
    </row>
    <row r="167" spans="2:9">
      <c r="B167" s="77" t="s">
        <v>301</v>
      </c>
      <c r="C167" s="78" t="s">
        <v>282</v>
      </c>
      <c r="D167" s="79" t="s">
        <v>287</v>
      </c>
      <c r="E167" s="78" t="s">
        <v>294</v>
      </c>
      <c r="F167" s="80">
        <v>40852</v>
      </c>
      <c r="G167" s="74">
        <v>168.95</v>
      </c>
      <c r="H167" s="81">
        <v>9</v>
      </c>
      <c r="I167" s="82">
        <f t="shared" si="2"/>
        <v>1520.55</v>
      </c>
    </row>
    <row r="168" spans="2:9">
      <c r="B168" s="77" t="s">
        <v>297</v>
      </c>
      <c r="C168" s="83" t="s">
        <v>282</v>
      </c>
      <c r="D168" s="79" t="s">
        <v>288</v>
      </c>
      <c r="E168" s="83" t="s">
        <v>285</v>
      </c>
      <c r="F168" s="80">
        <v>40855</v>
      </c>
      <c r="G168" s="74">
        <v>168.95</v>
      </c>
      <c r="H168" s="81">
        <v>13</v>
      </c>
      <c r="I168" s="84">
        <f t="shared" si="2"/>
        <v>2196.35</v>
      </c>
    </row>
    <row r="169" spans="2:9">
      <c r="B169" s="77" t="s">
        <v>289</v>
      </c>
      <c r="C169" s="78" t="s">
        <v>282</v>
      </c>
      <c r="D169" s="79" t="s">
        <v>288</v>
      </c>
      <c r="E169" s="78" t="s">
        <v>291</v>
      </c>
      <c r="F169" s="80">
        <v>40858</v>
      </c>
      <c r="G169" s="74">
        <v>168.95</v>
      </c>
      <c r="H169" s="81">
        <v>6</v>
      </c>
      <c r="I169" s="82">
        <f t="shared" si="2"/>
        <v>1013.6999999999999</v>
      </c>
    </row>
    <row r="170" spans="2:9">
      <c r="B170" s="77" t="s">
        <v>299</v>
      </c>
      <c r="C170" s="83" t="s">
        <v>282</v>
      </c>
      <c r="D170" s="79" t="s">
        <v>283</v>
      </c>
      <c r="E170" s="83" t="s">
        <v>294</v>
      </c>
      <c r="F170" s="80">
        <v>40862</v>
      </c>
      <c r="G170" s="74">
        <v>168.95</v>
      </c>
      <c r="H170" s="81">
        <v>8</v>
      </c>
      <c r="I170" s="84">
        <f t="shared" si="2"/>
        <v>1351.6</v>
      </c>
    </row>
    <row r="171" spans="2:9">
      <c r="B171" s="77" t="s">
        <v>301</v>
      </c>
      <c r="C171" s="78" t="s">
        <v>282</v>
      </c>
      <c r="D171" s="79" t="s">
        <v>287</v>
      </c>
      <c r="E171" s="78" t="s">
        <v>285</v>
      </c>
      <c r="F171" s="80">
        <v>40864</v>
      </c>
      <c r="G171" s="74">
        <v>168.95</v>
      </c>
      <c r="H171" s="81">
        <v>3</v>
      </c>
      <c r="I171" s="82">
        <f t="shared" si="2"/>
        <v>506.84999999999997</v>
      </c>
    </row>
    <row r="172" spans="2:9">
      <c r="B172" s="77" t="s">
        <v>269</v>
      </c>
      <c r="C172" s="83" t="s">
        <v>282</v>
      </c>
      <c r="D172" s="79" t="s">
        <v>283</v>
      </c>
      <c r="E172" s="83" t="s">
        <v>294</v>
      </c>
      <c r="F172" s="80">
        <v>40865</v>
      </c>
      <c r="G172" s="74">
        <v>168.95</v>
      </c>
      <c r="H172" s="81">
        <v>3</v>
      </c>
      <c r="I172" s="84">
        <f t="shared" si="2"/>
        <v>506.84999999999997</v>
      </c>
    </row>
    <row r="173" spans="2:9">
      <c r="B173" s="77" t="s">
        <v>289</v>
      </c>
      <c r="C173" s="78" t="s">
        <v>282</v>
      </c>
      <c r="D173" s="79" t="s">
        <v>288</v>
      </c>
      <c r="E173" s="78" t="s">
        <v>291</v>
      </c>
      <c r="F173" s="80">
        <v>40870</v>
      </c>
      <c r="G173" s="74">
        <v>168.95</v>
      </c>
      <c r="H173" s="81">
        <v>1</v>
      </c>
      <c r="I173" s="82">
        <f t="shared" si="2"/>
        <v>168.95</v>
      </c>
    </row>
    <row r="174" spans="2:9">
      <c r="B174" s="77" t="s">
        <v>299</v>
      </c>
      <c r="C174" s="83" t="s">
        <v>282</v>
      </c>
      <c r="D174" s="79" t="s">
        <v>283</v>
      </c>
      <c r="E174" s="83" t="s">
        <v>285</v>
      </c>
      <c r="F174" s="80">
        <v>40880</v>
      </c>
      <c r="G174" s="74">
        <v>168.95</v>
      </c>
      <c r="H174" s="81">
        <v>15</v>
      </c>
      <c r="I174" s="84">
        <f t="shared" si="2"/>
        <v>2534.25</v>
      </c>
    </row>
    <row r="175" spans="2:9">
      <c r="B175" s="77" t="s">
        <v>269</v>
      </c>
      <c r="C175" s="78" t="s">
        <v>282</v>
      </c>
      <c r="D175" s="79" t="s">
        <v>283</v>
      </c>
      <c r="E175" s="78" t="s">
        <v>284</v>
      </c>
      <c r="F175" s="80">
        <v>40886</v>
      </c>
      <c r="G175" s="74">
        <v>168.95</v>
      </c>
      <c r="H175" s="81">
        <v>12</v>
      </c>
      <c r="I175" s="82">
        <f t="shared" si="2"/>
        <v>2027.3999999999999</v>
      </c>
    </row>
    <row r="176" spans="2:9">
      <c r="B176" s="77" t="s">
        <v>299</v>
      </c>
      <c r="C176" s="83" t="s">
        <v>282</v>
      </c>
      <c r="D176" s="79" t="s">
        <v>283</v>
      </c>
      <c r="E176" s="83" t="s">
        <v>286</v>
      </c>
      <c r="F176" s="80">
        <v>40887</v>
      </c>
      <c r="G176" s="74">
        <v>168.95</v>
      </c>
      <c r="H176" s="81">
        <v>6</v>
      </c>
      <c r="I176" s="84">
        <f t="shared" si="2"/>
        <v>1013.6999999999999</v>
      </c>
    </row>
    <row r="177" spans="2:9">
      <c r="B177" s="77" t="s">
        <v>299</v>
      </c>
      <c r="C177" s="78" t="s">
        <v>282</v>
      </c>
      <c r="D177" s="79" t="s">
        <v>283</v>
      </c>
      <c r="E177" s="78" t="s">
        <v>291</v>
      </c>
      <c r="F177" s="80">
        <v>40889</v>
      </c>
      <c r="G177" s="74">
        <v>168.95</v>
      </c>
      <c r="H177" s="81">
        <v>6</v>
      </c>
      <c r="I177" s="82">
        <f t="shared" si="2"/>
        <v>1013.6999999999999</v>
      </c>
    </row>
    <row r="178" spans="2:9">
      <c r="B178" s="77" t="s">
        <v>297</v>
      </c>
      <c r="C178" s="83" t="s">
        <v>282</v>
      </c>
      <c r="D178" s="79" t="s">
        <v>288</v>
      </c>
      <c r="E178" s="83" t="s">
        <v>284</v>
      </c>
      <c r="F178" s="80">
        <v>40890</v>
      </c>
      <c r="G178" s="74">
        <v>168.95</v>
      </c>
      <c r="H178" s="81">
        <v>4</v>
      </c>
      <c r="I178" s="84">
        <f t="shared" si="2"/>
        <v>675.8</v>
      </c>
    </row>
    <row r="179" spans="2:9">
      <c r="B179" s="77" t="s">
        <v>289</v>
      </c>
      <c r="C179" s="78" t="s">
        <v>282</v>
      </c>
      <c r="D179" s="79" t="s">
        <v>288</v>
      </c>
      <c r="E179" s="78" t="s">
        <v>291</v>
      </c>
      <c r="F179" s="80">
        <v>40890</v>
      </c>
      <c r="G179" s="74">
        <v>168.95</v>
      </c>
      <c r="H179" s="81">
        <v>7</v>
      </c>
      <c r="I179" s="82">
        <f t="shared" si="2"/>
        <v>1182.6499999999999</v>
      </c>
    </row>
    <row r="180" spans="2:9">
      <c r="B180" s="77" t="s">
        <v>301</v>
      </c>
      <c r="C180" s="83" t="s">
        <v>282</v>
      </c>
      <c r="D180" s="79" t="s">
        <v>287</v>
      </c>
      <c r="E180" s="83" t="s">
        <v>294</v>
      </c>
      <c r="F180" s="80">
        <v>40890</v>
      </c>
      <c r="G180" s="74">
        <v>168.95</v>
      </c>
      <c r="H180" s="81">
        <v>5</v>
      </c>
      <c r="I180" s="84">
        <f t="shared" si="2"/>
        <v>844.75</v>
      </c>
    </row>
    <row r="181" spans="2:9">
      <c r="B181" s="77" t="s">
        <v>292</v>
      </c>
      <c r="C181" s="78" t="s">
        <v>282</v>
      </c>
      <c r="D181" s="79" t="s">
        <v>287</v>
      </c>
      <c r="E181" s="78" t="s">
        <v>284</v>
      </c>
      <c r="F181" s="80">
        <v>40898</v>
      </c>
      <c r="G181" s="74">
        <v>168.95</v>
      </c>
      <c r="H181" s="81">
        <v>3</v>
      </c>
      <c r="I181" s="82">
        <f t="shared" si="2"/>
        <v>506.84999999999997</v>
      </c>
    </row>
    <row r="182" spans="2:9">
      <c r="B182" s="77" t="s">
        <v>299</v>
      </c>
      <c r="C182" s="83" t="s">
        <v>282</v>
      </c>
      <c r="D182" s="79" t="s">
        <v>283</v>
      </c>
      <c r="E182" s="83" t="s">
        <v>285</v>
      </c>
      <c r="F182" s="80">
        <v>40904</v>
      </c>
      <c r="G182" s="74">
        <v>168.95</v>
      </c>
      <c r="H182" s="81">
        <v>8</v>
      </c>
      <c r="I182" s="84">
        <f t="shared" si="2"/>
        <v>1351.6</v>
      </c>
    </row>
    <row r="183" spans="2:9">
      <c r="B183" s="77" t="s">
        <v>295</v>
      </c>
      <c r="C183" s="78" t="s">
        <v>302</v>
      </c>
      <c r="D183" s="79" t="s">
        <v>290</v>
      </c>
      <c r="E183" s="78" t="s">
        <v>284</v>
      </c>
      <c r="F183" s="80">
        <v>40182</v>
      </c>
      <c r="G183" s="74">
        <v>168.95</v>
      </c>
      <c r="H183" s="81">
        <v>7</v>
      </c>
      <c r="I183" s="82">
        <f t="shared" si="2"/>
        <v>1182.6499999999999</v>
      </c>
    </row>
    <row r="184" spans="2:9">
      <c r="B184" s="77" t="s">
        <v>269</v>
      </c>
      <c r="C184" s="83" t="s">
        <v>302</v>
      </c>
      <c r="D184" s="79" t="s">
        <v>283</v>
      </c>
      <c r="E184" s="83" t="s">
        <v>286</v>
      </c>
      <c r="F184" s="80">
        <v>40183</v>
      </c>
      <c r="G184" s="74">
        <v>168.95</v>
      </c>
      <c r="H184" s="81">
        <v>12</v>
      </c>
      <c r="I184" s="84">
        <f t="shared" si="2"/>
        <v>2027.3999999999999</v>
      </c>
    </row>
    <row r="185" spans="2:9">
      <c r="B185" s="77" t="s">
        <v>298</v>
      </c>
      <c r="C185" s="78" t="s">
        <v>302</v>
      </c>
      <c r="D185" s="79" t="s">
        <v>288</v>
      </c>
      <c r="E185" s="78" t="s">
        <v>285</v>
      </c>
      <c r="F185" s="80">
        <v>40186</v>
      </c>
      <c r="G185" s="74">
        <v>168.95</v>
      </c>
      <c r="H185" s="81">
        <v>10</v>
      </c>
      <c r="I185" s="82">
        <f t="shared" si="2"/>
        <v>1689.5</v>
      </c>
    </row>
    <row r="186" spans="2:9">
      <c r="B186" s="77" t="s">
        <v>269</v>
      </c>
      <c r="C186" s="83" t="s">
        <v>302</v>
      </c>
      <c r="D186" s="79" t="s">
        <v>283</v>
      </c>
      <c r="E186" s="83" t="s">
        <v>284</v>
      </c>
      <c r="F186" s="80">
        <v>40191</v>
      </c>
      <c r="G186" s="74">
        <v>168.95</v>
      </c>
      <c r="H186" s="81">
        <v>11</v>
      </c>
      <c r="I186" s="84">
        <f t="shared" si="2"/>
        <v>1858.4499999999998</v>
      </c>
    </row>
    <row r="187" spans="2:9">
      <c r="B187" s="77" t="s">
        <v>301</v>
      </c>
      <c r="C187" s="78" t="s">
        <v>302</v>
      </c>
      <c r="D187" s="79" t="s">
        <v>287</v>
      </c>
      <c r="E187" s="78" t="s">
        <v>286</v>
      </c>
      <c r="F187" s="80">
        <v>40198</v>
      </c>
      <c r="G187" s="74">
        <v>168.95</v>
      </c>
      <c r="H187" s="81">
        <v>20</v>
      </c>
      <c r="I187" s="82">
        <f t="shared" si="2"/>
        <v>3379</v>
      </c>
    </row>
    <row r="188" spans="2:9">
      <c r="B188" s="77" t="s">
        <v>293</v>
      </c>
      <c r="C188" s="83" t="s">
        <v>302</v>
      </c>
      <c r="D188" s="79" t="s">
        <v>288</v>
      </c>
      <c r="E188" s="83" t="s">
        <v>285</v>
      </c>
      <c r="F188" s="80">
        <v>40201</v>
      </c>
      <c r="G188" s="74">
        <v>168.95</v>
      </c>
      <c r="H188" s="81">
        <v>11</v>
      </c>
      <c r="I188" s="84">
        <f t="shared" si="2"/>
        <v>1858.4499999999998</v>
      </c>
    </row>
    <row r="189" spans="2:9">
      <c r="B189" s="77" t="s">
        <v>295</v>
      </c>
      <c r="C189" s="78" t="s">
        <v>302</v>
      </c>
      <c r="D189" s="79" t="s">
        <v>290</v>
      </c>
      <c r="E189" s="78" t="s">
        <v>285</v>
      </c>
      <c r="F189" s="80">
        <v>40208</v>
      </c>
      <c r="G189" s="74">
        <v>168.95</v>
      </c>
      <c r="H189" s="81">
        <v>5</v>
      </c>
      <c r="I189" s="82">
        <f t="shared" si="2"/>
        <v>844.75</v>
      </c>
    </row>
    <row r="190" spans="2:9">
      <c r="B190" s="77" t="s">
        <v>299</v>
      </c>
      <c r="C190" s="83" t="s">
        <v>302</v>
      </c>
      <c r="D190" s="79" t="s">
        <v>283</v>
      </c>
      <c r="E190" s="83" t="s">
        <v>285</v>
      </c>
      <c r="F190" s="80">
        <v>40211</v>
      </c>
      <c r="G190" s="74">
        <v>168.95</v>
      </c>
      <c r="H190" s="81">
        <v>10</v>
      </c>
      <c r="I190" s="84">
        <f t="shared" si="2"/>
        <v>1689.5</v>
      </c>
    </row>
    <row r="191" spans="2:9">
      <c r="B191" s="77" t="s">
        <v>299</v>
      </c>
      <c r="C191" s="78" t="s">
        <v>302</v>
      </c>
      <c r="D191" s="79" t="s">
        <v>283</v>
      </c>
      <c r="E191" s="78" t="s">
        <v>291</v>
      </c>
      <c r="F191" s="80">
        <v>40214</v>
      </c>
      <c r="G191" s="74">
        <v>168.95</v>
      </c>
      <c r="H191" s="81">
        <v>9</v>
      </c>
      <c r="I191" s="82">
        <f t="shared" si="2"/>
        <v>1520.55</v>
      </c>
    </row>
    <row r="192" spans="2:9">
      <c r="B192" s="77" t="s">
        <v>299</v>
      </c>
      <c r="C192" s="83" t="s">
        <v>302</v>
      </c>
      <c r="D192" s="79" t="s">
        <v>283</v>
      </c>
      <c r="E192" s="83" t="s">
        <v>291</v>
      </c>
      <c r="F192" s="80">
        <v>40214</v>
      </c>
      <c r="G192" s="74">
        <v>168.95</v>
      </c>
      <c r="H192" s="81">
        <v>14</v>
      </c>
      <c r="I192" s="84">
        <f t="shared" si="2"/>
        <v>2365.2999999999997</v>
      </c>
    </row>
    <row r="193" spans="2:9">
      <c r="B193" s="77" t="s">
        <v>289</v>
      </c>
      <c r="C193" s="78" t="s">
        <v>302</v>
      </c>
      <c r="D193" s="79" t="s">
        <v>288</v>
      </c>
      <c r="E193" s="78" t="s">
        <v>286</v>
      </c>
      <c r="F193" s="80">
        <v>40218</v>
      </c>
      <c r="G193" s="74">
        <v>168.95</v>
      </c>
      <c r="H193" s="81">
        <v>8</v>
      </c>
      <c r="I193" s="82">
        <f t="shared" si="2"/>
        <v>1351.6</v>
      </c>
    </row>
    <row r="194" spans="2:9">
      <c r="B194" s="77" t="s">
        <v>289</v>
      </c>
      <c r="C194" s="83" t="s">
        <v>302</v>
      </c>
      <c r="D194" s="79" t="s">
        <v>288</v>
      </c>
      <c r="E194" s="83" t="s">
        <v>286</v>
      </c>
      <c r="F194" s="80">
        <v>40218</v>
      </c>
      <c r="G194" s="74">
        <v>168.95</v>
      </c>
      <c r="H194" s="81">
        <v>14</v>
      </c>
      <c r="I194" s="84">
        <f t="shared" ref="I194:I257" si="3">G194*H194</f>
        <v>2365.2999999999997</v>
      </c>
    </row>
    <row r="195" spans="2:9">
      <c r="B195" s="77" t="s">
        <v>300</v>
      </c>
      <c r="C195" s="78" t="s">
        <v>302</v>
      </c>
      <c r="D195" s="79" t="s">
        <v>287</v>
      </c>
      <c r="E195" s="78" t="s">
        <v>286</v>
      </c>
      <c r="F195" s="80">
        <v>40221</v>
      </c>
      <c r="G195" s="74">
        <v>168.95</v>
      </c>
      <c r="H195" s="81">
        <v>17</v>
      </c>
      <c r="I195" s="82">
        <f t="shared" si="3"/>
        <v>2872.1499999999996</v>
      </c>
    </row>
    <row r="196" spans="2:9">
      <c r="B196" s="77" t="s">
        <v>298</v>
      </c>
      <c r="C196" s="83" t="s">
        <v>302</v>
      </c>
      <c r="D196" s="79" t="s">
        <v>288</v>
      </c>
      <c r="E196" s="83" t="s">
        <v>286</v>
      </c>
      <c r="F196" s="80">
        <v>40225</v>
      </c>
      <c r="G196" s="74">
        <v>168.95</v>
      </c>
      <c r="H196" s="81">
        <v>15</v>
      </c>
      <c r="I196" s="84">
        <f t="shared" si="3"/>
        <v>2534.25</v>
      </c>
    </row>
    <row r="197" spans="2:9">
      <c r="B197" s="77" t="s">
        <v>289</v>
      </c>
      <c r="C197" s="78" t="s">
        <v>302</v>
      </c>
      <c r="D197" s="79" t="s">
        <v>288</v>
      </c>
      <c r="E197" s="78" t="s">
        <v>286</v>
      </c>
      <c r="F197" s="80">
        <v>40225</v>
      </c>
      <c r="G197" s="74">
        <v>168.95</v>
      </c>
      <c r="H197" s="81">
        <v>20</v>
      </c>
      <c r="I197" s="82">
        <f t="shared" si="3"/>
        <v>3379</v>
      </c>
    </row>
    <row r="198" spans="2:9">
      <c r="B198" s="77" t="s">
        <v>299</v>
      </c>
      <c r="C198" s="83" t="s">
        <v>302</v>
      </c>
      <c r="D198" s="79" t="s">
        <v>283</v>
      </c>
      <c r="E198" s="83" t="s">
        <v>285</v>
      </c>
      <c r="F198" s="80">
        <v>40239</v>
      </c>
      <c r="G198" s="74">
        <v>168.95</v>
      </c>
      <c r="H198" s="81">
        <v>10</v>
      </c>
      <c r="I198" s="84">
        <f t="shared" si="3"/>
        <v>1689.5</v>
      </c>
    </row>
    <row r="199" spans="2:9">
      <c r="B199" s="77" t="s">
        <v>296</v>
      </c>
      <c r="C199" s="78" t="s">
        <v>302</v>
      </c>
      <c r="D199" s="79" t="s">
        <v>287</v>
      </c>
      <c r="E199" s="78" t="s">
        <v>284</v>
      </c>
      <c r="F199" s="80">
        <v>40241</v>
      </c>
      <c r="G199" s="74">
        <v>168.95</v>
      </c>
      <c r="H199" s="81">
        <v>12</v>
      </c>
      <c r="I199" s="82">
        <f t="shared" si="3"/>
        <v>2027.3999999999999</v>
      </c>
    </row>
    <row r="200" spans="2:9">
      <c r="B200" s="77" t="s">
        <v>289</v>
      </c>
      <c r="C200" s="83" t="s">
        <v>302</v>
      </c>
      <c r="D200" s="79" t="s">
        <v>288</v>
      </c>
      <c r="E200" s="83" t="s">
        <v>284</v>
      </c>
      <c r="F200" s="80">
        <v>40252</v>
      </c>
      <c r="G200" s="74">
        <v>168.95</v>
      </c>
      <c r="H200" s="81">
        <v>9</v>
      </c>
      <c r="I200" s="84">
        <f t="shared" si="3"/>
        <v>1520.55</v>
      </c>
    </row>
    <row r="201" spans="2:9">
      <c r="B201" s="77" t="s">
        <v>295</v>
      </c>
      <c r="C201" s="78" t="s">
        <v>302</v>
      </c>
      <c r="D201" s="79" t="s">
        <v>290</v>
      </c>
      <c r="E201" s="78" t="s">
        <v>294</v>
      </c>
      <c r="F201" s="80">
        <v>40252</v>
      </c>
      <c r="G201" s="74">
        <v>168.95</v>
      </c>
      <c r="H201" s="81">
        <v>1</v>
      </c>
      <c r="I201" s="82">
        <f t="shared" si="3"/>
        <v>168.95</v>
      </c>
    </row>
    <row r="202" spans="2:9">
      <c r="B202" s="77" t="s">
        <v>269</v>
      </c>
      <c r="C202" s="83" t="s">
        <v>302</v>
      </c>
      <c r="D202" s="79" t="s">
        <v>283</v>
      </c>
      <c r="E202" s="83" t="s">
        <v>284</v>
      </c>
      <c r="F202" s="80">
        <v>40253</v>
      </c>
      <c r="G202" s="74">
        <v>168.95</v>
      </c>
      <c r="H202" s="81">
        <v>5</v>
      </c>
      <c r="I202" s="84">
        <f t="shared" si="3"/>
        <v>844.75</v>
      </c>
    </row>
    <row r="203" spans="2:9">
      <c r="B203" s="77" t="s">
        <v>289</v>
      </c>
      <c r="C203" s="78" t="s">
        <v>302</v>
      </c>
      <c r="D203" s="79" t="s">
        <v>288</v>
      </c>
      <c r="E203" s="78" t="s">
        <v>286</v>
      </c>
      <c r="F203" s="80">
        <v>40261</v>
      </c>
      <c r="G203" s="74">
        <v>168.95</v>
      </c>
      <c r="H203" s="81">
        <v>20</v>
      </c>
      <c r="I203" s="82">
        <f t="shared" si="3"/>
        <v>3379</v>
      </c>
    </row>
    <row r="204" spans="2:9">
      <c r="B204" s="77" t="s">
        <v>300</v>
      </c>
      <c r="C204" s="83" t="s">
        <v>302</v>
      </c>
      <c r="D204" s="79" t="s">
        <v>287</v>
      </c>
      <c r="E204" s="83" t="s">
        <v>285</v>
      </c>
      <c r="F204" s="80">
        <v>40269</v>
      </c>
      <c r="G204" s="74">
        <v>168.95</v>
      </c>
      <c r="H204" s="81">
        <v>6</v>
      </c>
      <c r="I204" s="84">
        <f t="shared" si="3"/>
        <v>1013.6999999999999</v>
      </c>
    </row>
    <row r="205" spans="2:9">
      <c r="B205" s="77" t="s">
        <v>292</v>
      </c>
      <c r="C205" s="78" t="s">
        <v>302</v>
      </c>
      <c r="D205" s="79" t="s">
        <v>287</v>
      </c>
      <c r="E205" s="78" t="s">
        <v>285</v>
      </c>
      <c r="F205" s="80">
        <v>40274</v>
      </c>
      <c r="G205" s="74">
        <v>168.95</v>
      </c>
      <c r="H205" s="81">
        <v>13</v>
      </c>
      <c r="I205" s="82">
        <f t="shared" si="3"/>
        <v>2196.35</v>
      </c>
    </row>
    <row r="206" spans="2:9">
      <c r="B206" s="77" t="s">
        <v>293</v>
      </c>
      <c r="C206" s="83" t="s">
        <v>302</v>
      </c>
      <c r="D206" s="79" t="s">
        <v>288</v>
      </c>
      <c r="E206" s="83" t="s">
        <v>284</v>
      </c>
      <c r="F206" s="80">
        <v>40275</v>
      </c>
      <c r="G206" s="74">
        <v>168.95</v>
      </c>
      <c r="H206" s="81">
        <v>13</v>
      </c>
      <c r="I206" s="84">
        <f t="shared" si="3"/>
        <v>2196.35</v>
      </c>
    </row>
    <row r="207" spans="2:9">
      <c r="B207" s="77" t="s">
        <v>297</v>
      </c>
      <c r="C207" s="78" t="s">
        <v>302</v>
      </c>
      <c r="D207" s="79" t="s">
        <v>288</v>
      </c>
      <c r="E207" s="78" t="s">
        <v>286</v>
      </c>
      <c r="F207" s="80">
        <v>40283</v>
      </c>
      <c r="G207" s="74">
        <v>168.95</v>
      </c>
      <c r="H207" s="81">
        <v>12</v>
      </c>
      <c r="I207" s="82">
        <f t="shared" si="3"/>
        <v>2027.3999999999999</v>
      </c>
    </row>
    <row r="208" spans="2:9">
      <c r="B208" s="77" t="s">
        <v>297</v>
      </c>
      <c r="C208" s="83" t="s">
        <v>302</v>
      </c>
      <c r="D208" s="79" t="s">
        <v>288</v>
      </c>
      <c r="E208" s="83" t="s">
        <v>294</v>
      </c>
      <c r="F208" s="80">
        <v>40283</v>
      </c>
      <c r="G208" s="74">
        <v>168.95</v>
      </c>
      <c r="H208" s="81">
        <v>12</v>
      </c>
      <c r="I208" s="84">
        <f t="shared" si="3"/>
        <v>2027.3999999999999</v>
      </c>
    </row>
    <row r="209" spans="2:9">
      <c r="B209" s="77" t="s">
        <v>293</v>
      </c>
      <c r="C209" s="78" t="s">
        <v>302</v>
      </c>
      <c r="D209" s="79" t="s">
        <v>288</v>
      </c>
      <c r="E209" s="78" t="s">
        <v>291</v>
      </c>
      <c r="F209" s="80">
        <v>40284</v>
      </c>
      <c r="G209" s="74">
        <v>168.95</v>
      </c>
      <c r="H209" s="81">
        <v>8</v>
      </c>
      <c r="I209" s="82">
        <f t="shared" si="3"/>
        <v>1351.6</v>
      </c>
    </row>
    <row r="210" spans="2:9">
      <c r="B210" s="77" t="s">
        <v>300</v>
      </c>
      <c r="C210" s="83" t="s">
        <v>302</v>
      </c>
      <c r="D210" s="79" t="s">
        <v>287</v>
      </c>
      <c r="E210" s="83" t="s">
        <v>286</v>
      </c>
      <c r="F210" s="80">
        <v>40288</v>
      </c>
      <c r="G210" s="74">
        <v>168.95</v>
      </c>
      <c r="H210" s="81">
        <v>11</v>
      </c>
      <c r="I210" s="84">
        <f t="shared" si="3"/>
        <v>1858.4499999999998</v>
      </c>
    </row>
    <row r="211" spans="2:9">
      <c r="B211" s="77" t="s">
        <v>297</v>
      </c>
      <c r="C211" s="78" t="s">
        <v>302</v>
      </c>
      <c r="D211" s="79" t="s">
        <v>288</v>
      </c>
      <c r="E211" s="78" t="s">
        <v>286</v>
      </c>
      <c r="F211" s="80">
        <v>40290</v>
      </c>
      <c r="G211" s="74">
        <v>168.95</v>
      </c>
      <c r="H211" s="81">
        <v>10</v>
      </c>
      <c r="I211" s="82">
        <f t="shared" si="3"/>
        <v>1689.5</v>
      </c>
    </row>
    <row r="212" spans="2:9">
      <c r="B212" s="77" t="s">
        <v>300</v>
      </c>
      <c r="C212" s="83" t="s">
        <v>302</v>
      </c>
      <c r="D212" s="79" t="s">
        <v>287</v>
      </c>
      <c r="E212" s="83" t="s">
        <v>285</v>
      </c>
      <c r="F212" s="80">
        <v>40290</v>
      </c>
      <c r="G212" s="74">
        <v>168.95</v>
      </c>
      <c r="H212" s="81">
        <v>7</v>
      </c>
      <c r="I212" s="84">
        <f t="shared" si="3"/>
        <v>1182.6499999999999</v>
      </c>
    </row>
    <row r="213" spans="2:9">
      <c r="B213" s="77" t="s">
        <v>299</v>
      </c>
      <c r="C213" s="78" t="s">
        <v>302</v>
      </c>
      <c r="D213" s="79" t="s">
        <v>283</v>
      </c>
      <c r="E213" s="78" t="s">
        <v>291</v>
      </c>
      <c r="F213" s="80">
        <v>40297</v>
      </c>
      <c r="G213" s="74">
        <v>168.95</v>
      </c>
      <c r="H213" s="81">
        <v>1</v>
      </c>
      <c r="I213" s="82">
        <f t="shared" si="3"/>
        <v>168.95</v>
      </c>
    </row>
    <row r="214" spans="2:9">
      <c r="B214" s="77" t="s">
        <v>295</v>
      </c>
      <c r="C214" s="83" t="s">
        <v>302</v>
      </c>
      <c r="D214" s="79" t="s">
        <v>290</v>
      </c>
      <c r="E214" s="83" t="s">
        <v>284</v>
      </c>
      <c r="F214" s="80">
        <v>40305</v>
      </c>
      <c r="G214" s="74">
        <v>168.95</v>
      </c>
      <c r="H214" s="81">
        <v>5</v>
      </c>
      <c r="I214" s="84">
        <f t="shared" si="3"/>
        <v>844.75</v>
      </c>
    </row>
    <row r="215" spans="2:9">
      <c r="B215" s="77" t="s">
        <v>295</v>
      </c>
      <c r="C215" s="78" t="s">
        <v>302</v>
      </c>
      <c r="D215" s="79" t="s">
        <v>290</v>
      </c>
      <c r="E215" s="78" t="s">
        <v>285</v>
      </c>
      <c r="F215" s="80">
        <v>40310</v>
      </c>
      <c r="G215" s="74">
        <v>168.95</v>
      </c>
      <c r="H215" s="81">
        <v>3</v>
      </c>
      <c r="I215" s="82">
        <f t="shared" si="3"/>
        <v>506.84999999999997</v>
      </c>
    </row>
    <row r="216" spans="2:9">
      <c r="B216" s="77" t="s">
        <v>293</v>
      </c>
      <c r="C216" s="83" t="s">
        <v>302</v>
      </c>
      <c r="D216" s="79" t="s">
        <v>288</v>
      </c>
      <c r="E216" s="83" t="s">
        <v>286</v>
      </c>
      <c r="F216" s="80">
        <v>40313</v>
      </c>
      <c r="G216" s="74">
        <v>168.95</v>
      </c>
      <c r="H216" s="81">
        <v>7</v>
      </c>
      <c r="I216" s="84">
        <f t="shared" si="3"/>
        <v>1182.6499999999999</v>
      </c>
    </row>
    <row r="217" spans="2:9">
      <c r="B217" s="77" t="s">
        <v>300</v>
      </c>
      <c r="C217" s="78" t="s">
        <v>302</v>
      </c>
      <c r="D217" s="79" t="s">
        <v>287</v>
      </c>
      <c r="E217" s="78" t="s">
        <v>284</v>
      </c>
      <c r="F217" s="80">
        <v>40323</v>
      </c>
      <c r="G217" s="74">
        <v>168.95</v>
      </c>
      <c r="H217" s="81">
        <v>1</v>
      </c>
      <c r="I217" s="82">
        <f t="shared" si="3"/>
        <v>168.95</v>
      </c>
    </row>
    <row r="218" spans="2:9">
      <c r="B218" s="77" t="s">
        <v>293</v>
      </c>
      <c r="C218" s="83" t="s">
        <v>302</v>
      </c>
      <c r="D218" s="79" t="s">
        <v>288</v>
      </c>
      <c r="E218" s="83" t="s">
        <v>285</v>
      </c>
      <c r="F218" s="80">
        <v>40330</v>
      </c>
      <c r="G218" s="74">
        <v>168.95</v>
      </c>
      <c r="H218" s="81">
        <v>12</v>
      </c>
      <c r="I218" s="84">
        <f t="shared" si="3"/>
        <v>2027.3999999999999</v>
      </c>
    </row>
    <row r="219" spans="2:9">
      <c r="B219" s="77" t="s">
        <v>296</v>
      </c>
      <c r="C219" s="78" t="s">
        <v>302</v>
      </c>
      <c r="D219" s="79" t="s">
        <v>287</v>
      </c>
      <c r="E219" s="78" t="s">
        <v>291</v>
      </c>
      <c r="F219" s="80">
        <v>40333</v>
      </c>
      <c r="G219" s="74">
        <v>168.95</v>
      </c>
      <c r="H219" s="81">
        <v>6</v>
      </c>
      <c r="I219" s="82">
        <f t="shared" si="3"/>
        <v>1013.6999999999999</v>
      </c>
    </row>
    <row r="220" spans="2:9">
      <c r="B220" s="77" t="s">
        <v>269</v>
      </c>
      <c r="C220" s="83" t="s">
        <v>302</v>
      </c>
      <c r="D220" s="79" t="s">
        <v>283</v>
      </c>
      <c r="E220" s="83" t="s">
        <v>291</v>
      </c>
      <c r="F220" s="80">
        <v>40338</v>
      </c>
      <c r="G220" s="74">
        <v>168.95</v>
      </c>
      <c r="H220" s="81">
        <v>14</v>
      </c>
      <c r="I220" s="84">
        <f t="shared" si="3"/>
        <v>2365.2999999999997</v>
      </c>
    </row>
    <row r="221" spans="2:9">
      <c r="B221" s="77" t="s">
        <v>295</v>
      </c>
      <c r="C221" s="78" t="s">
        <v>302</v>
      </c>
      <c r="D221" s="79" t="s">
        <v>290</v>
      </c>
      <c r="E221" s="78" t="s">
        <v>294</v>
      </c>
      <c r="F221" s="80">
        <v>40339</v>
      </c>
      <c r="G221" s="74">
        <v>168.95</v>
      </c>
      <c r="H221" s="81">
        <v>9</v>
      </c>
      <c r="I221" s="82">
        <f t="shared" si="3"/>
        <v>1520.55</v>
      </c>
    </row>
    <row r="222" spans="2:9">
      <c r="B222" s="77" t="s">
        <v>289</v>
      </c>
      <c r="C222" s="83" t="s">
        <v>302</v>
      </c>
      <c r="D222" s="79" t="s">
        <v>288</v>
      </c>
      <c r="E222" s="83" t="s">
        <v>285</v>
      </c>
      <c r="F222" s="80">
        <v>40348</v>
      </c>
      <c r="G222" s="74">
        <v>168.95</v>
      </c>
      <c r="H222" s="81">
        <v>3</v>
      </c>
      <c r="I222" s="84">
        <f t="shared" si="3"/>
        <v>506.84999999999997</v>
      </c>
    </row>
    <row r="223" spans="2:9">
      <c r="B223" s="77" t="s">
        <v>298</v>
      </c>
      <c r="C223" s="78" t="s">
        <v>302</v>
      </c>
      <c r="D223" s="79" t="s">
        <v>288</v>
      </c>
      <c r="E223" s="78" t="s">
        <v>291</v>
      </c>
      <c r="F223" s="80">
        <v>40351</v>
      </c>
      <c r="G223" s="74">
        <v>168.95</v>
      </c>
      <c r="H223" s="81">
        <v>10</v>
      </c>
      <c r="I223" s="82">
        <f t="shared" si="3"/>
        <v>1689.5</v>
      </c>
    </row>
    <row r="224" spans="2:9">
      <c r="B224" s="77" t="s">
        <v>296</v>
      </c>
      <c r="C224" s="83" t="s">
        <v>302</v>
      </c>
      <c r="D224" s="79" t="s">
        <v>287</v>
      </c>
      <c r="E224" s="83" t="s">
        <v>285</v>
      </c>
      <c r="F224" s="80">
        <v>40352</v>
      </c>
      <c r="G224" s="74">
        <v>168.95</v>
      </c>
      <c r="H224" s="81">
        <v>11</v>
      </c>
      <c r="I224" s="84">
        <f t="shared" si="3"/>
        <v>1858.4499999999998</v>
      </c>
    </row>
    <row r="225" spans="2:9">
      <c r="B225" s="77" t="s">
        <v>297</v>
      </c>
      <c r="C225" s="78" t="s">
        <v>302</v>
      </c>
      <c r="D225" s="79" t="s">
        <v>288</v>
      </c>
      <c r="E225" s="78" t="s">
        <v>286</v>
      </c>
      <c r="F225" s="80">
        <v>40354</v>
      </c>
      <c r="G225" s="74">
        <v>168.95</v>
      </c>
      <c r="H225" s="81">
        <v>12</v>
      </c>
      <c r="I225" s="82">
        <f t="shared" si="3"/>
        <v>2027.3999999999999</v>
      </c>
    </row>
    <row r="226" spans="2:9">
      <c r="B226" s="77" t="s">
        <v>295</v>
      </c>
      <c r="C226" s="83" t="s">
        <v>302</v>
      </c>
      <c r="D226" s="79" t="s">
        <v>290</v>
      </c>
      <c r="E226" s="83" t="s">
        <v>284</v>
      </c>
      <c r="F226" s="80">
        <v>40361</v>
      </c>
      <c r="G226" s="74">
        <v>168.95</v>
      </c>
      <c r="H226" s="81">
        <v>6</v>
      </c>
      <c r="I226" s="84">
        <f t="shared" si="3"/>
        <v>1013.6999999999999</v>
      </c>
    </row>
    <row r="227" spans="2:9">
      <c r="B227" s="77" t="s">
        <v>293</v>
      </c>
      <c r="C227" s="78" t="s">
        <v>302</v>
      </c>
      <c r="D227" s="79" t="s">
        <v>288</v>
      </c>
      <c r="E227" s="78" t="s">
        <v>285</v>
      </c>
      <c r="F227" s="80">
        <v>40365</v>
      </c>
      <c r="G227" s="74">
        <v>168.95</v>
      </c>
      <c r="H227" s="81">
        <v>12</v>
      </c>
      <c r="I227" s="82">
        <f t="shared" si="3"/>
        <v>2027.3999999999999</v>
      </c>
    </row>
    <row r="228" spans="2:9">
      <c r="B228" s="77" t="s">
        <v>298</v>
      </c>
      <c r="C228" s="83" t="s">
        <v>302</v>
      </c>
      <c r="D228" s="79" t="s">
        <v>288</v>
      </c>
      <c r="E228" s="83" t="s">
        <v>284</v>
      </c>
      <c r="F228" s="80">
        <v>40372</v>
      </c>
      <c r="G228" s="74">
        <v>168.95</v>
      </c>
      <c r="H228" s="81">
        <v>2</v>
      </c>
      <c r="I228" s="84">
        <f t="shared" si="3"/>
        <v>337.9</v>
      </c>
    </row>
    <row r="229" spans="2:9">
      <c r="B229" s="77" t="s">
        <v>300</v>
      </c>
      <c r="C229" s="78" t="s">
        <v>302</v>
      </c>
      <c r="D229" s="79" t="s">
        <v>287</v>
      </c>
      <c r="E229" s="78" t="s">
        <v>286</v>
      </c>
      <c r="F229" s="80">
        <v>40374</v>
      </c>
      <c r="G229" s="74">
        <v>168.95</v>
      </c>
      <c r="H229" s="81">
        <v>8</v>
      </c>
      <c r="I229" s="82">
        <f t="shared" si="3"/>
        <v>1351.6</v>
      </c>
    </row>
    <row r="230" spans="2:9">
      <c r="B230" s="77" t="s">
        <v>299</v>
      </c>
      <c r="C230" s="83" t="s">
        <v>302</v>
      </c>
      <c r="D230" s="79" t="s">
        <v>283</v>
      </c>
      <c r="E230" s="83" t="s">
        <v>285</v>
      </c>
      <c r="F230" s="80">
        <v>40379</v>
      </c>
      <c r="G230" s="74">
        <v>168.95</v>
      </c>
      <c r="H230" s="81">
        <v>13</v>
      </c>
      <c r="I230" s="84">
        <f t="shared" si="3"/>
        <v>2196.35</v>
      </c>
    </row>
    <row r="231" spans="2:9">
      <c r="B231" s="77" t="s">
        <v>289</v>
      </c>
      <c r="C231" s="78" t="s">
        <v>302</v>
      </c>
      <c r="D231" s="79" t="s">
        <v>288</v>
      </c>
      <c r="E231" s="78" t="s">
        <v>284</v>
      </c>
      <c r="F231" s="80">
        <v>40382</v>
      </c>
      <c r="G231" s="74">
        <v>168.95</v>
      </c>
      <c r="H231" s="81">
        <v>9</v>
      </c>
      <c r="I231" s="82">
        <f t="shared" si="3"/>
        <v>1520.55</v>
      </c>
    </row>
    <row r="232" spans="2:9">
      <c r="B232" s="77" t="s">
        <v>289</v>
      </c>
      <c r="C232" s="83" t="s">
        <v>302</v>
      </c>
      <c r="D232" s="79" t="s">
        <v>288</v>
      </c>
      <c r="E232" s="83" t="s">
        <v>285</v>
      </c>
      <c r="F232" s="80">
        <v>40387</v>
      </c>
      <c r="G232" s="74">
        <v>168.95</v>
      </c>
      <c r="H232" s="81">
        <v>10</v>
      </c>
      <c r="I232" s="84">
        <f t="shared" si="3"/>
        <v>1689.5</v>
      </c>
    </row>
    <row r="233" spans="2:9">
      <c r="B233" s="77" t="s">
        <v>296</v>
      </c>
      <c r="C233" s="78" t="s">
        <v>302</v>
      </c>
      <c r="D233" s="79" t="s">
        <v>287</v>
      </c>
      <c r="E233" s="78" t="s">
        <v>291</v>
      </c>
      <c r="F233" s="80">
        <v>40400</v>
      </c>
      <c r="G233" s="74">
        <v>168.95</v>
      </c>
      <c r="H233" s="81">
        <v>3</v>
      </c>
      <c r="I233" s="82">
        <f t="shared" si="3"/>
        <v>506.84999999999997</v>
      </c>
    </row>
    <row r="234" spans="2:9">
      <c r="B234" s="77" t="s">
        <v>297</v>
      </c>
      <c r="C234" s="83" t="s">
        <v>302</v>
      </c>
      <c r="D234" s="79" t="s">
        <v>288</v>
      </c>
      <c r="E234" s="83" t="s">
        <v>291</v>
      </c>
      <c r="F234" s="80">
        <v>40410</v>
      </c>
      <c r="G234" s="74">
        <v>168.95</v>
      </c>
      <c r="H234" s="81">
        <v>9</v>
      </c>
      <c r="I234" s="84">
        <f t="shared" si="3"/>
        <v>1520.55</v>
      </c>
    </row>
    <row r="235" spans="2:9">
      <c r="B235" s="77" t="s">
        <v>289</v>
      </c>
      <c r="C235" s="78" t="s">
        <v>302</v>
      </c>
      <c r="D235" s="79" t="s">
        <v>288</v>
      </c>
      <c r="E235" s="78" t="s">
        <v>286</v>
      </c>
      <c r="F235" s="80">
        <v>40413</v>
      </c>
      <c r="G235" s="74">
        <v>168.95</v>
      </c>
      <c r="H235" s="81">
        <v>12</v>
      </c>
      <c r="I235" s="82">
        <f t="shared" si="3"/>
        <v>2027.3999999999999</v>
      </c>
    </row>
    <row r="236" spans="2:9">
      <c r="B236" s="77" t="s">
        <v>295</v>
      </c>
      <c r="C236" s="83" t="s">
        <v>302</v>
      </c>
      <c r="D236" s="79" t="s">
        <v>290</v>
      </c>
      <c r="E236" s="83" t="s">
        <v>285</v>
      </c>
      <c r="F236" s="80">
        <v>40416</v>
      </c>
      <c r="G236" s="74">
        <v>168.95</v>
      </c>
      <c r="H236" s="81">
        <v>5</v>
      </c>
      <c r="I236" s="84">
        <f t="shared" si="3"/>
        <v>844.75</v>
      </c>
    </row>
    <row r="237" spans="2:9">
      <c r="B237" s="77" t="s">
        <v>297</v>
      </c>
      <c r="C237" s="78" t="s">
        <v>302</v>
      </c>
      <c r="D237" s="79" t="s">
        <v>288</v>
      </c>
      <c r="E237" s="78" t="s">
        <v>291</v>
      </c>
      <c r="F237" s="80">
        <v>40417</v>
      </c>
      <c r="G237" s="74">
        <v>168.95</v>
      </c>
      <c r="H237" s="81">
        <v>12</v>
      </c>
      <c r="I237" s="82">
        <f t="shared" si="3"/>
        <v>2027.3999999999999</v>
      </c>
    </row>
    <row r="238" spans="2:9">
      <c r="B238" s="77" t="s">
        <v>295</v>
      </c>
      <c r="C238" s="83" t="s">
        <v>302</v>
      </c>
      <c r="D238" s="79" t="s">
        <v>290</v>
      </c>
      <c r="E238" s="83" t="s">
        <v>285</v>
      </c>
      <c r="F238" s="80">
        <v>40421</v>
      </c>
      <c r="G238" s="74">
        <v>168.95</v>
      </c>
      <c r="H238" s="81">
        <v>2</v>
      </c>
      <c r="I238" s="84">
        <f t="shared" si="3"/>
        <v>337.9</v>
      </c>
    </row>
    <row r="239" spans="2:9">
      <c r="B239" s="77" t="s">
        <v>295</v>
      </c>
      <c r="C239" s="78" t="s">
        <v>302</v>
      </c>
      <c r="D239" s="79" t="s">
        <v>290</v>
      </c>
      <c r="E239" s="78" t="s">
        <v>294</v>
      </c>
      <c r="F239" s="80">
        <v>40421</v>
      </c>
      <c r="G239" s="74">
        <v>168.95</v>
      </c>
      <c r="H239" s="81">
        <v>3</v>
      </c>
      <c r="I239" s="82">
        <f t="shared" si="3"/>
        <v>506.84999999999997</v>
      </c>
    </row>
    <row r="240" spans="2:9">
      <c r="B240" s="77" t="s">
        <v>299</v>
      </c>
      <c r="C240" s="83" t="s">
        <v>302</v>
      </c>
      <c r="D240" s="79" t="s">
        <v>283</v>
      </c>
      <c r="E240" s="83" t="s">
        <v>286</v>
      </c>
      <c r="F240" s="80">
        <v>40423</v>
      </c>
      <c r="G240" s="74">
        <v>168.95</v>
      </c>
      <c r="H240" s="81">
        <v>11</v>
      </c>
      <c r="I240" s="84">
        <f t="shared" si="3"/>
        <v>1858.4499999999998</v>
      </c>
    </row>
    <row r="241" spans="2:9">
      <c r="B241" s="77" t="s">
        <v>293</v>
      </c>
      <c r="C241" s="78" t="s">
        <v>302</v>
      </c>
      <c r="D241" s="79" t="s">
        <v>288</v>
      </c>
      <c r="E241" s="78" t="s">
        <v>284</v>
      </c>
      <c r="F241" s="80">
        <v>40427</v>
      </c>
      <c r="G241" s="74">
        <v>168.95</v>
      </c>
      <c r="H241" s="81">
        <v>13</v>
      </c>
      <c r="I241" s="82">
        <f t="shared" si="3"/>
        <v>2196.35</v>
      </c>
    </row>
    <row r="242" spans="2:9">
      <c r="B242" s="77" t="s">
        <v>298</v>
      </c>
      <c r="C242" s="83" t="s">
        <v>302</v>
      </c>
      <c r="D242" s="79" t="s">
        <v>288</v>
      </c>
      <c r="E242" s="83" t="s">
        <v>294</v>
      </c>
      <c r="F242" s="80">
        <v>40427</v>
      </c>
      <c r="G242" s="74">
        <v>168.95</v>
      </c>
      <c r="H242" s="81">
        <v>1</v>
      </c>
      <c r="I242" s="84">
        <f t="shared" si="3"/>
        <v>168.95</v>
      </c>
    </row>
    <row r="243" spans="2:9">
      <c r="B243" s="77" t="s">
        <v>296</v>
      </c>
      <c r="C243" s="78" t="s">
        <v>302</v>
      </c>
      <c r="D243" s="79" t="s">
        <v>287</v>
      </c>
      <c r="E243" s="78" t="s">
        <v>286</v>
      </c>
      <c r="F243" s="80">
        <v>40432</v>
      </c>
      <c r="G243" s="74">
        <v>168.95</v>
      </c>
      <c r="H243" s="81">
        <v>13</v>
      </c>
      <c r="I243" s="82">
        <f t="shared" si="3"/>
        <v>2196.35</v>
      </c>
    </row>
    <row r="244" spans="2:9">
      <c r="B244" s="77" t="s">
        <v>296</v>
      </c>
      <c r="C244" s="83" t="s">
        <v>302</v>
      </c>
      <c r="D244" s="79" t="s">
        <v>287</v>
      </c>
      <c r="E244" s="83" t="s">
        <v>285</v>
      </c>
      <c r="F244" s="80">
        <v>40438</v>
      </c>
      <c r="G244" s="74">
        <v>168.95</v>
      </c>
      <c r="H244" s="81">
        <v>14</v>
      </c>
      <c r="I244" s="84">
        <f t="shared" si="3"/>
        <v>2365.2999999999997</v>
      </c>
    </row>
    <row r="245" spans="2:9">
      <c r="B245" s="77" t="s">
        <v>299</v>
      </c>
      <c r="C245" s="78" t="s">
        <v>302</v>
      </c>
      <c r="D245" s="79" t="s">
        <v>283</v>
      </c>
      <c r="E245" s="78" t="s">
        <v>285</v>
      </c>
      <c r="F245" s="80">
        <v>40442</v>
      </c>
      <c r="G245" s="74">
        <v>168.95</v>
      </c>
      <c r="H245" s="81">
        <v>12</v>
      </c>
      <c r="I245" s="82">
        <f t="shared" si="3"/>
        <v>2027.3999999999999</v>
      </c>
    </row>
    <row r="246" spans="2:9">
      <c r="B246" s="77" t="s">
        <v>295</v>
      </c>
      <c r="C246" s="83" t="s">
        <v>302</v>
      </c>
      <c r="D246" s="79" t="s">
        <v>290</v>
      </c>
      <c r="E246" s="83" t="s">
        <v>291</v>
      </c>
      <c r="F246" s="80">
        <v>40444</v>
      </c>
      <c r="G246" s="74">
        <v>168.95</v>
      </c>
      <c r="H246" s="81">
        <v>3</v>
      </c>
      <c r="I246" s="84">
        <f t="shared" si="3"/>
        <v>506.84999999999997</v>
      </c>
    </row>
    <row r="247" spans="2:9">
      <c r="B247" s="77" t="s">
        <v>289</v>
      </c>
      <c r="C247" s="78" t="s">
        <v>302</v>
      </c>
      <c r="D247" s="79" t="s">
        <v>288</v>
      </c>
      <c r="E247" s="78" t="s">
        <v>286</v>
      </c>
      <c r="F247" s="80">
        <v>40451</v>
      </c>
      <c r="G247" s="74">
        <v>168.95</v>
      </c>
      <c r="H247" s="81">
        <v>20</v>
      </c>
      <c r="I247" s="82">
        <f t="shared" si="3"/>
        <v>3379</v>
      </c>
    </row>
    <row r="248" spans="2:9">
      <c r="B248" s="77" t="s">
        <v>298</v>
      </c>
      <c r="C248" s="83" t="s">
        <v>302</v>
      </c>
      <c r="D248" s="79" t="s">
        <v>288</v>
      </c>
      <c r="E248" s="83" t="s">
        <v>284</v>
      </c>
      <c r="F248" s="80">
        <v>40456</v>
      </c>
      <c r="G248" s="74">
        <v>168.95</v>
      </c>
      <c r="H248" s="81">
        <v>4</v>
      </c>
      <c r="I248" s="84">
        <f t="shared" si="3"/>
        <v>675.8</v>
      </c>
    </row>
    <row r="249" spans="2:9">
      <c r="B249" s="77" t="s">
        <v>296</v>
      </c>
      <c r="C249" s="78" t="s">
        <v>302</v>
      </c>
      <c r="D249" s="79" t="s">
        <v>287</v>
      </c>
      <c r="E249" s="78" t="s">
        <v>284</v>
      </c>
      <c r="F249" s="80">
        <v>40462</v>
      </c>
      <c r="G249" s="74">
        <v>168.95</v>
      </c>
      <c r="H249" s="81">
        <v>1</v>
      </c>
      <c r="I249" s="82">
        <f t="shared" si="3"/>
        <v>168.95</v>
      </c>
    </row>
    <row r="250" spans="2:9">
      <c r="B250" s="77" t="s">
        <v>298</v>
      </c>
      <c r="C250" s="83" t="s">
        <v>302</v>
      </c>
      <c r="D250" s="79" t="s">
        <v>288</v>
      </c>
      <c r="E250" s="83" t="s">
        <v>291</v>
      </c>
      <c r="F250" s="80">
        <v>40463</v>
      </c>
      <c r="G250" s="74">
        <v>168.95</v>
      </c>
      <c r="H250" s="81">
        <v>2</v>
      </c>
      <c r="I250" s="84">
        <f t="shared" si="3"/>
        <v>337.9</v>
      </c>
    </row>
    <row r="251" spans="2:9">
      <c r="B251" s="77" t="s">
        <v>299</v>
      </c>
      <c r="C251" s="78" t="s">
        <v>302</v>
      </c>
      <c r="D251" s="79" t="s">
        <v>283</v>
      </c>
      <c r="E251" s="78" t="s">
        <v>284</v>
      </c>
      <c r="F251" s="80">
        <v>40464</v>
      </c>
      <c r="G251" s="74">
        <v>168.95</v>
      </c>
      <c r="H251" s="81">
        <v>4</v>
      </c>
      <c r="I251" s="82">
        <f t="shared" si="3"/>
        <v>675.8</v>
      </c>
    </row>
    <row r="252" spans="2:9">
      <c r="B252" s="77" t="s">
        <v>297</v>
      </c>
      <c r="C252" s="83" t="s">
        <v>302</v>
      </c>
      <c r="D252" s="79" t="s">
        <v>288</v>
      </c>
      <c r="E252" s="83" t="s">
        <v>285</v>
      </c>
      <c r="F252" s="80">
        <v>40464</v>
      </c>
      <c r="G252" s="74">
        <v>168.95</v>
      </c>
      <c r="H252" s="81">
        <v>1</v>
      </c>
      <c r="I252" s="84">
        <f t="shared" si="3"/>
        <v>168.95</v>
      </c>
    </row>
    <row r="253" spans="2:9">
      <c r="B253" s="77" t="s">
        <v>300</v>
      </c>
      <c r="C253" s="78" t="s">
        <v>302</v>
      </c>
      <c r="D253" s="79" t="s">
        <v>287</v>
      </c>
      <c r="E253" s="78" t="s">
        <v>294</v>
      </c>
      <c r="F253" s="80">
        <v>40471</v>
      </c>
      <c r="G253" s="74">
        <v>168.95</v>
      </c>
      <c r="H253" s="81">
        <v>12</v>
      </c>
      <c r="I253" s="82">
        <f t="shared" si="3"/>
        <v>2027.3999999999999</v>
      </c>
    </row>
    <row r="254" spans="2:9">
      <c r="B254" s="77" t="s">
        <v>292</v>
      </c>
      <c r="C254" s="83" t="s">
        <v>302</v>
      </c>
      <c r="D254" s="79" t="s">
        <v>287</v>
      </c>
      <c r="E254" s="83" t="s">
        <v>284</v>
      </c>
      <c r="F254" s="80">
        <v>40473</v>
      </c>
      <c r="G254" s="74">
        <v>168.95</v>
      </c>
      <c r="H254" s="81">
        <v>12</v>
      </c>
      <c r="I254" s="84">
        <f t="shared" si="3"/>
        <v>2027.3999999999999</v>
      </c>
    </row>
    <row r="255" spans="2:9">
      <c r="B255" s="77" t="s">
        <v>295</v>
      </c>
      <c r="C255" s="78" t="s">
        <v>302</v>
      </c>
      <c r="D255" s="79" t="s">
        <v>290</v>
      </c>
      <c r="E255" s="78" t="s">
        <v>286</v>
      </c>
      <c r="F255" s="80">
        <v>40487</v>
      </c>
      <c r="G255" s="74">
        <v>168.95</v>
      </c>
      <c r="H255" s="81">
        <v>9</v>
      </c>
      <c r="I255" s="82">
        <f t="shared" si="3"/>
        <v>1520.55</v>
      </c>
    </row>
    <row r="256" spans="2:9">
      <c r="B256" s="77" t="s">
        <v>300</v>
      </c>
      <c r="C256" s="83" t="s">
        <v>302</v>
      </c>
      <c r="D256" s="79" t="s">
        <v>287</v>
      </c>
      <c r="E256" s="83" t="s">
        <v>284</v>
      </c>
      <c r="F256" s="80">
        <v>40491</v>
      </c>
      <c r="G256" s="74">
        <v>168.95</v>
      </c>
      <c r="H256" s="81">
        <v>13</v>
      </c>
      <c r="I256" s="84">
        <f t="shared" si="3"/>
        <v>2196.35</v>
      </c>
    </row>
    <row r="257" spans="2:9">
      <c r="B257" s="77" t="s">
        <v>293</v>
      </c>
      <c r="C257" s="78" t="s">
        <v>302</v>
      </c>
      <c r="D257" s="79" t="s">
        <v>288</v>
      </c>
      <c r="E257" s="78" t="s">
        <v>286</v>
      </c>
      <c r="F257" s="80">
        <v>40491</v>
      </c>
      <c r="G257" s="74">
        <v>168.95</v>
      </c>
      <c r="H257" s="81">
        <v>10</v>
      </c>
      <c r="I257" s="82">
        <f t="shared" si="3"/>
        <v>1689.5</v>
      </c>
    </row>
    <row r="258" spans="2:9">
      <c r="B258" s="77" t="s">
        <v>297</v>
      </c>
      <c r="C258" s="83" t="s">
        <v>302</v>
      </c>
      <c r="D258" s="79" t="s">
        <v>288</v>
      </c>
      <c r="E258" s="83" t="s">
        <v>284</v>
      </c>
      <c r="F258" s="80">
        <v>40498</v>
      </c>
      <c r="G258" s="74">
        <v>168.95</v>
      </c>
      <c r="H258" s="81">
        <v>8</v>
      </c>
      <c r="I258" s="84">
        <f t="shared" ref="I258:I321" si="4">G258*H258</f>
        <v>1351.6</v>
      </c>
    </row>
    <row r="259" spans="2:9">
      <c r="B259" s="77" t="s">
        <v>301</v>
      </c>
      <c r="C259" s="78" t="s">
        <v>302</v>
      </c>
      <c r="D259" s="79" t="s">
        <v>287</v>
      </c>
      <c r="E259" s="78" t="s">
        <v>286</v>
      </c>
      <c r="F259" s="80">
        <v>40498</v>
      </c>
      <c r="G259" s="74">
        <v>168.95</v>
      </c>
      <c r="H259" s="81">
        <v>13</v>
      </c>
      <c r="I259" s="82">
        <f t="shared" si="4"/>
        <v>2196.35</v>
      </c>
    </row>
    <row r="260" spans="2:9">
      <c r="B260" s="77" t="s">
        <v>292</v>
      </c>
      <c r="C260" s="83" t="s">
        <v>302</v>
      </c>
      <c r="D260" s="79" t="s">
        <v>287</v>
      </c>
      <c r="E260" s="83" t="s">
        <v>294</v>
      </c>
      <c r="F260" s="80">
        <v>40498</v>
      </c>
      <c r="G260" s="74">
        <v>168.95</v>
      </c>
      <c r="H260" s="81">
        <v>10</v>
      </c>
      <c r="I260" s="84">
        <f t="shared" si="4"/>
        <v>1689.5</v>
      </c>
    </row>
    <row r="261" spans="2:9">
      <c r="B261" s="77" t="s">
        <v>293</v>
      </c>
      <c r="C261" s="78" t="s">
        <v>302</v>
      </c>
      <c r="D261" s="79" t="s">
        <v>288</v>
      </c>
      <c r="E261" s="78" t="s">
        <v>285</v>
      </c>
      <c r="F261" s="80">
        <v>40501</v>
      </c>
      <c r="G261" s="74">
        <v>168.95</v>
      </c>
      <c r="H261" s="81">
        <v>11</v>
      </c>
      <c r="I261" s="82">
        <f t="shared" si="4"/>
        <v>1858.4499999999998</v>
      </c>
    </row>
    <row r="262" spans="2:9">
      <c r="B262" s="77" t="s">
        <v>293</v>
      </c>
      <c r="C262" s="83" t="s">
        <v>302</v>
      </c>
      <c r="D262" s="79" t="s">
        <v>288</v>
      </c>
      <c r="E262" s="83" t="s">
        <v>291</v>
      </c>
      <c r="F262" s="80">
        <v>40502</v>
      </c>
      <c r="G262" s="74">
        <v>168.95</v>
      </c>
      <c r="H262" s="81">
        <v>4</v>
      </c>
      <c r="I262" s="84">
        <f t="shared" si="4"/>
        <v>675.8</v>
      </c>
    </row>
    <row r="263" spans="2:9">
      <c r="B263" s="77" t="s">
        <v>306</v>
      </c>
      <c r="C263" s="78" t="s">
        <v>302</v>
      </c>
      <c r="D263" s="79" t="s">
        <v>290</v>
      </c>
      <c r="E263" s="78" t="s">
        <v>294</v>
      </c>
      <c r="F263" s="80">
        <v>40507</v>
      </c>
      <c r="G263" s="74">
        <v>168.95</v>
      </c>
      <c r="H263" s="81">
        <v>5</v>
      </c>
      <c r="I263" s="82">
        <f t="shared" si="4"/>
        <v>844.75</v>
      </c>
    </row>
    <row r="264" spans="2:9">
      <c r="B264" s="77" t="s">
        <v>300</v>
      </c>
      <c r="C264" s="83" t="s">
        <v>302</v>
      </c>
      <c r="D264" s="79" t="s">
        <v>287</v>
      </c>
      <c r="E264" s="83" t="s">
        <v>284</v>
      </c>
      <c r="F264" s="80">
        <v>40515</v>
      </c>
      <c r="G264" s="74">
        <v>168.95</v>
      </c>
      <c r="H264" s="81">
        <v>3</v>
      </c>
      <c r="I264" s="84">
        <f t="shared" si="4"/>
        <v>506.84999999999997</v>
      </c>
    </row>
    <row r="265" spans="2:9">
      <c r="B265" s="77" t="s">
        <v>298</v>
      </c>
      <c r="C265" s="78" t="s">
        <v>302</v>
      </c>
      <c r="D265" s="79" t="s">
        <v>288</v>
      </c>
      <c r="E265" s="78" t="s">
        <v>286</v>
      </c>
      <c r="F265" s="80">
        <v>40518</v>
      </c>
      <c r="G265" s="74">
        <v>168.95</v>
      </c>
      <c r="H265" s="81">
        <v>13</v>
      </c>
      <c r="I265" s="82">
        <f t="shared" si="4"/>
        <v>2196.35</v>
      </c>
    </row>
    <row r="266" spans="2:9">
      <c r="B266" s="77" t="s">
        <v>300</v>
      </c>
      <c r="C266" s="83" t="s">
        <v>302</v>
      </c>
      <c r="D266" s="79" t="s">
        <v>287</v>
      </c>
      <c r="E266" s="83" t="s">
        <v>294</v>
      </c>
      <c r="F266" s="80">
        <v>40519</v>
      </c>
      <c r="G266" s="74">
        <v>168.95</v>
      </c>
      <c r="H266" s="81">
        <v>10</v>
      </c>
      <c r="I266" s="84">
        <f t="shared" si="4"/>
        <v>1689.5</v>
      </c>
    </row>
    <row r="267" spans="2:9">
      <c r="B267" s="77" t="s">
        <v>296</v>
      </c>
      <c r="C267" s="78" t="s">
        <v>302</v>
      </c>
      <c r="D267" s="79" t="s">
        <v>287</v>
      </c>
      <c r="E267" s="78" t="s">
        <v>294</v>
      </c>
      <c r="F267" s="80">
        <v>40520</v>
      </c>
      <c r="G267" s="74">
        <v>168.95</v>
      </c>
      <c r="H267" s="81">
        <v>7</v>
      </c>
      <c r="I267" s="82">
        <f t="shared" si="4"/>
        <v>1182.6499999999999</v>
      </c>
    </row>
    <row r="268" spans="2:9">
      <c r="B268" s="77" t="s">
        <v>296</v>
      </c>
      <c r="C268" s="83" t="s">
        <v>302</v>
      </c>
      <c r="D268" s="79" t="s">
        <v>287</v>
      </c>
      <c r="E268" s="83" t="s">
        <v>284</v>
      </c>
      <c r="F268" s="80">
        <v>40522</v>
      </c>
      <c r="G268" s="74">
        <v>168.95</v>
      </c>
      <c r="H268" s="81">
        <v>6</v>
      </c>
      <c r="I268" s="84">
        <f t="shared" si="4"/>
        <v>1013.6999999999999</v>
      </c>
    </row>
    <row r="269" spans="2:9">
      <c r="B269" s="77" t="s">
        <v>306</v>
      </c>
      <c r="C269" s="78" t="s">
        <v>302</v>
      </c>
      <c r="D269" s="79" t="s">
        <v>290</v>
      </c>
      <c r="E269" s="78" t="s">
        <v>291</v>
      </c>
      <c r="F269" s="80">
        <v>40527</v>
      </c>
      <c r="G269" s="74">
        <v>168.95</v>
      </c>
      <c r="H269" s="81">
        <v>4</v>
      </c>
      <c r="I269" s="82">
        <f t="shared" si="4"/>
        <v>675.8</v>
      </c>
    </row>
    <row r="270" spans="2:9">
      <c r="B270" s="77" t="s">
        <v>293</v>
      </c>
      <c r="C270" s="83" t="s">
        <v>302</v>
      </c>
      <c r="D270" s="79" t="s">
        <v>288</v>
      </c>
      <c r="E270" s="83" t="s">
        <v>286</v>
      </c>
      <c r="F270" s="80">
        <v>40530</v>
      </c>
      <c r="G270" s="74">
        <v>168.95</v>
      </c>
      <c r="H270" s="81">
        <v>19</v>
      </c>
      <c r="I270" s="84">
        <f t="shared" si="4"/>
        <v>3210.0499999999997</v>
      </c>
    </row>
    <row r="271" spans="2:9">
      <c r="B271" s="77" t="s">
        <v>297</v>
      </c>
      <c r="C271" s="78" t="s">
        <v>302</v>
      </c>
      <c r="D271" s="79" t="s">
        <v>288</v>
      </c>
      <c r="E271" s="78" t="s">
        <v>291</v>
      </c>
      <c r="F271" s="80">
        <v>40533</v>
      </c>
      <c r="G271" s="74">
        <v>168.95</v>
      </c>
      <c r="H271" s="81">
        <v>3</v>
      </c>
      <c r="I271" s="82">
        <f t="shared" si="4"/>
        <v>506.84999999999997</v>
      </c>
    </row>
    <row r="272" spans="2:9">
      <c r="B272" s="77" t="s">
        <v>299</v>
      </c>
      <c r="C272" s="83" t="s">
        <v>302</v>
      </c>
      <c r="D272" s="79" t="s">
        <v>283</v>
      </c>
      <c r="E272" s="83" t="s">
        <v>291</v>
      </c>
      <c r="F272" s="80">
        <v>40534</v>
      </c>
      <c r="G272" s="74">
        <v>168.95</v>
      </c>
      <c r="H272" s="81">
        <v>1</v>
      </c>
      <c r="I272" s="84">
        <f t="shared" si="4"/>
        <v>168.95</v>
      </c>
    </row>
    <row r="273" spans="2:9">
      <c r="B273" s="77" t="s">
        <v>289</v>
      </c>
      <c r="C273" s="78" t="s">
        <v>302</v>
      </c>
      <c r="D273" s="79" t="s">
        <v>288</v>
      </c>
      <c r="E273" s="78" t="s">
        <v>286</v>
      </c>
      <c r="F273" s="80">
        <v>40539</v>
      </c>
      <c r="G273" s="74">
        <v>168.95</v>
      </c>
      <c r="H273" s="81">
        <v>20</v>
      </c>
      <c r="I273" s="82">
        <f t="shared" si="4"/>
        <v>3379</v>
      </c>
    </row>
    <row r="274" spans="2:9">
      <c r="B274" s="77" t="s">
        <v>300</v>
      </c>
      <c r="C274" s="83" t="s">
        <v>302</v>
      </c>
      <c r="D274" s="79" t="s">
        <v>287</v>
      </c>
      <c r="E274" s="83" t="s">
        <v>285</v>
      </c>
      <c r="F274" s="80">
        <v>40539</v>
      </c>
      <c r="G274" s="74">
        <v>168.95</v>
      </c>
      <c r="H274" s="81">
        <v>1</v>
      </c>
      <c r="I274" s="84">
        <f t="shared" si="4"/>
        <v>168.95</v>
      </c>
    </row>
    <row r="275" spans="2:9">
      <c r="B275" s="77" t="s">
        <v>292</v>
      </c>
      <c r="C275" s="78" t="s">
        <v>302</v>
      </c>
      <c r="D275" s="79" t="s">
        <v>287</v>
      </c>
      <c r="E275" s="78" t="s">
        <v>294</v>
      </c>
      <c r="F275" s="80">
        <v>40539</v>
      </c>
      <c r="G275" s="74">
        <v>168.95</v>
      </c>
      <c r="H275" s="81">
        <v>5</v>
      </c>
      <c r="I275" s="82">
        <f t="shared" si="4"/>
        <v>844.75</v>
      </c>
    </row>
    <row r="276" spans="2:9">
      <c r="B276" s="77" t="s">
        <v>289</v>
      </c>
      <c r="C276" s="83" t="s">
        <v>302</v>
      </c>
      <c r="D276" s="79" t="s">
        <v>288</v>
      </c>
      <c r="E276" s="83" t="s">
        <v>286</v>
      </c>
      <c r="F276" s="80">
        <v>40541</v>
      </c>
      <c r="G276" s="74">
        <v>168.95</v>
      </c>
      <c r="H276" s="81">
        <v>9</v>
      </c>
      <c r="I276" s="84">
        <f t="shared" si="4"/>
        <v>1520.55</v>
      </c>
    </row>
    <row r="277" spans="2:9">
      <c r="B277" s="77" t="s">
        <v>299</v>
      </c>
      <c r="C277" s="78" t="s">
        <v>302</v>
      </c>
      <c r="D277" s="79" t="s">
        <v>283</v>
      </c>
      <c r="E277" s="78" t="s">
        <v>285</v>
      </c>
      <c r="F277" s="80">
        <v>40541</v>
      </c>
      <c r="G277" s="74">
        <v>168.95</v>
      </c>
      <c r="H277" s="81">
        <v>11</v>
      </c>
      <c r="I277" s="82">
        <f t="shared" si="4"/>
        <v>1858.4499999999998</v>
      </c>
    </row>
    <row r="278" spans="2:9">
      <c r="B278" s="77" t="s">
        <v>299</v>
      </c>
      <c r="C278" s="83" t="s">
        <v>302</v>
      </c>
      <c r="D278" s="79" t="s">
        <v>283</v>
      </c>
      <c r="E278" s="83" t="s">
        <v>294</v>
      </c>
      <c r="F278" s="80">
        <v>40547</v>
      </c>
      <c r="G278" s="74">
        <v>168.95</v>
      </c>
      <c r="H278" s="81">
        <v>1</v>
      </c>
      <c r="I278" s="84">
        <f t="shared" si="4"/>
        <v>168.95</v>
      </c>
    </row>
    <row r="279" spans="2:9">
      <c r="B279" s="77" t="s">
        <v>292</v>
      </c>
      <c r="C279" s="78" t="s">
        <v>302</v>
      </c>
      <c r="D279" s="79" t="s">
        <v>287</v>
      </c>
      <c r="E279" s="78" t="s">
        <v>286</v>
      </c>
      <c r="F279" s="80">
        <v>40550</v>
      </c>
      <c r="G279" s="74">
        <v>168.95</v>
      </c>
      <c r="H279" s="81">
        <v>16</v>
      </c>
      <c r="I279" s="82">
        <f t="shared" si="4"/>
        <v>2703.2</v>
      </c>
    </row>
    <row r="280" spans="2:9">
      <c r="B280" s="77" t="s">
        <v>295</v>
      </c>
      <c r="C280" s="83" t="s">
        <v>302</v>
      </c>
      <c r="D280" s="79" t="s">
        <v>290</v>
      </c>
      <c r="E280" s="83" t="s">
        <v>284</v>
      </c>
      <c r="F280" s="80">
        <v>40554</v>
      </c>
      <c r="G280" s="74">
        <v>168.95</v>
      </c>
      <c r="H280" s="81">
        <v>12</v>
      </c>
      <c r="I280" s="84">
        <f t="shared" si="4"/>
        <v>2027.3999999999999</v>
      </c>
    </row>
    <row r="281" spans="2:9">
      <c r="B281" s="77" t="s">
        <v>293</v>
      </c>
      <c r="C281" s="78" t="s">
        <v>302</v>
      </c>
      <c r="D281" s="79" t="s">
        <v>288</v>
      </c>
      <c r="E281" s="78" t="s">
        <v>284</v>
      </c>
      <c r="F281" s="80">
        <v>40558</v>
      </c>
      <c r="G281" s="74">
        <v>168.95</v>
      </c>
      <c r="H281" s="81">
        <v>2</v>
      </c>
      <c r="I281" s="82">
        <f t="shared" si="4"/>
        <v>337.9</v>
      </c>
    </row>
    <row r="282" spans="2:9">
      <c r="B282" s="77" t="s">
        <v>301</v>
      </c>
      <c r="C282" s="83" t="s">
        <v>302</v>
      </c>
      <c r="D282" s="79" t="s">
        <v>287</v>
      </c>
      <c r="E282" s="83" t="s">
        <v>286</v>
      </c>
      <c r="F282" s="80">
        <v>40558</v>
      </c>
      <c r="G282" s="74">
        <v>168.95</v>
      </c>
      <c r="H282" s="81">
        <v>8</v>
      </c>
      <c r="I282" s="84">
        <f t="shared" si="4"/>
        <v>1351.6</v>
      </c>
    </row>
    <row r="283" spans="2:9">
      <c r="B283" s="77" t="s">
        <v>298</v>
      </c>
      <c r="C283" s="78" t="s">
        <v>302</v>
      </c>
      <c r="D283" s="79" t="s">
        <v>288</v>
      </c>
      <c r="E283" s="78" t="s">
        <v>285</v>
      </c>
      <c r="F283" s="80">
        <v>40561</v>
      </c>
      <c r="G283" s="74">
        <v>168.95</v>
      </c>
      <c r="H283" s="81">
        <v>14</v>
      </c>
      <c r="I283" s="82">
        <f t="shared" si="4"/>
        <v>2365.2999999999997</v>
      </c>
    </row>
    <row r="284" spans="2:9">
      <c r="B284" s="77" t="s">
        <v>306</v>
      </c>
      <c r="C284" s="83" t="s">
        <v>302</v>
      </c>
      <c r="D284" s="79" t="s">
        <v>290</v>
      </c>
      <c r="E284" s="83" t="s">
        <v>294</v>
      </c>
      <c r="F284" s="80">
        <v>40565</v>
      </c>
      <c r="G284" s="74">
        <v>168.95</v>
      </c>
      <c r="H284" s="81">
        <v>10</v>
      </c>
      <c r="I284" s="84">
        <f t="shared" si="4"/>
        <v>1689.5</v>
      </c>
    </row>
    <row r="285" spans="2:9">
      <c r="B285" s="77" t="s">
        <v>306</v>
      </c>
      <c r="C285" s="78" t="s">
        <v>302</v>
      </c>
      <c r="D285" s="79" t="s">
        <v>290</v>
      </c>
      <c r="E285" s="78" t="s">
        <v>285</v>
      </c>
      <c r="F285" s="80">
        <v>40570</v>
      </c>
      <c r="G285" s="74">
        <v>168.95</v>
      </c>
      <c r="H285" s="81">
        <v>2</v>
      </c>
      <c r="I285" s="82">
        <f t="shared" si="4"/>
        <v>337.9</v>
      </c>
    </row>
    <row r="286" spans="2:9">
      <c r="B286" s="77" t="s">
        <v>300</v>
      </c>
      <c r="C286" s="83" t="s">
        <v>302</v>
      </c>
      <c r="D286" s="79" t="s">
        <v>287</v>
      </c>
      <c r="E286" s="83" t="s">
        <v>291</v>
      </c>
      <c r="F286" s="80">
        <v>40574</v>
      </c>
      <c r="G286" s="74">
        <v>168.95</v>
      </c>
      <c r="H286" s="81">
        <v>8</v>
      </c>
      <c r="I286" s="84">
        <f t="shared" si="4"/>
        <v>1351.6</v>
      </c>
    </row>
    <row r="287" spans="2:9">
      <c r="B287" s="77" t="s">
        <v>306</v>
      </c>
      <c r="C287" s="78" t="s">
        <v>302</v>
      </c>
      <c r="D287" s="79" t="s">
        <v>290</v>
      </c>
      <c r="E287" s="78" t="s">
        <v>291</v>
      </c>
      <c r="F287" s="80">
        <v>40574</v>
      </c>
      <c r="G287" s="74">
        <v>168.95</v>
      </c>
      <c r="H287" s="81">
        <v>1</v>
      </c>
      <c r="I287" s="82">
        <f t="shared" si="4"/>
        <v>168.95</v>
      </c>
    </row>
    <row r="288" spans="2:9">
      <c r="B288" s="77" t="s">
        <v>306</v>
      </c>
      <c r="C288" s="83" t="s">
        <v>302</v>
      </c>
      <c r="D288" s="79" t="s">
        <v>290</v>
      </c>
      <c r="E288" s="83" t="s">
        <v>285</v>
      </c>
      <c r="F288" s="80">
        <v>40577</v>
      </c>
      <c r="G288" s="74">
        <v>168.95</v>
      </c>
      <c r="H288" s="81">
        <v>3</v>
      </c>
      <c r="I288" s="84">
        <f t="shared" si="4"/>
        <v>506.84999999999997</v>
      </c>
    </row>
    <row r="289" spans="2:9">
      <c r="B289" s="77" t="s">
        <v>298</v>
      </c>
      <c r="C289" s="78" t="s">
        <v>302</v>
      </c>
      <c r="D289" s="79" t="s">
        <v>288</v>
      </c>
      <c r="E289" s="78" t="s">
        <v>291</v>
      </c>
      <c r="F289" s="80">
        <v>40578</v>
      </c>
      <c r="G289" s="74">
        <v>168.95</v>
      </c>
      <c r="H289" s="81">
        <v>1</v>
      </c>
      <c r="I289" s="82">
        <f t="shared" si="4"/>
        <v>168.95</v>
      </c>
    </row>
    <row r="290" spans="2:9">
      <c r="B290" s="77" t="s">
        <v>306</v>
      </c>
      <c r="C290" s="83" t="s">
        <v>302</v>
      </c>
      <c r="D290" s="79" t="s">
        <v>290</v>
      </c>
      <c r="E290" s="83" t="s">
        <v>284</v>
      </c>
      <c r="F290" s="80">
        <v>40593</v>
      </c>
      <c r="G290" s="74">
        <v>168.95</v>
      </c>
      <c r="H290" s="81">
        <v>3</v>
      </c>
      <c r="I290" s="84">
        <f t="shared" si="4"/>
        <v>506.84999999999997</v>
      </c>
    </row>
    <row r="291" spans="2:9">
      <c r="B291" s="77" t="s">
        <v>298</v>
      </c>
      <c r="C291" s="78" t="s">
        <v>302</v>
      </c>
      <c r="D291" s="79" t="s">
        <v>288</v>
      </c>
      <c r="E291" s="78" t="s">
        <v>291</v>
      </c>
      <c r="F291" s="80">
        <v>40598</v>
      </c>
      <c r="G291" s="74">
        <v>168.95</v>
      </c>
      <c r="H291" s="81">
        <v>6</v>
      </c>
      <c r="I291" s="82">
        <f t="shared" si="4"/>
        <v>1013.6999999999999</v>
      </c>
    </row>
    <row r="292" spans="2:9">
      <c r="B292" s="77" t="s">
        <v>306</v>
      </c>
      <c r="C292" s="83" t="s">
        <v>302</v>
      </c>
      <c r="D292" s="79" t="s">
        <v>290</v>
      </c>
      <c r="E292" s="83" t="s">
        <v>291</v>
      </c>
      <c r="F292" s="80">
        <v>40610</v>
      </c>
      <c r="G292" s="74">
        <v>168.95</v>
      </c>
      <c r="H292" s="81">
        <v>2</v>
      </c>
      <c r="I292" s="84">
        <f t="shared" si="4"/>
        <v>337.9</v>
      </c>
    </row>
    <row r="293" spans="2:9">
      <c r="B293" s="77" t="s">
        <v>301</v>
      </c>
      <c r="C293" s="78" t="s">
        <v>302</v>
      </c>
      <c r="D293" s="79" t="s">
        <v>287</v>
      </c>
      <c r="E293" s="78" t="s">
        <v>286</v>
      </c>
      <c r="F293" s="80">
        <v>40618</v>
      </c>
      <c r="G293" s="74">
        <v>168.95</v>
      </c>
      <c r="H293" s="81">
        <v>18</v>
      </c>
      <c r="I293" s="82">
        <f t="shared" si="4"/>
        <v>3041.1</v>
      </c>
    </row>
    <row r="294" spans="2:9">
      <c r="B294" s="77" t="s">
        <v>296</v>
      </c>
      <c r="C294" s="83" t="s">
        <v>302</v>
      </c>
      <c r="D294" s="79" t="s">
        <v>287</v>
      </c>
      <c r="E294" s="83" t="s">
        <v>285</v>
      </c>
      <c r="F294" s="80">
        <v>40618</v>
      </c>
      <c r="G294" s="74">
        <v>168.95</v>
      </c>
      <c r="H294" s="81">
        <v>9</v>
      </c>
      <c r="I294" s="84">
        <f t="shared" si="4"/>
        <v>1520.55</v>
      </c>
    </row>
    <row r="295" spans="2:9">
      <c r="B295" s="77" t="s">
        <v>300</v>
      </c>
      <c r="C295" s="78" t="s">
        <v>302</v>
      </c>
      <c r="D295" s="79" t="s">
        <v>287</v>
      </c>
      <c r="E295" s="78" t="s">
        <v>284</v>
      </c>
      <c r="F295" s="80">
        <v>40621</v>
      </c>
      <c r="G295" s="74">
        <v>168.95</v>
      </c>
      <c r="H295" s="81">
        <v>1</v>
      </c>
      <c r="I295" s="82">
        <f t="shared" si="4"/>
        <v>168.95</v>
      </c>
    </row>
    <row r="296" spans="2:9">
      <c r="B296" s="77" t="s">
        <v>300</v>
      </c>
      <c r="C296" s="83" t="s">
        <v>302</v>
      </c>
      <c r="D296" s="79" t="s">
        <v>287</v>
      </c>
      <c r="E296" s="83" t="s">
        <v>286</v>
      </c>
      <c r="F296" s="80">
        <v>40631</v>
      </c>
      <c r="G296" s="74">
        <v>168.95</v>
      </c>
      <c r="H296" s="81">
        <v>9</v>
      </c>
      <c r="I296" s="84">
        <f t="shared" si="4"/>
        <v>1520.55</v>
      </c>
    </row>
    <row r="297" spans="2:9">
      <c r="B297" s="77" t="s">
        <v>295</v>
      </c>
      <c r="C297" s="78" t="s">
        <v>302</v>
      </c>
      <c r="D297" s="79" t="s">
        <v>290</v>
      </c>
      <c r="E297" s="78" t="s">
        <v>291</v>
      </c>
      <c r="F297" s="80">
        <v>40634</v>
      </c>
      <c r="G297" s="74">
        <v>168.95</v>
      </c>
      <c r="H297" s="81">
        <v>2</v>
      </c>
      <c r="I297" s="82">
        <f t="shared" si="4"/>
        <v>337.9</v>
      </c>
    </row>
    <row r="298" spans="2:9">
      <c r="B298" s="77" t="s">
        <v>292</v>
      </c>
      <c r="C298" s="83" t="s">
        <v>302</v>
      </c>
      <c r="D298" s="79" t="s">
        <v>287</v>
      </c>
      <c r="E298" s="83" t="s">
        <v>285</v>
      </c>
      <c r="F298" s="80">
        <v>40648</v>
      </c>
      <c r="G298" s="74">
        <v>168.95</v>
      </c>
      <c r="H298" s="81">
        <v>7</v>
      </c>
      <c r="I298" s="84">
        <f t="shared" si="4"/>
        <v>1182.6499999999999</v>
      </c>
    </row>
    <row r="299" spans="2:9">
      <c r="B299" s="77" t="s">
        <v>298</v>
      </c>
      <c r="C299" s="78" t="s">
        <v>302</v>
      </c>
      <c r="D299" s="79" t="s">
        <v>288</v>
      </c>
      <c r="E299" s="78" t="s">
        <v>286</v>
      </c>
      <c r="F299" s="80">
        <v>40652</v>
      </c>
      <c r="G299" s="74">
        <v>168.95</v>
      </c>
      <c r="H299" s="81">
        <v>7</v>
      </c>
      <c r="I299" s="82">
        <f t="shared" si="4"/>
        <v>1182.6499999999999</v>
      </c>
    </row>
    <row r="300" spans="2:9">
      <c r="B300" s="77" t="s">
        <v>299</v>
      </c>
      <c r="C300" s="83" t="s">
        <v>302</v>
      </c>
      <c r="D300" s="79" t="s">
        <v>283</v>
      </c>
      <c r="E300" s="83" t="s">
        <v>285</v>
      </c>
      <c r="F300" s="80">
        <v>40656</v>
      </c>
      <c r="G300" s="74">
        <v>168.95</v>
      </c>
      <c r="H300" s="81">
        <v>9</v>
      </c>
      <c r="I300" s="84">
        <f t="shared" si="4"/>
        <v>1520.55</v>
      </c>
    </row>
    <row r="301" spans="2:9">
      <c r="B301" s="77" t="s">
        <v>300</v>
      </c>
      <c r="C301" s="78" t="s">
        <v>302</v>
      </c>
      <c r="D301" s="79" t="s">
        <v>287</v>
      </c>
      <c r="E301" s="78" t="s">
        <v>285</v>
      </c>
      <c r="F301" s="80">
        <v>40660</v>
      </c>
      <c r="G301" s="74">
        <v>168.95</v>
      </c>
      <c r="H301" s="81">
        <v>6</v>
      </c>
      <c r="I301" s="82">
        <f t="shared" si="4"/>
        <v>1013.6999999999999</v>
      </c>
    </row>
    <row r="302" spans="2:9">
      <c r="B302" s="77" t="s">
        <v>300</v>
      </c>
      <c r="C302" s="83" t="s">
        <v>302</v>
      </c>
      <c r="D302" s="79" t="s">
        <v>287</v>
      </c>
      <c r="E302" s="83" t="s">
        <v>291</v>
      </c>
      <c r="F302" s="80">
        <v>40666</v>
      </c>
      <c r="G302" s="74">
        <v>168.95</v>
      </c>
      <c r="H302" s="81">
        <v>11</v>
      </c>
      <c r="I302" s="84">
        <f t="shared" si="4"/>
        <v>1858.4499999999998</v>
      </c>
    </row>
    <row r="303" spans="2:9">
      <c r="B303" s="77" t="s">
        <v>299</v>
      </c>
      <c r="C303" s="78" t="s">
        <v>302</v>
      </c>
      <c r="D303" s="79" t="s">
        <v>283</v>
      </c>
      <c r="E303" s="78" t="s">
        <v>294</v>
      </c>
      <c r="F303" s="80">
        <v>40666</v>
      </c>
      <c r="G303" s="74">
        <v>168.95</v>
      </c>
      <c r="H303" s="81">
        <v>7</v>
      </c>
      <c r="I303" s="82">
        <f t="shared" si="4"/>
        <v>1182.6499999999999</v>
      </c>
    </row>
    <row r="304" spans="2:9">
      <c r="B304" s="77" t="s">
        <v>306</v>
      </c>
      <c r="C304" s="83" t="s">
        <v>302</v>
      </c>
      <c r="D304" s="79" t="s">
        <v>290</v>
      </c>
      <c r="E304" s="83" t="s">
        <v>286</v>
      </c>
      <c r="F304" s="80">
        <v>40670</v>
      </c>
      <c r="G304" s="74">
        <v>168.95</v>
      </c>
      <c r="H304" s="81">
        <v>8</v>
      </c>
      <c r="I304" s="84">
        <f t="shared" si="4"/>
        <v>1351.6</v>
      </c>
    </row>
    <row r="305" spans="2:9">
      <c r="B305" s="77" t="s">
        <v>289</v>
      </c>
      <c r="C305" s="78" t="s">
        <v>302</v>
      </c>
      <c r="D305" s="79" t="s">
        <v>288</v>
      </c>
      <c r="E305" s="78" t="s">
        <v>291</v>
      </c>
      <c r="F305" s="80">
        <v>40672</v>
      </c>
      <c r="G305" s="74">
        <v>168.95</v>
      </c>
      <c r="H305" s="81">
        <v>10</v>
      </c>
      <c r="I305" s="82">
        <f t="shared" si="4"/>
        <v>1689.5</v>
      </c>
    </row>
    <row r="306" spans="2:9">
      <c r="B306" s="77" t="s">
        <v>298</v>
      </c>
      <c r="C306" s="83" t="s">
        <v>302</v>
      </c>
      <c r="D306" s="79" t="s">
        <v>288</v>
      </c>
      <c r="E306" s="83" t="s">
        <v>291</v>
      </c>
      <c r="F306" s="80">
        <v>40673</v>
      </c>
      <c r="G306" s="74">
        <v>168.95</v>
      </c>
      <c r="H306" s="81">
        <v>15</v>
      </c>
      <c r="I306" s="84">
        <f t="shared" si="4"/>
        <v>2534.25</v>
      </c>
    </row>
    <row r="307" spans="2:9">
      <c r="B307" s="77" t="s">
        <v>289</v>
      </c>
      <c r="C307" s="78" t="s">
        <v>302</v>
      </c>
      <c r="D307" s="79" t="s">
        <v>288</v>
      </c>
      <c r="E307" s="78" t="s">
        <v>286</v>
      </c>
      <c r="F307" s="80">
        <v>40679</v>
      </c>
      <c r="G307" s="74">
        <v>168.95</v>
      </c>
      <c r="H307" s="81">
        <v>17</v>
      </c>
      <c r="I307" s="82">
        <f t="shared" si="4"/>
        <v>2872.1499999999996</v>
      </c>
    </row>
    <row r="308" spans="2:9">
      <c r="B308" s="77" t="s">
        <v>297</v>
      </c>
      <c r="C308" s="83" t="s">
        <v>302</v>
      </c>
      <c r="D308" s="79" t="s">
        <v>288</v>
      </c>
      <c r="E308" s="83" t="s">
        <v>291</v>
      </c>
      <c r="F308" s="80">
        <v>40683</v>
      </c>
      <c r="G308" s="74">
        <v>168.95</v>
      </c>
      <c r="H308" s="81">
        <v>2</v>
      </c>
      <c r="I308" s="84">
        <f t="shared" si="4"/>
        <v>337.9</v>
      </c>
    </row>
    <row r="309" spans="2:9">
      <c r="B309" s="77" t="s">
        <v>296</v>
      </c>
      <c r="C309" s="78" t="s">
        <v>302</v>
      </c>
      <c r="D309" s="79" t="s">
        <v>287</v>
      </c>
      <c r="E309" s="78" t="s">
        <v>294</v>
      </c>
      <c r="F309" s="80">
        <v>40687</v>
      </c>
      <c r="G309" s="74">
        <v>168.95</v>
      </c>
      <c r="H309" s="81">
        <v>2</v>
      </c>
      <c r="I309" s="82">
        <f t="shared" si="4"/>
        <v>337.9</v>
      </c>
    </row>
    <row r="310" spans="2:9">
      <c r="B310" s="77" t="s">
        <v>300</v>
      </c>
      <c r="C310" s="83" t="s">
        <v>302</v>
      </c>
      <c r="D310" s="79" t="s">
        <v>287</v>
      </c>
      <c r="E310" s="83" t="s">
        <v>294</v>
      </c>
      <c r="F310" s="80">
        <v>40693</v>
      </c>
      <c r="G310" s="74">
        <v>168.95</v>
      </c>
      <c r="H310" s="81">
        <v>3</v>
      </c>
      <c r="I310" s="84">
        <f t="shared" si="4"/>
        <v>506.84999999999997</v>
      </c>
    </row>
    <row r="311" spans="2:9">
      <c r="B311" s="77" t="s">
        <v>269</v>
      </c>
      <c r="C311" s="78" t="s">
        <v>302</v>
      </c>
      <c r="D311" s="79" t="s">
        <v>283</v>
      </c>
      <c r="E311" s="78" t="s">
        <v>294</v>
      </c>
      <c r="F311" s="80">
        <v>40708</v>
      </c>
      <c r="G311" s="74">
        <v>168.95</v>
      </c>
      <c r="H311" s="81">
        <v>11</v>
      </c>
      <c r="I311" s="82">
        <f t="shared" si="4"/>
        <v>1858.4499999999998</v>
      </c>
    </row>
    <row r="312" spans="2:9">
      <c r="B312" s="77" t="s">
        <v>295</v>
      </c>
      <c r="C312" s="83" t="s">
        <v>302</v>
      </c>
      <c r="D312" s="79" t="s">
        <v>290</v>
      </c>
      <c r="E312" s="83" t="s">
        <v>294</v>
      </c>
      <c r="F312" s="80">
        <v>40708</v>
      </c>
      <c r="G312" s="74">
        <v>168.95</v>
      </c>
      <c r="H312" s="81">
        <v>11</v>
      </c>
      <c r="I312" s="84">
        <f t="shared" si="4"/>
        <v>1858.4499999999998</v>
      </c>
    </row>
    <row r="313" spans="2:9">
      <c r="B313" s="77" t="s">
        <v>289</v>
      </c>
      <c r="C313" s="78" t="s">
        <v>302</v>
      </c>
      <c r="D313" s="79" t="s">
        <v>288</v>
      </c>
      <c r="E313" s="78" t="s">
        <v>294</v>
      </c>
      <c r="F313" s="80">
        <v>40716</v>
      </c>
      <c r="G313" s="74">
        <v>168.95</v>
      </c>
      <c r="H313" s="81">
        <v>3</v>
      </c>
      <c r="I313" s="82">
        <f t="shared" si="4"/>
        <v>506.84999999999997</v>
      </c>
    </row>
    <row r="314" spans="2:9">
      <c r="B314" s="77" t="s">
        <v>301</v>
      </c>
      <c r="C314" s="83" t="s">
        <v>302</v>
      </c>
      <c r="D314" s="79" t="s">
        <v>287</v>
      </c>
      <c r="E314" s="83" t="s">
        <v>291</v>
      </c>
      <c r="F314" s="80">
        <v>40717</v>
      </c>
      <c r="G314" s="74">
        <v>168.95</v>
      </c>
      <c r="H314" s="81">
        <v>15</v>
      </c>
      <c r="I314" s="84">
        <f t="shared" si="4"/>
        <v>2534.25</v>
      </c>
    </row>
    <row r="315" spans="2:9">
      <c r="B315" s="77" t="s">
        <v>298</v>
      </c>
      <c r="C315" s="78" t="s">
        <v>302</v>
      </c>
      <c r="D315" s="79" t="s">
        <v>288</v>
      </c>
      <c r="E315" s="78" t="s">
        <v>284</v>
      </c>
      <c r="F315" s="80">
        <v>40719</v>
      </c>
      <c r="G315" s="74">
        <v>168.95</v>
      </c>
      <c r="H315" s="81">
        <v>6</v>
      </c>
      <c r="I315" s="82">
        <f t="shared" si="4"/>
        <v>1013.6999999999999</v>
      </c>
    </row>
    <row r="316" spans="2:9">
      <c r="B316" s="77" t="s">
        <v>300</v>
      </c>
      <c r="C316" s="83" t="s">
        <v>302</v>
      </c>
      <c r="D316" s="79" t="s">
        <v>287</v>
      </c>
      <c r="E316" s="83" t="s">
        <v>284</v>
      </c>
      <c r="F316" s="80">
        <v>40722</v>
      </c>
      <c r="G316" s="74">
        <v>168.95</v>
      </c>
      <c r="H316" s="81">
        <v>4</v>
      </c>
      <c r="I316" s="84">
        <f t="shared" si="4"/>
        <v>675.8</v>
      </c>
    </row>
    <row r="317" spans="2:9">
      <c r="B317" s="77" t="s">
        <v>296</v>
      </c>
      <c r="C317" s="78" t="s">
        <v>302</v>
      </c>
      <c r="D317" s="79" t="s">
        <v>287</v>
      </c>
      <c r="E317" s="78" t="s">
        <v>285</v>
      </c>
      <c r="F317" s="80">
        <v>40722</v>
      </c>
      <c r="G317" s="74">
        <v>168.95</v>
      </c>
      <c r="H317" s="81">
        <v>8</v>
      </c>
      <c r="I317" s="82">
        <f t="shared" si="4"/>
        <v>1351.6</v>
      </c>
    </row>
    <row r="318" spans="2:9">
      <c r="B318" s="77" t="s">
        <v>289</v>
      </c>
      <c r="C318" s="83" t="s">
        <v>302</v>
      </c>
      <c r="D318" s="79" t="s">
        <v>288</v>
      </c>
      <c r="E318" s="83" t="s">
        <v>284</v>
      </c>
      <c r="F318" s="80">
        <v>40724</v>
      </c>
      <c r="G318" s="74">
        <v>168.95</v>
      </c>
      <c r="H318" s="81">
        <v>4</v>
      </c>
      <c r="I318" s="84">
        <f t="shared" si="4"/>
        <v>675.8</v>
      </c>
    </row>
    <row r="319" spans="2:9">
      <c r="B319" s="77" t="s">
        <v>297</v>
      </c>
      <c r="C319" s="78" t="s">
        <v>302</v>
      </c>
      <c r="D319" s="79" t="s">
        <v>288</v>
      </c>
      <c r="E319" s="78" t="s">
        <v>285</v>
      </c>
      <c r="F319" s="80">
        <v>40728</v>
      </c>
      <c r="G319" s="74">
        <v>168.95</v>
      </c>
      <c r="H319" s="81">
        <v>10</v>
      </c>
      <c r="I319" s="82">
        <f t="shared" si="4"/>
        <v>1689.5</v>
      </c>
    </row>
    <row r="320" spans="2:9">
      <c r="B320" s="77" t="s">
        <v>298</v>
      </c>
      <c r="C320" s="83" t="s">
        <v>302</v>
      </c>
      <c r="D320" s="79" t="s">
        <v>288</v>
      </c>
      <c r="E320" s="83" t="s">
        <v>294</v>
      </c>
      <c r="F320" s="80">
        <v>40728</v>
      </c>
      <c r="G320" s="74">
        <v>168.95</v>
      </c>
      <c r="H320" s="81">
        <v>15</v>
      </c>
      <c r="I320" s="84">
        <f t="shared" si="4"/>
        <v>2534.25</v>
      </c>
    </row>
    <row r="321" spans="2:9">
      <c r="B321" s="77" t="s">
        <v>296</v>
      </c>
      <c r="C321" s="78" t="s">
        <v>302</v>
      </c>
      <c r="D321" s="79" t="s">
        <v>287</v>
      </c>
      <c r="E321" s="78" t="s">
        <v>284</v>
      </c>
      <c r="F321" s="80">
        <v>40729</v>
      </c>
      <c r="G321" s="74">
        <v>168.95</v>
      </c>
      <c r="H321" s="81">
        <v>3</v>
      </c>
      <c r="I321" s="82">
        <f t="shared" si="4"/>
        <v>506.84999999999997</v>
      </c>
    </row>
    <row r="322" spans="2:9">
      <c r="B322" s="77" t="s">
        <v>300</v>
      </c>
      <c r="C322" s="83" t="s">
        <v>302</v>
      </c>
      <c r="D322" s="79" t="s">
        <v>287</v>
      </c>
      <c r="E322" s="83" t="s">
        <v>291</v>
      </c>
      <c r="F322" s="80">
        <v>40729</v>
      </c>
      <c r="G322" s="74">
        <v>168.95</v>
      </c>
      <c r="H322" s="81">
        <v>14</v>
      </c>
      <c r="I322" s="84">
        <f t="shared" ref="I322:I385" si="5">G322*H322</f>
        <v>2365.2999999999997</v>
      </c>
    </row>
    <row r="323" spans="2:9">
      <c r="B323" s="77" t="s">
        <v>301</v>
      </c>
      <c r="C323" s="78" t="s">
        <v>302</v>
      </c>
      <c r="D323" s="79" t="s">
        <v>287</v>
      </c>
      <c r="E323" s="78" t="s">
        <v>285</v>
      </c>
      <c r="F323" s="80">
        <v>40736</v>
      </c>
      <c r="G323" s="74">
        <v>168.95</v>
      </c>
      <c r="H323" s="81">
        <v>8</v>
      </c>
      <c r="I323" s="82">
        <f t="shared" si="5"/>
        <v>1351.6</v>
      </c>
    </row>
    <row r="324" spans="2:9">
      <c r="B324" s="77" t="s">
        <v>301</v>
      </c>
      <c r="C324" s="83" t="s">
        <v>302</v>
      </c>
      <c r="D324" s="79" t="s">
        <v>287</v>
      </c>
      <c r="E324" s="83" t="s">
        <v>285</v>
      </c>
      <c r="F324" s="80">
        <v>40736</v>
      </c>
      <c r="G324" s="74">
        <v>168.95</v>
      </c>
      <c r="H324" s="81">
        <v>12</v>
      </c>
      <c r="I324" s="84">
        <f t="shared" si="5"/>
        <v>2027.3999999999999</v>
      </c>
    </row>
    <row r="325" spans="2:9">
      <c r="B325" s="77" t="s">
        <v>295</v>
      </c>
      <c r="C325" s="78" t="s">
        <v>302</v>
      </c>
      <c r="D325" s="79" t="s">
        <v>290</v>
      </c>
      <c r="E325" s="78" t="s">
        <v>294</v>
      </c>
      <c r="F325" s="80">
        <v>40736</v>
      </c>
      <c r="G325" s="74">
        <v>168.95</v>
      </c>
      <c r="H325" s="81">
        <v>3</v>
      </c>
      <c r="I325" s="82">
        <f t="shared" si="5"/>
        <v>506.84999999999997</v>
      </c>
    </row>
    <row r="326" spans="2:9">
      <c r="B326" s="77" t="s">
        <v>292</v>
      </c>
      <c r="C326" s="83" t="s">
        <v>302</v>
      </c>
      <c r="D326" s="79" t="s">
        <v>287</v>
      </c>
      <c r="E326" s="83" t="s">
        <v>284</v>
      </c>
      <c r="F326" s="80">
        <v>40737</v>
      </c>
      <c r="G326" s="74">
        <v>168.95</v>
      </c>
      <c r="H326" s="81">
        <v>15</v>
      </c>
      <c r="I326" s="84">
        <f t="shared" si="5"/>
        <v>2534.25</v>
      </c>
    </row>
    <row r="327" spans="2:9">
      <c r="B327" s="77" t="s">
        <v>298</v>
      </c>
      <c r="C327" s="78" t="s">
        <v>302</v>
      </c>
      <c r="D327" s="79" t="s">
        <v>288</v>
      </c>
      <c r="E327" s="78" t="s">
        <v>291</v>
      </c>
      <c r="F327" s="80">
        <v>40738</v>
      </c>
      <c r="G327" s="74">
        <v>168.95</v>
      </c>
      <c r="H327" s="81">
        <v>12</v>
      </c>
      <c r="I327" s="82">
        <f t="shared" si="5"/>
        <v>2027.3999999999999</v>
      </c>
    </row>
    <row r="328" spans="2:9">
      <c r="B328" s="77" t="s">
        <v>289</v>
      </c>
      <c r="C328" s="83" t="s">
        <v>302</v>
      </c>
      <c r="D328" s="79" t="s">
        <v>288</v>
      </c>
      <c r="E328" s="83" t="s">
        <v>291</v>
      </c>
      <c r="F328" s="80">
        <v>40740</v>
      </c>
      <c r="G328" s="74">
        <v>168.95</v>
      </c>
      <c r="H328" s="81">
        <v>3</v>
      </c>
      <c r="I328" s="84">
        <f t="shared" si="5"/>
        <v>506.84999999999997</v>
      </c>
    </row>
    <row r="329" spans="2:9">
      <c r="B329" s="77" t="s">
        <v>300</v>
      </c>
      <c r="C329" s="78" t="s">
        <v>302</v>
      </c>
      <c r="D329" s="79" t="s">
        <v>287</v>
      </c>
      <c r="E329" s="78" t="s">
        <v>294</v>
      </c>
      <c r="F329" s="80">
        <v>40745</v>
      </c>
      <c r="G329" s="74">
        <v>168.95</v>
      </c>
      <c r="H329" s="81">
        <v>2</v>
      </c>
      <c r="I329" s="82">
        <f t="shared" si="5"/>
        <v>337.9</v>
      </c>
    </row>
    <row r="330" spans="2:9">
      <c r="B330" s="77" t="s">
        <v>298</v>
      </c>
      <c r="C330" s="83" t="s">
        <v>302</v>
      </c>
      <c r="D330" s="79" t="s">
        <v>288</v>
      </c>
      <c r="E330" s="83" t="s">
        <v>291</v>
      </c>
      <c r="F330" s="80">
        <v>40750</v>
      </c>
      <c r="G330" s="74">
        <v>168.95</v>
      </c>
      <c r="H330" s="81">
        <v>10</v>
      </c>
      <c r="I330" s="84">
        <f t="shared" si="5"/>
        <v>1689.5</v>
      </c>
    </row>
    <row r="331" spans="2:9">
      <c r="B331" s="77" t="s">
        <v>301</v>
      </c>
      <c r="C331" s="78" t="s">
        <v>302</v>
      </c>
      <c r="D331" s="79" t="s">
        <v>287</v>
      </c>
      <c r="E331" s="78" t="s">
        <v>286</v>
      </c>
      <c r="F331" s="80">
        <v>40752</v>
      </c>
      <c r="G331" s="74">
        <v>168.95</v>
      </c>
      <c r="H331" s="81">
        <v>8</v>
      </c>
      <c r="I331" s="82">
        <f t="shared" si="5"/>
        <v>1351.6</v>
      </c>
    </row>
    <row r="332" spans="2:9">
      <c r="B332" s="77" t="s">
        <v>306</v>
      </c>
      <c r="C332" s="83" t="s">
        <v>302</v>
      </c>
      <c r="D332" s="79" t="s">
        <v>290</v>
      </c>
      <c r="E332" s="83" t="s">
        <v>294</v>
      </c>
      <c r="F332" s="80">
        <v>40753</v>
      </c>
      <c r="G332" s="74">
        <v>168.95</v>
      </c>
      <c r="H332" s="81">
        <v>9</v>
      </c>
      <c r="I332" s="84">
        <f t="shared" si="5"/>
        <v>1520.55</v>
      </c>
    </row>
    <row r="333" spans="2:9">
      <c r="B333" s="77" t="s">
        <v>300</v>
      </c>
      <c r="C333" s="78" t="s">
        <v>302</v>
      </c>
      <c r="D333" s="79" t="s">
        <v>287</v>
      </c>
      <c r="E333" s="78" t="s">
        <v>285</v>
      </c>
      <c r="F333" s="80">
        <v>40759</v>
      </c>
      <c r="G333" s="74">
        <v>168.95</v>
      </c>
      <c r="H333" s="81">
        <v>3</v>
      </c>
      <c r="I333" s="82">
        <f t="shared" si="5"/>
        <v>506.84999999999997</v>
      </c>
    </row>
    <row r="334" spans="2:9">
      <c r="B334" s="77" t="s">
        <v>269</v>
      </c>
      <c r="C334" s="83" t="s">
        <v>302</v>
      </c>
      <c r="D334" s="79" t="s">
        <v>283</v>
      </c>
      <c r="E334" s="83" t="s">
        <v>284</v>
      </c>
      <c r="F334" s="80">
        <v>40761</v>
      </c>
      <c r="G334" s="74">
        <v>168.95</v>
      </c>
      <c r="H334" s="81">
        <v>8</v>
      </c>
      <c r="I334" s="84">
        <f t="shared" si="5"/>
        <v>1351.6</v>
      </c>
    </row>
    <row r="335" spans="2:9">
      <c r="B335" s="77" t="s">
        <v>301</v>
      </c>
      <c r="C335" s="78" t="s">
        <v>302</v>
      </c>
      <c r="D335" s="79" t="s">
        <v>287</v>
      </c>
      <c r="E335" s="78" t="s">
        <v>284</v>
      </c>
      <c r="F335" s="80">
        <v>40764</v>
      </c>
      <c r="G335" s="74">
        <v>168.95</v>
      </c>
      <c r="H335" s="81">
        <v>13</v>
      </c>
      <c r="I335" s="82">
        <f t="shared" si="5"/>
        <v>2196.35</v>
      </c>
    </row>
    <row r="336" spans="2:9">
      <c r="B336" s="77" t="s">
        <v>292</v>
      </c>
      <c r="C336" s="83" t="s">
        <v>302</v>
      </c>
      <c r="D336" s="79" t="s">
        <v>287</v>
      </c>
      <c r="E336" s="83" t="s">
        <v>294</v>
      </c>
      <c r="F336" s="80">
        <v>40764</v>
      </c>
      <c r="G336" s="74">
        <v>168.95</v>
      </c>
      <c r="H336" s="81">
        <v>1</v>
      </c>
      <c r="I336" s="84">
        <f t="shared" si="5"/>
        <v>168.95</v>
      </c>
    </row>
    <row r="337" spans="2:9">
      <c r="B337" s="77" t="s">
        <v>289</v>
      </c>
      <c r="C337" s="78" t="s">
        <v>302</v>
      </c>
      <c r="D337" s="79" t="s">
        <v>288</v>
      </c>
      <c r="E337" s="78" t="s">
        <v>294</v>
      </c>
      <c r="F337" s="80">
        <v>40767</v>
      </c>
      <c r="G337" s="74">
        <v>168.95</v>
      </c>
      <c r="H337" s="81">
        <v>8</v>
      </c>
      <c r="I337" s="82">
        <f t="shared" si="5"/>
        <v>1351.6</v>
      </c>
    </row>
    <row r="338" spans="2:9">
      <c r="B338" s="77" t="s">
        <v>306</v>
      </c>
      <c r="C338" s="83" t="s">
        <v>302</v>
      </c>
      <c r="D338" s="79" t="s">
        <v>290</v>
      </c>
      <c r="E338" s="83" t="s">
        <v>285</v>
      </c>
      <c r="F338" s="80">
        <v>40771</v>
      </c>
      <c r="G338" s="74">
        <v>168.95</v>
      </c>
      <c r="H338" s="81">
        <v>7</v>
      </c>
      <c r="I338" s="84">
        <f t="shared" si="5"/>
        <v>1182.6499999999999</v>
      </c>
    </row>
    <row r="339" spans="2:9">
      <c r="B339" s="77" t="s">
        <v>297</v>
      </c>
      <c r="C339" s="78" t="s">
        <v>302</v>
      </c>
      <c r="D339" s="79" t="s">
        <v>288</v>
      </c>
      <c r="E339" s="78" t="s">
        <v>284</v>
      </c>
      <c r="F339" s="80">
        <v>40772</v>
      </c>
      <c r="G339" s="74">
        <v>168.95</v>
      </c>
      <c r="H339" s="81">
        <v>13</v>
      </c>
      <c r="I339" s="82">
        <f t="shared" si="5"/>
        <v>2196.35</v>
      </c>
    </row>
    <row r="340" spans="2:9">
      <c r="B340" s="77" t="s">
        <v>269</v>
      </c>
      <c r="C340" s="83" t="s">
        <v>302</v>
      </c>
      <c r="D340" s="79" t="s">
        <v>283</v>
      </c>
      <c r="E340" s="83" t="s">
        <v>294</v>
      </c>
      <c r="F340" s="80">
        <v>40777</v>
      </c>
      <c r="G340" s="74">
        <v>168.95</v>
      </c>
      <c r="H340" s="81">
        <v>8</v>
      </c>
      <c r="I340" s="84">
        <f t="shared" si="5"/>
        <v>1351.6</v>
      </c>
    </row>
    <row r="341" spans="2:9">
      <c r="B341" s="77" t="s">
        <v>299</v>
      </c>
      <c r="C341" s="78" t="s">
        <v>302</v>
      </c>
      <c r="D341" s="79" t="s">
        <v>283</v>
      </c>
      <c r="E341" s="78" t="s">
        <v>294</v>
      </c>
      <c r="F341" s="80">
        <v>40779</v>
      </c>
      <c r="G341" s="74">
        <v>168.95</v>
      </c>
      <c r="H341" s="81">
        <v>15</v>
      </c>
      <c r="I341" s="82">
        <f t="shared" si="5"/>
        <v>2534.25</v>
      </c>
    </row>
    <row r="342" spans="2:9">
      <c r="B342" s="77" t="s">
        <v>295</v>
      </c>
      <c r="C342" s="83" t="s">
        <v>302</v>
      </c>
      <c r="D342" s="79" t="s">
        <v>290</v>
      </c>
      <c r="E342" s="83" t="s">
        <v>285</v>
      </c>
      <c r="F342" s="80">
        <v>40787</v>
      </c>
      <c r="G342" s="74">
        <v>168.95</v>
      </c>
      <c r="H342" s="81">
        <v>7</v>
      </c>
      <c r="I342" s="84">
        <f t="shared" si="5"/>
        <v>1182.6499999999999</v>
      </c>
    </row>
    <row r="343" spans="2:9">
      <c r="B343" s="77" t="s">
        <v>298</v>
      </c>
      <c r="C343" s="78" t="s">
        <v>302</v>
      </c>
      <c r="D343" s="79" t="s">
        <v>288</v>
      </c>
      <c r="E343" s="78" t="s">
        <v>284</v>
      </c>
      <c r="F343" s="80">
        <v>40792</v>
      </c>
      <c r="G343" s="74">
        <v>168.95</v>
      </c>
      <c r="H343" s="81">
        <v>2</v>
      </c>
      <c r="I343" s="82">
        <f t="shared" si="5"/>
        <v>337.9</v>
      </c>
    </row>
    <row r="344" spans="2:9">
      <c r="B344" s="77" t="s">
        <v>295</v>
      </c>
      <c r="C344" s="83" t="s">
        <v>302</v>
      </c>
      <c r="D344" s="79" t="s">
        <v>290</v>
      </c>
      <c r="E344" s="83" t="s">
        <v>284</v>
      </c>
      <c r="F344" s="80">
        <v>40798</v>
      </c>
      <c r="G344" s="74">
        <v>168.95</v>
      </c>
      <c r="H344" s="81">
        <v>7</v>
      </c>
      <c r="I344" s="84">
        <f t="shared" si="5"/>
        <v>1182.6499999999999</v>
      </c>
    </row>
    <row r="345" spans="2:9">
      <c r="B345" s="77" t="s">
        <v>301</v>
      </c>
      <c r="C345" s="78" t="s">
        <v>302</v>
      </c>
      <c r="D345" s="79" t="s">
        <v>287</v>
      </c>
      <c r="E345" s="78" t="s">
        <v>294</v>
      </c>
      <c r="F345" s="80">
        <v>40798</v>
      </c>
      <c r="G345" s="74">
        <v>168.95</v>
      </c>
      <c r="H345" s="81">
        <v>15</v>
      </c>
      <c r="I345" s="82">
        <f t="shared" si="5"/>
        <v>2534.25</v>
      </c>
    </row>
    <row r="346" spans="2:9">
      <c r="B346" s="77" t="s">
        <v>299</v>
      </c>
      <c r="C346" s="83" t="s">
        <v>302</v>
      </c>
      <c r="D346" s="79" t="s">
        <v>283</v>
      </c>
      <c r="E346" s="83" t="s">
        <v>285</v>
      </c>
      <c r="F346" s="80">
        <v>40800</v>
      </c>
      <c r="G346" s="74">
        <v>168.95</v>
      </c>
      <c r="H346" s="81">
        <v>1</v>
      </c>
      <c r="I346" s="84">
        <f t="shared" si="5"/>
        <v>168.95</v>
      </c>
    </row>
    <row r="347" spans="2:9">
      <c r="B347" s="77" t="s">
        <v>295</v>
      </c>
      <c r="C347" s="78" t="s">
        <v>302</v>
      </c>
      <c r="D347" s="79" t="s">
        <v>290</v>
      </c>
      <c r="E347" s="78" t="s">
        <v>294</v>
      </c>
      <c r="F347" s="80">
        <v>40809</v>
      </c>
      <c r="G347" s="74">
        <v>168.95</v>
      </c>
      <c r="H347" s="81">
        <v>7</v>
      </c>
      <c r="I347" s="82">
        <f t="shared" si="5"/>
        <v>1182.6499999999999</v>
      </c>
    </row>
    <row r="348" spans="2:9">
      <c r="B348" s="77" t="s">
        <v>292</v>
      </c>
      <c r="C348" s="83" t="s">
        <v>302</v>
      </c>
      <c r="D348" s="79" t="s">
        <v>287</v>
      </c>
      <c r="E348" s="83" t="s">
        <v>294</v>
      </c>
      <c r="F348" s="80">
        <v>40814</v>
      </c>
      <c r="G348" s="74">
        <v>168.95</v>
      </c>
      <c r="H348" s="81">
        <v>11</v>
      </c>
      <c r="I348" s="84">
        <f t="shared" si="5"/>
        <v>1858.4499999999998</v>
      </c>
    </row>
    <row r="349" spans="2:9">
      <c r="B349" s="77" t="s">
        <v>292</v>
      </c>
      <c r="C349" s="78" t="s">
        <v>302</v>
      </c>
      <c r="D349" s="79" t="s">
        <v>287</v>
      </c>
      <c r="E349" s="78" t="s">
        <v>286</v>
      </c>
      <c r="F349" s="80">
        <v>40816</v>
      </c>
      <c r="G349" s="74">
        <v>168.95</v>
      </c>
      <c r="H349" s="81">
        <v>19</v>
      </c>
      <c r="I349" s="82">
        <f t="shared" si="5"/>
        <v>3210.0499999999997</v>
      </c>
    </row>
    <row r="350" spans="2:9">
      <c r="B350" s="77" t="s">
        <v>292</v>
      </c>
      <c r="C350" s="83" t="s">
        <v>302</v>
      </c>
      <c r="D350" s="79" t="s">
        <v>287</v>
      </c>
      <c r="E350" s="83" t="s">
        <v>291</v>
      </c>
      <c r="F350" s="80">
        <v>40820</v>
      </c>
      <c r="G350" s="74">
        <v>168.95</v>
      </c>
      <c r="H350" s="81">
        <v>15</v>
      </c>
      <c r="I350" s="84">
        <f t="shared" si="5"/>
        <v>2534.25</v>
      </c>
    </row>
    <row r="351" spans="2:9">
      <c r="B351" s="77" t="s">
        <v>306</v>
      </c>
      <c r="C351" s="78" t="s">
        <v>302</v>
      </c>
      <c r="D351" s="79" t="s">
        <v>290</v>
      </c>
      <c r="E351" s="78" t="s">
        <v>291</v>
      </c>
      <c r="F351" s="80">
        <v>40841</v>
      </c>
      <c r="G351" s="74">
        <v>168.95</v>
      </c>
      <c r="H351" s="81">
        <v>8</v>
      </c>
      <c r="I351" s="82">
        <f t="shared" si="5"/>
        <v>1351.6</v>
      </c>
    </row>
    <row r="352" spans="2:9">
      <c r="B352" s="77" t="s">
        <v>296</v>
      </c>
      <c r="C352" s="83" t="s">
        <v>302</v>
      </c>
      <c r="D352" s="79" t="s">
        <v>287</v>
      </c>
      <c r="E352" s="83" t="s">
        <v>284</v>
      </c>
      <c r="F352" s="80">
        <v>40849</v>
      </c>
      <c r="G352" s="74">
        <v>168.95</v>
      </c>
      <c r="H352" s="81">
        <v>1</v>
      </c>
      <c r="I352" s="84">
        <f t="shared" si="5"/>
        <v>168.95</v>
      </c>
    </row>
    <row r="353" spans="2:9">
      <c r="B353" s="77" t="s">
        <v>299</v>
      </c>
      <c r="C353" s="78" t="s">
        <v>302</v>
      </c>
      <c r="D353" s="79" t="s">
        <v>283</v>
      </c>
      <c r="E353" s="78" t="s">
        <v>291</v>
      </c>
      <c r="F353" s="80">
        <v>40855</v>
      </c>
      <c r="G353" s="74">
        <v>168.95</v>
      </c>
      <c r="H353" s="81">
        <v>1</v>
      </c>
      <c r="I353" s="82">
        <f t="shared" si="5"/>
        <v>168.95</v>
      </c>
    </row>
    <row r="354" spans="2:9">
      <c r="B354" s="77" t="s">
        <v>296</v>
      </c>
      <c r="C354" s="83" t="s">
        <v>302</v>
      </c>
      <c r="D354" s="79" t="s">
        <v>287</v>
      </c>
      <c r="E354" s="83" t="s">
        <v>291</v>
      </c>
      <c r="F354" s="80">
        <v>40863</v>
      </c>
      <c r="G354" s="74">
        <v>168.95</v>
      </c>
      <c r="H354" s="81">
        <v>12</v>
      </c>
      <c r="I354" s="84">
        <f t="shared" si="5"/>
        <v>2027.3999999999999</v>
      </c>
    </row>
    <row r="355" spans="2:9">
      <c r="B355" s="77" t="s">
        <v>296</v>
      </c>
      <c r="C355" s="78" t="s">
        <v>302</v>
      </c>
      <c r="D355" s="79" t="s">
        <v>287</v>
      </c>
      <c r="E355" s="78" t="s">
        <v>294</v>
      </c>
      <c r="F355" s="80">
        <v>40878</v>
      </c>
      <c r="G355" s="74">
        <v>168.95</v>
      </c>
      <c r="H355" s="81">
        <v>5</v>
      </c>
      <c r="I355" s="82">
        <f t="shared" si="5"/>
        <v>844.75</v>
      </c>
    </row>
    <row r="356" spans="2:9">
      <c r="B356" s="77" t="s">
        <v>299</v>
      </c>
      <c r="C356" s="83" t="s">
        <v>302</v>
      </c>
      <c r="D356" s="79" t="s">
        <v>283</v>
      </c>
      <c r="E356" s="83" t="s">
        <v>284</v>
      </c>
      <c r="F356" s="80">
        <v>40885</v>
      </c>
      <c r="G356" s="74">
        <v>168.95</v>
      </c>
      <c r="H356" s="81">
        <v>15</v>
      </c>
      <c r="I356" s="84">
        <f t="shared" si="5"/>
        <v>2534.25</v>
      </c>
    </row>
    <row r="357" spans="2:9">
      <c r="B357" s="77" t="s">
        <v>296</v>
      </c>
      <c r="C357" s="78" t="s">
        <v>302</v>
      </c>
      <c r="D357" s="79" t="s">
        <v>287</v>
      </c>
      <c r="E357" s="78" t="s">
        <v>284</v>
      </c>
      <c r="F357" s="80">
        <v>40897</v>
      </c>
      <c r="G357" s="74">
        <v>168.95</v>
      </c>
      <c r="H357" s="81">
        <v>7</v>
      </c>
      <c r="I357" s="82">
        <f t="shared" si="5"/>
        <v>1182.6499999999999</v>
      </c>
    </row>
    <row r="358" spans="2:9">
      <c r="B358" s="77" t="s">
        <v>295</v>
      </c>
      <c r="C358" s="83" t="s">
        <v>302</v>
      </c>
      <c r="D358" s="79" t="s">
        <v>290</v>
      </c>
      <c r="E358" s="83" t="s">
        <v>284</v>
      </c>
      <c r="F358" s="80">
        <v>40899</v>
      </c>
      <c r="G358" s="74">
        <v>168.95</v>
      </c>
      <c r="H358" s="81">
        <v>11</v>
      </c>
      <c r="I358" s="84">
        <f t="shared" si="5"/>
        <v>1858.4499999999998</v>
      </c>
    </row>
    <row r="359" spans="2:9">
      <c r="B359" s="77" t="s">
        <v>289</v>
      </c>
      <c r="C359" s="78" t="s">
        <v>303</v>
      </c>
      <c r="D359" s="79" t="s">
        <v>288</v>
      </c>
      <c r="E359" s="78" t="s">
        <v>286</v>
      </c>
      <c r="F359" s="80">
        <v>40181</v>
      </c>
      <c r="G359" s="74">
        <v>168.95</v>
      </c>
      <c r="H359" s="81">
        <v>9</v>
      </c>
      <c r="I359" s="82">
        <f t="shared" si="5"/>
        <v>1520.55</v>
      </c>
    </row>
    <row r="360" spans="2:9">
      <c r="B360" s="77" t="s">
        <v>295</v>
      </c>
      <c r="C360" s="83" t="s">
        <v>303</v>
      </c>
      <c r="D360" s="79" t="s">
        <v>290</v>
      </c>
      <c r="E360" s="83" t="s">
        <v>286</v>
      </c>
      <c r="F360" s="80">
        <v>40190</v>
      </c>
      <c r="G360" s="74">
        <v>168.95</v>
      </c>
      <c r="H360" s="81">
        <v>7</v>
      </c>
      <c r="I360" s="84">
        <f t="shared" si="5"/>
        <v>1182.6499999999999</v>
      </c>
    </row>
    <row r="361" spans="2:9">
      <c r="B361" s="77" t="s">
        <v>301</v>
      </c>
      <c r="C361" s="78" t="s">
        <v>303</v>
      </c>
      <c r="D361" s="79" t="s">
        <v>287</v>
      </c>
      <c r="E361" s="78" t="s">
        <v>286</v>
      </c>
      <c r="F361" s="80">
        <v>40192</v>
      </c>
      <c r="G361" s="74">
        <v>168.95</v>
      </c>
      <c r="H361" s="81">
        <v>14</v>
      </c>
      <c r="I361" s="82">
        <f t="shared" si="5"/>
        <v>2365.2999999999997</v>
      </c>
    </row>
    <row r="362" spans="2:9">
      <c r="B362" s="77" t="s">
        <v>295</v>
      </c>
      <c r="C362" s="83" t="s">
        <v>303</v>
      </c>
      <c r="D362" s="79" t="s">
        <v>290</v>
      </c>
      <c r="E362" s="83" t="s">
        <v>284</v>
      </c>
      <c r="F362" s="80">
        <v>40203</v>
      </c>
      <c r="G362" s="74">
        <v>168.95</v>
      </c>
      <c r="H362" s="81">
        <v>13</v>
      </c>
      <c r="I362" s="84">
        <f t="shared" si="5"/>
        <v>2196.35</v>
      </c>
    </row>
    <row r="363" spans="2:9">
      <c r="B363" s="77" t="s">
        <v>295</v>
      </c>
      <c r="C363" s="78" t="s">
        <v>303</v>
      </c>
      <c r="D363" s="79" t="s">
        <v>290</v>
      </c>
      <c r="E363" s="78" t="s">
        <v>285</v>
      </c>
      <c r="F363" s="80">
        <v>40206</v>
      </c>
      <c r="G363" s="74">
        <v>168.95</v>
      </c>
      <c r="H363" s="81">
        <v>8</v>
      </c>
      <c r="I363" s="82">
        <f t="shared" si="5"/>
        <v>1351.6</v>
      </c>
    </row>
    <row r="364" spans="2:9">
      <c r="B364" s="77" t="s">
        <v>289</v>
      </c>
      <c r="C364" s="83" t="s">
        <v>303</v>
      </c>
      <c r="D364" s="79" t="s">
        <v>288</v>
      </c>
      <c r="E364" s="83" t="s">
        <v>285</v>
      </c>
      <c r="F364" s="80">
        <v>40207</v>
      </c>
      <c r="G364" s="74">
        <v>168.95</v>
      </c>
      <c r="H364" s="81">
        <v>6</v>
      </c>
      <c r="I364" s="84">
        <f t="shared" si="5"/>
        <v>1013.6999999999999</v>
      </c>
    </row>
    <row r="365" spans="2:9">
      <c r="B365" s="77" t="s">
        <v>300</v>
      </c>
      <c r="C365" s="78" t="s">
        <v>303</v>
      </c>
      <c r="D365" s="79" t="s">
        <v>287</v>
      </c>
      <c r="E365" s="78" t="s">
        <v>286</v>
      </c>
      <c r="F365" s="80">
        <v>40212</v>
      </c>
      <c r="G365" s="74">
        <v>168.95</v>
      </c>
      <c r="H365" s="81">
        <v>7</v>
      </c>
      <c r="I365" s="82">
        <f t="shared" si="5"/>
        <v>1182.6499999999999</v>
      </c>
    </row>
    <row r="366" spans="2:9">
      <c r="B366" s="77" t="s">
        <v>300</v>
      </c>
      <c r="C366" s="83" t="s">
        <v>303</v>
      </c>
      <c r="D366" s="79" t="s">
        <v>287</v>
      </c>
      <c r="E366" s="83" t="s">
        <v>286</v>
      </c>
      <c r="F366" s="80">
        <v>40212</v>
      </c>
      <c r="G366" s="74">
        <v>168.95</v>
      </c>
      <c r="H366" s="81">
        <v>11</v>
      </c>
      <c r="I366" s="84">
        <f t="shared" si="5"/>
        <v>1858.4499999999998</v>
      </c>
    </row>
    <row r="367" spans="2:9">
      <c r="B367" s="77" t="s">
        <v>298</v>
      </c>
      <c r="C367" s="78" t="s">
        <v>303</v>
      </c>
      <c r="D367" s="79" t="s">
        <v>288</v>
      </c>
      <c r="E367" s="78" t="s">
        <v>286</v>
      </c>
      <c r="F367" s="80">
        <v>40212</v>
      </c>
      <c r="G367" s="74">
        <v>168.95</v>
      </c>
      <c r="H367" s="81">
        <v>9</v>
      </c>
      <c r="I367" s="82">
        <f t="shared" si="5"/>
        <v>1520.55</v>
      </c>
    </row>
    <row r="368" spans="2:9">
      <c r="B368" s="77" t="s">
        <v>298</v>
      </c>
      <c r="C368" s="83" t="s">
        <v>303</v>
      </c>
      <c r="D368" s="79" t="s">
        <v>288</v>
      </c>
      <c r="E368" s="83" t="s">
        <v>286</v>
      </c>
      <c r="F368" s="80">
        <v>40212</v>
      </c>
      <c r="G368" s="74">
        <v>168.95</v>
      </c>
      <c r="H368" s="81">
        <v>12</v>
      </c>
      <c r="I368" s="84">
        <f t="shared" si="5"/>
        <v>2027.3999999999999</v>
      </c>
    </row>
    <row r="369" spans="2:9">
      <c r="B369" s="77" t="s">
        <v>289</v>
      </c>
      <c r="C369" s="78" t="s">
        <v>303</v>
      </c>
      <c r="D369" s="79" t="s">
        <v>288</v>
      </c>
      <c r="E369" s="78" t="s">
        <v>286</v>
      </c>
      <c r="F369" s="80">
        <v>40212</v>
      </c>
      <c r="G369" s="74">
        <v>168.95</v>
      </c>
      <c r="H369" s="81">
        <v>15</v>
      </c>
      <c r="I369" s="82">
        <f t="shared" si="5"/>
        <v>2534.25</v>
      </c>
    </row>
    <row r="370" spans="2:9">
      <c r="B370" s="77" t="s">
        <v>289</v>
      </c>
      <c r="C370" s="83" t="s">
        <v>303</v>
      </c>
      <c r="D370" s="79" t="s">
        <v>288</v>
      </c>
      <c r="E370" s="83" t="s">
        <v>286</v>
      </c>
      <c r="F370" s="80">
        <v>40212</v>
      </c>
      <c r="G370" s="74">
        <v>168.95</v>
      </c>
      <c r="H370" s="81">
        <v>17</v>
      </c>
      <c r="I370" s="84">
        <f t="shared" si="5"/>
        <v>2872.1499999999996</v>
      </c>
    </row>
    <row r="371" spans="2:9">
      <c r="B371" s="77" t="s">
        <v>296</v>
      </c>
      <c r="C371" s="78" t="s">
        <v>303</v>
      </c>
      <c r="D371" s="79" t="s">
        <v>287</v>
      </c>
      <c r="E371" s="78" t="s">
        <v>285</v>
      </c>
      <c r="F371" s="80">
        <v>40215</v>
      </c>
      <c r="G371" s="74">
        <v>168.95</v>
      </c>
      <c r="H371" s="81">
        <v>1</v>
      </c>
      <c r="I371" s="82">
        <f t="shared" si="5"/>
        <v>168.95</v>
      </c>
    </row>
    <row r="372" spans="2:9">
      <c r="B372" s="77" t="s">
        <v>296</v>
      </c>
      <c r="C372" s="83" t="s">
        <v>303</v>
      </c>
      <c r="D372" s="79" t="s">
        <v>287</v>
      </c>
      <c r="E372" s="83" t="s">
        <v>285</v>
      </c>
      <c r="F372" s="80">
        <v>40215</v>
      </c>
      <c r="G372" s="74">
        <v>168.95</v>
      </c>
      <c r="H372" s="81">
        <v>3</v>
      </c>
      <c r="I372" s="84">
        <f t="shared" si="5"/>
        <v>506.84999999999997</v>
      </c>
    </row>
    <row r="373" spans="2:9">
      <c r="B373" s="77" t="s">
        <v>296</v>
      </c>
      <c r="C373" s="78" t="s">
        <v>303</v>
      </c>
      <c r="D373" s="79" t="s">
        <v>287</v>
      </c>
      <c r="E373" s="78" t="s">
        <v>286</v>
      </c>
      <c r="F373" s="80">
        <v>40228</v>
      </c>
      <c r="G373" s="74">
        <v>168.95</v>
      </c>
      <c r="H373" s="81">
        <v>18</v>
      </c>
      <c r="I373" s="82">
        <f t="shared" si="5"/>
        <v>3041.1</v>
      </c>
    </row>
    <row r="374" spans="2:9">
      <c r="B374" s="77" t="s">
        <v>269</v>
      </c>
      <c r="C374" s="83" t="s">
        <v>303</v>
      </c>
      <c r="D374" s="79" t="s">
        <v>283</v>
      </c>
      <c r="E374" s="83" t="s">
        <v>285</v>
      </c>
      <c r="F374" s="80">
        <v>40228</v>
      </c>
      <c r="G374" s="74">
        <v>168.95</v>
      </c>
      <c r="H374" s="81">
        <v>2</v>
      </c>
      <c r="I374" s="84">
        <f t="shared" si="5"/>
        <v>337.9</v>
      </c>
    </row>
    <row r="375" spans="2:9">
      <c r="B375" s="77" t="s">
        <v>300</v>
      </c>
      <c r="C375" s="78" t="s">
        <v>303</v>
      </c>
      <c r="D375" s="79" t="s">
        <v>287</v>
      </c>
      <c r="E375" s="78" t="s">
        <v>291</v>
      </c>
      <c r="F375" s="80">
        <v>40229</v>
      </c>
      <c r="G375" s="74">
        <v>168.95</v>
      </c>
      <c r="H375" s="81">
        <v>12</v>
      </c>
      <c r="I375" s="82">
        <f t="shared" si="5"/>
        <v>2027.3999999999999</v>
      </c>
    </row>
    <row r="376" spans="2:9">
      <c r="B376" s="77" t="s">
        <v>289</v>
      </c>
      <c r="C376" s="83" t="s">
        <v>303</v>
      </c>
      <c r="D376" s="79" t="s">
        <v>288</v>
      </c>
      <c r="E376" s="83" t="s">
        <v>294</v>
      </c>
      <c r="F376" s="80">
        <v>40246</v>
      </c>
      <c r="G376" s="74">
        <v>168.95</v>
      </c>
      <c r="H376" s="81">
        <v>6</v>
      </c>
      <c r="I376" s="84">
        <f t="shared" si="5"/>
        <v>1013.6999999999999</v>
      </c>
    </row>
    <row r="377" spans="2:9">
      <c r="B377" s="77" t="s">
        <v>292</v>
      </c>
      <c r="C377" s="78" t="s">
        <v>303</v>
      </c>
      <c r="D377" s="79" t="s">
        <v>287</v>
      </c>
      <c r="E377" s="78" t="s">
        <v>286</v>
      </c>
      <c r="F377" s="80">
        <v>40247</v>
      </c>
      <c r="G377" s="74">
        <v>168.95</v>
      </c>
      <c r="H377" s="81">
        <v>17</v>
      </c>
      <c r="I377" s="82">
        <f t="shared" si="5"/>
        <v>2872.1499999999996</v>
      </c>
    </row>
    <row r="378" spans="2:9">
      <c r="B378" s="77" t="s">
        <v>295</v>
      </c>
      <c r="C378" s="83" t="s">
        <v>303</v>
      </c>
      <c r="D378" s="79" t="s">
        <v>290</v>
      </c>
      <c r="E378" s="83" t="s">
        <v>291</v>
      </c>
      <c r="F378" s="80">
        <v>40247</v>
      </c>
      <c r="G378" s="74">
        <v>168.95</v>
      </c>
      <c r="H378" s="81">
        <v>2</v>
      </c>
      <c r="I378" s="84">
        <f t="shared" si="5"/>
        <v>337.9</v>
      </c>
    </row>
    <row r="379" spans="2:9">
      <c r="B379" s="77" t="s">
        <v>292</v>
      </c>
      <c r="C379" s="78" t="s">
        <v>303</v>
      </c>
      <c r="D379" s="79" t="s">
        <v>287</v>
      </c>
      <c r="E379" s="78" t="s">
        <v>291</v>
      </c>
      <c r="F379" s="80">
        <v>40247</v>
      </c>
      <c r="G379" s="74">
        <v>168.95</v>
      </c>
      <c r="H379" s="81">
        <v>9</v>
      </c>
      <c r="I379" s="82">
        <f t="shared" si="5"/>
        <v>1520.55</v>
      </c>
    </row>
    <row r="380" spans="2:9">
      <c r="B380" s="77" t="s">
        <v>293</v>
      </c>
      <c r="C380" s="83" t="s">
        <v>303</v>
      </c>
      <c r="D380" s="79" t="s">
        <v>288</v>
      </c>
      <c r="E380" s="83" t="s">
        <v>294</v>
      </c>
      <c r="F380" s="80">
        <v>40252</v>
      </c>
      <c r="G380" s="74">
        <v>168.95</v>
      </c>
      <c r="H380" s="81">
        <v>11</v>
      </c>
      <c r="I380" s="84">
        <f t="shared" si="5"/>
        <v>1858.4499999999998</v>
      </c>
    </row>
    <row r="381" spans="2:9">
      <c r="B381" s="77" t="s">
        <v>297</v>
      </c>
      <c r="C381" s="78" t="s">
        <v>303</v>
      </c>
      <c r="D381" s="79" t="s">
        <v>290</v>
      </c>
      <c r="E381" s="78" t="s">
        <v>294</v>
      </c>
      <c r="F381" s="80">
        <v>40267</v>
      </c>
      <c r="G381" s="74">
        <v>168.95</v>
      </c>
      <c r="H381" s="81">
        <v>9</v>
      </c>
      <c r="I381" s="82">
        <f t="shared" si="5"/>
        <v>1520.55</v>
      </c>
    </row>
    <row r="382" spans="2:9">
      <c r="B382" s="77" t="s">
        <v>289</v>
      </c>
      <c r="C382" s="83" t="s">
        <v>303</v>
      </c>
      <c r="D382" s="79" t="s">
        <v>288</v>
      </c>
      <c r="E382" s="83" t="s">
        <v>294</v>
      </c>
      <c r="F382" s="80">
        <v>40271</v>
      </c>
      <c r="G382" s="74">
        <v>168.95</v>
      </c>
      <c r="H382" s="81">
        <v>5</v>
      </c>
      <c r="I382" s="84">
        <f t="shared" si="5"/>
        <v>844.75</v>
      </c>
    </row>
    <row r="383" spans="2:9">
      <c r="B383" s="77" t="s">
        <v>293</v>
      </c>
      <c r="C383" s="78" t="s">
        <v>303</v>
      </c>
      <c r="D383" s="79" t="s">
        <v>288</v>
      </c>
      <c r="E383" s="78" t="s">
        <v>285</v>
      </c>
      <c r="F383" s="80">
        <v>40273</v>
      </c>
      <c r="G383" s="74">
        <v>168.95</v>
      </c>
      <c r="H383" s="81">
        <v>3</v>
      </c>
      <c r="I383" s="82">
        <f t="shared" si="5"/>
        <v>506.84999999999997</v>
      </c>
    </row>
    <row r="384" spans="2:9">
      <c r="B384" s="77" t="s">
        <v>297</v>
      </c>
      <c r="C384" s="83" t="s">
        <v>303</v>
      </c>
      <c r="D384" s="79" t="s">
        <v>290</v>
      </c>
      <c r="E384" s="83" t="s">
        <v>294</v>
      </c>
      <c r="F384" s="80">
        <v>40278</v>
      </c>
      <c r="G384" s="74">
        <v>168.95</v>
      </c>
      <c r="H384" s="81">
        <v>8</v>
      </c>
      <c r="I384" s="84">
        <f t="shared" si="5"/>
        <v>1351.6</v>
      </c>
    </row>
    <row r="385" spans="2:9">
      <c r="B385" s="77" t="s">
        <v>300</v>
      </c>
      <c r="C385" s="78" t="s">
        <v>303</v>
      </c>
      <c r="D385" s="79" t="s">
        <v>287</v>
      </c>
      <c r="E385" s="78" t="s">
        <v>284</v>
      </c>
      <c r="F385" s="80">
        <v>40290</v>
      </c>
      <c r="G385" s="74">
        <v>168.95</v>
      </c>
      <c r="H385" s="81">
        <v>8</v>
      </c>
      <c r="I385" s="82">
        <f t="shared" si="5"/>
        <v>1351.6</v>
      </c>
    </row>
    <row r="386" spans="2:9">
      <c r="B386" s="77" t="s">
        <v>289</v>
      </c>
      <c r="C386" s="83" t="s">
        <v>303</v>
      </c>
      <c r="D386" s="79" t="s">
        <v>288</v>
      </c>
      <c r="E386" s="83" t="s">
        <v>284</v>
      </c>
      <c r="F386" s="80">
        <v>40296</v>
      </c>
      <c r="G386" s="74">
        <v>168.95</v>
      </c>
      <c r="H386" s="81">
        <v>8</v>
      </c>
      <c r="I386" s="84">
        <f t="shared" ref="I386:I449" si="6">G386*H386</f>
        <v>1351.6</v>
      </c>
    </row>
    <row r="387" spans="2:9">
      <c r="B387" s="77" t="s">
        <v>293</v>
      </c>
      <c r="C387" s="78" t="s">
        <v>303</v>
      </c>
      <c r="D387" s="79" t="s">
        <v>288</v>
      </c>
      <c r="E387" s="78" t="s">
        <v>294</v>
      </c>
      <c r="F387" s="80">
        <v>40309</v>
      </c>
      <c r="G387" s="74">
        <v>168.95</v>
      </c>
      <c r="H387" s="81">
        <v>11</v>
      </c>
      <c r="I387" s="82">
        <f t="shared" si="6"/>
        <v>1858.4499999999998</v>
      </c>
    </row>
    <row r="388" spans="2:9">
      <c r="B388" s="77" t="s">
        <v>292</v>
      </c>
      <c r="C388" s="83" t="s">
        <v>303</v>
      </c>
      <c r="D388" s="79" t="s">
        <v>287</v>
      </c>
      <c r="E388" s="83" t="s">
        <v>286</v>
      </c>
      <c r="F388" s="80">
        <v>40312</v>
      </c>
      <c r="G388" s="74">
        <v>168.95</v>
      </c>
      <c r="H388" s="81">
        <v>6</v>
      </c>
      <c r="I388" s="84">
        <f t="shared" si="6"/>
        <v>1013.6999999999999</v>
      </c>
    </row>
    <row r="389" spans="2:9">
      <c r="B389" s="77" t="s">
        <v>298</v>
      </c>
      <c r="C389" s="78" t="s">
        <v>303</v>
      </c>
      <c r="D389" s="79" t="s">
        <v>288</v>
      </c>
      <c r="E389" s="78" t="s">
        <v>291</v>
      </c>
      <c r="F389" s="80">
        <v>40313</v>
      </c>
      <c r="G389" s="74">
        <v>168.95</v>
      </c>
      <c r="H389" s="81">
        <v>12</v>
      </c>
      <c r="I389" s="82">
        <f t="shared" si="6"/>
        <v>2027.3999999999999</v>
      </c>
    </row>
    <row r="390" spans="2:9">
      <c r="B390" s="77" t="s">
        <v>298</v>
      </c>
      <c r="C390" s="83" t="s">
        <v>303</v>
      </c>
      <c r="D390" s="79" t="s">
        <v>288</v>
      </c>
      <c r="E390" s="83" t="s">
        <v>285</v>
      </c>
      <c r="F390" s="80">
        <v>40313</v>
      </c>
      <c r="G390" s="74">
        <v>168.95</v>
      </c>
      <c r="H390" s="81">
        <v>5</v>
      </c>
      <c r="I390" s="84">
        <f t="shared" si="6"/>
        <v>844.75</v>
      </c>
    </row>
    <row r="391" spans="2:9">
      <c r="B391" s="77" t="s">
        <v>296</v>
      </c>
      <c r="C391" s="78" t="s">
        <v>303</v>
      </c>
      <c r="D391" s="79" t="s">
        <v>287</v>
      </c>
      <c r="E391" s="78" t="s">
        <v>286</v>
      </c>
      <c r="F391" s="80">
        <v>40316</v>
      </c>
      <c r="G391" s="74">
        <v>168.95</v>
      </c>
      <c r="H391" s="81">
        <v>18</v>
      </c>
      <c r="I391" s="82">
        <f t="shared" si="6"/>
        <v>3041.1</v>
      </c>
    </row>
    <row r="392" spans="2:9">
      <c r="B392" s="77" t="s">
        <v>298</v>
      </c>
      <c r="C392" s="83" t="s">
        <v>303</v>
      </c>
      <c r="D392" s="79" t="s">
        <v>288</v>
      </c>
      <c r="E392" s="83" t="s">
        <v>286</v>
      </c>
      <c r="F392" s="80">
        <v>40323</v>
      </c>
      <c r="G392" s="74">
        <v>168.95</v>
      </c>
      <c r="H392" s="81">
        <v>14</v>
      </c>
      <c r="I392" s="84">
        <f t="shared" si="6"/>
        <v>2365.2999999999997</v>
      </c>
    </row>
    <row r="393" spans="2:9">
      <c r="B393" s="77" t="s">
        <v>296</v>
      </c>
      <c r="C393" s="78" t="s">
        <v>303</v>
      </c>
      <c r="D393" s="79" t="s">
        <v>287</v>
      </c>
      <c r="E393" s="78" t="s">
        <v>294</v>
      </c>
      <c r="F393" s="80">
        <v>40323</v>
      </c>
      <c r="G393" s="74">
        <v>168.95</v>
      </c>
      <c r="H393" s="81">
        <v>1</v>
      </c>
      <c r="I393" s="82">
        <f t="shared" si="6"/>
        <v>168.95</v>
      </c>
    </row>
    <row r="394" spans="2:9">
      <c r="B394" s="77" t="s">
        <v>297</v>
      </c>
      <c r="C394" s="83" t="s">
        <v>303</v>
      </c>
      <c r="D394" s="79" t="s">
        <v>290</v>
      </c>
      <c r="E394" s="83" t="s">
        <v>285</v>
      </c>
      <c r="F394" s="80">
        <v>40330</v>
      </c>
      <c r="G394" s="74">
        <v>168.95</v>
      </c>
      <c r="H394" s="81">
        <v>2</v>
      </c>
      <c r="I394" s="84">
        <f t="shared" si="6"/>
        <v>337.9</v>
      </c>
    </row>
    <row r="395" spans="2:9">
      <c r="B395" s="77" t="s">
        <v>300</v>
      </c>
      <c r="C395" s="78" t="s">
        <v>303</v>
      </c>
      <c r="D395" s="79" t="s">
        <v>287</v>
      </c>
      <c r="E395" s="78" t="s">
        <v>284</v>
      </c>
      <c r="F395" s="80">
        <v>40332</v>
      </c>
      <c r="G395" s="74">
        <v>168.95</v>
      </c>
      <c r="H395" s="81">
        <v>9</v>
      </c>
      <c r="I395" s="82">
        <f t="shared" si="6"/>
        <v>1520.55</v>
      </c>
    </row>
    <row r="396" spans="2:9">
      <c r="B396" s="77" t="s">
        <v>298</v>
      </c>
      <c r="C396" s="83" t="s">
        <v>303</v>
      </c>
      <c r="D396" s="79" t="s">
        <v>288</v>
      </c>
      <c r="E396" s="83" t="s">
        <v>286</v>
      </c>
      <c r="F396" s="80">
        <v>40337</v>
      </c>
      <c r="G396" s="74">
        <v>168.95</v>
      </c>
      <c r="H396" s="81">
        <v>13</v>
      </c>
      <c r="I396" s="84">
        <f t="shared" si="6"/>
        <v>2196.35</v>
      </c>
    </row>
    <row r="397" spans="2:9">
      <c r="B397" s="77" t="s">
        <v>306</v>
      </c>
      <c r="C397" s="78" t="s">
        <v>303</v>
      </c>
      <c r="D397" s="79" t="s">
        <v>290</v>
      </c>
      <c r="E397" s="78" t="s">
        <v>284</v>
      </c>
      <c r="F397" s="80">
        <v>40341</v>
      </c>
      <c r="G397" s="74">
        <v>168.95</v>
      </c>
      <c r="H397" s="81">
        <v>6</v>
      </c>
      <c r="I397" s="82">
        <f t="shared" si="6"/>
        <v>1013.6999999999999</v>
      </c>
    </row>
    <row r="398" spans="2:9">
      <c r="B398" s="77" t="s">
        <v>306</v>
      </c>
      <c r="C398" s="83" t="s">
        <v>303</v>
      </c>
      <c r="D398" s="79" t="s">
        <v>290</v>
      </c>
      <c r="E398" s="83" t="s">
        <v>284</v>
      </c>
      <c r="F398" s="80">
        <v>40344</v>
      </c>
      <c r="G398" s="74">
        <v>168.95</v>
      </c>
      <c r="H398" s="81">
        <v>10</v>
      </c>
      <c r="I398" s="84">
        <f t="shared" si="6"/>
        <v>1689.5</v>
      </c>
    </row>
    <row r="399" spans="2:9">
      <c r="B399" s="77" t="s">
        <v>293</v>
      </c>
      <c r="C399" s="78" t="s">
        <v>303</v>
      </c>
      <c r="D399" s="79" t="s">
        <v>288</v>
      </c>
      <c r="E399" s="78" t="s">
        <v>294</v>
      </c>
      <c r="F399" s="80">
        <v>40351</v>
      </c>
      <c r="G399" s="74">
        <v>168.95</v>
      </c>
      <c r="H399" s="81">
        <v>8</v>
      </c>
      <c r="I399" s="82">
        <f t="shared" si="6"/>
        <v>1351.6</v>
      </c>
    </row>
    <row r="400" spans="2:9">
      <c r="B400" s="77" t="s">
        <v>292</v>
      </c>
      <c r="C400" s="83" t="s">
        <v>303</v>
      </c>
      <c r="D400" s="79" t="s">
        <v>287</v>
      </c>
      <c r="E400" s="83" t="s">
        <v>294</v>
      </c>
      <c r="F400" s="80">
        <v>40354</v>
      </c>
      <c r="G400" s="74">
        <v>168.95</v>
      </c>
      <c r="H400" s="81">
        <v>4</v>
      </c>
      <c r="I400" s="84">
        <f t="shared" si="6"/>
        <v>675.8</v>
      </c>
    </row>
    <row r="401" spans="2:9">
      <c r="B401" s="77" t="s">
        <v>296</v>
      </c>
      <c r="C401" s="78" t="s">
        <v>303</v>
      </c>
      <c r="D401" s="79" t="s">
        <v>287</v>
      </c>
      <c r="E401" s="78" t="s">
        <v>291</v>
      </c>
      <c r="F401" s="80">
        <v>40360</v>
      </c>
      <c r="G401" s="74">
        <v>168.95</v>
      </c>
      <c r="H401" s="81">
        <v>14</v>
      </c>
      <c r="I401" s="82">
        <f t="shared" si="6"/>
        <v>2365.2999999999997</v>
      </c>
    </row>
    <row r="402" spans="2:9">
      <c r="B402" s="77" t="s">
        <v>296</v>
      </c>
      <c r="C402" s="83" t="s">
        <v>303</v>
      </c>
      <c r="D402" s="79" t="s">
        <v>287</v>
      </c>
      <c r="E402" s="83" t="s">
        <v>285</v>
      </c>
      <c r="F402" s="80">
        <v>40361</v>
      </c>
      <c r="G402" s="74">
        <v>168.95</v>
      </c>
      <c r="H402" s="81">
        <v>13</v>
      </c>
      <c r="I402" s="84">
        <f t="shared" si="6"/>
        <v>2196.35</v>
      </c>
    </row>
    <row r="403" spans="2:9">
      <c r="B403" s="77" t="s">
        <v>298</v>
      </c>
      <c r="C403" s="78" t="s">
        <v>303</v>
      </c>
      <c r="D403" s="79" t="s">
        <v>288</v>
      </c>
      <c r="E403" s="78" t="s">
        <v>286</v>
      </c>
      <c r="F403" s="80">
        <v>40368</v>
      </c>
      <c r="G403" s="74">
        <v>168.95</v>
      </c>
      <c r="H403" s="81">
        <v>9</v>
      </c>
      <c r="I403" s="82">
        <f t="shared" si="6"/>
        <v>1520.55</v>
      </c>
    </row>
    <row r="404" spans="2:9">
      <c r="B404" s="77" t="s">
        <v>297</v>
      </c>
      <c r="C404" s="83" t="s">
        <v>303</v>
      </c>
      <c r="D404" s="79" t="s">
        <v>290</v>
      </c>
      <c r="E404" s="83" t="s">
        <v>284</v>
      </c>
      <c r="F404" s="80">
        <v>40372</v>
      </c>
      <c r="G404" s="74">
        <v>168.95</v>
      </c>
      <c r="H404" s="81">
        <v>6</v>
      </c>
      <c r="I404" s="84">
        <f t="shared" si="6"/>
        <v>1013.6999999999999</v>
      </c>
    </row>
    <row r="405" spans="2:9">
      <c r="B405" s="77" t="s">
        <v>289</v>
      </c>
      <c r="C405" s="78" t="s">
        <v>303</v>
      </c>
      <c r="D405" s="79" t="s">
        <v>288</v>
      </c>
      <c r="E405" s="78" t="s">
        <v>294</v>
      </c>
      <c r="F405" s="80">
        <v>40373</v>
      </c>
      <c r="G405" s="74">
        <v>168.95</v>
      </c>
      <c r="H405" s="81">
        <v>2</v>
      </c>
      <c r="I405" s="82">
        <f t="shared" si="6"/>
        <v>337.9</v>
      </c>
    </row>
    <row r="406" spans="2:9">
      <c r="B406" s="77" t="s">
        <v>299</v>
      </c>
      <c r="C406" s="83" t="s">
        <v>303</v>
      </c>
      <c r="D406" s="79" t="s">
        <v>283</v>
      </c>
      <c r="E406" s="83" t="s">
        <v>291</v>
      </c>
      <c r="F406" s="80">
        <v>40375</v>
      </c>
      <c r="G406" s="74">
        <v>168.95</v>
      </c>
      <c r="H406" s="81">
        <v>2</v>
      </c>
      <c r="I406" s="84">
        <f t="shared" si="6"/>
        <v>337.9</v>
      </c>
    </row>
    <row r="407" spans="2:9">
      <c r="B407" s="77" t="s">
        <v>296</v>
      </c>
      <c r="C407" s="78" t="s">
        <v>303</v>
      </c>
      <c r="D407" s="79" t="s">
        <v>287</v>
      </c>
      <c r="E407" s="78" t="s">
        <v>285</v>
      </c>
      <c r="F407" s="80">
        <v>40376</v>
      </c>
      <c r="G407" s="74">
        <v>168.95</v>
      </c>
      <c r="H407" s="81">
        <v>13</v>
      </c>
      <c r="I407" s="82">
        <f t="shared" si="6"/>
        <v>2196.35</v>
      </c>
    </row>
    <row r="408" spans="2:9">
      <c r="B408" s="77" t="s">
        <v>289</v>
      </c>
      <c r="C408" s="83" t="s">
        <v>303</v>
      </c>
      <c r="D408" s="79" t="s">
        <v>288</v>
      </c>
      <c r="E408" s="83" t="s">
        <v>291</v>
      </c>
      <c r="F408" s="80">
        <v>40379</v>
      </c>
      <c r="G408" s="74">
        <v>168.95</v>
      </c>
      <c r="H408" s="81">
        <v>13</v>
      </c>
      <c r="I408" s="84">
        <f t="shared" si="6"/>
        <v>2196.35</v>
      </c>
    </row>
    <row r="409" spans="2:9">
      <c r="B409" s="77" t="s">
        <v>299</v>
      </c>
      <c r="C409" s="78" t="s">
        <v>303</v>
      </c>
      <c r="D409" s="79" t="s">
        <v>283</v>
      </c>
      <c r="E409" s="78" t="s">
        <v>291</v>
      </c>
      <c r="F409" s="80">
        <v>40380</v>
      </c>
      <c r="G409" s="74">
        <v>168.95</v>
      </c>
      <c r="H409" s="81">
        <v>9</v>
      </c>
      <c r="I409" s="82">
        <f t="shared" si="6"/>
        <v>1520.55</v>
      </c>
    </row>
    <row r="410" spans="2:9">
      <c r="B410" s="77" t="s">
        <v>269</v>
      </c>
      <c r="C410" s="83" t="s">
        <v>303</v>
      </c>
      <c r="D410" s="79" t="s">
        <v>283</v>
      </c>
      <c r="E410" s="83" t="s">
        <v>286</v>
      </c>
      <c r="F410" s="80">
        <v>40382</v>
      </c>
      <c r="G410" s="74">
        <v>168.95</v>
      </c>
      <c r="H410" s="81">
        <v>12</v>
      </c>
      <c r="I410" s="84">
        <f t="shared" si="6"/>
        <v>2027.3999999999999</v>
      </c>
    </row>
    <row r="411" spans="2:9">
      <c r="B411" s="77" t="s">
        <v>289</v>
      </c>
      <c r="C411" s="78" t="s">
        <v>303</v>
      </c>
      <c r="D411" s="79" t="s">
        <v>288</v>
      </c>
      <c r="E411" s="78" t="s">
        <v>284</v>
      </c>
      <c r="F411" s="80">
        <v>40389</v>
      </c>
      <c r="G411" s="74">
        <v>168.95</v>
      </c>
      <c r="H411" s="81">
        <v>10</v>
      </c>
      <c r="I411" s="82">
        <f t="shared" si="6"/>
        <v>1689.5</v>
      </c>
    </row>
    <row r="412" spans="2:9">
      <c r="B412" s="77" t="s">
        <v>297</v>
      </c>
      <c r="C412" s="83" t="s">
        <v>303</v>
      </c>
      <c r="D412" s="79" t="s">
        <v>290</v>
      </c>
      <c r="E412" s="83" t="s">
        <v>286</v>
      </c>
      <c r="F412" s="80">
        <v>40392</v>
      </c>
      <c r="G412" s="74">
        <v>168.95</v>
      </c>
      <c r="H412" s="81">
        <v>15</v>
      </c>
      <c r="I412" s="84">
        <f t="shared" si="6"/>
        <v>2534.25</v>
      </c>
    </row>
    <row r="413" spans="2:9">
      <c r="B413" s="77" t="s">
        <v>297</v>
      </c>
      <c r="C413" s="78" t="s">
        <v>303</v>
      </c>
      <c r="D413" s="79" t="s">
        <v>290</v>
      </c>
      <c r="E413" s="78" t="s">
        <v>291</v>
      </c>
      <c r="F413" s="80">
        <v>40404</v>
      </c>
      <c r="G413" s="74">
        <v>168.95</v>
      </c>
      <c r="H413" s="81">
        <v>15</v>
      </c>
      <c r="I413" s="82">
        <f t="shared" si="6"/>
        <v>2534.25</v>
      </c>
    </row>
    <row r="414" spans="2:9">
      <c r="B414" s="77" t="s">
        <v>293</v>
      </c>
      <c r="C414" s="83" t="s">
        <v>303</v>
      </c>
      <c r="D414" s="79" t="s">
        <v>288</v>
      </c>
      <c r="E414" s="83" t="s">
        <v>294</v>
      </c>
      <c r="F414" s="80">
        <v>40422</v>
      </c>
      <c r="G414" s="74">
        <v>168.95</v>
      </c>
      <c r="H414" s="81">
        <v>9</v>
      </c>
      <c r="I414" s="84">
        <f t="shared" si="6"/>
        <v>1520.55</v>
      </c>
    </row>
    <row r="415" spans="2:9">
      <c r="B415" s="77" t="s">
        <v>293</v>
      </c>
      <c r="C415" s="78" t="s">
        <v>303</v>
      </c>
      <c r="D415" s="79" t="s">
        <v>288</v>
      </c>
      <c r="E415" s="78" t="s">
        <v>285</v>
      </c>
      <c r="F415" s="80">
        <v>40424</v>
      </c>
      <c r="G415" s="74">
        <v>168.95</v>
      </c>
      <c r="H415" s="81">
        <v>1</v>
      </c>
      <c r="I415" s="82">
        <f t="shared" si="6"/>
        <v>168.95</v>
      </c>
    </row>
    <row r="416" spans="2:9">
      <c r="B416" s="77" t="s">
        <v>298</v>
      </c>
      <c r="C416" s="83" t="s">
        <v>303</v>
      </c>
      <c r="D416" s="79" t="s">
        <v>288</v>
      </c>
      <c r="E416" s="83" t="s">
        <v>284</v>
      </c>
      <c r="F416" s="80">
        <v>40430</v>
      </c>
      <c r="G416" s="74">
        <v>168.95</v>
      </c>
      <c r="H416" s="81">
        <v>3</v>
      </c>
      <c r="I416" s="84">
        <f t="shared" si="6"/>
        <v>506.84999999999997</v>
      </c>
    </row>
    <row r="417" spans="2:9">
      <c r="B417" s="77" t="s">
        <v>298</v>
      </c>
      <c r="C417" s="78" t="s">
        <v>303</v>
      </c>
      <c r="D417" s="79" t="s">
        <v>288</v>
      </c>
      <c r="E417" s="78" t="s">
        <v>284</v>
      </c>
      <c r="F417" s="80">
        <v>40435</v>
      </c>
      <c r="G417" s="74">
        <v>168.95</v>
      </c>
      <c r="H417" s="81">
        <v>8</v>
      </c>
      <c r="I417" s="82">
        <f t="shared" si="6"/>
        <v>1351.6</v>
      </c>
    </row>
    <row r="418" spans="2:9">
      <c r="B418" s="77" t="s">
        <v>299</v>
      </c>
      <c r="C418" s="83" t="s">
        <v>303</v>
      </c>
      <c r="D418" s="79" t="s">
        <v>283</v>
      </c>
      <c r="E418" s="83" t="s">
        <v>294</v>
      </c>
      <c r="F418" s="80">
        <v>40439</v>
      </c>
      <c r="G418" s="74">
        <v>168.95</v>
      </c>
      <c r="H418" s="81">
        <v>12</v>
      </c>
      <c r="I418" s="84">
        <f t="shared" si="6"/>
        <v>2027.3999999999999</v>
      </c>
    </row>
    <row r="419" spans="2:9">
      <c r="B419" s="77" t="s">
        <v>295</v>
      </c>
      <c r="C419" s="78" t="s">
        <v>303</v>
      </c>
      <c r="D419" s="79" t="s">
        <v>290</v>
      </c>
      <c r="E419" s="78" t="s">
        <v>294</v>
      </c>
      <c r="F419" s="80">
        <v>40449</v>
      </c>
      <c r="G419" s="74">
        <v>168.95</v>
      </c>
      <c r="H419" s="81">
        <v>12</v>
      </c>
      <c r="I419" s="82">
        <f t="shared" si="6"/>
        <v>2027.3999999999999</v>
      </c>
    </row>
    <row r="420" spans="2:9">
      <c r="B420" s="77" t="s">
        <v>293</v>
      </c>
      <c r="C420" s="83" t="s">
        <v>303</v>
      </c>
      <c r="D420" s="79" t="s">
        <v>288</v>
      </c>
      <c r="E420" s="83" t="s">
        <v>285</v>
      </c>
      <c r="F420" s="80">
        <v>40456</v>
      </c>
      <c r="G420" s="74">
        <v>168.95</v>
      </c>
      <c r="H420" s="81">
        <v>15</v>
      </c>
      <c r="I420" s="84">
        <f t="shared" si="6"/>
        <v>2534.25</v>
      </c>
    </row>
    <row r="421" spans="2:9">
      <c r="B421" s="77" t="s">
        <v>299</v>
      </c>
      <c r="C421" s="78" t="s">
        <v>303</v>
      </c>
      <c r="D421" s="79" t="s">
        <v>283</v>
      </c>
      <c r="E421" s="78" t="s">
        <v>294</v>
      </c>
      <c r="F421" s="80">
        <v>40456</v>
      </c>
      <c r="G421" s="74">
        <v>168.95</v>
      </c>
      <c r="H421" s="81">
        <v>7</v>
      </c>
      <c r="I421" s="82">
        <f t="shared" si="6"/>
        <v>1182.6499999999999</v>
      </c>
    </row>
    <row r="422" spans="2:9">
      <c r="B422" s="77" t="s">
        <v>296</v>
      </c>
      <c r="C422" s="83" t="s">
        <v>303</v>
      </c>
      <c r="D422" s="79" t="s">
        <v>287</v>
      </c>
      <c r="E422" s="83" t="s">
        <v>294</v>
      </c>
      <c r="F422" s="80">
        <v>40459</v>
      </c>
      <c r="G422" s="74">
        <v>168.95</v>
      </c>
      <c r="H422" s="81">
        <v>12</v>
      </c>
      <c r="I422" s="84">
        <f t="shared" si="6"/>
        <v>2027.3999999999999</v>
      </c>
    </row>
    <row r="423" spans="2:9">
      <c r="B423" s="77" t="s">
        <v>298</v>
      </c>
      <c r="C423" s="78" t="s">
        <v>303</v>
      </c>
      <c r="D423" s="79" t="s">
        <v>288</v>
      </c>
      <c r="E423" s="78" t="s">
        <v>284</v>
      </c>
      <c r="F423" s="80">
        <v>40470</v>
      </c>
      <c r="G423" s="74">
        <v>168.95</v>
      </c>
      <c r="H423" s="81">
        <v>6</v>
      </c>
      <c r="I423" s="82">
        <f t="shared" si="6"/>
        <v>1013.6999999999999</v>
      </c>
    </row>
    <row r="424" spans="2:9">
      <c r="B424" s="77" t="s">
        <v>269</v>
      </c>
      <c r="C424" s="83" t="s">
        <v>303</v>
      </c>
      <c r="D424" s="79" t="s">
        <v>283</v>
      </c>
      <c r="E424" s="83" t="s">
        <v>291</v>
      </c>
      <c r="F424" s="80">
        <v>40473</v>
      </c>
      <c r="G424" s="74">
        <v>168.95</v>
      </c>
      <c r="H424" s="81">
        <v>5</v>
      </c>
      <c r="I424" s="84">
        <f t="shared" si="6"/>
        <v>844.75</v>
      </c>
    </row>
    <row r="425" spans="2:9">
      <c r="B425" s="77" t="s">
        <v>298</v>
      </c>
      <c r="C425" s="78" t="s">
        <v>303</v>
      </c>
      <c r="D425" s="79" t="s">
        <v>288</v>
      </c>
      <c r="E425" s="78" t="s">
        <v>285</v>
      </c>
      <c r="F425" s="80">
        <v>40476</v>
      </c>
      <c r="G425" s="74">
        <v>168.95</v>
      </c>
      <c r="H425" s="81">
        <v>2</v>
      </c>
      <c r="I425" s="82">
        <f t="shared" si="6"/>
        <v>337.9</v>
      </c>
    </row>
    <row r="426" spans="2:9">
      <c r="B426" s="77" t="s">
        <v>297</v>
      </c>
      <c r="C426" s="83" t="s">
        <v>303</v>
      </c>
      <c r="D426" s="79" t="s">
        <v>290</v>
      </c>
      <c r="E426" s="83" t="s">
        <v>294</v>
      </c>
      <c r="F426" s="80">
        <v>40476</v>
      </c>
      <c r="G426" s="74">
        <v>168.95</v>
      </c>
      <c r="H426" s="81">
        <v>5</v>
      </c>
      <c r="I426" s="84">
        <f t="shared" si="6"/>
        <v>844.75</v>
      </c>
    </row>
    <row r="427" spans="2:9">
      <c r="B427" s="77" t="s">
        <v>293</v>
      </c>
      <c r="C427" s="78" t="s">
        <v>303</v>
      </c>
      <c r="D427" s="79" t="s">
        <v>288</v>
      </c>
      <c r="E427" s="78" t="s">
        <v>294</v>
      </c>
      <c r="F427" s="80">
        <v>40478</v>
      </c>
      <c r="G427" s="74">
        <v>168.95</v>
      </c>
      <c r="H427" s="81">
        <v>5</v>
      </c>
      <c r="I427" s="82">
        <f t="shared" si="6"/>
        <v>844.75</v>
      </c>
    </row>
    <row r="428" spans="2:9">
      <c r="B428" s="77" t="s">
        <v>300</v>
      </c>
      <c r="C428" s="83" t="s">
        <v>303</v>
      </c>
      <c r="D428" s="79" t="s">
        <v>287</v>
      </c>
      <c r="E428" s="83" t="s">
        <v>294</v>
      </c>
      <c r="F428" s="80">
        <v>40484</v>
      </c>
      <c r="G428" s="74">
        <v>168.95</v>
      </c>
      <c r="H428" s="81">
        <v>6</v>
      </c>
      <c r="I428" s="84">
        <f t="shared" si="6"/>
        <v>1013.6999999999999</v>
      </c>
    </row>
    <row r="429" spans="2:9">
      <c r="B429" s="77" t="s">
        <v>269</v>
      </c>
      <c r="C429" s="78" t="s">
        <v>303</v>
      </c>
      <c r="D429" s="79" t="s">
        <v>283</v>
      </c>
      <c r="E429" s="78" t="s">
        <v>286</v>
      </c>
      <c r="F429" s="80">
        <v>40491</v>
      </c>
      <c r="G429" s="74">
        <v>168.95</v>
      </c>
      <c r="H429" s="81">
        <v>16</v>
      </c>
      <c r="I429" s="82">
        <f t="shared" si="6"/>
        <v>2703.2</v>
      </c>
    </row>
    <row r="430" spans="2:9">
      <c r="B430" s="77" t="s">
        <v>289</v>
      </c>
      <c r="C430" s="83" t="s">
        <v>303</v>
      </c>
      <c r="D430" s="79" t="s">
        <v>288</v>
      </c>
      <c r="E430" s="83" t="s">
        <v>294</v>
      </c>
      <c r="F430" s="80">
        <v>40491</v>
      </c>
      <c r="G430" s="74">
        <v>168.95</v>
      </c>
      <c r="H430" s="81">
        <v>4</v>
      </c>
      <c r="I430" s="84">
        <f t="shared" si="6"/>
        <v>675.8</v>
      </c>
    </row>
    <row r="431" spans="2:9">
      <c r="B431" s="77" t="s">
        <v>295</v>
      </c>
      <c r="C431" s="78" t="s">
        <v>303</v>
      </c>
      <c r="D431" s="79" t="s">
        <v>290</v>
      </c>
      <c r="E431" s="78" t="s">
        <v>285</v>
      </c>
      <c r="F431" s="80">
        <v>40498</v>
      </c>
      <c r="G431" s="74">
        <v>168.95</v>
      </c>
      <c r="H431" s="81">
        <v>9</v>
      </c>
      <c r="I431" s="82">
        <f t="shared" si="6"/>
        <v>1520.55</v>
      </c>
    </row>
    <row r="432" spans="2:9">
      <c r="B432" s="77" t="s">
        <v>296</v>
      </c>
      <c r="C432" s="83" t="s">
        <v>303</v>
      </c>
      <c r="D432" s="79" t="s">
        <v>287</v>
      </c>
      <c r="E432" s="83" t="s">
        <v>285</v>
      </c>
      <c r="F432" s="80">
        <v>40498</v>
      </c>
      <c r="G432" s="74">
        <v>168.95</v>
      </c>
      <c r="H432" s="81">
        <v>10</v>
      </c>
      <c r="I432" s="84">
        <f t="shared" si="6"/>
        <v>1689.5</v>
      </c>
    </row>
    <row r="433" spans="2:9">
      <c r="B433" s="77" t="s">
        <v>289</v>
      </c>
      <c r="C433" s="78" t="s">
        <v>303</v>
      </c>
      <c r="D433" s="79" t="s">
        <v>288</v>
      </c>
      <c r="E433" s="78" t="s">
        <v>286</v>
      </c>
      <c r="F433" s="80">
        <v>40501</v>
      </c>
      <c r="G433" s="74">
        <v>168.95</v>
      </c>
      <c r="H433" s="81">
        <v>8</v>
      </c>
      <c r="I433" s="82">
        <f t="shared" si="6"/>
        <v>1351.6</v>
      </c>
    </row>
    <row r="434" spans="2:9">
      <c r="B434" s="77" t="s">
        <v>300</v>
      </c>
      <c r="C434" s="83" t="s">
        <v>303</v>
      </c>
      <c r="D434" s="79" t="s">
        <v>287</v>
      </c>
      <c r="E434" s="83" t="s">
        <v>294</v>
      </c>
      <c r="F434" s="80">
        <v>40501</v>
      </c>
      <c r="G434" s="74">
        <v>168.95</v>
      </c>
      <c r="H434" s="81">
        <v>15</v>
      </c>
      <c r="I434" s="84">
        <f t="shared" si="6"/>
        <v>2534.25</v>
      </c>
    </row>
    <row r="435" spans="2:9">
      <c r="B435" s="77" t="s">
        <v>295</v>
      </c>
      <c r="C435" s="78" t="s">
        <v>303</v>
      </c>
      <c r="D435" s="79" t="s">
        <v>290</v>
      </c>
      <c r="E435" s="78" t="s">
        <v>286</v>
      </c>
      <c r="F435" s="80">
        <v>40507</v>
      </c>
      <c r="G435" s="74">
        <v>168.95</v>
      </c>
      <c r="H435" s="81">
        <v>14</v>
      </c>
      <c r="I435" s="82">
        <f t="shared" si="6"/>
        <v>2365.2999999999997</v>
      </c>
    </row>
    <row r="436" spans="2:9">
      <c r="B436" s="77" t="s">
        <v>297</v>
      </c>
      <c r="C436" s="83" t="s">
        <v>303</v>
      </c>
      <c r="D436" s="79" t="s">
        <v>290</v>
      </c>
      <c r="E436" s="83" t="s">
        <v>286</v>
      </c>
      <c r="F436" s="80">
        <v>40508</v>
      </c>
      <c r="G436" s="74">
        <v>168.95</v>
      </c>
      <c r="H436" s="81">
        <v>17</v>
      </c>
      <c r="I436" s="84">
        <f t="shared" si="6"/>
        <v>2872.1499999999996</v>
      </c>
    </row>
    <row r="437" spans="2:9">
      <c r="B437" s="77" t="s">
        <v>292</v>
      </c>
      <c r="C437" s="78" t="s">
        <v>303</v>
      </c>
      <c r="D437" s="79" t="s">
        <v>287</v>
      </c>
      <c r="E437" s="78" t="s">
        <v>285</v>
      </c>
      <c r="F437" s="80">
        <v>40522</v>
      </c>
      <c r="G437" s="74">
        <v>168.95</v>
      </c>
      <c r="H437" s="81">
        <v>1</v>
      </c>
      <c r="I437" s="82">
        <f t="shared" si="6"/>
        <v>168.95</v>
      </c>
    </row>
    <row r="438" spans="2:9">
      <c r="B438" s="77" t="s">
        <v>293</v>
      </c>
      <c r="C438" s="83" t="s">
        <v>303</v>
      </c>
      <c r="D438" s="79" t="s">
        <v>288</v>
      </c>
      <c r="E438" s="83" t="s">
        <v>284</v>
      </c>
      <c r="F438" s="80">
        <v>40526</v>
      </c>
      <c r="G438" s="74">
        <v>168.95</v>
      </c>
      <c r="H438" s="81">
        <v>9</v>
      </c>
      <c r="I438" s="84">
        <f t="shared" si="6"/>
        <v>1520.55</v>
      </c>
    </row>
    <row r="439" spans="2:9">
      <c r="B439" s="77" t="s">
        <v>298</v>
      </c>
      <c r="C439" s="78" t="s">
        <v>303</v>
      </c>
      <c r="D439" s="79" t="s">
        <v>288</v>
      </c>
      <c r="E439" s="78" t="s">
        <v>291</v>
      </c>
      <c r="F439" s="80">
        <v>40526</v>
      </c>
      <c r="G439" s="74">
        <v>168.95</v>
      </c>
      <c r="H439" s="81">
        <v>2</v>
      </c>
      <c r="I439" s="82">
        <f t="shared" si="6"/>
        <v>337.9</v>
      </c>
    </row>
    <row r="440" spans="2:9">
      <c r="B440" s="77" t="s">
        <v>289</v>
      </c>
      <c r="C440" s="83" t="s">
        <v>303</v>
      </c>
      <c r="D440" s="79" t="s">
        <v>288</v>
      </c>
      <c r="E440" s="83" t="s">
        <v>291</v>
      </c>
      <c r="F440" s="80">
        <v>40536</v>
      </c>
      <c r="G440" s="74">
        <v>168.95</v>
      </c>
      <c r="H440" s="81">
        <v>3</v>
      </c>
      <c r="I440" s="84">
        <f t="shared" si="6"/>
        <v>506.84999999999997</v>
      </c>
    </row>
    <row r="441" spans="2:9">
      <c r="B441" s="77" t="s">
        <v>300</v>
      </c>
      <c r="C441" s="78" t="s">
        <v>303</v>
      </c>
      <c r="D441" s="79" t="s">
        <v>287</v>
      </c>
      <c r="E441" s="78" t="s">
        <v>294</v>
      </c>
      <c r="F441" s="80">
        <v>40541</v>
      </c>
      <c r="G441" s="74">
        <v>168.95</v>
      </c>
      <c r="H441" s="81">
        <v>8</v>
      </c>
      <c r="I441" s="82">
        <f t="shared" si="6"/>
        <v>1351.6</v>
      </c>
    </row>
    <row r="442" spans="2:9">
      <c r="B442" s="77" t="s">
        <v>297</v>
      </c>
      <c r="C442" s="83" t="s">
        <v>303</v>
      </c>
      <c r="D442" s="79" t="s">
        <v>290</v>
      </c>
      <c r="E442" s="83" t="s">
        <v>291</v>
      </c>
      <c r="F442" s="80">
        <v>40542</v>
      </c>
      <c r="G442" s="74">
        <v>168.95</v>
      </c>
      <c r="H442" s="81">
        <v>4</v>
      </c>
      <c r="I442" s="84">
        <f t="shared" si="6"/>
        <v>675.8</v>
      </c>
    </row>
    <row r="443" spans="2:9">
      <c r="B443" s="77" t="s">
        <v>297</v>
      </c>
      <c r="C443" s="78" t="s">
        <v>303</v>
      </c>
      <c r="D443" s="79" t="s">
        <v>290</v>
      </c>
      <c r="E443" s="78" t="s">
        <v>291</v>
      </c>
      <c r="F443" s="80">
        <v>40549</v>
      </c>
      <c r="G443" s="74">
        <v>168.95</v>
      </c>
      <c r="H443" s="81">
        <v>7</v>
      </c>
      <c r="I443" s="82">
        <f t="shared" si="6"/>
        <v>1182.6499999999999</v>
      </c>
    </row>
    <row r="444" spans="2:9">
      <c r="B444" s="77" t="s">
        <v>299</v>
      </c>
      <c r="C444" s="83" t="s">
        <v>303</v>
      </c>
      <c r="D444" s="79" t="s">
        <v>283</v>
      </c>
      <c r="E444" s="83" t="s">
        <v>294</v>
      </c>
      <c r="F444" s="80">
        <v>40556</v>
      </c>
      <c r="G444" s="74">
        <v>168.95</v>
      </c>
      <c r="H444" s="81">
        <v>13</v>
      </c>
      <c r="I444" s="84">
        <f t="shared" si="6"/>
        <v>2196.35</v>
      </c>
    </row>
    <row r="445" spans="2:9">
      <c r="B445" s="77" t="s">
        <v>289</v>
      </c>
      <c r="C445" s="78" t="s">
        <v>303</v>
      </c>
      <c r="D445" s="79" t="s">
        <v>288</v>
      </c>
      <c r="E445" s="78" t="s">
        <v>285</v>
      </c>
      <c r="F445" s="80">
        <v>40557</v>
      </c>
      <c r="G445" s="74">
        <v>168.95</v>
      </c>
      <c r="H445" s="81">
        <v>12</v>
      </c>
      <c r="I445" s="82">
        <f t="shared" si="6"/>
        <v>2027.3999999999999</v>
      </c>
    </row>
    <row r="446" spans="2:9">
      <c r="B446" s="77" t="s">
        <v>293</v>
      </c>
      <c r="C446" s="83" t="s">
        <v>303</v>
      </c>
      <c r="D446" s="79" t="s">
        <v>288</v>
      </c>
      <c r="E446" s="83" t="s">
        <v>294</v>
      </c>
      <c r="F446" s="80">
        <v>40557</v>
      </c>
      <c r="G446" s="74">
        <v>168.95</v>
      </c>
      <c r="H446" s="81">
        <v>2</v>
      </c>
      <c r="I446" s="84">
        <f t="shared" si="6"/>
        <v>337.9</v>
      </c>
    </row>
    <row r="447" spans="2:9">
      <c r="B447" s="77" t="s">
        <v>289</v>
      </c>
      <c r="C447" s="78" t="s">
        <v>303</v>
      </c>
      <c r="D447" s="79" t="s">
        <v>288</v>
      </c>
      <c r="E447" s="78" t="s">
        <v>294</v>
      </c>
      <c r="F447" s="80">
        <v>40561</v>
      </c>
      <c r="G447" s="74">
        <v>168.95</v>
      </c>
      <c r="H447" s="81">
        <v>8</v>
      </c>
      <c r="I447" s="82">
        <f t="shared" si="6"/>
        <v>1351.6</v>
      </c>
    </row>
    <row r="448" spans="2:9">
      <c r="B448" s="77" t="s">
        <v>269</v>
      </c>
      <c r="C448" s="83" t="s">
        <v>303</v>
      </c>
      <c r="D448" s="79" t="s">
        <v>283</v>
      </c>
      <c r="E448" s="83" t="s">
        <v>291</v>
      </c>
      <c r="F448" s="80">
        <v>40568</v>
      </c>
      <c r="G448" s="74">
        <v>168.95</v>
      </c>
      <c r="H448" s="81">
        <v>15</v>
      </c>
      <c r="I448" s="84">
        <f t="shared" si="6"/>
        <v>2534.25</v>
      </c>
    </row>
    <row r="449" spans="2:9">
      <c r="B449" s="77" t="s">
        <v>296</v>
      </c>
      <c r="C449" s="78" t="s">
        <v>303</v>
      </c>
      <c r="D449" s="79" t="s">
        <v>287</v>
      </c>
      <c r="E449" s="78" t="s">
        <v>286</v>
      </c>
      <c r="F449" s="80">
        <v>40575</v>
      </c>
      <c r="G449" s="74">
        <v>168.95</v>
      </c>
      <c r="H449" s="81">
        <v>13</v>
      </c>
      <c r="I449" s="82">
        <f t="shared" si="6"/>
        <v>2196.35</v>
      </c>
    </row>
    <row r="450" spans="2:9">
      <c r="B450" s="77" t="s">
        <v>295</v>
      </c>
      <c r="C450" s="83" t="s">
        <v>303</v>
      </c>
      <c r="D450" s="79" t="s">
        <v>290</v>
      </c>
      <c r="E450" s="83" t="s">
        <v>286</v>
      </c>
      <c r="F450" s="80">
        <v>40576</v>
      </c>
      <c r="G450" s="74">
        <v>168.95</v>
      </c>
      <c r="H450" s="81">
        <v>12</v>
      </c>
      <c r="I450" s="84">
        <f t="shared" ref="I450:I513" si="7">G450*H450</f>
        <v>2027.3999999999999</v>
      </c>
    </row>
    <row r="451" spans="2:9">
      <c r="B451" s="77" t="s">
        <v>295</v>
      </c>
      <c r="C451" s="78" t="s">
        <v>303</v>
      </c>
      <c r="D451" s="79" t="s">
        <v>290</v>
      </c>
      <c r="E451" s="78" t="s">
        <v>294</v>
      </c>
      <c r="F451" s="80">
        <v>40576</v>
      </c>
      <c r="G451" s="74">
        <v>168.95</v>
      </c>
      <c r="H451" s="81">
        <v>9</v>
      </c>
      <c r="I451" s="82">
        <f t="shared" si="7"/>
        <v>1520.55</v>
      </c>
    </row>
    <row r="452" spans="2:9">
      <c r="B452" s="77" t="s">
        <v>269</v>
      </c>
      <c r="C452" s="83" t="s">
        <v>303</v>
      </c>
      <c r="D452" s="79" t="s">
        <v>283</v>
      </c>
      <c r="E452" s="83" t="s">
        <v>285</v>
      </c>
      <c r="F452" s="80">
        <v>40577</v>
      </c>
      <c r="G452" s="74">
        <v>168.95</v>
      </c>
      <c r="H452" s="81">
        <v>14</v>
      </c>
      <c r="I452" s="84">
        <f t="shared" si="7"/>
        <v>2365.2999999999997</v>
      </c>
    </row>
    <row r="453" spans="2:9">
      <c r="B453" s="77" t="s">
        <v>296</v>
      </c>
      <c r="C453" s="78" t="s">
        <v>303</v>
      </c>
      <c r="D453" s="79" t="s">
        <v>287</v>
      </c>
      <c r="E453" s="78" t="s">
        <v>286</v>
      </c>
      <c r="F453" s="80">
        <v>40582</v>
      </c>
      <c r="G453" s="74">
        <v>168.95</v>
      </c>
      <c r="H453" s="81">
        <v>11</v>
      </c>
      <c r="I453" s="82">
        <f t="shared" si="7"/>
        <v>1858.4499999999998</v>
      </c>
    </row>
    <row r="454" spans="2:9">
      <c r="B454" s="77" t="s">
        <v>300</v>
      </c>
      <c r="C454" s="83" t="s">
        <v>303</v>
      </c>
      <c r="D454" s="79" t="s">
        <v>287</v>
      </c>
      <c r="E454" s="83" t="s">
        <v>291</v>
      </c>
      <c r="F454" s="80">
        <v>40582</v>
      </c>
      <c r="G454" s="74">
        <v>168.95</v>
      </c>
      <c r="H454" s="81">
        <v>7</v>
      </c>
      <c r="I454" s="84">
        <f t="shared" si="7"/>
        <v>1182.6499999999999</v>
      </c>
    </row>
    <row r="455" spans="2:9">
      <c r="B455" s="77" t="s">
        <v>298</v>
      </c>
      <c r="C455" s="78" t="s">
        <v>303</v>
      </c>
      <c r="D455" s="79" t="s">
        <v>288</v>
      </c>
      <c r="E455" s="78" t="s">
        <v>286</v>
      </c>
      <c r="F455" s="80">
        <v>40593</v>
      </c>
      <c r="G455" s="74">
        <v>168.95</v>
      </c>
      <c r="H455" s="81">
        <v>19</v>
      </c>
      <c r="I455" s="82">
        <f t="shared" si="7"/>
        <v>3210.0499999999997</v>
      </c>
    </row>
    <row r="456" spans="2:9">
      <c r="B456" s="77" t="s">
        <v>289</v>
      </c>
      <c r="C456" s="83" t="s">
        <v>303</v>
      </c>
      <c r="D456" s="79" t="s">
        <v>288</v>
      </c>
      <c r="E456" s="83" t="s">
        <v>284</v>
      </c>
      <c r="F456" s="80">
        <v>40595</v>
      </c>
      <c r="G456" s="74">
        <v>168.95</v>
      </c>
      <c r="H456" s="81">
        <v>11</v>
      </c>
      <c r="I456" s="84">
        <f t="shared" si="7"/>
        <v>1858.4499999999998</v>
      </c>
    </row>
    <row r="457" spans="2:9">
      <c r="B457" s="77" t="s">
        <v>301</v>
      </c>
      <c r="C457" s="78" t="s">
        <v>303</v>
      </c>
      <c r="D457" s="79" t="s">
        <v>287</v>
      </c>
      <c r="E457" s="78" t="s">
        <v>291</v>
      </c>
      <c r="F457" s="80">
        <v>40596</v>
      </c>
      <c r="G457" s="74">
        <v>168.95</v>
      </c>
      <c r="H457" s="81">
        <v>6</v>
      </c>
      <c r="I457" s="82">
        <f t="shared" si="7"/>
        <v>1013.6999999999999</v>
      </c>
    </row>
    <row r="458" spans="2:9">
      <c r="B458" s="77" t="s">
        <v>306</v>
      </c>
      <c r="C458" s="83" t="s">
        <v>303</v>
      </c>
      <c r="D458" s="79" t="s">
        <v>290</v>
      </c>
      <c r="E458" s="83" t="s">
        <v>294</v>
      </c>
      <c r="F458" s="80">
        <v>40596</v>
      </c>
      <c r="G458" s="74">
        <v>168.95</v>
      </c>
      <c r="H458" s="81">
        <v>3</v>
      </c>
      <c r="I458" s="84">
        <f t="shared" si="7"/>
        <v>506.84999999999997</v>
      </c>
    </row>
    <row r="459" spans="2:9">
      <c r="B459" s="77" t="s">
        <v>306</v>
      </c>
      <c r="C459" s="78" t="s">
        <v>303</v>
      </c>
      <c r="D459" s="79" t="s">
        <v>290</v>
      </c>
      <c r="E459" s="78" t="s">
        <v>291</v>
      </c>
      <c r="F459" s="80">
        <v>40610</v>
      </c>
      <c r="G459" s="74">
        <v>168.95</v>
      </c>
      <c r="H459" s="81">
        <v>2</v>
      </c>
      <c r="I459" s="82">
        <f t="shared" si="7"/>
        <v>337.9</v>
      </c>
    </row>
    <row r="460" spans="2:9">
      <c r="B460" s="77" t="s">
        <v>301</v>
      </c>
      <c r="C460" s="83" t="s">
        <v>303</v>
      </c>
      <c r="D460" s="79" t="s">
        <v>287</v>
      </c>
      <c r="E460" s="83" t="s">
        <v>284</v>
      </c>
      <c r="F460" s="80">
        <v>40613</v>
      </c>
      <c r="G460" s="74">
        <v>168.95</v>
      </c>
      <c r="H460" s="81">
        <v>13</v>
      </c>
      <c r="I460" s="84">
        <f t="shared" si="7"/>
        <v>2196.35</v>
      </c>
    </row>
    <row r="461" spans="2:9">
      <c r="B461" s="77" t="s">
        <v>299</v>
      </c>
      <c r="C461" s="78" t="s">
        <v>303</v>
      </c>
      <c r="D461" s="79" t="s">
        <v>283</v>
      </c>
      <c r="E461" s="78" t="s">
        <v>294</v>
      </c>
      <c r="F461" s="80">
        <v>40614</v>
      </c>
      <c r="G461" s="74">
        <v>168.95</v>
      </c>
      <c r="H461" s="81">
        <v>4</v>
      </c>
      <c r="I461" s="82">
        <f t="shared" si="7"/>
        <v>675.8</v>
      </c>
    </row>
    <row r="462" spans="2:9">
      <c r="B462" s="77" t="s">
        <v>292</v>
      </c>
      <c r="C462" s="83" t="s">
        <v>303</v>
      </c>
      <c r="D462" s="79" t="s">
        <v>287</v>
      </c>
      <c r="E462" s="83" t="s">
        <v>286</v>
      </c>
      <c r="F462" s="80">
        <v>40626</v>
      </c>
      <c r="G462" s="74">
        <v>168.95</v>
      </c>
      <c r="H462" s="81">
        <v>18</v>
      </c>
      <c r="I462" s="84">
        <f t="shared" si="7"/>
        <v>3041.1</v>
      </c>
    </row>
    <row r="463" spans="2:9">
      <c r="B463" s="77" t="s">
        <v>289</v>
      </c>
      <c r="C463" s="78" t="s">
        <v>303</v>
      </c>
      <c r="D463" s="79" t="s">
        <v>288</v>
      </c>
      <c r="E463" s="78" t="s">
        <v>291</v>
      </c>
      <c r="F463" s="80">
        <v>40627</v>
      </c>
      <c r="G463" s="74">
        <v>168.95</v>
      </c>
      <c r="H463" s="81">
        <v>4</v>
      </c>
      <c r="I463" s="82">
        <f t="shared" si="7"/>
        <v>675.8</v>
      </c>
    </row>
    <row r="464" spans="2:9">
      <c r="B464" s="77" t="s">
        <v>298</v>
      </c>
      <c r="C464" s="83" t="s">
        <v>303</v>
      </c>
      <c r="D464" s="79" t="s">
        <v>288</v>
      </c>
      <c r="E464" s="83" t="s">
        <v>291</v>
      </c>
      <c r="F464" s="80">
        <v>40628</v>
      </c>
      <c r="G464" s="74">
        <v>168.95</v>
      </c>
      <c r="H464" s="81">
        <v>6</v>
      </c>
      <c r="I464" s="84">
        <f t="shared" si="7"/>
        <v>1013.6999999999999</v>
      </c>
    </row>
    <row r="465" spans="2:9">
      <c r="B465" s="77" t="s">
        <v>297</v>
      </c>
      <c r="C465" s="78" t="s">
        <v>303</v>
      </c>
      <c r="D465" s="79" t="s">
        <v>290</v>
      </c>
      <c r="E465" s="78" t="s">
        <v>294</v>
      </c>
      <c r="F465" s="80">
        <v>40631</v>
      </c>
      <c r="G465" s="74">
        <v>168.95</v>
      </c>
      <c r="H465" s="81">
        <v>10</v>
      </c>
      <c r="I465" s="82">
        <f t="shared" si="7"/>
        <v>1689.5</v>
      </c>
    </row>
    <row r="466" spans="2:9">
      <c r="B466" s="77" t="s">
        <v>297</v>
      </c>
      <c r="C466" s="83" t="s">
        <v>303</v>
      </c>
      <c r="D466" s="79" t="s">
        <v>290</v>
      </c>
      <c r="E466" s="83" t="s">
        <v>291</v>
      </c>
      <c r="F466" s="80">
        <v>40632</v>
      </c>
      <c r="G466" s="74">
        <v>168.95</v>
      </c>
      <c r="H466" s="81">
        <v>4</v>
      </c>
      <c r="I466" s="84">
        <f t="shared" si="7"/>
        <v>675.8</v>
      </c>
    </row>
    <row r="467" spans="2:9">
      <c r="B467" s="77" t="s">
        <v>269</v>
      </c>
      <c r="C467" s="78" t="s">
        <v>303</v>
      </c>
      <c r="D467" s="79" t="s">
        <v>283</v>
      </c>
      <c r="E467" s="78" t="s">
        <v>291</v>
      </c>
      <c r="F467" s="80">
        <v>40638</v>
      </c>
      <c r="G467" s="74">
        <v>168.95</v>
      </c>
      <c r="H467" s="81">
        <v>10</v>
      </c>
      <c r="I467" s="82">
        <f t="shared" si="7"/>
        <v>1689.5</v>
      </c>
    </row>
    <row r="468" spans="2:9">
      <c r="B468" s="77" t="s">
        <v>289</v>
      </c>
      <c r="C468" s="83" t="s">
        <v>303</v>
      </c>
      <c r="D468" s="79" t="s">
        <v>288</v>
      </c>
      <c r="E468" s="83" t="s">
        <v>285</v>
      </c>
      <c r="F468" s="80">
        <v>40639</v>
      </c>
      <c r="G468" s="74">
        <v>168.95</v>
      </c>
      <c r="H468" s="81">
        <v>4</v>
      </c>
      <c r="I468" s="84">
        <f t="shared" si="7"/>
        <v>675.8</v>
      </c>
    </row>
    <row r="469" spans="2:9">
      <c r="B469" s="77" t="s">
        <v>301</v>
      </c>
      <c r="C469" s="78" t="s">
        <v>303</v>
      </c>
      <c r="D469" s="79" t="s">
        <v>287</v>
      </c>
      <c r="E469" s="78" t="s">
        <v>285</v>
      </c>
      <c r="F469" s="80">
        <v>40642</v>
      </c>
      <c r="G469" s="74">
        <v>168.95</v>
      </c>
      <c r="H469" s="81">
        <v>4</v>
      </c>
      <c r="I469" s="82">
        <f t="shared" si="7"/>
        <v>675.8</v>
      </c>
    </row>
    <row r="470" spans="2:9">
      <c r="B470" s="77" t="s">
        <v>295</v>
      </c>
      <c r="C470" s="83" t="s">
        <v>303</v>
      </c>
      <c r="D470" s="79" t="s">
        <v>290</v>
      </c>
      <c r="E470" s="83" t="s">
        <v>285</v>
      </c>
      <c r="F470" s="80">
        <v>40648</v>
      </c>
      <c r="G470" s="74">
        <v>168.95</v>
      </c>
      <c r="H470" s="81">
        <v>12</v>
      </c>
      <c r="I470" s="84">
        <f t="shared" si="7"/>
        <v>2027.3999999999999</v>
      </c>
    </row>
    <row r="471" spans="2:9">
      <c r="B471" s="77" t="s">
        <v>306</v>
      </c>
      <c r="C471" s="78" t="s">
        <v>303</v>
      </c>
      <c r="D471" s="79" t="s">
        <v>290</v>
      </c>
      <c r="E471" s="78" t="s">
        <v>284</v>
      </c>
      <c r="F471" s="80">
        <v>40665</v>
      </c>
      <c r="G471" s="74">
        <v>168.95</v>
      </c>
      <c r="H471" s="81">
        <v>10</v>
      </c>
      <c r="I471" s="82">
        <f t="shared" si="7"/>
        <v>1689.5</v>
      </c>
    </row>
    <row r="472" spans="2:9">
      <c r="B472" s="77" t="s">
        <v>297</v>
      </c>
      <c r="C472" s="83" t="s">
        <v>303</v>
      </c>
      <c r="D472" s="79" t="s">
        <v>290</v>
      </c>
      <c r="E472" s="83" t="s">
        <v>285</v>
      </c>
      <c r="F472" s="80">
        <v>40665</v>
      </c>
      <c r="G472" s="74">
        <v>168.95</v>
      </c>
      <c r="H472" s="81">
        <v>1</v>
      </c>
      <c r="I472" s="84">
        <f t="shared" si="7"/>
        <v>168.95</v>
      </c>
    </row>
    <row r="473" spans="2:9">
      <c r="B473" s="77" t="s">
        <v>297</v>
      </c>
      <c r="C473" s="78" t="s">
        <v>303</v>
      </c>
      <c r="D473" s="79" t="s">
        <v>290</v>
      </c>
      <c r="E473" s="78" t="s">
        <v>294</v>
      </c>
      <c r="F473" s="80">
        <v>40666</v>
      </c>
      <c r="G473" s="74">
        <v>168.95</v>
      </c>
      <c r="H473" s="81">
        <v>9</v>
      </c>
      <c r="I473" s="82">
        <f t="shared" si="7"/>
        <v>1520.55</v>
      </c>
    </row>
    <row r="474" spans="2:9">
      <c r="B474" s="77" t="s">
        <v>289</v>
      </c>
      <c r="C474" s="83" t="s">
        <v>303</v>
      </c>
      <c r="D474" s="79" t="s">
        <v>288</v>
      </c>
      <c r="E474" s="83" t="s">
        <v>284</v>
      </c>
      <c r="F474" s="80">
        <v>40670</v>
      </c>
      <c r="G474" s="74">
        <v>168.95</v>
      </c>
      <c r="H474" s="81">
        <v>10</v>
      </c>
      <c r="I474" s="84">
        <f t="shared" si="7"/>
        <v>1689.5</v>
      </c>
    </row>
    <row r="475" spans="2:9">
      <c r="B475" s="77" t="s">
        <v>269</v>
      </c>
      <c r="C475" s="78" t="s">
        <v>303</v>
      </c>
      <c r="D475" s="79" t="s">
        <v>283</v>
      </c>
      <c r="E475" s="78" t="s">
        <v>291</v>
      </c>
      <c r="F475" s="80">
        <v>40670</v>
      </c>
      <c r="G475" s="74">
        <v>168.95</v>
      </c>
      <c r="H475" s="81">
        <v>2</v>
      </c>
      <c r="I475" s="82">
        <f t="shared" si="7"/>
        <v>337.9</v>
      </c>
    </row>
    <row r="476" spans="2:9">
      <c r="B476" s="77" t="s">
        <v>296</v>
      </c>
      <c r="C476" s="83" t="s">
        <v>303</v>
      </c>
      <c r="D476" s="79" t="s">
        <v>287</v>
      </c>
      <c r="E476" s="83" t="s">
        <v>291</v>
      </c>
      <c r="F476" s="80">
        <v>40673</v>
      </c>
      <c r="G476" s="74">
        <v>168.95</v>
      </c>
      <c r="H476" s="81">
        <v>12</v>
      </c>
      <c r="I476" s="84">
        <f t="shared" si="7"/>
        <v>2027.3999999999999</v>
      </c>
    </row>
    <row r="477" spans="2:9">
      <c r="B477" s="77" t="s">
        <v>295</v>
      </c>
      <c r="C477" s="78" t="s">
        <v>303</v>
      </c>
      <c r="D477" s="79" t="s">
        <v>290</v>
      </c>
      <c r="E477" s="78" t="s">
        <v>286</v>
      </c>
      <c r="F477" s="80">
        <v>40677</v>
      </c>
      <c r="G477" s="74">
        <v>168.95</v>
      </c>
      <c r="H477" s="81">
        <v>11</v>
      </c>
      <c r="I477" s="82">
        <f t="shared" si="7"/>
        <v>1858.4499999999998</v>
      </c>
    </row>
    <row r="478" spans="2:9">
      <c r="B478" s="77" t="s">
        <v>295</v>
      </c>
      <c r="C478" s="83" t="s">
        <v>303</v>
      </c>
      <c r="D478" s="79" t="s">
        <v>290</v>
      </c>
      <c r="E478" s="83" t="s">
        <v>291</v>
      </c>
      <c r="F478" s="80">
        <v>40679</v>
      </c>
      <c r="G478" s="74">
        <v>168.95</v>
      </c>
      <c r="H478" s="81">
        <v>8</v>
      </c>
      <c r="I478" s="84">
        <f t="shared" si="7"/>
        <v>1351.6</v>
      </c>
    </row>
    <row r="479" spans="2:9">
      <c r="B479" s="77" t="s">
        <v>297</v>
      </c>
      <c r="C479" s="78" t="s">
        <v>303</v>
      </c>
      <c r="D479" s="79" t="s">
        <v>290</v>
      </c>
      <c r="E479" s="78" t="s">
        <v>285</v>
      </c>
      <c r="F479" s="80">
        <v>40680</v>
      </c>
      <c r="G479" s="74">
        <v>168.95</v>
      </c>
      <c r="H479" s="81">
        <v>8</v>
      </c>
      <c r="I479" s="82">
        <f t="shared" si="7"/>
        <v>1351.6</v>
      </c>
    </row>
    <row r="480" spans="2:9">
      <c r="B480" s="77" t="s">
        <v>289</v>
      </c>
      <c r="C480" s="83" t="s">
        <v>303</v>
      </c>
      <c r="D480" s="79" t="s">
        <v>288</v>
      </c>
      <c r="E480" s="83" t="s">
        <v>294</v>
      </c>
      <c r="F480" s="80">
        <v>40686</v>
      </c>
      <c r="G480" s="74">
        <v>168.95</v>
      </c>
      <c r="H480" s="81">
        <v>10</v>
      </c>
      <c r="I480" s="84">
        <f t="shared" si="7"/>
        <v>1689.5</v>
      </c>
    </row>
    <row r="481" spans="2:9">
      <c r="B481" s="77" t="s">
        <v>301</v>
      </c>
      <c r="C481" s="78" t="s">
        <v>303</v>
      </c>
      <c r="D481" s="79" t="s">
        <v>287</v>
      </c>
      <c r="E481" s="78" t="s">
        <v>291</v>
      </c>
      <c r="F481" s="80">
        <v>40687</v>
      </c>
      <c r="G481" s="74">
        <v>168.95</v>
      </c>
      <c r="H481" s="81">
        <v>5</v>
      </c>
      <c r="I481" s="82">
        <f t="shared" si="7"/>
        <v>844.75</v>
      </c>
    </row>
    <row r="482" spans="2:9">
      <c r="B482" s="77" t="s">
        <v>295</v>
      </c>
      <c r="C482" s="83" t="s">
        <v>303</v>
      </c>
      <c r="D482" s="79" t="s">
        <v>290</v>
      </c>
      <c r="E482" s="83" t="s">
        <v>294</v>
      </c>
      <c r="F482" s="80">
        <v>40691</v>
      </c>
      <c r="G482" s="74">
        <v>168.95</v>
      </c>
      <c r="H482" s="81">
        <v>9</v>
      </c>
      <c r="I482" s="84">
        <f t="shared" si="7"/>
        <v>1520.55</v>
      </c>
    </row>
    <row r="483" spans="2:9">
      <c r="B483" s="77" t="s">
        <v>297</v>
      </c>
      <c r="C483" s="78" t="s">
        <v>303</v>
      </c>
      <c r="D483" s="79" t="s">
        <v>290</v>
      </c>
      <c r="E483" s="78" t="s">
        <v>284</v>
      </c>
      <c r="F483" s="80">
        <v>40697</v>
      </c>
      <c r="G483" s="74">
        <v>168.95</v>
      </c>
      <c r="H483" s="81">
        <v>2</v>
      </c>
      <c r="I483" s="82">
        <f t="shared" si="7"/>
        <v>337.9</v>
      </c>
    </row>
    <row r="484" spans="2:9">
      <c r="B484" s="77" t="s">
        <v>299</v>
      </c>
      <c r="C484" s="83" t="s">
        <v>303</v>
      </c>
      <c r="D484" s="79" t="s">
        <v>283</v>
      </c>
      <c r="E484" s="83" t="s">
        <v>286</v>
      </c>
      <c r="F484" s="80">
        <v>40703</v>
      </c>
      <c r="G484" s="74">
        <v>168.95</v>
      </c>
      <c r="H484" s="81">
        <v>8</v>
      </c>
      <c r="I484" s="84">
        <f t="shared" si="7"/>
        <v>1351.6</v>
      </c>
    </row>
    <row r="485" spans="2:9">
      <c r="B485" s="77" t="s">
        <v>306</v>
      </c>
      <c r="C485" s="78" t="s">
        <v>303</v>
      </c>
      <c r="D485" s="79" t="s">
        <v>290</v>
      </c>
      <c r="E485" s="78" t="s">
        <v>291</v>
      </c>
      <c r="F485" s="80">
        <v>40710</v>
      </c>
      <c r="G485" s="74">
        <v>168.95</v>
      </c>
      <c r="H485" s="81">
        <v>1</v>
      </c>
      <c r="I485" s="82">
        <f t="shared" si="7"/>
        <v>168.95</v>
      </c>
    </row>
    <row r="486" spans="2:9">
      <c r="B486" s="77" t="s">
        <v>297</v>
      </c>
      <c r="C486" s="83" t="s">
        <v>303</v>
      </c>
      <c r="D486" s="79" t="s">
        <v>290</v>
      </c>
      <c r="E486" s="83" t="s">
        <v>284</v>
      </c>
      <c r="F486" s="80">
        <v>40712</v>
      </c>
      <c r="G486" s="74">
        <v>168.95</v>
      </c>
      <c r="H486" s="81">
        <v>7</v>
      </c>
      <c r="I486" s="84">
        <f t="shared" si="7"/>
        <v>1182.6499999999999</v>
      </c>
    </row>
    <row r="487" spans="2:9">
      <c r="B487" s="77" t="s">
        <v>298</v>
      </c>
      <c r="C487" s="78" t="s">
        <v>303</v>
      </c>
      <c r="D487" s="79" t="s">
        <v>288</v>
      </c>
      <c r="E487" s="78" t="s">
        <v>285</v>
      </c>
      <c r="F487" s="80">
        <v>40719</v>
      </c>
      <c r="G487" s="74">
        <v>168.95</v>
      </c>
      <c r="H487" s="81">
        <v>5</v>
      </c>
      <c r="I487" s="82">
        <f t="shared" si="7"/>
        <v>844.75</v>
      </c>
    </row>
    <row r="488" spans="2:9">
      <c r="B488" s="77" t="s">
        <v>289</v>
      </c>
      <c r="C488" s="83" t="s">
        <v>303</v>
      </c>
      <c r="D488" s="79" t="s">
        <v>288</v>
      </c>
      <c r="E488" s="83" t="s">
        <v>285</v>
      </c>
      <c r="F488" s="80">
        <v>40721</v>
      </c>
      <c r="G488" s="74">
        <v>168.95</v>
      </c>
      <c r="H488" s="81">
        <v>2</v>
      </c>
      <c r="I488" s="84">
        <f t="shared" si="7"/>
        <v>337.9</v>
      </c>
    </row>
    <row r="489" spans="2:9">
      <c r="B489" s="77" t="s">
        <v>289</v>
      </c>
      <c r="C489" s="78" t="s">
        <v>303</v>
      </c>
      <c r="D489" s="79" t="s">
        <v>288</v>
      </c>
      <c r="E489" s="78" t="s">
        <v>285</v>
      </c>
      <c r="F489" s="80">
        <v>40728</v>
      </c>
      <c r="G489" s="74">
        <v>168.95</v>
      </c>
      <c r="H489" s="81">
        <v>7</v>
      </c>
      <c r="I489" s="82">
        <f t="shared" si="7"/>
        <v>1182.6499999999999</v>
      </c>
    </row>
    <row r="490" spans="2:9">
      <c r="B490" s="77" t="s">
        <v>269</v>
      </c>
      <c r="C490" s="83" t="s">
        <v>303</v>
      </c>
      <c r="D490" s="79" t="s">
        <v>283</v>
      </c>
      <c r="E490" s="83" t="s">
        <v>286</v>
      </c>
      <c r="F490" s="80">
        <v>40730</v>
      </c>
      <c r="G490" s="74">
        <v>168.95</v>
      </c>
      <c r="H490" s="81">
        <v>6</v>
      </c>
      <c r="I490" s="84">
        <f t="shared" si="7"/>
        <v>1013.6999999999999</v>
      </c>
    </row>
    <row r="491" spans="2:9">
      <c r="B491" s="77" t="s">
        <v>306</v>
      </c>
      <c r="C491" s="78" t="s">
        <v>303</v>
      </c>
      <c r="D491" s="79" t="s">
        <v>290</v>
      </c>
      <c r="E491" s="78" t="s">
        <v>286</v>
      </c>
      <c r="F491" s="80">
        <v>40731</v>
      </c>
      <c r="G491" s="74">
        <v>168.95</v>
      </c>
      <c r="H491" s="81">
        <v>9</v>
      </c>
      <c r="I491" s="82">
        <f t="shared" si="7"/>
        <v>1520.55</v>
      </c>
    </row>
    <row r="492" spans="2:9">
      <c r="B492" s="77" t="s">
        <v>306</v>
      </c>
      <c r="C492" s="83" t="s">
        <v>303</v>
      </c>
      <c r="D492" s="79" t="s">
        <v>290</v>
      </c>
      <c r="E492" s="83" t="s">
        <v>285</v>
      </c>
      <c r="F492" s="80">
        <v>40731</v>
      </c>
      <c r="G492" s="74">
        <v>168.95</v>
      </c>
      <c r="H492" s="81">
        <v>6</v>
      </c>
      <c r="I492" s="84">
        <f t="shared" si="7"/>
        <v>1013.6999999999999</v>
      </c>
    </row>
    <row r="493" spans="2:9">
      <c r="B493" s="77" t="s">
        <v>297</v>
      </c>
      <c r="C493" s="78" t="s">
        <v>303</v>
      </c>
      <c r="D493" s="79" t="s">
        <v>290</v>
      </c>
      <c r="E493" s="78" t="s">
        <v>285</v>
      </c>
      <c r="F493" s="80">
        <v>40738</v>
      </c>
      <c r="G493" s="74">
        <v>168.95</v>
      </c>
      <c r="H493" s="81">
        <v>2</v>
      </c>
      <c r="I493" s="82">
        <f t="shared" si="7"/>
        <v>337.9</v>
      </c>
    </row>
    <row r="494" spans="2:9">
      <c r="B494" s="77" t="s">
        <v>301</v>
      </c>
      <c r="C494" s="83" t="s">
        <v>303</v>
      </c>
      <c r="D494" s="79" t="s">
        <v>287</v>
      </c>
      <c r="E494" s="83" t="s">
        <v>294</v>
      </c>
      <c r="F494" s="80">
        <v>40746</v>
      </c>
      <c r="G494" s="74">
        <v>168.95</v>
      </c>
      <c r="H494" s="81">
        <v>6</v>
      </c>
      <c r="I494" s="84">
        <f t="shared" si="7"/>
        <v>1013.6999999999999</v>
      </c>
    </row>
    <row r="495" spans="2:9">
      <c r="B495" s="77" t="s">
        <v>306</v>
      </c>
      <c r="C495" s="78" t="s">
        <v>303</v>
      </c>
      <c r="D495" s="79" t="s">
        <v>290</v>
      </c>
      <c r="E495" s="78" t="s">
        <v>284</v>
      </c>
      <c r="F495" s="80">
        <v>40750</v>
      </c>
      <c r="G495" s="74">
        <v>168.95</v>
      </c>
      <c r="H495" s="81">
        <v>9</v>
      </c>
      <c r="I495" s="82">
        <f t="shared" si="7"/>
        <v>1520.55</v>
      </c>
    </row>
    <row r="496" spans="2:9">
      <c r="B496" s="77" t="s">
        <v>295</v>
      </c>
      <c r="C496" s="83" t="s">
        <v>303</v>
      </c>
      <c r="D496" s="79" t="s">
        <v>290</v>
      </c>
      <c r="E496" s="83" t="s">
        <v>285</v>
      </c>
      <c r="F496" s="80">
        <v>40756</v>
      </c>
      <c r="G496" s="74">
        <v>168.95</v>
      </c>
      <c r="H496" s="81">
        <v>8</v>
      </c>
      <c r="I496" s="84">
        <f t="shared" si="7"/>
        <v>1351.6</v>
      </c>
    </row>
    <row r="497" spans="2:9">
      <c r="B497" s="77" t="s">
        <v>301</v>
      </c>
      <c r="C497" s="78" t="s">
        <v>303</v>
      </c>
      <c r="D497" s="79" t="s">
        <v>287</v>
      </c>
      <c r="E497" s="78" t="s">
        <v>284</v>
      </c>
      <c r="F497" s="80">
        <v>40759</v>
      </c>
      <c r="G497" s="74">
        <v>168.95</v>
      </c>
      <c r="H497" s="81">
        <v>10</v>
      </c>
      <c r="I497" s="82">
        <f t="shared" si="7"/>
        <v>1689.5</v>
      </c>
    </row>
    <row r="498" spans="2:9">
      <c r="B498" s="77" t="s">
        <v>306</v>
      </c>
      <c r="C498" s="83" t="s">
        <v>303</v>
      </c>
      <c r="D498" s="79" t="s">
        <v>290</v>
      </c>
      <c r="E498" s="83" t="s">
        <v>286</v>
      </c>
      <c r="F498" s="80">
        <v>40760</v>
      </c>
      <c r="G498" s="74">
        <v>168.95</v>
      </c>
      <c r="H498" s="81">
        <v>16</v>
      </c>
      <c r="I498" s="84">
        <f t="shared" si="7"/>
        <v>2703.2</v>
      </c>
    </row>
    <row r="499" spans="2:9">
      <c r="B499" s="77" t="s">
        <v>299</v>
      </c>
      <c r="C499" s="78" t="s">
        <v>303</v>
      </c>
      <c r="D499" s="79" t="s">
        <v>283</v>
      </c>
      <c r="E499" s="78" t="s">
        <v>284</v>
      </c>
      <c r="F499" s="80">
        <v>40764</v>
      </c>
      <c r="G499" s="74">
        <v>168.95</v>
      </c>
      <c r="H499" s="81">
        <v>11</v>
      </c>
      <c r="I499" s="82">
        <f t="shared" si="7"/>
        <v>1858.4499999999998</v>
      </c>
    </row>
    <row r="500" spans="2:9">
      <c r="B500" s="77" t="s">
        <v>289</v>
      </c>
      <c r="C500" s="83" t="s">
        <v>303</v>
      </c>
      <c r="D500" s="79" t="s">
        <v>288</v>
      </c>
      <c r="E500" s="83" t="s">
        <v>294</v>
      </c>
      <c r="F500" s="80">
        <v>40765</v>
      </c>
      <c r="G500" s="74">
        <v>168.95</v>
      </c>
      <c r="H500" s="81">
        <v>7</v>
      </c>
      <c r="I500" s="84">
        <f t="shared" si="7"/>
        <v>1182.6499999999999</v>
      </c>
    </row>
    <row r="501" spans="2:9">
      <c r="B501" s="77" t="s">
        <v>289</v>
      </c>
      <c r="C501" s="78" t="s">
        <v>303</v>
      </c>
      <c r="D501" s="79" t="s">
        <v>288</v>
      </c>
      <c r="E501" s="78" t="s">
        <v>285</v>
      </c>
      <c r="F501" s="80">
        <v>40768</v>
      </c>
      <c r="G501" s="74">
        <v>168.95</v>
      </c>
      <c r="H501" s="81">
        <v>3</v>
      </c>
      <c r="I501" s="82">
        <f t="shared" si="7"/>
        <v>506.84999999999997</v>
      </c>
    </row>
    <row r="502" spans="2:9">
      <c r="B502" s="77" t="s">
        <v>295</v>
      </c>
      <c r="C502" s="83" t="s">
        <v>303</v>
      </c>
      <c r="D502" s="79" t="s">
        <v>290</v>
      </c>
      <c r="E502" s="83" t="s">
        <v>291</v>
      </c>
      <c r="F502" s="80">
        <v>40774</v>
      </c>
      <c r="G502" s="74">
        <v>168.95</v>
      </c>
      <c r="H502" s="81">
        <v>1</v>
      </c>
      <c r="I502" s="84">
        <f t="shared" si="7"/>
        <v>168.95</v>
      </c>
    </row>
    <row r="503" spans="2:9">
      <c r="B503" s="77" t="s">
        <v>300</v>
      </c>
      <c r="C503" s="78" t="s">
        <v>303</v>
      </c>
      <c r="D503" s="79" t="s">
        <v>287</v>
      </c>
      <c r="E503" s="78" t="s">
        <v>294</v>
      </c>
      <c r="F503" s="80">
        <v>40782</v>
      </c>
      <c r="G503" s="74">
        <v>168.95</v>
      </c>
      <c r="H503" s="81">
        <v>7</v>
      </c>
      <c r="I503" s="82">
        <f t="shared" si="7"/>
        <v>1182.6499999999999</v>
      </c>
    </row>
    <row r="504" spans="2:9">
      <c r="B504" s="77" t="s">
        <v>289</v>
      </c>
      <c r="C504" s="83" t="s">
        <v>303</v>
      </c>
      <c r="D504" s="79" t="s">
        <v>288</v>
      </c>
      <c r="E504" s="83" t="s">
        <v>294</v>
      </c>
      <c r="F504" s="80">
        <v>40789</v>
      </c>
      <c r="G504" s="74">
        <v>168.95</v>
      </c>
      <c r="H504" s="81">
        <v>7</v>
      </c>
      <c r="I504" s="84">
        <f t="shared" si="7"/>
        <v>1182.6499999999999</v>
      </c>
    </row>
    <row r="505" spans="2:9">
      <c r="B505" s="77" t="s">
        <v>301</v>
      </c>
      <c r="C505" s="78" t="s">
        <v>303</v>
      </c>
      <c r="D505" s="79" t="s">
        <v>287</v>
      </c>
      <c r="E505" s="78" t="s">
        <v>284</v>
      </c>
      <c r="F505" s="80">
        <v>40792</v>
      </c>
      <c r="G505" s="74">
        <v>168.95</v>
      </c>
      <c r="H505" s="81">
        <v>9</v>
      </c>
      <c r="I505" s="82">
        <f t="shared" si="7"/>
        <v>1520.55</v>
      </c>
    </row>
    <row r="506" spans="2:9">
      <c r="B506" s="77" t="s">
        <v>296</v>
      </c>
      <c r="C506" s="83" t="s">
        <v>303</v>
      </c>
      <c r="D506" s="79" t="s">
        <v>287</v>
      </c>
      <c r="E506" s="83" t="s">
        <v>285</v>
      </c>
      <c r="F506" s="80">
        <v>40813</v>
      </c>
      <c r="G506" s="74">
        <v>168.95</v>
      </c>
      <c r="H506" s="81">
        <v>3</v>
      </c>
      <c r="I506" s="84">
        <f t="shared" si="7"/>
        <v>506.84999999999997</v>
      </c>
    </row>
    <row r="507" spans="2:9">
      <c r="B507" s="77" t="s">
        <v>295</v>
      </c>
      <c r="C507" s="78" t="s">
        <v>303</v>
      </c>
      <c r="D507" s="79" t="s">
        <v>290</v>
      </c>
      <c r="E507" s="78" t="s">
        <v>284</v>
      </c>
      <c r="F507" s="80">
        <v>40826</v>
      </c>
      <c r="G507" s="74">
        <v>168.95</v>
      </c>
      <c r="H507" s="81">
        <v>4</v>
      </c>
      <c r="I507" s="82">
        <f t="shared" si="7"/>
        <v>675.8</v>
      </c>
    </row>
    <row r="508" spans="2:9">
      <c r="B508" s="77" t="s">
        <v>296</v>
      </c>
      <c r="C508" s="83" t="s">
        <v>303</v>
      </c>
      <c r="D508" s="79" t="s">
        <v>287</v>
      </c>
      <c r="E508" s="83" t="s">
        <v>291</v>
      </c>
      <c r="F508" s="80">
        <v>40831</v>
      </c>
      <c r="G508" s="74">
        <v>168.95</v>
      </c>
      <c r="H508" s="81">
        <v>8</v>
      </c>
      <c r="I508" s="84">
        <f t="shared" si="7"/>
        <v>1351.6</v>
      </c>
    </row>
    <row r="509" spans="2:9">
      <c r="B509" s="77" t="s">
        <v>269</v>
      </c>
      <c r="C509" s="78" t="s">
        <v>303</v>
      </c>
      <c r="D509" s="79" t="s">
        <v>283</v>
      </c>
      <c r="E509" s="78" t="s">
        <v>285</v>
      </c>
      <c r="F509" s="80">
        <v>40837</v>
      </c>
      <c r="G509" s="74">
        <v>168.95</v>
      </c>
      <c r="H509" s="81">
        <v>1</v>
      </c>
      <c r="I509" s="82">
        <f t="shared" si="7"/>
        <v>168.95</v>
      </c>
    </row>
    <row r="510" spans="2:9">
      <c r="B510" s="77" t="s">
        <v>269</v>
      </c>
      <c r="C510" s="83" t="s">
        <v>303</v>
      </c>
      <c r="D510" s="79" t="s">
        <v>283</v>
      </c>
      <c r="E510" s="83" t="s">
        <v>285</v>
      </c>
      <c r="F510" s="80">
        <v>40848</v>
      </c>
      <c r="G510" s="74">
        <v>168.95</v>
      </c>
      <c r="H510" s="81">
        <v>11</v>
      </c>
      <c r="I510" s="84">
        <f t="shared" si="7"/>
        <v>1858.4499999999998</v>
      </c>
    </row>
    <row r="511" spans="2:9">
      <c r="B511" s="77" t="s">
        <v>269</v>
      </c>
      <c r="C511" s="78" t="s">
        <v>303</v>
      </c>
      <c r="D511" s="79" t="s">
        <v>283</v>
      </c>
      <c r="E511" s="78" t="s">
        <v>286</v>
      </c>
      <c r="F511" s="80">
        <v>40850</v>
      </c>
      <c r="G511" s="74">
        <v>168.95</v>
      </c>
      <c r="H511" s="81">
        <v>17</v>
      </c>
      <c r="I511" s="82">
        <f t="shared" si="7"/>
        <v>2872.1499999999996</v>
      </c>
    </row>
    <row r="512" spans="2:9">
      <c r="B512" s="77" t="s">
        <v>269</v>
      </c>
      <c r="C512" s="83" t="s">
        <v>303</v>
      </c>
      <c r="D512" s="79" t="s">
        <v>283</v>
      </c>
      <c r="E512" s="83" t="s">
        <v>291</v>
      </c>
      <c r="F512" s="80">
        <v>40851</v>
      </c>
      <c r="G512" s="74">
        <v>168.95</v>
      </c>
      <c r="H512" s="81">
        <v>6</v>
      </c>
      <c r="I512" s="84">
        <f t="shared" si="7"/>
        <v>1013.6999999999999</v>
      </c>
    </row>
    <row r="513" spans="2:9">
      <c r="B513" s="77" t="s">
        <v>269</v>
      </c>
      <c r="C513" s="78" t="s">
        <v>303</v>
      </c>
      <c r="D513" s="79" t="s">
        <v>283</v>
      </c>
      <c r="E513" s="78" t="s">
        <v>291</v>
      </c>
      <c r="F513" s="80">
        <v>40855</v>
      </c>
      <c r="G513" s="74">
        <v>168.95</v>
      </c>
      <c r="H513" s="81">
        <v>10</v>
      </c>
      <c r="I513" s="82">
        <f t="shared" si="7"/>
        <v>1689.5</v>
      </c>
    </row>
    <row r="514" spans="2:9">
      <c r="B514" s="77" t="s">
        <v>299</v>
      </c>
      <c r="C514" s="83" t="s">
        <v>303</v>
      </c>
      <c r="D514" s="79" t="s">
        <v>283</v>
      </c>
      <c r="E514" s="83" t="s">
        <v>291</v>
      </c>
      <c r="F514" s="80">
        <v>40859</v>
      </c>
      <c r="G514" s="74">
        <v>168.95</v>
      </c>
      <c r="H514" s="81">
        <v>13</v>
      </c>
      <c r="I514" s="84">
        <f t="shared" ref="I514:I577" si="8">G514*H514</f>
        <v>2196.35</v>
      </c>
    </row>
    <row r="515" spans="2:9">
      <c r="B515" s="77" t="s">
        <v>297</v>
      </c>
      <c r="C515" s="78" t="s">
        <v>303</v>
      </c>
      <c r="D515" s="79" t="s">
        <v>290</v>
      </c>
      <c r="E515" s="78" t="s">
        <v>285</v>
      </c>
      <c r="F515" s="80">
        <v>40866</v>
      </c>
      <c r="G515" s="74">
        <v>168.95</v>
      </c>
      <c r="H515" s="81">
        <v>7</v>
      </c>
      <c r="I515" s="82">
        <f t="shared" si="8"/>
        <v>1182.6499999999999</v>
      </c>
    </row>
    <row r="516" spans="2:9">
      <c r="B516" s="77" t="s">
        <v>269</v>
      </c>
      <c r="C516" s="83" t="s">
        <v>303</v>
      </c>
      <c r="D516" s="79" t="s">
        <v>283</v>
      </c>
      <c r="E516" s="83" t="s">
        <v>294</v>
      </c>
      <c r="F516" s="80">
        <v>40869</v>
      </c>
      <c r="G516" s="74">
        <v>168.95</v>
      </c>
      <c r="H516" s="81">
        <v>10</v>
      </c>
      <c r="I516" s="84">
        <f t="shared" si="8"/>
        <v>1689.5</v>
      </c>
    </row>
    <row r="517" spans="2:9">
      <c r="B517" s="77" t="s">
        <v>289</v>
      </c>
      <c r="C517" s="78" t="s">
        <v>303</v>
      </c>
      <c r="D517" s="79" t="s">
        <v>288</v>
      </c>
      <c r="E517" s="78" t="s">
        <v>284</v>
      </c>
      <c r="F517" s="80">
        <v>40878</v>
      </c>
      <c r="G517" s="74">
        <v>168.95</v>
      </c>
      <c r="H517" s="81">
        <v>9</v>
      </c>
      <c r="I517" s="82">
        <f t="shared" si="8"/>
        <v>1520.55</v>
      </c>
    </row>
    <row r="518" spans="2:9">
      <c r="B518" s="77" t="s">
        <v>292</v>
      </c>
      <c r="C518" s="83" t="s">
        <v>303</v>
      </c>
      <c r="D518" s="79" t="s">
        <v>287</v>
      </c>
      <c r="E518" s="83" t="s">
        <v>286</v>
      </c>
      <c r="F518" s="80">
        <v>40887</v>
      </c>
      <c r="G518" s="74">
        <v>168.95</v>
      </c>
      <c r="H518" s="81">
        <v>11</v>
      </c>
      <c r="I518" s="84">
        <f t="shared" si="8"/>
        <v>1858.4499999999998</v>
      </c>
    </row>
    <row r="519" spans="2:9">
      <c r="B519" s="77" t="s">
        <v>292</v>
      </c>
      <c r="C519" s="78" t="s">
        <v>303</v>
      </c>
      <c r="D519" s="79" t="s">
        <v>287</v>
      </c>
      <c r="E519" s="78" t="s">
        <v>285</v>
      </c>
      <c r="F519" s="80">
        <v>40887</v>
      </c>
      <c r="G519" s="74">
        <v>168.95</v>
      </c>
      <c r="H519" s="81">
        <v>14</v>
      </c>
      <c r="I519" s="82">
        <f t="shared" si="8"/>
        <v>2365.2999999999997</v>
      </c>
    </row>
    <row r="520" spans="2:9">
      <c r="B520" s="77" t="s">
        <v>301</v>
      </c>
      <c r="C520" s="83" t="s">
        <v>303</v>
      </c>
      <c r="D520" s="79" t="s">
        <v>287</v>
      </c>
      <c r="E520" s="83" t="s">
        <v>286</v>
      </c>
      <c r="F520" s="80">
        <v>40891</v>
      </c>
      <c r="G520" s="74">
        <v>168.95</v>
      </c>
      <c r="H520" s="81">
        <v>8</v>
      </c>
      <c r="I520" s="84">
        <f t="shared" si="8"/>
        <v>1351.6</v>
      </c>
    </row>
    <row r="521" spans="2:9">
      <c r="B521" s="77" t="s">
        <v>295</v>
      </c>
      <c r="C521" s="78" t="s">
        <v>303</v>
      </c>
      <c r="D521" s="79" t="s">
        <v>290</v>
      </c>
      <c r="E521" s="78" t="s">
        <v>286</v>
      </c>
      <c r="F521" s="80">
        <v>40896</v>
      </c>
      <c r="G521" s="74">
        <v>168.95</v>
      </c>
      <c r="H521" s="81">
        <v>12</v>
      </c>
      <c r="I521" s="82">
        <f t="shared" si="8"/>
        <v>2027.3999999999999</v>
      </c>
    </row>
    <row r="522" spans="2:9">
      <c r="B522" s="77" t="s">
        <v>269</v>
      </c>
      <c r="C522" s="83" t="s">
        <v>303</v>
      </c>
      <c r="D522" s="79" t="s">
        <v>283</v>
      </c>
      <c r="E522" s="83" t="s">
        <v>286</v>
      </c>
      <c r="F522" s="80">
        <v>40898</v>
      </c>
      <c r="G522" s="74">
        <v>168.95</v>
      </c>
      <c r="H522" s="81">
        <v>18</v>
      </c>
      <c r="I522" s="84">
        <f t="shared" si="8"/>
        <v>3041.1</v>
      </c>
    </row>
    <row r="523" spans="2:9">
      <c r="B523" s="77" t="s">
        <v>289</v>
      </c>
      <c r="C523" s="78" t="s">
        <v>303</v>
      </c>
      <c r="D523" s="79" t="s">
        <v>288</v>
      </c>
      <c r="E523" s="78" t="s">
        <v>285</v>
      </c>
      <c r="F523" s="80">
        <v>40904</v>
      </c>
      <c r="G523" s="74">
        <v>168.95</v>
      </c>
      <c r="H523" s="81">
        <v>14</v>
      </c>
      <c r="I523" s="82">
        <f t="shared" si="8"/>
        <v>2365.2999999999997</v>
      </c>
    </row>
    <row r="524" spans="2:9">
      <c r="B524" s="77" t="s">
        <v>296</v>
      </c>
      <c r="C524" s="83" t="s">
        <v>304</v>
      </c>
      <c r="D524" s="79" t="s">
        <v>287</v>
      </c>
      <c r="E524" s="83" t="s">
        <v>284</v>
      </c>
      <c r="F524" s="80">
        <v>40185</v>
      </c>
      <c r="G524" s="74">
        <v>168.95</v>
      </c>
      <c r="H524" s="81">
        <v>13</v>
      </c>
      <c r="I524" s="84">
        <f t="shared" si="8"/>
        <v>2196.35</v>
      </c>
    </row>
    <row r="525" spans="2:9">
      <c r="B525" s="77" t="s">
        <v>299</v>
      </c>
      <c r="C525" s="78" t="s">
        <v>304</v>
      </c>
      <c r="D525" s="79" t="s">
        <v>283</v>
      </c>
      <c r="E525" s="78" t="s">
        <v>285</v>
      </c>
      <c r="F525" s="80">
        <v>40186</v>
      </c>
      <c r="G525" s="74">
        <v>168.95</v>
      </c>
      <c r="H525" s="81">
        <v>2</v>
      </c>
      <c r="I525" s="82">
        <f t="shared" si="8"/>
        <v>337.9</v>
      </c>
    </row>
    <row r="526" spans="2:9">
      <c r="B526" s="77" t="s">
        <v>298</v>
      </c>
      <c r="C526" s="83" t="s">
        <v>304</v>
      </c>
      <c r="D526" s="79" t="s">
        <v>288</v>
      </c>
      <c r="E526" s="83" t="s">
        <v>286</v>
      </c>
      <c r="F526" s="80">
        <v>40191</v>
      </c>
      <c r="G526" s="74">
        <v>168.95</v>
      </c>
      <c r="H526" s="81">
        <v>6</v>
      </c>
      <c r="I526" s="84">
        <f t="shared" si="8"/>
        <v>1013.6999999999999</v>
      </c>
    </row>
    <row r="527" spans="2:9">
      <c r="B527" s="77" t="s">
        <v>289</v>
      </c>
      <c r="C527" s="78" t="s">
        <v>304</v>
      </c>
      <c r="D527" s="79" t="s">
        <v>288</v>
      </c>
      <c r="E527" s="78" t="s">
        <v>284</v>
      </c>
      <c r="F527" s="80">
        <v>40205</v>
      </c>
      <c r="G527" s="74">
        <v>168.95</v>
      </c>
      <c r="H527" s="81">
        <v>10</v>
      </c>
      <c r="I527" s="82">
        <f t="shared" si="8"/>
        <v>1689.5</v>
      </c>
    </row>
    <row r="528" spans="2:9">
      <c r="B528" s="77" t="s">
        <v>289</v>
      </c>
      <c r="C528" s="83" t="s">
        <v>304</v>
      </c>
      <c r="D528" s="79" t="s">
        <v>288</v>
      </c>
      <c r="E528" s="83" t="s">
        <v>285</v>
      </c>
      <c r="F528" s="80">
        <v>40205</v>
      </c>
      <c r="G528" s="74">
        <v>168.95</v>
      </c>
      <c r="H528" s="81">
        <v>7</v>
      </c>
      <c r="I528" s="84">
        <f t="shared" si="8"/>
        <v>1182.6499999999999</v>
      </c>
    </row>
    <row r="529" spans="2:9">
      <c r="B529" s="77" t="s">
        <v>295</v>
      </c>
      <c r="C529" s="78" t="s">
        <v>304</v>
      </c>
      <c r="D529" s="79" t="s">
        <v>290</v>
      </c>
      <c r="E529" s="78" t="s">
        <v>291</v>
      </c>
      <c r="F529" s="80">
        <v>40207</v>
      </c>
      <c r="G529" s="74">
        <v>168.95</v>
      </c>
      <c r="H529" s="81">
        <v>5</v>
      </c>
      <c r="I529" s="82">
        <f t="shared" si="8"/>
        <v>844.75</v>
      </c>
    </row>
    <row r="530" spans="2:9">
      <c r="B530" s="77" t="s">
        <v>296</v>
      </c>
      <c r="C530" s="83" t="s">
        <v>304</v>
      </c>
      <c r="D530" s="79" t="s">
        <v>287</v>
      </c>
      <c r="E530" s="83" t="s">
        <v>285</v>
      </c>
      <c r="F530" s="80">
        <v>40207</v>
      </c>
      <c r="G530" s="74">
        <v>168.95</v>
      </c>
      <c r="H530" s="81">
        <v>7</v>
      </c>
      <c r="I530" s="84">
        <f t="shared" si="8"/>
        <v>1182.6499999999999</v>
      </c>
    </row>
    <row r="531" spans="2:9">
      <c r="B531" s="77" t="s">
        <v>296</v>
      </c>
      <c r="C531" s="78" t="s">
        <v>304</v>
      </c>
      <c r="D531" s="79" t="s">
        <v>287</v>
      </c>
      <c r="E531" s="78" t="s">
        <v>291</v>
      </c>
      <c r="F531" s="80">
        <v>40217</v>
      </c>
      <c r="G531" s="74">
        <v>168.95</v>
      </c>
      <c r="H531" s="81">
        <v>4</v>
      </c>
      <c r="I531" s="82">
        <f t="shared" si="8"/>
        <v>675.8</v>
      </c>
    </row>
    <row r="532" spans="2:9">
      <c r="B532" s="77" t="s">
        <v>296</v>
      </c>
      <c r="C532" s="83" t="s">
        <v>304</v>
      </c>
      <c r="D532" s="79" t="s">
        <v>287</v>
      </c>
      <c r="E532" s="83" t="s">
        <v>291</v>
      </c>
      <c r="F532" s="80">
        <v>40217</v>
      </c>
      <c r="G532" s="74">
        <v>168.95</v>
      </c>
      <c r="H532" s="81">
        <v>11</v>
      </c>
      <c r="I532" s="84">
        <f t="shared" si="8"/>
        <v>1858.4499999999998</v>
      </c>
    </row>
    <row r="533" spans="2:9">
      <c r="B533" s="77" t="s">
        <v>292</v>
      </c>
      <c r="C533" s="78" t="s">
        <v>304</v>
      </c>
      <c r="D533" s="79" t="s">
        <v>287</v>
      </c>
      <c r="E533" s="78" t="s">
        <v>291</v>
      </c>
      <c r="F533" s="80">
        <v>40222</v>
      </c>
      <c r="G533" s="74">
        <v>168.95</v>
      </c>
      <c r="H533" s="81">
        <v>1</v>
      </c>
      <c r="I533" s="82">
        <f t="shared" si="8"/>
        <v>168.95</v>
      </c>
    </row>
    <row r="534" spans="2:9">
      <c r="B534" s="77" t="s">
        <v>292</v>
      </c>
      <c r="C534" s="83" t="s">
        <v>304</v>
      </c>
      <c r="D534" s="79" t="s">
        <v>287</v>
      </c>
      <c r="E534" s="83" t="s">
        <v>284</v>
      </c>
      <c r="F534" s="80">
        <v>40225</v>
      </c>
      <c r="G534" s="74">
        <v>168.95</v>
      </c>
      <c r="H534" s="81">
        <v>9</v>
      </c>
      <c r="I534" s="84">
        <f t="shared" si="8"/>
        <v>1520.55</v>
      </c>
    </row>
    <row r="535" spans="2:9">
      <c r="B535" s="77" t="s">
        <v>296</v>
      </c>
      <c r="C535" s="78" t="s">
        <v>304</v>
      </c>
      <c r="D535" s="79" t="s">
        <v>287</v>
      </c>
      <c r="E535" s="78" t="s">
        <v>286</v>
      </c>
      <c r="F535" s="80">
        <v>40225</v>
      </c>
      <c r="G535" s="74">
        <v>168.95</v>
      </c>
      <c r="H535" s="81">
        <v>14</v>
      </c>
      <c r="I535" s="82">
        <f t="shared" si="8"/>
        <v>2365.2999999999997</v>
      </c>
    </row>
    <row r="536" spans="2:9">
      <c r="B536" s="77" t="s">
        <v>293</v>
      </c>
      <c r="C536" s="83" t="s">
        <v>304</v>
      </c>
      <c r="D536" s="79" t="s">
        <v>288</v>
      </c>
      <c r="E536" s="83" t="s">
        <v>291</v>
      </c>
      <c r="F536" s="80">
        <v>40225</v>
      </c>
      <c r="G536" s="74">
        <v>168.95</v>
      </c>
      <c r="H536" s="81">
        <v>5</v>
      </c>
      <c r="I536" s="84">
        <f t="shared" si="8"/>
        <v>844.75</v>
      </c>
    </row>
    <row r="537" spans="2:9">
      <c r="B537" s="77" t="s">
        <v>293</v>
      </c>
      <c r="C537" s="78" t="s">
        <v>304</v>
      </c>
      <c r="D537" s="79" t="s">
        <v>288</v>
      </c>
      <c r="E537" s="78" t="s">
        <v>286</v>
      </c>
      <c r="F537" s="80">
        <v>40226</v>
      </c>
      <c r="G537" s="74">
        <v>168.95</v>
      </c>
      <c r="H537" s="81">
        <v>18</v>
      </c>
      <c r="I537" s="82">
        <f t="shared" si="8"/>
        <v>3041.1</v>
      </c>
    </row>
    <row r="538" spans="2:9">
      <c r="B538" s="77" t="s">
        <v>293</v>
      </c>
      <c r="C538" s="83" t="s">
        <v>304</v>
      </c>
      <c r="D538" s="79" t="s">
        <v>288</v>
      </c>
      <c r="E538" s="83" t="s">
        <v>291</v>
      </c>
      <c r="F538" s="80">
        <v>40227</v>
      </c>
      <c r="G538" s="74">
        <v>168.95</v>
      </c>
      <c r="H538" s="81">
        <v>14</v>
      </c>
      <c r="I538" s="84">
        <f t="shared" si="8"/>
        <v>2365.2999999999997</v>
      </c>
    </row>
    <row r="539" spans="2:9">
      <c r="B539" s="77" t="s">
        <v>296</v>
      </c>
      <c r="C539" s="78" t="s">
        <v>304</v>
      </c>
      <c r="D539" s="79" t="s">
        <v>287</v>
      </c>
      <c r="E539" s="78" t="s">
        <v>286</v>
      </c>
      <c r="F539" s="80">
        <v>40229</v>
      </c>
      <c r="G539" s="74">
        <v>168.95</v>
      </c>
      <c r="H539" s="81">
        <v>17</v>
      </c>
      <c r="I539" s="82">
        <f t="shared" si="8"/>
        <v>2872.1499999999996</v>
      </c>
    </row>
    <row r="540" spans="2:9">
      <c r="B540" s="77" t="s">
        <v>296</v>
      </c>
      <c r="C540" s="83" t="s">
        <v>304</v>
      </c>
      <c r="D540" s="79" t="s">
        <v>287</v>
      </c>
      <c r="E540" s="83" t="s">
        <v>284</v>
      </c>
      <c r="F540" s="80">
        <v>40234</v>
      </c>
      <c r="G540" s="74">
        <v>168.95</v>
      </c>
      <c r="H540" s="81">
        <v>9</v>
      </c>
      <c r="I540" s="84">
        <f t="shared" si="8"/>
        <v>1520.55</v>
      </c>
    </row>
    <row r="541" spans="2:9">
      <c r="B541" s="77" t="s">
        <v>300</v>
      </c>
      <c r="C541" s="78" t="s">
        <v>304</v>
      </c>
      <c r="D541" s="79" t="s">
        <v>287</v>
      </c>
      <c r="E541" s="78" t="s">
        <v>284</v>
      </c>
      <c r="F541" s="80">
        <v>40246</v>
      </c>
      <c r="G541" s="74">
        <v>168.95</v>
      </c>
      <c r="H541" s="81">
        <v>8</v>
      </c>
      <c r="I541" s="82">
        <f t="shared" si="8"/>
        <v>1351.6</v>
      </c>
    </row>
    <row r="542" spans="2:9">
      <c r="B542" s="77" t="s">
        <v>296</v>
      </c>
      <c r="C542" s="83" t="s">
        <v>304</v>
      </c>
      <c r="D542" s="79" t="s">
        <v>287</v>
      </c>
      <c r="E542" s="83" t="s">
        <v>291</v>
      </c>
      <c r="F542" s="80">
        <v>40247</v>
      </c>
      <c r="G542" s="74">
        <v>168.95</v>
      </c>
      <c r="H542" s="81">
        <v>8</v>
      </c>
      <c r="I542" s="84">
        <f t="shared" si="8"/>
        <v>1351.6</v>
      </c>
    </row>
    <row r="543" spans="2:9">
      <c r="B543" s="77" t="s">
        <v>298</v>
      </c>
      <c r="C543" s="78" t="s">
        <v>304</v>
      </c>
      <c r="D543" s="79" t="s">
        <v>288</v>
      </c>
      <c r="E543" s="78" t="s">
        <v>284</v>
      </c>
      <c r="F543" s="80">
        <v>40250</v>
      </c>
      <c r="G543" s="74">
        <v>168.95</v>
      </c>
      <c r="H543" s="81">
        <v>11</v>
      </c>
      <c r="I543" s="82">
        <f t="shared" si="8"/>
        <v>1858.4499999999998</v>
      </c>
    </row>
    <row r="544" spans="2:9">
      <c r="B544" s="77" t="s">
        <v>293</v>
      </c>
      <c r="C544" s="83" t="s">
        <v>304</v>
      </c>
      <c r="D544" s="79" t="s">
        <v>288</v>
      </c>
      <c r="E544" s="83" t="s">
        <v>291</v>
      </c>
      <c r="F544" s="80">
        <v>40255</v>
      </c>
      <c r="G544" s="74">
        <v>168.95</v>
      </c>
      <c r="H544" s="81">
        <v>9</v>
      </c>
      <c r="I544" s="84">
        <f t="shared" si="8"/>
        <v>1520.55</v>
      </c>
    </row>
    <row r="545" spans="2:9">
      <c r="B545" s="77" t="s">
        <v>296</v>
      </c>
      <c r="C545" s="78" t="s">
        <v>304</v>
      </c>
      <c r="D545" s="79" t="s">
        <v>287</v>
      </c>
      <c r="E545" s="78" t="s">
        <v>285</v>
      </c>
      <c r="F545" s="80">
        <v>40260</v>
      </c>
      <c r="G545" s="74">
        <v>168.95</v>
      </c>
      <c r="H545" s="81">
        <v>8</v>
      </c>
      <c r="I545" s="82">
        <f t="shared" si="8"/>
        <v>1351.6</v>
      </c>
    </row>
    <row r="546" spans="2:9">
      <c r="B546" s="77" t="s">
        <v>289</v>
      </c>
      <c r="C546" s="83" t="s">
        <v>304</v>
      </c>
      <c r="D546" s="79" t="s">
        <v>288</v>
      </c>
      <c r="E546" s="83" t="s">
        <v>285</v>
      </c>
      <c r="F546" s="80">
        <v>40267</v>
      </c>
      <c r="G546" s="74">
        <v>168.95</v>
      </c>
      <c r="H546" s="81">
        <v>7</v>
      </c>
      <c r="I546" s="84">
        <f t="shared" si="8"/>
        <v>1182.6499999999999</v>
      </c>
    </row>
    <row r="547" spans="2:9">
      <c r="B547" s="77" t="s">
        <v>300</v>
      </c>
      <c r="C547" s="78" t="s">
        <v>304</v>
      </c>
      <c r="D547" s="79" t="s">
        <v>287</v>
      </c>
      <c r="E547" s="78" t="s">
        <v>285</v>
      </c>
      <c r="F547" s="80">
        <v>40280</v>
      </c>
      <c r="G547" s="74">
        <v>168.95</v>
      </c>
      <c r="H547" s="81">
        <v>4</v>
      </c>
      <c r="I547" s="82">
        <f t="shared" si="8"/>
        <v>675.8</v>
      </c>
    </row>
    <row r="548" spans="2:9">
      <c r="B548" s="77" t="s">
        <v>295</v>
      </c>
      <c r="C548" s="83" t="s">
        <v>304</v>
      </c>
      <c r="D548" s="79" t="s">
        <v>290</v>
      </c>
      <c r="E548" s="83" t="s">
        <v>286</v>
      </c>
      <c r="F548" s="80">
        <v>40281</v>
      </c>
      <c r="G548" s="74">
        <v>168.95</v>
      </c>
      <c r="H548" s="81">
        <v>7</v>
      </c>
      <c r="I548" s="84">
        <f t="shared" si="8"/>
        <v>1182.6499999999999</v>
      </c>
    </row>
    <row r="549" spans="2:9">
      <c r="B549" s="77" t="s">
        <v>300</v>
      </c>
      <c r="C549" s="78" t="s">
        <v>304</v>
      </c>
      <c r="D549" s="79" t="s">
        <v>287</v>
      </c>
      <c r="E549" s="78" t="s">
        <v>285</v>
      </c>
      <c r="F549" s="80">
        <v>40287</v>
      </c>
      <c r="G549" s="74">
        <v>168.95</v>
      </c>
      <c r="H549" s="81">
        <v>8</v>
      </c>
      <c r="I549" s="82">
        <f t="shared" si="8"/>
        <v>1351.6</v>
      </c>
    </row>
    <row r="550" spans="2:9">
      <c r="B550" s="77" t="s">
        <v>300</v>
      </c>
      <c r="C550" s="83" t="s">
        <v>304</v>
      </c>
      <c r="D550" s="79" t="s">
        <v>287</v>
      </c>
      <c r="E550" s="83" t="s">
        <v>286</v>
      </c>
      <c r="F550" s="80">
        <v>40291</v>
      </c>
      <c r="G550" s="74">
        <v>168.95</v>
      </c>
      <c r="H550" s="81">
        <v>16</v>
      </c>
      <c r="I550" s="84">
        <f t="shared" si="8"/>
        <v>2703.2</v>
      </c>
    </row>
    <row r="551" spans="2:9">
      <c r="B551" s="77" t="s">
        <v>296</v>
      </c>
      <c r="C551" s="78" t="s">
        <v>304</v>
      </c>
      <c r="D551" s="79" t="s">
        <v>287</v>
      </c>
      <c r="E551" s="78" t="s">
        <v>294</v>
      </c>
      <c r="F551" s="80">
        <v>40294</v>
      </c>
      <c r="G551" s="74">
        <v>168.95</v>
      </c>
      <c r="H551" s="81">
        <v>8</v>
      </c>
      <c r="I551" s="82">
        <f t="shared" si="8"/>
        <v>1351.6</v>
      </c>
    </row>
    <row r="552" spans="2:9">
      <c r="B552" s="77" t="s">
        <v>298</v>
      </c>
      <c r="C552" s="83" t="s">
        <v>304</v>
      </c>
      <c r="D552" s="79" t="s">
        <v>288</v>
      </c>
      <c r="E552" s="83" t="s">
        <v>291</v>
      </c>
      <c r="F552" s="80">
        <v>40295</v>
      </c>
      <c r="G552" s="74">
        <v>168.95</v>
      </c>
      <c r="H552" s="81">
        <v>2</v>
      </c>
      <c r="I552" s="84">
        <f t="shared" si="8"/>
        <v>337.9</v>
      </c>
    </row>
    <row r="553" spans="2:9">
      <c r="B553" s="77" t="s">
        <v>292</v>
      </c>
      <c r="C553" s="78" t="s">
        <v>304</v>
      </c>
      <c r="D553" s="79" t="s">
        <v>287</v>
      </c>
      <c r="E553" s="78" t="s">
        <v>294</v>
      </c>
      <c r="F553" s="80">
        <v>40303</v>
      </c>
      <c r="G553" s="74">
        <v>168.95</v>
      </c>
      <c r="H553" s="81">
        <v>6</v>
      </c>
      <c r="I553" s="82">
        <f t="shared" si="8"/>
        <v>1013.6999999999999</v>
      </c>
    </row>
    <row r="554" spans="2:9">
      <c r="B554" s="77" t="s">
        <v>297</v>
      </c>
      <c r="C554" s="83" t="s">
        <v>304</v>
      </c>
      <c r="D554" s="79" t="s">
        <v>288</v>
      </c>
      <c r="E554" s="83" t="s">
        <v>291</v>
      </c>
      <c r="F554" s="80">
        <v>40306</v>
      </c>
      <c r="G554" s="74">
        <v>168.95</v>
      </c>
      <c r="H554" s="81">
        <v>6</v>
      </c>
      <c r="I554" s="84">
        <f t="shared" si="8"/>
        <v>1013.6999999999999</v>
      </c>
    </row>
    <row r="555" spans="2:9">
      <c r="B555" s="77" t="s">
        <v>295</v>
      </c>
      <c r="C555" s="78" t="s">
        <v>304</v>
      </c>
      <c r="D555" s="79" t="s">
        <v>290</v>
      </c>
      <c r="E555" s="78" t="s">
        <v>284</v>
      </c>
      <c r="F555" s="80">
        <v>40308</v>
      </c>
      <c r="G555" s="74">
        <v>168.95</v>
      </c>
      <c r="H555" s="81">
        <v>9</v>
      </c>
      <c r="I555" s="82">
        <f t="shared" si="8"/>
        <v>1520.55</v>
      </c>
    </row>
    <row r="556" spans="2:9">
      <c r="B556" s="77" t="s">
        <v>269</v>
      </c>
      <c r="C556" s="83" t="s">
        <v>304</v>
      </c>
      <c r="D556" s="79" t="s">
        <v>283</v>
      </c>
      <c r="E556" s="83" t="s">
        <v>285</v>
      </c>
      <c r="F556" s="80">
        <v>40309</v>
      </c>
      <c r="G556" s="74">
        <v>168.95</v>
      </c>
      <c r="H556" s="81">
        <v>10</v>
      </c>
      <c r="I556" s="84">
        <f t="shared" si="8"/>
        <v>1689.5</v>
      </c>
    </row>
    <row r="557" spans="2:9">
      <c r="B557" s="77" t="s">
        <v>289</v>
      </c>
      <c r="C557" s="78" t="s">
        <v>304</v>
      </c>
      <c r="D557" s="79" t="s">
        <v>288</v>
      </c>
      <c r="E557" s="78" t="s">
        <v>291</v>
      </c>
      <c r="F557" s="80">
        <v>40322</v>
      </c>
      <c r="G557" s="74">
        <v>168.95</v>
      </c>
      <c r="H557" s="81">
        <v>10</v>
      </c>
      <c r="I557" s="82">
        <f t="shared" si="8"/>
        <v>1689.5</v>
      </c>
    </row>
    <row r="558" spans="2:9">
      <c r="B558" s="77" t="s">
        <v>296</v>
      </c>
      <c r="C558" s="83" t="s">
        <v>304</v>
      </c>
      <c r="D558" s="79" t="s">
        <v>287</v>
      </c>
      <c r="E558" s="83" t="s">
        <v>284</v>
      </c>
      <c r="F558" s="80">
        <v>40326</v>
      </c>
      <c r="G558" s="74">
        <v>168.95</v>
      </c>
      <c r="H558" s="81">
        <v>5</v>
      </c>
      <c r="I558" s="84">
        <f t="shared" si="8"/>
        <v>844.75</v>
      </c>
    </row>
    <row r="559" spans="2:9">
      <c r="B559" s="77" t="s">
        <v>298</v>
      </c>
      <c r="C559" s="78" t="s">
        <v>304</v>
      </c>
      <c r="D559" s="79" t="s">
        <v>288</v>
      </c>
      <c r="E559" s="78" t="s">
        <v>291</v>
      </c>
      <c r="F559" s="80">
        <v>40338</v>
      </c>
      <c r="G559" s="74">
        <v>168.95</v>
      </c>
      <c r="H559" s="81">
        <v>3</v>
      </c>
      <c r="I559" s="82">
        <f t="shared" si="8"/>
        <v>506.84999999999997</v>
      </c>
    </row>
    <row r="560" spans="2:9">
      <c r="B560" s="77" t="s">
        <v>300</v>
      </c>
      <c r="C560" s="83" t="s">
        <v>304</v>
      </c>
      <c r="D560" s="79" t="s">
        <v>287</v>
      </c>
      <c r="E560" s="83" t="s">
        <v>291</v>
      </c>
      <c r="F560" s="80">
        <v>40340</v>
      </c>
      <c r="G560" s="74">
        <v>168.95</v>
      </c>
      <c r="H560" s="81">
        <v>10</v>
      </c>
      <c r="I560" s="84">
        <f t="shared" si="8"/>
        <v>1689.5</v>
      </c>
    </row>
    <row r="561" spans="2:9">
      <c r="B561" s="77" t="s">
        <v>289</v>
      </c>
      <c r="C561" s="78" t="s">
        <v>304</v>
      </c>
      <c r="D561" s="79" t="s">
        <v>288</v>
      </c>
      <c r="E561" s="78" t="s">
        <v>294</v>
      </c>
      <c r="F561" s="80">
        <v>40344</v>
      </c>
      <c r="G561" s="74">
        <v>168.95</v>
      </c>
      <c r="H561" s="81">
        <v>3</v>
      </c>
      <c r="I561" s="82">
        <f t="shared" si="8"/>
        <v>506.84999999999997</v>
      </c>
    </row>
    <row r="562" spans="2:9">
      <c r="B562" s="77" t="s">
        <v>289</v>
      </c>
      <c r="C562" s="83" t="s">
        <v>304</v>
      </c>
      <c r="D562" s="79" t="s">
        <v>288</v>
      </c>
      <c r="E562" s="83" t="s">
        <v>286</v>
      </c>
      <c r="F562" s="80">
        <v>40345</v>
      </c>
      <c r="G562" s="74">
        <v>168.95</v>
      </c>
      <c r="H562" s="81">
        <v>19</v>
      </c>
      <c r="I562" s="84">
        <f t="shared" si="8"/>
        <v>3210.0499999999997</v>
      </c>
    </row>
    <row r="563" spans="2:9">
      <c r="B563" s="77" t="s">
        <v>297</v>
      </c>
      <c r="C563" s="78" t="s">
        <v>304</v>
      </c>
      <c r="D563" s="79" t="s">
        <v>288</v>
      </c>
      <c r="E563" s="78" t="s">
        <v>285</v>
      </c>
      <c r="F563" s="80">
        <v>40347</v>
      </c>
      <c r="G563" s="74">
        <v>168.95</v>
      </c>
      <c r="H563" s="81">
        <v>11</v>
      </c>
      <c r="I563" s="82">
        <f t="shared" si="8"/>
        <v>1858.4499999999998</v>
      </c>
    </row>
    <row r="564" spans="2:9">
      <c r="B564" s="77" t="s">
        <v>300</v>
      </c>
      <c r="C564" s="83" t="s">
        <v>304</v>
      </c>
      <c r="D564" s="79" t="s">
        <v>287</v>
      </c>
      <c r="E564" s="83" t="s">
        <v>294</v>
      </c>
      <c r="F564" s="80">
        <v>40347</v>
      </c>
      <c r="G564" s="74">
        <v>168.95</v>
      </c>
      <c r="H564" s="81">
        <v>6</v>
      </c>
      <c r="I564" s="84">
        <f t="shared" si="8"/>
        <v>1013.6999999999999</v>
      </c>
    </row>
    <row r="565" spans="2:9">
      <c r="B565" s="77" t="s">
        <v>298</v>
      </c>
      <c r="C565" s="78" t="s">
        <v>304</v>
      </c>
      <c r="D565" s="79" t="s">
        <v>288</v>
      </c>
      <c r="E565" s="78" t="s">
        <v>286</v>
      </c>
      <c r="F565" s="80">
        <v>40351</v>
      </c>
      <c r="G565" s="74">
        <v>168.95</v>
      </c>
      <c r="H565" s="81">
        <v>19</v>
      </c>
      <c r="I565" s="82">
        <f t="shared" si="8"/>
        <v>3210.0499999999997</v>
      </c>
    </row>
    <row r="566" spans="2:9">
      <c r="B566" s="77" t="s">
        <v>298</v>
      </c>
      <c r="C566" s="83" t="s">
        <v>304</v>
      </c>
      <c r="D566" s="79" t="s">
        <v>288</v>
      </c>
      <c r="E566" s="83" t="s">
        <v>294</v>
      </c>
      <c r="F566" s="80">
        <v>40351</v>
      </c>
      <c r="G566" s="74">
        <v>168.95</v>
      </c>
      <c r="H566" s="81">
        <v>9</v>
      </c>
      <c r="I566" s="84">
        <f t="shared" si="8"/>
        <v>1520.55</v>
      </c>
    </row>
    <row r="567" spans="2:9">
      <c r="B567" s="77" t="s">
        <v>269</v>
      </c>
      <c r="C567" s="78" t="s">
        <v>304</v>
      </c>
      <c r="D567" s="79" t="s">
        <v>283</v>
      </c>
      <c r="E567" s="78" t="s">
        <v>294</v>
      </c>
      <c r="F567" s="80">
        <v>40354</v>
      </c>
      <c r="G567" s="74">
        <v>168.95</v>
      </c>
      <c r="H567" s="81">
        <v>14</v>
      </c>
      <c r="I567" s="82">
        <f t="shared" si="8"/>
        <v>2365.2999999999997</v>
      </c>
    </row>
    <row r="568" spans="2:9">
      <c r="B568" s="77" t="s">
        <v>292</v>
      </c>
      <c r="C568" s="83" t="s">
        <v>304</v>
      </c>
      <c r="D568" s="79" t="s">
        <v>287</v>
      </c>
      <c r="E568" s="83" t="s">
        <v>294</v>
      </c>
      <c r="F568" s="80">
        <v>40354</v>
      </c>
      <c r="G568" s="74">
        <v>168.95</v>
      </c>
      <c r="H568" s="81">
        <v>15</v>
      </c>
      <c r="I568" s="84">
        <f t="shared" si="8"/>
        <v>2534.25</v>
      </c>
    </row>
    <row r="569" spans="2:9">
      <c r="B569" s="77" t="s">
        <v>295</v>
      </c>
      <c r="C569" s="78" t="s">
        <v>304</v>
      </c>
      <c r="D569" s="79" t="s">
        <v>290</v>
      </c>
      <c r="E569" s="78" t="s">
        <v>284</v>
      </c>
      <c r="F569" s="80">
        <v>40360</v>
      </c>
      <c r="G569" s="74">
        <v>168.95</v>
      </c>
      <c r="H569" s="81">
        <v>11</v>
      </c>
      <c r="I569" s="82">
        <f t="shared" si="8"/>
        <v>1858.4499999999998</v>
      </c>
    </row>
    <row r="570" spans="2:9">
      <c r="B570" s="77" t="s">
        <v>295</v>
      </c>
      <c r="C570" s="83" t="s">
        <v>304</v>
      </c>
      <c r="D570" s="79" t="s">
        <v>290</v>
      </c>
      <c r="E570" s="83" t="s">
        <v>291</v>
      </c>
      <c r="F570" s="80">
        <v>40361</v>
      </c>
      <c r="G570" s="74">
        <v>168.95</v>
      </c>
      <c r="H570" s="81">
        <v>2</v>
      </c>
      <c r="I570" s="84">
        <f t="shared" si="8"/>
        <v>337.9</v>
      </c>
    </row>
    <row r="571" spans="2:9">
      <c r="B571" s="77" t="s">
        <v>293</v>
      </c>
      <c r="C571" s="78" t="s">
        <v>304</v>
      </c>
      <c r="D571" s="79" t="s">
        <v>288</v>
      </c>
      <c r="E571" s="78" t="s">
        <v>286</v>
      </c>
      <c r="F571" s="80">
        <v>40365</v>
      </c>
      <c r="G571" s="74">
        <v>168.95</v>
      </c>
      <c r="H571" s="81">
        <v>15</v>
      </c>
      <c r="I571" s="82">
        <f t="shared" si="8"/>
        <v>2534.25</v>
      </c>
    </row>
    <row r="572" spans="2:9">
      <c r="B572" s="77" t="s">
        <v>298</v>
      </c>
      <c r="C572" s="83" t="s">
        <v>304</v>
      </c>
      <c r="D572" s="79" t="s">
        <v>288</v>
      </c>
      <c r="E572" s="83" t="s">
        <v>286</v>
      </c>
      <c r="F572" s="80">
        <v>40369</v>
      </c>
      <c r="G572" s="74">
        <v>168.95</v>
      </c>
      <c r="H572" s="81">
        <v>14</v>
      </c>
      <c r="I572" s="84">
        <f t="shared" si="8"/>
        <v>2365.2999999999997</v>
      </c>
    </row>
    <row r="573" spans="2:9">
      <c r="B573" s="77" t="s">
        <v>269</v>
      </c>
      <c r="C573" s="78" t="s">
        <v>304</v>
      </c>
      <c r="D573" s="79" t="s">
        <v>283</v>
      </c>
      <c r="E573" s="78" t="s">
        <v>291</v>
      </c>
      <c r="F573" s="80">
        <v>40369</v>
      </c>
      <c r="G573" s="74">
        <v>168.95</v>
      </c>
      <c r="H573" s="81">
        <v>3</v>
      </c>
      <c r="I573" s="82">
        <f t="shared" si="8"/>
        <v>506.84999999999997</v>
      </c>
    </row>
    <row r="574" spans="2:9">
      <c r="B574" s="77" t="s">
        <v>298</v>
      </c>
      <c r="C574" s="83" t="s">
        <v>304</v>
      </c>
      <c r="D574" s="79" t="s">
        <v>288</v>
      </c>
      <c r="E574" s="83" t="s">
        <v>284</v>
      </c>
      <c r="F574" s="80">
        <v>40376</v>
      </c>
      <c r="G574" s="74">
        <v>168.95</v>
      </c>
      <c r="H574" s="81">
        <v>14</v>
      </c>
      <c r="I574" s="84">
        <f t="shared" si="8"/>
        <v>2365.2999999999997</v>
      </c>
    </row>
    <row r="575" spans="2:9">
      <c r="B575" s="77" t="s">
        <v>293</v>
      </c>
      <c r="C575" s="78" t="s">
        <v>304</v>
      </c>
      <c r="D575" s="79" t="s">
        <v>288</v>
      </c>
      <c r="E575" s="78" t="s">
        <v>284</v>
      </c>
      <c r="F575" s="80">
        <v>40379</v>
      </c>
      <c r="G575" s="74">
        <v>168.95</v>
      </c>
      <c r="H575" s="81">
        <v>2</v>
      </c>
      <c r="I575" s="82">
        <f t="shared" si="8"/>
        <v>337.9</v>
      </c>
    </row>
    <row r="576" spans="2:9">
      <c r="B576" s="77" t="s">
        <v>306</v>
      </c>
      <c r="C576" s="83" t="s">
        <v>304</v>
      </c>
      <c r="D576" s="79" t="s">
        <v>290</v>
      </c>
      <c r="E576" s="83" t="s">
        <v>291</v>
      </c>
      <c r="F576" s="80">
        <v>40379</v>
      </c>
      <c r="G576" s="74">
        <v>168.95</v>
      </c>
      <c r="H576" s="81">
        <v>15</v>
      </c>
      <c r="I576" s="84">
        <f t="shared" si="8"/>
        <v>2534.25</v>
      </c>
    </row>
    <row r="577" spans="2:9">
      <c r="B577" s="77" t="s">
        <v>300</v>
      </c>
      <c r="C577" s="78" t="s">
        <v>304</v>
      </c>
      <c r="D577" s="79" t="s">
        <v>287</v>
      </c>
      <c r="E577" s="78" t="s">
        <v>285</v>
      </c>
      <c r="F577" s="80">
        <v>40383</v>
      </c>
      <c r="G577" s="74">
        <v>168.95</v>
      </c>
      <c r="H577" s="81">
        <v>2</v>
      </c>
      <c r="I577" s="82">
        <f t="shared" si="8"/>
        <v>337.9</v>
      </c>
    </row>
    <row r="578" spans="2:9">
      <c r="B578" s="77" t="s">
        <v>293</v>
      </c>
      <c r="C578" s="83" t="s">
        <v>304</v>
      </c>
      <c r="D578" s="79" t="s">
        <v>288</v>
      </c>
      <c r="E578" s="83" t="s">
        <v>294</v>
      </c>
      <c r="F578" s="80">
        <v>40385</v>
      </c>
      <c r="G578" s="74">
        <v>168.95</v>
      </c>
      <c r="H578" s="81">
        <v>9</v>
      </c>
      <c r="I578" s="84">
        <f t="shared" ref="I578:I641" si="9">G578*H578</f>
        <v>1520.55</v>
      </c>
    </row>
    <row r="579" spans="2:9">
      <c r="B579" s="77" t="s">
        <v>298</v>
      </c>
      <c r="C579" s="78" t="s">
        <v>304</v>
      </c>
      <c r="D579" s="79" t="s">
        <v>288</v>
      </c>
      <c r="E579" s="78" t="s">
        <v>284</v>
      </c>
      <c r="F579" s="80">
        <v>40394</v>
      </c>
      <c r="G579" s="74">
        <v>168.95</v>
      </c>
      <c r="H579" s="81">
        <v>8</v>
      </c>
      <c r="I579" s="82">
        <f t="shared" si="9"/>
        <v>1351.6</v>
      </c>
    </row>
    <row r="580" spans="2:9">
      <c r="B580" s="77" t="s">
        <v>296</v>
      </c>
      <c r="C580" s="83" t="s">
        <v>304</v>
      </c>
      <c r="D580" s="79" t="s">
        <v>287</v>
      </c>
      <c r="E580" s="83" t="s">
        <v>285</v>
      </c>
      <c r="F580" s="80">
        <v>40394</v>
      </c>
      <c r="G580" s="74">
        <v>168.95</v>
      </c>
      <c r="H580" s="81">
        <v>5</v>
      </c>
      <c r="I580" s="84">
        <f t="shared" si="9"/>
        <v>844.75</v>
      </c>
    </row>
    <row r="581" spans="2:9">
      <c r="B581" s="77" t="s">
        <v>297</v>
      </c>
      <c r="C581" s="78" t="s">
        <v>304</v>
      </c>
      <c r="D581" s="79" t="s">
        <v>288</v>
      </c>
      <c r="E581" s="78" t="s">
        <v>291</v>
      </c>
      <c r="F581" s="80">
        <v>40403</v>
      </c>
      <c r="G581" s="74">
        <v>168.95</v>
      </c>
      <c r="H581" s="81">
        <v>9</v>
      </c>
      <c r="I581" s="82">
        <f t="shared" si="9"/>
        <v>1520.55</v>
      </c>
    </row>
    <row r="582" spans="2:9">
      <c r="B582" s="77" t="s">
        <v>297</v>
      </c>
      <c r="C582" s="83" t="s">
        <v>304</v>
      </c>
      <c r="D582" s="79" t="s">
        <v>288</v>
      </c>
      <c r="E582" s="83" t="s">
        <v>284</v>
      </c>
      <c r="F582" s="80">
        <v>40406</v>
      </c>
      <c r="G582" s="74">
        <v>168.95</v>
      </c>
      <c r="H582" s="81">
        <v>1</v>
      </c>
      <c r="I582" s="84">
        <f t="shared" si="9"/>
        <v>168.95</v>
      </c>
    </row>
    <row r="583" spans="2:9">
      <c r="B583" s="77" t="s">
        <v>300</v>
      </c>
      <c r="C583" s="78" t="s">
        <v>304</v>
      </c>
      <c r="D583" s="79" t="s">
        <v>287</v>
      </c>
      <c r="E583" s="78" t="s">
        <v>291</v>
      </c>
      <c r="F583" s="80">
        <v>40409</v>
      </c>
      <c r="G583" s="74">
        <v>168.95</v>
      </c>
      <c r="H583" s="81">
        <v>13</v>
      </c>
      <c r="I583" s="82">
        <f t="shared" si="9"/>
        <v>2196.35</v>
      </c>
    </row>
    <row r="584" spans="2:9">
      <c r="B584" s="77" t="s">
        <v>289</v>
      </c>
      <c r="C584" s="83" t="s">
        <v>304</v>
      </c>
      <c r="D584" s="79" t="s">
        <v>288</v>
      </c>
      <c r="E584" s="83" t="s">
        <v>284</v>
      </c>
      <c r="F584" s="80">
        <v>40411</v>
      </c>
      <c r="G584" s="74">
        <v>168.95</v>
      </c>
      <c r="H584" s="81">
        <v>4</v>
      </c>
      <c r="I584" s="84">
        <f t="shared" si="9"/>
        <v>675.8</v>
      </c>
    </row>
    <row r="585" spans="2:9">
      <c r="B585" s="77" t="s">
        <v>289</v>
      </c>
      <c r="C585" s="78" t="s">
        <v>304</v>
      </c>
      <c r="D585" s="79" t="s">
        <v>288</v>
      </c>
      <c r="E585" s="78" t="s">
        <v>294</v>
      </c>
      <c r="F585" s="80">
        <v>40427</v>
      </c>
      <c r="G585" s="74">
        <v>168.95</v>
      </c>
      <c r="H585" s="81">
        <v>4</v>
      </c>
      <c r="I585" s="82">
        <f t="shared" si="9"/>
        <v>675.8</v>
      </c>
    </row>
    <row r="586" spans="2:9">
      <c r="B586" s="77" t="s">
        <v>292</v>
      </c>
      <c r="C586" s="83" t="s">
        <v>304</v>
      </c>
      <c r="D586" s="79" t="s">
        <v>287</v>
      </c>
      <c r="E586" s="83" t="s">
        <v>284</v>
      </c>
      <c r="F586" s="80">
        <v>40428</v>
      </c>
      <c r="G586" s="74">
        <v>168.95</v>
      </c>
      <c r="H586" s="81">
        <v>14</v>
      </c>
      <c r="I586" s="84">
        <f t="shared" si="9"/>
        <v>2365.2999999999997</v>
      </c>
    </row>
    <row r="587" spans="2:9">
      <c r="B587" s="77" t="s">
        <v>306</v>
      </c>
      <c r="C587" s="78" t="s">
        <v>304</v>
      </c>
      <c r="D587" s="79" t="s">
        <v>290</v>
      </c>
      <c r="E587" s="78" t="s">
        <v>285</v>
      </c>
      <c r="F587" s="80">
        <v>40428</v>
      </c>
      <c r="G587" s="74">
        <v>168.95</v>
      </c>
      <c r="H587" s="81">
        <v>1</v>
      </c>
      <c r="I587" s="82">
        <f t="shared" si="9"/>
        <v>168.95</v>
      </c>
    </row>
    <row r="588" spans="2:9">
      <c r="B588" s="77" t="s">
        <v>299</v>
      </c>
      <c r="C588" s="83" t="s">
        <v>304</v>
      </c>
      <c r="D588" s="79" t="s">
        <v>283</v>
      </c>
      <c r="E588" s="83" t="s">
        <v>286</v>
      </c>
      <c r="F588" s="80">
        <v>40432</v>
      </c>
      <c r="G588" s="74">
        <v>168.95</v>
      </c>
      <c r="H588" s="81">
        <v>13</v>
      </c>
      <c r="I588" s="84">
        <f t="shared" si="9"/>
        <v>2196.35</v>
      </c>
    </row>
    <row r="589" spans="2:9">
      <c r="B589" s="77" t="s">
        <v>293</v>
      </c>
      <c r="C589" s="78" t="s">
        <v>304</v>
      </c>
      <c r="D589" s="79" t="s">
        <v>288</v>
      </c>
      <c r="E589" s="78" t="s">
        <v>285</v>
      </c>
      <c r="F589" s="80">
        <v>40432</v>
      </c>
      <c r="G589" s="74">
        <v>168.95</v>
      </c>
      <c r="H589" s="81">
        <v>10</v>
      </c>
      <c r="I589" s="82">
        <f t="shared" si="9"/>
        <v>1689.5</v>
      </c>
    </row>
    <row r="590" spans="2:9">
      <c r="B590" s="77" t="s">
        <v>300</v>
      </c>
      <c r="C590" s="83" t="s">
        <v>304</v>
      </c>
      <c r="D590" s="79" t="s">
        <v>287</v>
      </c>
      <c r="E590" s="83" t="s">
        <v>285</v>
      </c>
      <c r="F590" s="80">
        <v>40435</v>
      </c>
      <c r="G590" s="74">
        <v>168.95</v>
      </c>
      <c r="H590" s="81">
        <v>8</v>
      </c>
      <c r="I590" s="84">
        <f t="shared" si="9"/>
        <v>1351.6</v>
      </c>
    </row>
    <row r="591" spans="2:9">
      <c r="B591" s="77" t="s">
        <v>296</v>
      </c>
      <c r="C591" s="78" t="s">
        <v>304</v>
      </c>
      <c r="D591" s="79" t="s">
        <v>287</v>
      </c>
      <c r="E591" s="78" t="s">
        <v>285</v>
      </c>
      <c r="F591" s="80">
        <v>40435</v>
      </c>
      <c r="G591" s="74">
        <v>168.95</v>
      </c>
      <c r="H591" s="81">
        <v>10</v>
      </c>
      <c r="I591" s="82">
        <f t="shared" si="9"/>
        <v>1689.5</v>
      </c>
    </row>
    <row r="592" spans="2:9">
      <c r="B592" s="77" t="s">
        <v>300</v>
      </c>
      <c r="C592" s="83" t="s">
        <v>304</v>
      </c>
      <c r="D592" s="79" t="s">
        <v>287</v>
      </c>
      <c r="E592" s="83" t="s">
        <v>285</v>
      </c>
      <c r="F592" s="80">
        <v>40437</v>
      </c>
      <c r="G592" s="74">
        <v>168.95</v>
      </c>
      <c r="H592" s="81">
        <v>13</v>
      </c>
      <c r="I592" s="84">
        <f t="shared" si="9"/>
        <v>2196.35</v>
      </c>
    </row>
    <row r="593" spans="2:9">
      <c r="B593" s="77" t="s">
        <v>293</v>
      </c>
      <c r="C593" s="78" t="s">
        <v>304</v>
      </c>
      <c r="D593" s="79" t="s">
        <v>288</v>
      </c>
      <c r="E593" s="78" t="s">
        <v>285</v>
      </c>
      <c r="F593" s="80">
        <v>40438</v>
      </c>
      <c r="G593" s="74">
        <v>168.95</v>
      </c>
      <c r="H593" s="81">
        <v>11</v>
      </c>
      <c r="I593" s="82">
        <f t="shared" si="9"/>
        <v>1858.4499999999998</v>
      </c>
    </row>
    <row r="594" spans="2:9">
      <c r="B594" s="77" t="s">
        <v>296</v>
      </c>
      <c r="C594" s="83" t="s">
        <v>304</v>
      </c>
      <c r="D594" s="79" t="s">
        <v>287</v>
      </c>
      <c r="E594" s="83" t="s">
        <v>284</v>
      </c>
      <c r="F594" s="80">
        <v>40439</v>
      </c>
      <c r="G594" s="74">
        <v>168.95</v>
      </c>
      <c r="H594" s="81">
        <v>10</v>
      </c>
      <c r="I594" s="84">
        <f t="shared" si="9"/>
        <v>1689.5</v>
      </c>
    </row>
    <row r="595" spans="2:9">
      <c r="B595" s="77" t="s">
        <v>296</v>
      </c>
      <c r="C595" s="78" t="s">
        <v>304</v>
      </c>
      <c r="D595" s="79" t="s">
        <v>287</v>
      </c>
      <c r="E595" s="78" t="s">
        <v>294</v>
      </c>
      <c r="F595" s="80">
        <v>40442</v>
      </c>
      <c r="G595" s="74">
        <v>168.95</v>
      </c>
      <c r="H595" s="81">
        <v>4</v>
      </c>
      <c r="I595" s="82">
        <f t="shared" si="9"/>
        <v>675.8</v>
      </c>
    </row>
    <row r="596" spans="2:9">
      <c r="B596" s="77" t="s">
        <v>295</v>
      </c>
      <c r="C596" s="83" t="s">
        <v>304</v>
      </c>
      <c r="D596" s="79" t="s">
        <v>290</v>
      </c>
      <c r="E596" s="83" t="s">
        <v>286</v>
      </c>
      <c r="F596" s="80">
        <v>40448</v>
      </c>
      <c r="G596" s="74">
        <v>168.95</v>
      </c>
      <c r="H596" s="81">
        <v>6</v>
      </c>
      <c r="I596" s="84">
        <f t="shared" si="9"/>
        <v>1013.6999999999999</v>
      </c>
    </row>
    <row r="597" spans="2:9">
      <c r="B597" s="77" t="s">
        <v>299</v>
      </c>
      <c r="C597" s="78" t="s">
        <v>304</v>
      </c>
      <c r="D597" s="79" t="s">
        <v>283</v>
      </c>
      <c r="E597" s="78" t="s">
        <v>284</v>
      </c>
      <c r="F597" s="80">
        <v>40470</v>
      </c>
      <c r="G597" s="74">
        <v>168.95</v>
      </c>
      <c r="H597" s="81">
        <v>13</v>
      </c>
      <c r="I597" s="82">
        <f t="shared" si="9"/>
        <v>2196.35</v>
      </c>
    </row>
    <row r="598" spans="2:9">
      <c r="B598" s="77" t="s">
        <v>269</v>
      </c>
      <c r="C598" s="83" t="s">
        <v>304</v>
      </c>
      <c r="D598" s="79" t="s">
        <v>283</v>
      </c>
      <c r="E598" s="83" t="s">
        <v>291</v>
      </c>
      <c r="F598" s="80">
        <v>40470</v>
      </c>
      <c r="G598" s="74">
        <v>168.95</v>
      </c>
      <c r="H598" s="81">
        <v>5</v>
      </c>
      <c r="I598" s="84">
        <f t="shared" si="9"/>
        <v>844.75</v>
      </c>
    </row>
    <row r="599" spans="2:9">
      <c r="B599" s="77" t="s">
        <v>296</v>
      </c>
      <c r="C599" s="78" t="s">
        <v>304</v>
      </c>
      <c r="D599" s="79" t="s">
        <v>287</v>
      </c>
      <c r="E599" s="78" t="s">
        <v>284</v>
      </c>
      <c r="F599" s="80">
        <v>40473</v>
      </c>
      <c r="G599" s="74">
        <v>168.95</v>
      </c>
      <c r="H599" s="81">
        <v>2</v>
      </c>
      <c r="I599" s="82">
        <f t="shared" si="9"/>
        <v>337.9</v>
      </c>
    </row>
    <row r="600" spans="2:9">
      <c r="B600" s="77" t="s">
        <v>296</v>
      </c>
      <c r="C600" s="83" t="s">
        <v>304</v>
      </c>
      <c r="D600" s="79" t="s">
        <v>287</v>
      </c>
      <c r="E600" s="83" t="s">
        <v>284</v>
      </c>
      <c r="F600" s="80">
        <v>40478</v>
      </c>
      <c r="G600" s="74">
        <v>168.95</v>
      </c>
      <c r="H600" s="81">
        <v>9</v>
      </c>
      <c r="I600" s="84">
        <f t="shared" si="9"/>
        <v>1520.55</v>
      </c>
    </row>
    <row r="601" spans="2:9">
      <c r="B601" s="77" t="s">
        <v>298</v>
      </c>
      <c r="C601" s="78" t="s">
        <v>304</v>
      </c>
      <c r="D601" s="79" t="s">
        <v>288</v>
      </c>
      <c r="E601" s="78" t="s">
        <v>284</v>
      </c>
      <c r="F601" s="80">
        <v>40479</v>
      </c>
      <c r="G601" s="74">
        <v>168.95</v>
      </c>
      <c r="H601" s="81">
        <v>4</v>
      </c>
      <c r="I601" s="82">
        <f t="shared" si="9"/>
        <v>675.8</v>
      </c>
    </row>
    <row r="602" spans="2:9">
      <c r="B602" s="77" t="s">
        <v>292</v>
      </c>
      <c r="C602" s="83" t="s">
        <v>304</v>
      </c>
      <c r="D602" s="79" t="s">
        <v>287</v>
      </c>
      <c r="E602" s="83" t="s">
        <v>284</v>
      </c>
      <c r="F602" s="80">
        <v>40480</v>
      </c>
      <c r="G602" s="74">
        <v>168.95</v>
      </c>
      <c r="H602" s="81">
        <v>10</v>
      </c>
      <c r="I602" s="84">
        <f t="shared" si="9"/>
        <v>1689.5</v>
      </c>
    </row>
    <row r="603" spans="2:9">
      <c r="B603" s="77" t="s">
        <v>269</v>
      </c>
      <c r="C603" s="78" t="s">
        <v>304</v>
      </c>
      <c r="D603" s="79" t="s">
        <v>283</v>
      </c>
      <c r="E603" s="78" t="s">
        <v>294</v>
      </c>
      <c r="F603" s="80">
        <v>40484</v>
      </c>
      <c r="G603" s="74">
        <v>168.95</v>
      </c>
      <c r="H603" s="81">
        <v>7</v>
      </c>
      <c r="I603" s="82">
        <f t="shared" si="9"/>
        <v>1182.6499999999999</v>
      </c>
    </row>
    <row r="604" spans="2:9">
      <c r="B604" s="77" t="s">
        <v>297</v>
      </c>
      <c r="C604" s="83" t="s">
        <v>304</v>
      </c>
      <c r="D604" s="79" t="s">
        <v>288</v>
      </c>
      <c r="E604" s="83" t="s">
        <v>285</v>
      </c>
      <c r="F604" s="80">
        <v>40494</v>
      </c>
      <c r="G604" s="74">
        <v>168.95</v>
      </c>
      <c r="H604" s="81">
        <v>3</v>
      </c>
      <c r="I604" s="84">
        <f t="shared" si="9"/>
        <v>506.84999999999997</v>
      </c>
    </row>
    <row r="605" spans="2:9">
      <c r="B605" s="77" t="s">
        <v>295</v>
      </c>
      <c r="C605" s="78" t="s">
        <v>304</v>
      </c>
      <c r="D605" s="79" t="s">
        <v>290</v>
      </c>
      <c r="E605" s="78" t="s">
        <v>291</v>
      </c>
      <c r="F605" s="80">
        <v>40499</v>
      </c>
      <c r="G605" s="74">
        <v>168.95</v>
      </c>
      <c r="H605" s="81">
        <v>5</v>
      </c>
      <c r="I605" s="82">
        <f t="shared" si="9"/>
        <v>844.75</v>
      </c>
    </row>
    <row r="606" spans="2:9">
      <c r="B606" s="77" t="s">
        <v>293</v>
      </c>
      <c r="C606" s="83" t="s">
        <v>304</v>
      </c>
      <c r="D606" s="79" t="s">
        <v>288</v>
      </c>
      <c r="E606" s="83" t="s">
        <v>286</v>
      </c>
      <c r="F606" s="80">
        <v>40504</v>
      </c>
      <c r="G606" s="74">
        <v>168.95</v>
      </c>
      <c r="H606" s="81">
        <v>14</v>
      </c>
      <c r="I606" s="84">
        <f t="shared" si="9"/>
        <v>2365.2999999999997</v>
      </c>
    </row>
    <row r="607" spans="2:9">
      <c r="B607" s="77" t="s">
        <v>306</v>
      </c>
      <c r="C607" s="78" t="s">
        <v>304</v>
      </c>
      <c r="D607" s="79" t="s">
        <v>290</v>
      </c>
      <c r="E607" s="78" t="s">
        <v>294</v>
      </c>
      <c r="F607" s="80">
        <v>40504</v>
      </c>
      <c r="G607" s="74">
        <v>168.95</v>
      </c>
      <c r="H607" s="81">
        <v>2</v>
      </c>
      <c r="I607" s="82">
        <f t="shared" si="9"/>
        <v>337.9</v>
      </c>
    </row>
    <row r="608" spans="2:9">
      <c r="B608" s="77" t="s">
        <v>289</v>
      </c>
      <c r="C608" s="83" t="s">
        <v>304</v>
      </c>
      <c r="D608" s="79" t="s">
        <v>288</v>
      </c>
      <c r="E608" s="83" t="s">
        <v>291</v>
      </c>
      <c r="F608" s="80">
        <v>40505</v>
      </c>
      <c r="G608" s="74">
        <v>168.95</v>
      </c>
      <c r="H608" s="81">
        <v>14</v>
      </c>
      <c r="I608" s="84">
        <f t="shared" si="9"/>
        <v>2365.2999999999997</v>
      </c>
    </row>
    <row r="609" spans="2:9">
      <c r="B609" s="77" t="s">
        <v>301</v>
      </c>
      <c r="C609" s="78" t="s">
        <v>304</v>
      </c>
      <c r="D609" s="79" t="s">
        <v>287</v>
      </c>
      <c r="E609" s="78" t="s">
        <v>286</v>
      </c>
      <c r="F609" s="80">
        <v>40513</v>
      </c>
      <c r="G609" s="74">
        <v>168.95</v>
      </c>
      <c r="H609" s="81">
        <v>12</v>
      </c>
      <c r="I609" s="82">
        <f t="shared" si="9"/>
        <v>2027.3999999999999</v>
      </c>
    </row>
    <row r="610" spans="2:9">
      <c r="B610" s="77" t="s">
        <v>289</v>
      </c>
      <c r="C610" s="83" t="s">
        <v>304</v>
      </c>
      <c r="D610" s="79" t="s">
        <v>288</v>
      </c>
      <c r="E610" s="83" t="s">
        <v>284</v>
      </c>
      <c r="F610" s="80">
        <v>40523</v>
      </c>
      <c r="G610" s="74">
        <v>168.95</v>
      </c>
      <c r="H610" s="81">
        <v>7</v>
      </c>
      <c r="I610" s="84">
        <f t="shared" si="9"/>
        <v>1182.6499999999999</v>
      </c>
    </row>
    <row r="611" spans="2:9">
      <c r="B611" s="77" t="s">
        <v>269</v>
      </c>
      <c r="C611" s="78" t="s">
        <v>304</v>
      </c>
      <c r="D611" s="79" t="s">
        <v>283</v>
      </c>
      <c r="E611" s="78" t="s">
        <v>286</v>
      </c>
      <c r="F611" s="80">
        <v>40525</v>
      </c>
      <c r="G611" s="74">
        <v>168.95</v>
      </c>
      <c r="H611" s="81">
        <v>13</v>
      </c>
      <c r="I611" s="82">
        <f t="shared" si="9"/>
        <v>2196.35</v>
      </c>
    </row>
    <row r="612" spans="2:9">
      <c r="B612" s="77" t="s">
        <v>306</v>
      </c>
      <c r="C612" s="83" t="s">
        <v>304</v>
      </c>
      <c r="D612" s="79" t="s">
        <v>290</v>
      </c>
      <c r="E612" s="83" t="s">
        <v>294</v>
      </c>
      <c r="F612" s="80">
        <v>40528</v>
      </c>
      <c r="G612" s="74">
        <v>168.95</v>
      </c>
      <c r="H612" s="81">
        <v>14</v>
      </c>
      <c r="I612" s="84">
        <f t="shared" si="9"/>
        <v>2365.2999999999997</v>
      </c>
    </row>
    <row r="613" spans="2:9">
      <c r="B613" s="77" t="s">
        <v>295</v>
      </c>
      <c r="C613" s="78" t="s">
        <v>304</v>
      </c>
      <c r="D613" s="79" t="s">
        <v>290</v>
      </c>
      <c r="E613" s="78" t="s">
        <v>286</v>
      </c>
      <c r="F613" s="80">
        <v>40530</v>
      </c>
      <c r="G613" s="74">
        <v>168.95</v>
      </c>
      <c r="H613" s="81">
        <v>11</v>
      </c>
      <c r="I613" s="82">
        <f t="shared" si="9"/>
        <v>1858.4499999999998</v>
      </c>
    </row>
    <row r="614" spans="2:9">
      <c r="B614" s="77" t="s">
        <v>298</v>
      </c>
      <c r="C614" s="83" t="s">
        <v>304</v>
      </c>
      <c r="D614" s="79" t="s">
        <v>288</v>
      </c>
      <c r="E614" s="83" t="s">
        <v>285</v>
      </c>
      <c r="F614" s="80">
        <v>40532</v>
      </c>
      <c r="G614" s="74">
        <v>168.95</v>
      </c>
      <c r="H614" s="81">
        <v>6</v>
      </c>
      <c r="I614" s="84">
        <f t="shared" si="9"/>
        <v>1013.6999999999999</v>
      </c>
    </row>
    <row r="615" spans="2:9">
      <c r="B615" s="77" t="s">
        <v>301</v>
      </c>
      <c r="C615" s="78" t="s">
        <v>304</v>
      </c>
      <c r="D615" s="79" t="s">
        <v>287</v>
      </c>
      <c r="E615" s="78" t="s">
        <v>286</v>
      </c>
      <c r="F615" s="80">
        <v>40534</v>
      </c>
      <c r="G615" s="74">
        <v>168.95</v>
      </c>
      <c r="H615" s="81">
        <v>20</v>
      </c>
      <c r="I615" s="82">
        <f t="shared" si="9"/>
        <v>3379</v>
      </c>
    </row>
    <row r="616" spans="2:9">
      <c r="B616" s="77" t="s">
        <v>296</v>
      </c>
      <c r="C616" s="83" t="s">
        <v>304</v>
      </c>
      <c r="D616" s="79" t="s">
        <v>287</v>
      </c>
      <c r="E616" s="83" t="s">
        <v>286</v>
      </c>
      <c r="F616" s="80">
        <v>40548</v>
      </c>
      <c r="G616" s="74">
        <v>168.95</v>
      </c>
      <c r="H616" s="81">
        <v>18</v>
      </c>
      <c r="I616" s="84">
        <f t="shared" si="9"/>
        <v>3041.1</v>
      </c>
    </row>
    <row r="617" spans="2:9">
      <c r="B617" s="77" t="s">
        <v>269</v>
      </c>
      <c r="C617" s="78" t="s">
        <v>304</v>
      </c>
      <c r="D617" s="79" t="s">
        <v>283</v>
      </c>
      <c r="E617" s="78" t="s">
        <v>284</v>
      </c>
      <c r="F617" s="80">
        <v>40550</v>
      </c>
      <c r="G617" s="74">
        <v>168.95</v>
      </c>
      <c r="H617" s="81">
        <v>7</v>
      </c>
      <c r="I617" s="82">
        <f t="shared" si="9"/>
        <v>1182.6499999999999</v>
      </c>
    </row>
    <row r="618" spans="2:9">
      <c r="B618" s="77" t="s">
        <v>295</v>
      </c>
      <c r="C618" s="83" t="s">
        <v>304</v>
      </c>
      <c r="D618" s="79" t="s">
        <v>290</v>
      </c>
      <c r="E618" s="83" t="s">
        <v>284</v>
      </c>
      <c r="F618" s="80">
        <v>40550</v>
      </c>
      <c r="G618" s="74">
        <v>168.95</v>
      </c>
      <c r="H618" s="81">
        <v>8</v>
      </c>
      <c r="I618" s="84">
        <f t="shared" si="9"/>
        <v>1351.6</v>
      </c>
    </row>
    <row r="619" spans="2:9">
      <c r="B619" s="77" t="s">
        <v>297</v>
      </c>
      <c r="C619" s="78" t="s">
        <v>304</v>
      </c>
      <c r="D619" s="79" t="s">
        <v>288</v>
      </c>
      <c r="E619" s="78" t="s">
        <v>294</v>
      </c>
      <c r="F619" s="80">
        <v>40550</v>
      </c>
      <c r="G619" s="74">
        <v>168.95</v>
      </c>
      <c r="H619" s="81">
        <v>15</v>
      </c>
      <c r="I619" s="82">
        <f t="shared" si="9"/>
        <v>2534.25</v>
      </c>
    </row>
    <row r="620" spans="2:9">
      <c r="B620" s="77" t="s">
        <v>300</v>
      </c>
      <c r="C620" s="83" t="s">
        <v>304</v>
      </c>
      <c r="D620" s="79" t="s">
        <v>287</v>
      </c>
      <c r="E620" s="83" t="s">
        <v>294</v>
      </c>
      <c r="F620" s="80">
        <v>40551</v>
      </c>
      <c r="G620" s="74">
        <v>168.95</v>
      </c>
      <c r="H620" s="81">
        <v>7</v>
      </c>
      <c r="I620" s="84">
        <f t="shared" si="9"/>
        <v>1182.6499999999999</v>
      </c>
    </row>
    <row r="621" spans="2:9">
      <c r="B621" s="77" t="s">
        <v>295</v>
      </c>
      <c r="C621" s="78" t="s">
        <v>304</v>
      </c>
      <c r="D621" s="79" t="s">
        <v>290</v>
      </c>
      <c r="E621" s="78" t="s">
        <v>286</v>
      </c>
      <c r="F621" s="80">
        <v>40556</v>
      </c>
      <c r="G621" s="74">
        <v>168.95</v>
      </c>
      <c r="H621" s="81">
        <v>6</v>
      </c>
      <c r="I621" s="82">
        <f t="shared" si="9"/>
        <v>1013.6999999999999</v>
      </c>
    </row>
    <row r="622" spans="2:9">
      <c r="B622" s="77" t="s">
        <v>289</v>
      </c>
      <c r="C622" s="83" t="s">
        <v>304</v>
      </c>
      <c r="D622" s="79" t="s">
        <v>288</v>
      </c>
      <c r="E622" s="83" t="s">
        <v>284</v>
      </c>
      <c r="F622" s="80">
        <v>40561</v>
      </c>
      <c r="G622" s="74">
        <v>168.95</v>
      </c>
      <c r="H622" s="81">
        <v>3</v>
      </c>
      <c r="I622" s="84">
        <f t="shared" si="9"/>
        <v>506.84999999999997</v>
      </c>
    </row>
    <row r="623" spans="2:9">
      <c r="B623" s="77" t="s">
        <v>306</v>
      </c>
      <c r="C623" s="78" t="s">
        <v>304</v>
      </c>
      <c r="D623" s="79" t="s">
        <v>290</v>
      </c>
      <c r="E623" s="78" t="s">
        <v>285</v>
      </c>
      <c r="F623" s="80">
        <v>40562</v>
      </c>
      <c r="G623" s="74">
        <v>168.95</v>
      </c>
      <c r="H623" s="81">
        <v>10</v>
      </c>
      <c r="I623" s="82">
        <f t="shared" si="9"/>
        <v>1689.5</v>
      </c>
    </row>
    <row r="624" spans="2:9">
      <c r="B624" s="77" t="s">
        <v>301</v>
      </c>
      <c r="C624" s="83" t="s">
        <v>304</v>
      </c>
      <c r="D624" s="79" t="s">
        <v>287</v>
      </c>
      <c r="E624" s="83" t="s">
        <v>286</v>
      </c>
      <c r="F624" s="80">
        <v>40564</v>
      </c>
      <c r="G624" s="74">
        <v>168.95</v>
      </c>
      <c r="H624" s="81">
        <v>15</v>
      </c>
      <c r="I624" s="84">
        <f t="shared" si="9"/>
        <v>2534.25</v>
      </c>
    </row>
    <row r="625" spans="2:9">
      <c r="B625" s="77" t="s">
        <v>297</v>
      </c>
      <c r="C625" s="78" t="s">
        <v>304</v>
      </c>
      <c r="D625" s="79" t="s">
        <v>288</v>
      </c>
      <c r="E625" s="78" t="s">
        <v>284</v>
      </c>
      <c r="F625" s="80">
        <v>40568</v>
      </c>
      <c r="G625" s="74">
        <v>168.95</v>
      </c>
      <c r="H625" s="81">
        <v>2</v>
      </c>
      <c r="I625" s="82">
        <f t="shared" si="9"/>
        <v>337.9</v>
      </c>
    </row>
    <row r="626" spans="2:9">
      <c r="B626" s="77" t="s">
        <v>292</v>
      </c>
      <c r="C626" s="83" t="s">
        <v>304</v>
      </c>
      <c r="D626" s="79" t="s">
        <v>287</v>
      </c>
      <c r="E626" s="83" t="s">
        <v>285</v>
      </c>
      <c r="F626" s="80">
        <v>40568</v>
      </c>
      <c r="G626" s="74">
        <v>168.95</v>
      </c>
      <c r="H626" s="81">
        <v>11</v>
      </c>
      <c r="I626" s="84">
        <f t="shared" si="9"/>
        <v>1858.4499999999998</v>
      </c>
    </row>
    <row r="627" spans="2:9">
      <c r="B627" s="77" t="s">
        <v>296</v>
      </c>
      <c r="C627" s="78" t="s">
        <v>304</v>
      </c>
      <c r="D627" s="79" t="s">
        <v>287</v>
      </c>
      <c r="E627" s="78" t="s">
        <v>294</v>
      </c>
      <c r="F627" s="80">
        <v>40571</v>
      </c>
      <c r="G627" s="74">
        <v>168.95</v>
      </c>
      <c r="H627" s="81">
        <v>15</v>
      </c>
      <c r="I627" s="82">
        <f t="shared" si="9"/>
        <v>2534.25</v>
      </c>
    </row>
    <row r="628" spans="2:9">
      <c r="B628" s="77" t="s">
        <v>297</v>
      </c>
      <c r="C628" s="83" t="s">
        <v>304</v>
      </c>
      <c r="D628" s="79" t="s">
        <v>288</v>
      </c>
      <c r="E628" s="83" t="s">
        <v>291</v>
      </c>
      <c r="F628" s="80">
        <v>40578</v>
      </c>
      <c r="G628" s="74">
        <v>168.95</v>
      </c>
      <c r="H628" s="81">
        <v>6</v>
      </c>
      <c r="I628" s="84">
        <f t="shared" si="9"/>
        <v>1013.6999999999999</v>
      </c>
    </row>
    <row r="629" spans="2:9">
      <c r="B629" s="77" t="s">
        <v>301</v>
      </c>
      <c r="C629" s="78" t="s">
        <v>304</v>
      </c>
      <c r="D629" s="79" t="s">
        <v>287</v>
      </c>
      <c r="E629" s="78" t="s">
        <v>291</v>
      </c>
      <c r="F629" s="80">
        <v>40582</v>
      </c>
      <c r="G629" s="74">
        <v>168.95</v>
      </c>
      <c r="H629" s="81">
        <v>11</v>
      </c>
      <c r="I629" s="82">
        <f t="shared" si="9"/>
        <v>1858.4499999999998</v>
      </c>
    </row>
    <row r="630" spans="2:9">
      <c r="B630" s="77" t="s">
        <v>299</v>
      </c>
      <c r="C630" s="83" t="s">
        <v>304</v>
      </c>
      <c r="D630" s="79" t="s">
        <v>283</v>
      </c>
      <c r="E630" s="83" t="s">
        <v>285</v>
      </c>
      <c r="F630" s="80">
        <v>40591</v>
      </c>
      <c r="G630" s="74">
        <v>168.95</v>
      </c>
      <c r="H630" s="81">
        <v>4</v>
      </c>
      <c r="I630" s="84">
        <f t="shared" si="9"/>
        <v>675.8</v>
      </c>
    </row>
    <row r="631" spans="2:9">
      <c r="B631" s="77" t="s">
        <v>300</v>
      </c>
      <c r="C631" s="78" t="s">
        <v>304</v>
      </c>
      <c r="D631" s="79" t="s">
        <v>287</v>
      </c>
      <c r="E631" s="78" t="s">
        <v>294</v>
      </c>
      <c r="F631" s="80">
        <v>40593</v>
      </c>
      <c r="G631" s="74">
        <v>168.95</v>
      </c>
      <c r="H631" s="81">
        <v>13</v>
      </c>
      <c r="I631" s="82">
        <f t="shared" si="9"/>
        <v>2196.35</v>
      </c>
    </row>
    <row r="632" spans="2:9">
      <c r="B632" s="77" t="s">
        <v>292</v>
      </c>
      <c r="C632" s="83" t="s">
        <v>304</v>
      </c>
      <c r="D632" s="79" t="s">
        <v>287</v>
      </c>
      <c r="E632" s="83" t="s">
        <v>294</v>
      </c>
      <c r="F632" s="80">
        <v>40603</v>
      </c>
      <c r="G632" s="74">
        <v>168.95</v>
      </c>
      <c r="H632" s="81">
        <v>13</v>
      </c>
      <c r="I632" s="84">
        <f t="shared" si="9"/>
        <v>2196.35</v>
      </c>
    </row>
    <row r="633" spans="2:9">
      <c r="B633" s="77" t="s">
        <v>300</v>
      </c>
      <c r="C633" s="78" t="s">
        <v>304</v>
      </c>
      <c r="D633" s="79" t="s">
        <v>287</v>
      </c>
      <c r="E633" s="78" t="s">
        <v>286</v>
      </c>
      <c r="F633" s="80">
        <v>40613</v>
      </c>
      <c r="G633" s="74">
        <v>168.95</v>
      </c>
      <c r="H633" s="81">
        <v>9</v>
      </c>
      <c r="I633" s="82">
        <f t="shared" si="9"/>
        <v>1520.55</v>
      </c>
    </row>
    <row r="634" spans="2:9">
      <c r="B634" s="77" t="s">
        <v>297</v>
      </c>
      <c r="C634" s="83" t="s">
        <v>304</v>
      </c>
      <c r="D634" s="79" t="s">
        <v>288</v>
      </c>
      <c r="E634" s="83" t="s">
        <v>286</v>
      </c>
      <c r="F634" s="80">
        <v>40614</v>
      </c>
      <c r="G634" s="74">
        <v>168.95</v>
      </c>
      <c r="H634" s="81">
        <v>8</v>
      </c>
      <c r="I634" s="84">
        <f t="shared" si="9"/>
        <v>1351.6</v>
      </c>
    </row>
    <row r="635" spans="2:9">
      <c r="B635" s="77" t="s">
        <v>292</v>
      </c>
      <c r="C635" s="78" t="s">
        <v>304</v>
      </c>
      <c r="D635" s="79" t="s">
        <v>287</v>
      </c>
      <c r="E635" s="78" t="s">
        <v>294</v>
      </c>
      <c r="F635" s="80">
        <v>40624</v>
      </c>
      <c r="G635" s="74">
        <v>168.95</v>
      </c>
      <c r="H635" s="81">
        <v>10</v>
      </c>
      <c r="I635" s="82">
        <f t="shared" si="9"/>
        <v>1689.5</v>
      </c>
    </row>
    <row r="636" spans="2:9">
      <c r="B636" s="77" t="s">
        <v>299</v>
      </c>
      <c r="C636" s="83" t="s">
        <v>304</v>
      </c>
      <c r="D636" s="79" t="s">
        <v>283</v>
      </c>
      <c r="E636" s="83" t="s">
        <v>286</v>
      </c>
      <c r="F636" s="80">
        <v>40628</v>
      </c>
      <c r="G636" s="74">
        <v>168.95</v>
      </c>
      <c r="H636" s="81">
        <v>7</v>
      </c>
      <c r="I636" s="84">
        <f t="shared" si="9"/>
        <v>1182.6499999999999</v>
      </c>
    </row>
    <row r="637" spans="2:9">
      <c r="B637" s="77" t="s">
        <v>296</v>
      </c>
      <c r="C637" s="78" t="s">
        <v>304</v>
      </c>
      <c r="D637" s="79" t="s">
        <v>287</v>
      </c>
      <c r="E637" s="78" t="s">
        <v>286</v>
      </c>
      <c r="F637" s="80">
        <v>40632</v>
      </c>
      <c r="G637" s="74">
        <v>168.95</v>
      </c>
      <c r="H637" s="81">
        <v>12</v>
      </c>
      <c r="I637" s="82">
        <f t="shared" si="9"/>
        <v>2027.3999999999999</v>
      </c>
    </row>
    <row r="638" spans="2:9">
      <c r="B638" s="77" t="s">
        <v>296</v>
      </c>
      <c r="C638" s="83" t="s">
        <v>304</v>
      </c>
      <c r="D638" s="79" t="s">
        <v>287</v>
      </c>
      <c r="E638" s="83" t="s">
        <v>294</v>
      </c>
      <c r="F638" s="80">
        <v>40646</v>
      </c>
      <c r="G638" s="74">
        <v>168.95</v>
      </c>
      <c r="H638" s="81">
        <v>9</v>
      </c>
      <c r="I638" s="84">
        <f t="shared" si="9"/>
        <v>1520.55</v>
      </c>
    </row>
    <row r="639" spans="2:9">
      <c r="B639" s="77" t="s">
        <v>300</v>
      </c>
      <c r="C639" s="78" t="s">
        <v>304</v>
      </c>
      <c r="D639" s="79" t="s">
        <v>287</v>
      </c>
      <c r="E639" s="78" t="s">
        <v>285</v>
      </c>
      <c r="F639" s="80">
        <v>40648</v>
      </c>
      <c r="G639" s="74">
        <v>168.95</v>
      </c>
      <c r="H639" s="81">
        <v>13</v>
      </c>
      <c r="I639" s="82">
        <f t="shared" si="9"/>
        <v>2196.35</v>
      </c>
    </row>
    <row r="640" spans="2:9">
      <c r="B640" s="77" t="s">
        <v>298</v>
      </c>
      <c r="C640" s="83" t="s">
        <v>304</v>
      </c>
      <c r="D640" s="79" t="s">
        <v>288</v>
      </c>
      <c r="E640" s="83" t="s">
        <v>294</v>
      </c>
      <c r="F640" s="80">
        <v>40653</v>
      </c>
      <c r="G640" s="74">
        <v>168.95</v>
      </c>
      <c r="H640" s="81">
        <v>5</v>
      </c>
      <c r="I640" s="84">
        <f t="shared" si="9"/>
        <v>844.75</v>
      </c>
    </row>
    <row r="641" spans="2:9">
      <c r="B641" s="77" t="s">
        <v>306</v>
      </c>
      <c r="C641" s="78" t="s">
        <v>304</v>
      </c>
      <c r="D641" s="79" t="s">
        <v>290</v>
      </c>
      <c r="E641" s="78" t="s">
        <v>285</v>
      </c>
      <c r="F641" s="80">
        <v>40655</v>
      </c>
      <c r="G641" s="74">
        <v>168.95</v>
      </c>
      <c r="H641" s="81">
        <v>14</v>
      </c>
      <c r="I641" s="82">
        <f t="shared" si="9"/>
        <v>2365.2999999999997</v>
      </c>
    </row>
    <row r="642" spans="2:9">
      <c r="B642" s="77" t="s">
        <v>289</v>
      </c>
      <c r="C642" s="83" t="s">
        <v>304</v>
      </c>
      <c r="D642" s="79" t="s">
        <v>288</v>
      </c>
      <c r="E642" s="83" t="s">
        <v>291</v>
      </c>
      <c r="F642" s="80">
        <v>40658</v>
      </c>
      <c r="G642" s="74">
        <v>168.95</v>
      </c>
      <c r="H642" s="81">
        <v>10</v>
      </c>
      <c r="I642" s="84">
        <f t="shared" ref="I642:I705" si="10">G642*H642</f>
        <v>1689.5</v>
      </c>
    </row>
    <row r="643" spans="2:9">
      <c r="B643" s="77" t="s">
        <v>299</v>
      </c>
      <c r="C643" s="78" t="s">
        <v>304</v>
      </c>
      <c r="D643" s="79" t="s">
        <v>283</v>
      </c>
      <c r="E643" s="78" t="s">
        <v>284</v>
      </c>
      <c r="F643" s="80">
        <v>40659</v>
      </c>
      <c r="G643" s="74">
        <v>168.95</v>
      </c>
      <c r="H643" s="81">
        <v>8</v>
      </c>
      <c r="I643" s="82">
        <f t="shared" si="10"/>
        <v>1351.6</v>
      </c>
    </row>
    <row r="644" spans="2:9">
      <c r="B644" s="77" t="s">
        <v>295</v>
      </c>
      <c r="C644" s="83" t="s">
        <v>304</v>
      </c>
      <c r="D644" s="79" t="s">
        <v>290</v>
      </c>
      <c r="E644" s="83" t="s">
        <v>286</v>
      </c>
      <c r="F644" s="80">
        <v>40660</v>
      </c>
      <c r="G644" s="74">
        <v>168.95</v>
      </c>
      <c r="H644" s="81">
        <v>11</v>
      </c>
      <c r="I644" s="84">
        <f t="shared" si="10"/>
        <v>1858.4499999999998</v>
      </c>
    </row>
    <row r="645" spans="2:9">
      <c r="B645" s="77" t="s">
        <v>299</v>
      </c>
      <c r="C645" s="78" t="s">
        <v>304</v>
      </c>
      <c r="D645" s="79" t="s">
        <v>283</v>
      </c>
      <c r="E645" s="78" t="s">
        <v>294</v>
      </c>
      <c r="F645" s="80">
        <v>40661</v>
      </c>
      <c r="G645" s="74">
        <v>168.95</v>
      </c>
      <c r="H645" s="81">
        <v>9</v>
      </c>
      <c r="I645" s="82">
        <f t="shared" si="10"/>
        <v>1520.55</v>
      </c>
    </row>
    <row r="646" spans="2:9">
      <c r="B646" s="77" t="s">
        <v>306</v>
      </c>
      <c r="C646" s="83" t="s">
        <v>304</v>
      </c>
      <c r="D646" s="79" t="s">
        <v>290</v>
      </c>
      <c r="E646" s="83" t="s">
        <v>286</v>
      </c>
      <c r="F646" s="80">
        <v>40663</v>
      </c>
      <c r="G646" s="74">
        <v>168.95</v>
      </c>
      <c r="H646" s="81">
        <v>20</v>
      </c>
      <c r="I646" s="84">
        <f t="shared" si="10"/>
        <v>3379</v>
      </c>
    </row>
    <row r="647" spans="2:9">
      <c r="B647" s="77" t="s">
        <v>301</v>
      </c>
      <c r="C647" s="78" t="s">
        <v>304</v>
      </c>
      <c r="D647" s="79" t="s">
        <v>287</v>
      </c>
      <c r="E647" s="78" t="s">
        <v>286</v>
      </c>
      <c r="F647" s="80">
        <v>40677</v>
      </c>
      <c r="G647" s="74">
        <v>168.95</v>
      </c>
      <c r="H647" s="81">
        <v>14</v>
      </c>
      <c r="I647" s="82">
        <f t="shared" si="10"/>
        <v>2365.2999999999997</v>
      </c>
    </row>
    <row r="648" spans="2:9">
      <c r="B648" s="77" t="s">
        <v>301</v>
      </c>
      <c r="C648" s="83" t="s">
        <v>304</v>
      </c>
      <c r="D648" s="79" t="s">
        <v>287</v>
      </c>
      <c r="E648" s="83" t="s">
        <v>291</v>
      </c>
      <c r="F648" s="80">
        <v>40680</v>
      </c>
      <c r="G648" s="74">
        <v>168.95</v>
      </c>
      <c r="H648" s="81">
        <v>13</v>
      </c>
      <c r="I648" s="84">
        <f t="shared" si="10"/>
        <v>2196.35</v>
      </c>
    </row>
    <row r="649" spans="2:9">
      <c r="B649" s="77" t="s">
        <v>296</v>
      </c>
      <c r="C649" s="78" t="s">
        <v>304</v>
      </c>
      <c r="D649" s="79" t="s">
        <v>287</v>
      </c>
      <c r="E649" s="78" t="s">
        <v>286</v>
      </c>
      <c r="F649" s="80">
        <v>40684</v>
      </c>
      <c r="G649" s="74">
        <v>168.95</v>
      </c>
      <c r="H649" s="81">
        <v>7</v>
      </c>
      <c r="I649" s="82">
        <f t="shared" si="10"/>
        <v>1182.6499999999999</v>
      </c>
    </row>
    <row r="650" spans="2:9">
      <c r="B650" s="77" t="s">
        <v>299</v>
      </c>
      <c r="C650" s="83" t="s">
        <v>304</v>
      </c>
      <c r="D650" s="79" t="s">
        <v>283</v>
      </c>
      <c r="E650" s="83" t="s">
        <v>286</v>
      </c>
      <c r="F650" s="80">
        <v>40687</v>
      </c>
      <c r="G650" s="74">
        <v>168.95</v>
      </c>
      <c r="H650" s="81">
        <v>20</v>
      </c>
      <c r="I650" s="84">
        <f t="shared" si="10"/>
        <v>3379</v>
      </c>
    </row>
    <row r="651" spans="2:9">
      <c r="B651" s="77" t="s">
        <v>297</v>
      </c>
      <c r="C651" s="78" t="s">
        <v>304</v>
      </c>
      <c r="D651" s="79" t="s">
        <v>288</v>
      </c>
      <c r="E651" s="78" t="s">
        <v>285</v>
      </c>
      <c r="F651" s="80">
        <v>40687</v>
      </c>
      <c r="G651" s="74">
        <v>168.95</v>
      </c>
      <c r="H651" s="81">
        <v>4</v>
      </c>
      <c r="I651" s="82">
        <f t="shared" si="10"/>
        <v>675.8</v>
      </c>
    </row>
    <row r="652" spans="2:9">
      <c r="B652" s="77" t="s">
        <v>301</v>
      </c>
      <c r="C652" s="83" t="s">
        <v>304</v>
      </c>
      <c r="D652" s="79" t="s">
        <v>287</v>
      </c>
      <c r="E652" s="83" t="s">
        <v>285</v>
      </c>
      <c r="F652" s="80">
        <v>40687</v>
      </c>
      <c r="G652" s="74">
        <v>168.95</v>
      </c>
      <c r="H652" s="81">
        <v>2</v>
      </c>
      <c r="I652" s="84">
        <f t="shared" si="10"/>
        <v>337.9</v>
      </c>
    </row>
    <row r="653" spans="2:9">
      <c r="B653" s="77" t="s">
        <v>297</v>
      </c>
      <c r="C653" s="78" t="s">
        <v>304</v>
      </c>
      <c r="D653" s="79" t="s">
        <v>288</v>
      </c>
      <c r="E653" s="78" t="s">
        <v>286</v>
      </c>
      <c r="F653" s="80">
        <v>40691</v>
      </c>
      <c r="G653" s="74">
        <v>168.95</v>
      </c>
      <c r="H653" s="81">
        <v>8</v>
      </c>
      <c r="I653" s="82">
        <f t="shared" si="10"/>
        <v>1351.6</v>
      </c>
    </row>
    <row r="654" spans="2:9">
      <c r="B654" s="77" t="s">
        <v>295</v>
      </c>
      <c r="C654" s="83" t="s">
        <v>304</v>
      </c>
      <c r="D654" s="79" t="s">
        <v>290</v>
      </c>
      <c r="E654" s="83" t="s">
        <v>294</v>
      </c>
      <c r="F654" s="80">
        <v>40691</v>
      </c>
      <c r="G654" s="74">
        <v>168.95</v>
      </c>
      <c r="H654" s="81">
        <v>12</v>
      </c>
      <c r="I654" s="84">
        <f t="shared" si="10"/>
        <v>2027.3999999999999</v>
      </c>
    </row>
    <row r="655" spans="2:9">
      <c r="B655" s="77" t="s">
        <v>301</v>
      </c>
      <c r="C655" s="78" t="s">
        <v>304</v>
      </c>
      <c r="D655" s="79" t="s">
        <v>287</v>
      </c>
      <c r="E655" s="78" t="s">
        <v>291</v>
      </c>
      <c r="F655" s="80">
        <v>40694</v>
      </c>
      <c r="G655" s="74">
        <v>168.95</v>
      </c>
      <c r="H655" s="81">
        <v>10</v>
      </c>
      <c r="I655" s="82">
        <f t="shared" si="10"/>
        <v>1689.5</v>
      </c>
    </row>
    <row r="656" spans="2:9">
      <c r="B656" s="77" t="s">
        <v>298</v>
      </c>
      <c r="C656" s="83" t="s">
        <v>304</v>
      </c>
      <c r="D656" s="79" t="s">
        <v>288</v>
      </c>
      <c r="E656" s="83" t="s">
        <v>285</v>
      </c>
      <c r="F656" s="80">
        <v>40701</v>
      </c>
      <c r="G656" s="74">
        <v>168.95</v>
      </c>
      <c r="H656" s="81">
        <v>3</v>
      </c>
      <c r="I656" s="84">
        <f t="shared" si="10"/>
        <v>506.84999999999997</v>
      </c>
    </row>
    <row r="657" spans="2:9">
      <c r="B657" s="77" t="s">
        <v>300</v>
      </c>
      <c r="C657" s="78" t="s">
        <v>304</v>
      </c>
      <c r="D657" s="79" t="s">
        <v>287</v>
      </c>
      <c r="E657" s="78" t="s">
        <v>286</v>
      </c>
      <c r="F657" s="80">
        <v>40704</v>
      </c>
      <c r="G657" s="74">
        <v>168.95</v>
      </c>
      <c r="H657" s="81">
        <v>11</v>
      </c>
      <c r="I657" s="82">
        <f t="shared" si="10"/>
        <v>1858.4499999999998</v>
      </c>
    </row>
    <row r="658" spans="2:9">
      <c r="B658" s="77" t="s">
        <v>300</v>
      </c>
      <c r="C658" s="83" t="s">
        <v>304</v>
      </c>
      <c r="D658" s="79" t="s">
        <v>287</v>
      </c>
      <c r="E658" s="83" t="s">
        <v>284</v>
      </c>
      <c r="F658" s="80">
        <v>40708</v>
      </c>
      <c r="G658" s="74">
        <v>168.95</v>
      </c>
      <c r="H658" s="81">
        <v>1</v>
      </c>
      <c r="I658" s="84">
        <f t="shared" si="10"/>
        <v>168.95</v>
      </c>
    </row>
    <row r="659" spans="2:9">
      <c r="B659" s="77" t="s">
        <v>289</v>
      </c>
      <c r="C659" s="78" t="s">
        <v>304</v>
      </c>
      <c r="D659" s="79" t="s">
        <v>288</v>
      </c>
      <c r="E659" s="78" t="s">
        <v>284</v>
      </c>
      <c r="F659" s="80">
        <v>40710</v>
      </c>
      <c r="G659" s="74">
        <v>168.95</v>
      </c>
      <c r="H659" s="81">
        <v>1</v>
      </c>
      <c r="I659" s="82">
        <f t="shared" si="10"/>
        <v>168.95</v>
      </c>
    </row>
    <row r="660" spans="2:9">
      <c r="B660" s="77" t="s">
        <v>298</v>
      </c>
      <c r="C660" s="83" t="s">
        <v>304</v>
      </c>
      <c r="D660" s="79" t="s">
        <v>288</v>
      </c>
      <c r="E660" s="83" t="s">
        <v>284</v>
      </c>
      <c r="F660" s="80">
        <v>40712</v>
      </c>
      <c r="G660" s="74">
        <v>168.95</v>
      </c>
      <c r="H660" s="81">
        <v>12</v>
      </c>
      <c r="I660" s="84">
        <f t="shared" si="10"/>
        <v>2027.3999999999999</v>
      </c>
    </row>
    <row r="661" spans="2:9">
      <c r="B661" s="77" t="s">
        <v>297</v>
      </c>
      <c r="C661" s="78" t="s">
        <v>304</v>
      </c>
      <c r="D661" s="79" t="s">
        <v>288</v>
      </c>
      <c r="E661" s="78" t="s">
        <v>286</v>
      </c>
      <c r="F661" s="80">
        <v>40715</v>
      </c>
      <c r="G661" s="74">
        <v>168.95</v>
      </c>
      <c r="H661" s="81">
        <v>19</v>
      </c>
      <c r="I661" s="82">
        <f t="shared" si="10"/>
        <v>3210.0499999999997</v>
      </c>
    </row>
    <row r="662" spans="2:9">
      <c r="B662" s="77" t="s">
        <v>295</v>
      </c>
      <c r="C662" s="83" t="s">
        <v>304</v>
      </c>
      <c r="D662" s="79" t="s">
        <v>290</v>
      </c>
      <c r="E662" s="83" t="s">
        <v>286</v>
      </c>
      <c r="F662" s="80">
        <v>40716</v>
      </c>
      <c r="G662" s="74">
        <v>168.95</v>
      </c>
      <c r="H662" s="81">
        <v>16</v>
      </c>
      <c r="I662" s="84">
        <f t="shared" si="10"/>
        <v>2703.2</v>
      </c>
    </row>
    <row r="663" spans="2:9">
      <c r="B663" s="77" t="s">
        <v>289</v>
      </c>
      <c r="C663" s="78" t="s">
        <v>304</v>
      </c>
      <c r="D663" s="79" t="s">
        <v>288</v>
      </c>
      <c r="E663" s="78" t="s">
        <v>286</v>
      </c>
      <c r="F663" s="80">
        <v>40716</v>
      </c>
      <c r="G663" s="74">
        <v>168.95</v>
      </c>
      <c r="H663" s="81">
        <v>17</v>
      </c>
      <c r="I663" s="82">
        <f t="shared" si="10"/>
        <v>2872.1499999999996</v>
      </c>
    </row>
    <row r="664" spans="2:9">
      <c r="B664" s="77" t="s">
        <v>296</v>
      </c>
      <c r="C664" s="83" t="s">
        <v>304</v>
      </c>
      <c r="D664" s="79" t="s">
        <v>287</v>
      </c>
      <c r="E664" s="83" t="s">
        <v>294</v>
      </c>
      <c r="F664" s="80">
        <v>40716</v>
      </c>
      <c r="G664" s="74">
        <v>168.95</v>
      </c>
      <c r="H664" s="81">
        <v>8</v>
      </c>
      <c r="I664" s="84">
        <f t="shared" si="10"/>
        <v>1351.6</v>
      </c>
    </row>
    <row r="665" spans="2:9">
      <c r="B665" s="77" t="s">
        <v>301</v>
      </c>
      <c r="C665" s="78" t="s">
        <v>304</v>
      </c>
      <c r="D665" s="79" t="s">
        <v>287</v>
      </c>
      <c r="E665" s="78" t="s">
        <v>286</v>
      </c>
      <c r="F665" s="80">
        <v>40723</v>
      </c>
      <c r="G665" s="74">
        <v>168.95</v>
      </c>
      <c r="H665" s="81">
        <v>10</v>
      </c>
      <c r="I665" s="82">
        <f t="shared" si="10"/>
        <v>1689.5</v>
      </c>
    </row>
    <row r="666" spans="2:9">
      <c r="B666" s="77" t="s">
        <v>299</v>
      </c>
      <c r="C666" s="83" t="s">
        <v>304</v>
      </c>
      <c r="D666" s="79" t="s">
        <v>283</v>
      </c>
      <c r="E666" s="83" t="s">
        <v>294</v>
      </c>
      <c r="F666" s="80">
        <v>40729</v>
      </c>
      <c r="G666" s="74">
        <v>168.95</v>
      </c>
      <c r="H666" s="81">
        <v>5</v>
      </c>
      <c r="I666" s="84">
        <f t="shared" si="10"/>
        <v>844.75</v>
      </c>
    </row>
    <row r="667" spans="2:9">
      <c r="B667" s="77" t="s">
        <v>295</v>
      </c>
      <c r="C667" s="78" t="s">
        <v>304</v>
      </c>
      <c r="D667" s="79" t="s">
        <v>290</v>
      </c>
      <c r="E667" s="78" t="s">
        <v>285</v>
      </c>
      <c r="F667" s="80">
        <v>40732</v>
      </c>
      <c r="G667" s="74">
        <v>168.95</v>
      </c>
      <c r="H667" s="81">
        <v>7</v>
      </c>
      <c r="I667" s="82">
        <f t="shared" si="10"/>
        <v>1182.6499999999999</v>
      </c>
    </row>
    <row r="668" spans="2:9">
      <c r="B668" s="77" t="s">
        <v>306</v>
      </c>
      <c r="C668" s="83" t="s">
        <v>304</v>
      </c>
      <c r="D668" s="79" t="s">
        <v>290</v>
      </c>
      <c r="E668" s="83" t="s">
        <v>285</v>
      </c>
      <c r="F668" s="80">
        <v>40749</v>
      </c>
      <c r="G668" s="74">
        <v>168.95</v>
      </c>
      <c r="H668" s="81">
        <v>10</v>
      </c>
      <c r="I668" s="84">
        <f t="shared" si="10"/>
        <v>1689.5</v>
      </c>
    </row>
    <row r="669" spans="2:9">
      <c r="B669" s="77" t="s">
        <v>289</v>
      </c>
      <c r="C669" s="78" t="s">
        <v>304</v>
      </c>
      <c r="D669" s="79" t="s">
        <v>288</v>
      </c>
      <c r="E669" s="78" t="s">
        <v>285</v>
      </c>
      <c r="F669" s="80">
        <v>40754</v>
      </c>
      <c r="G669" s="74">
        <v>168.95</v>
      </c>
      <c r="H669" s="81">
        <v>7</v>
      </c>
      <c r="I669" s="82">
        <f t="shared" si="10"/>
        <v>1182.6499999999999</v>
      </c>
    </row>
    <row r="670" spans="2:9">
      <c r="B670" s="77" t="s">
        <v>300</v>
      </c>
      <c r="C670" s="83" t="s">
        <v>304</v>
      </c>
      <c r="D670" s="79" t="s">
        <v>287</v>
      </c>
      <c r="E670" s="83" t="s">
        <v>294</v>
      </c>
      <c r="F670" s="80">
        <v>40754</v>
      </c>
      <c r="G670" s="74">
        <v>168.95</v>
      </c>
      <c r="H670" s="81">
        <v>5</v>
      </c>
      <c r="I670" s="84">
        <f t="shared" si="10"/>
        <v>844.75</v>
      </c>
    </row>
    <row r="671" spans="2:9">
      <c r="B671" s="77" t="s">
        <v>289</v>
      </c>
      <c r="C671" s="78" t="s">
        <v>304</v>
      </c>
      <c r="D671" s="79" t="s">
        <v>288</v>
      </c>
      <c r="E671" s="78" t="s">
        <v>285</v>
      </c>
      <c r="F671" s="80">
        <v>40764</v>
      </c>
      <c r="G671" s="74">
        <v>168.95</v>
      </c>
      <c r="H671" s="81">
        <v>12</v>
      </c>
      <c r="I671" s="82">
        <f t="shared" si="10"/>
        <v>2027.3999999999999</v>
      </c>
    </row>
    <row r="672" spans="2:9">
      <c r="B672" s="77" t="s">
        <v>289</v>
      </c>
      <c r="C672" s="83" t="s">
        <v>304</v>
      </c>
      <c r="D672" s="79" t="s">
        <v>288</v>
      </c>
      <c r="E672" s="83" t="s">
        <v>286</v>
      </c>
      <c r="F672" s="80">
        <v>40767</v>
      </c>
      <c r="G672" s="74">
        <v>168.95</v>
      </c>
      <c r="H672" s="81">
        <v>16</v>
      </c>
      <c r="I672" s="84">
        <f t="shared" si="10"/>
        <v>2703.2</v>
      </c>
    </row>
    <row r="673" spans="2:9">
      <c r="B673" s="77" t="s">
        <v>300</v>
      </c>
      <c r="C673" s="78" t="s">
        <v>304</v>
      </c>
      <c r="D673" s="79" t="s">
        <v>287</v>
      </c>
      <c r="E673" s="78" t="s">
        <v>285</v>
      </c>
      <c r="F673" s="80">
        <v>40771</v>
      </c>
      <c r="G673" s="74">
        <v>168.95</v>
      </c>
      <c r="H673" s="81">
        <v>13</v>
      </c>
      <c r="I673" s="82">
        <f t="shared" si="10"/>
        <v>2196.35</v>
      </c>
    </row>
    <row r="674" spans="2:9">
      <c r="B674" s="77" t="s">
        <v>301</v>
      </c>
      <c r="C674" s="83" t="s">
        <v>304</v>
      </c>
      <c r="D674" s="79" t="s">
        <v>287</v>
      </c>
      <c r="E674" s="83" t="s">
        <v>291</v>
      </c>
      <c r="F674" s="80">
        <v>40778</v>
      </c>
      <c r="G674" s="74">
        <v>168.95</v>
      </c>
      <c r="H674" s="81">
        <v>10</v>
      </c>
      <c r="I674" s="84">
        <f t="shared" si="10"/>
        <v>1689.5</v>
      </c>
    </row>
    <row r="675" spans="2:9">
      <c r="B675" s="77" t="s">
        <v>296</v>
      </c>
      <c r="C675" s="78" t="s">
        <v>304</v>
      </c>
      <c r="D675" s="79" t="s">
        <v>287</v>
      </c>
      <c r="E675" s="78" t="s">
        <v>284</v>
      </c>
      <c r="F675" s="80">
        <v>40788</v>
      </c>
      <c r="G675" s="74">
        <v>168.95</v>
      </c>
      <c r="H675" s="81">
        <v>13</v>
      </c>
      <c r="I675" s="82">
        <f t="shared" si="10"/>
        <v>2196.35</v>
      </c>
    </row>
    <row r="676" spans="2:9">
      <c r="B676" s="77" t="s">
        <v>297</v>
      </c>
      <c r="C676" s="83" t="s">
        <v>304</v>
      </c>
      <c r="D676" s="79" t="s">
        <v>288</v>
      </c>
      <c r="E676" s="83" t="s">
        <v>294</v>
      </c>
      <c r="F676" s="80">
        <v>40801</v>
      </c>
      <c r="G676" s="74">
        <v>168.95</v>
      </c>
      <c r="H676" s="81">
        <v>9</v>
      </c>
      <c r="I676" s="84">
        <f t="shared" si="10"/>
        <v>1520.55</v>
      </c>
    </row>
    <row r="677" spans="2:9">
      <c r="B677" s="77" t="s">
        <v>299</v>
      </c>
      <c r="C677" s="78" t="s">
        <v>304</v>
      </c>
      <c r="D677" s="79" t="s">
        <v>283</v>
      </c>
      <c r="E677" s="78" t="s">
        <v>286</v>
      </c>
      <c r="F677" s="80">
        <v>40807</v>
      </c>
      <c r="G677" s="74">
        <v>168.95</v>
      </c>
      <c r="H677" s="81">
        <v>19</v>
      </c>
      <c r="I677" s="82">
        <f t="shared" si="10"/>
        <v>3210.0499999999997</v>
      </c>
    </row>
    <row r="678" spans="2:9">
      <c r="B678" s="77" t="s">
        <v>292</v>
      </c>
      <c r="C678" s="83" t="s">
        <v>304</v>
      </c>
      <c r="D678" s="79" t="s">
        <v>287</v>
      </c>
      <c r="E678" s="83" t="s">
        <v>285</v>
      </c>
      <c r="F678" s="80">
        <v>40813</v>
      </c>
      <c r="G678" s="74">
        <v>168.95</v>
      </c>
      <c r="H678" s="81">
        <v>15</v>
      </c>
      <c r="I678" s="84">
        <f t="shared" si="10"/>
        <v>2534.25</v>
      </c>
    </row>
    <row r="679" spans="2:9">
      <c r="B679" s="77" t="s">
        <v>301</v>
      </c>
      <c r="C679" s="78" t="s">
        <v>304</v>
      </c>
      <c r="D679" s="79" t="s">
        <v>287</v>
      </c>
      <c r="E679" s="78" t="s">
        <v>291</v>
      </c>
      <c r="F679" s="80">
        <v>40814</v>
      </c>
      <c r="G679" s="74">
        <v>168.95</v>
      </c>
      <c r="H679" s="81">
        <v>11</v>
      </c>
      <c r="I679" s="82">
        <f t="shared" si="10"/>
        <v>1858.4499999999998</v>
      </c>
    </row>
    <row r="680" spans="2:9">
      <c r="B680" s="77" t="s">
        <v>306</v>
      </c>
      <c r="C680" s="83" t="s">
        <v>304</v>
      </c>
      <c r="D680" s="79" t="s">
        <v>290</v>
      </c>
      <c r="E680" s="83" t="s">
        <v>285</v>
      </c>
      <c r="F680" s="80">
        <v>40814</v>
      </c>
      <c r="G680" s="74">
        <v>168.95</v>
      </c>
      <c r="H680" s="81">
        <v>4</v>
      </c>
      <c r="I680" s="84">
        <f t="shared" si="10"/>
        <v>675.8</v>
      </c>
    </row>
    <row r="681" spans="2:9">
      <c r="B681" s="77" t="s">
        <v>297</v>
      </c>
      <c r="C681" s="78" t="s">
        <v>304</v>
      </c>
      <c r="D681" s="79" t="s">
        <v>288</v>
      </c>
      <c r="E681" s="78" t="s">
        <v>284</v>
      </c>
      <c r="F681" s="80">
        <v>40816</v>
      </c>
      <c r="G681" s="74">
        <v>168.95</v>
      </c>
      <c r="H681" s="81">
        <v>9</v>
      </c>
      <c r="I681" s="82">
        <f t="shared" si="10"/>
        <v>1520.55</v>
      </c>
    </row>
    <row r="682" spans="2:9">
      <c r="B682" s="77" t="s">
        <v>300</v>
      </c>
      <c r="C682" s="83" t="s">
        <v>304</v>
      </c>
      <c r="D682" s="79" t="s">
        <v>287</v>
      </c>
      <c r="E682" s="83" t="s">
        <v>286</v>
      </c>
      <c r="F682" s="80">
        <v>40819</v>
      </c>
      <c r="G682" s="74">
        <v>168.95</v>
      </c>
      <c r="H682" s="81">
        <v>14</v>
      </c>
      <c r="I682" s="84">
        <f t="shared" si="10"/>
        <v>2365.2999999999997</v>
      </c>
    </row>
    <row r="683" spans="2:9">
      <c r="B683" s="77" t="s">
        <v>269</v>
      </c>
      <c r="C683" s="78" t="s">
        <v>304</v>
      </c>
      <c r="D683" s="79" t="s">
        <v>283</v>
      </c>
      <c r="E683" s="78" t="s">
        <v>291</v>
      </c>
      <c r="F683" s="80">
        <v>40821</v>
      </c>
      <c r="G683" s="74">
        <v>168.95</v>
      </c>
      <c r="H683" s="81">
        <v>15</v>
      </c>
      <c r="I683" s="82">
        <f t="shared" si="10"/>
        <v>2534.25</v>
      </c>
    </row>
    <row r="684" spans="2:9">
      <c r="B684" s="77" t="s">
        <v>289</v>
      </c>
      <c r="C684" s="83" t="s">
        <v>304</v>
      </c>
      <c r="D684" s="79" t="s">
        <v>288</v>
      </c>
      <c r="E684" s="83" t="s">
        <v>291</v>
      </c>
      <c r="F684" s="80">
        <v>40827</v>
      </c>
      <c r="G684" s="74">
        <v>168.95</v>
      </c>
      <c r="H684" s="81">
        <v>3</v>
      </c>
      <c r="I684" s="84">
        <f t="shared" si="10"/>
        <v>506.84999999999997</v>
      </c>
    </row>
    <row r="685" spans="2:9">
      <c r="B685" s="77" t="s">
        <v>297</v>
      </c>
      <c r="C685" s="78" t="s">
        <v>304</v>
      </c>
      <c r="D685" s="79" t="s">
        <v>288</v>
      </c>
      <c r="E685" s="78" t="s">
        <v>286</v>
      </c>
      <c r="F685" s="80">
        <v>40833</v>
      </c>
      <c r="G685" s="74">
        <v>168.95</v>
      </c>
      <c r="H685" s="81">
        <v>11</v>
      </c>
      <c r="I685" s="82">
        <f t="shared" si="10"/>
        <v>1858.4499999999998</v>
      </c>
    </row>
    <row r="686" spans="2:9">
      <c r="B686" s="77" t="s">
        <v>269</v>
      </c>
      <c r="C686" s="83" t="s">
        <v>304</v>
      </c>
      <c r="D686" s="79" t="s">
        <v>283</v>
      </c>
      <c r="E686" s="83" t="s">
        <v>285</v>
      </c>
      <c r="F686" s="80">
        <v>40841</v>
      </c>
      <c r="G686" s="74">
        <v>168.95</v>
      </c>
      <c r="H686" s="81">
        <v>13</v>
      </c>
      <c r="I686" s="84">
        <f t="shared" si="10"/>
        <v>2196.35</v>
      </c>
    </row>
    <row r="687" spans="2:9">
      <c r="B687" s="77" t="s">
        <v>289</v>
      </c>
      <c r="C687" s="78" t="s">
        <v>304</v>
      </c>
      <c r="D687" s="79" t="s">
        <v>288</v>
      </c>
      <c r="E687" s="78" t="s">
        <v>285</v>
      </c>
      <c r="F687" s="80">
        <v>40841</v>
      </c>
      <c r="G687" s="74">
        <v>168.95</v>
      </c>
      <c r="H687" s="81">
        <v>5</v>
      </c>
      <c r="I687" s="82">
        <f t="shared" si="10"/>
        <v>844.75</v>
      </c>
    </row>
    <row r="688" spans="2:9">
      <c r="B688" s="77" t="s">
        <v>296</v>
      </c>
      <c r="C688" s="83" t="s">
        <v>304</v>
      </c>
      <c r="D688" s="79" t="s">
        <v>287</v>
      </c>
      <c r="E688" s="83" t="s">
        <v>286</v>
      </c>
      <c r="F688" s="80">
        <v>40847</v>
      </c>
      <c r="G688" s="74">
        <v>168.95</v>
      </c>
      <c r="H688" s="81">
        <v>8</v>
      </c>
      <c r="I688" s="84">
        <f t="shared" si="10"/>
        <v>1351.6</v>
      </c>
    </row>
    <row r="689" spans="2:9">
      <c r="B689" s="77" t="s">
        <v>301</v>
      </c>
      <c r="C689" s="78" t="s">
        <v>304</v>
      </c>
      <c r="D689" s="79" t="s">
        <v>287</v>
      </c>
      <c r="E689" s="78" t="s">
        <v>284</v>
      </c>
      <c r="F689" s="80">
        <v>40848</v>
      </c>
      <c r="G689" s="74">
        <v>168.95</v>
      </c>
      <c r="H689" s="81">
        <v>7</v>
      </c>
      <c r="I689" s="82">
        <f t="shared" si="10"/>
        <v>1182.6499999999999</v>
      </c>
    </row>
    <row r="690" spans="2:9">
      <c r="B690" s="77" t="s">
        <v>301</v>
      </c>
      <c r="C690" s="83" t="s">
        <v>304</v>
      </c>
      <c r="D690" s="79" t="s">
        <v>287</v>
      </c>
      <c r="E690" s="83" t="s">
        <v>284</v>
      </c>
      <c r="F690" s="80">
        <v>40849</v>
      </c>
      <c r="G690" s="74">
        <v>168.95</v>
      </c>
      <c r="H690" s="81">
        <v>13</v>
      </c>
      <c r="I690" s="84">
        <f t="shared" si="10"/>
        <v>2196.35</v>
      </c>
    </row>
    <row r="691" spans="2:9">
      <c r="B691" s="77" t="s">
        <v>289</v>
      </c>
      <c r="C691" s="78" t="s">
        <v>304</v>
      </c>
      <c r="D691" s="79" t="s">
        <v>288</v>
      </c>
      <c r="E691" s="78" t="s">
        <v>284</v>
      </c>
      <c r="F691" s="80">
        <v>40850</v>
      </c>
      <c r="G691" s="74">
        <v>168.95</v>
      </c>
      <c r="H691" s="81">
        <v>2</v>
      </c>
      <c r="I691" s="82">
        <f t="shared" si="10"/>
        <v>337.9</v>
      </c>
    </row>
    <row r="692" spans="2:9">
      <c r="B692" s="77" t="s">
        <v>295</v>
      </c>
      <c r="C692" s="83" t="s">
        <v>304</v>
      </c>
      <c r="D692" s="79" t="s">
        <v>290</v>
      </c>
      <c r="E692" s="83" t="s">
        <v>291</v>
      </c>
      <c r="F692" s="80">
        <v>40856</v>
      </c>
      <c r="G692" s="74">
        <v>168.95</v>
      </c>
      <c r="H692" s="81">
        <v>1</v>
      </c>
      <c r="I692" s="84">
        <f t="shared" si="10"/>
        <v>168.95</v>
      </c>
    </row>
    <row r="693" spans="2:9">
      <c r="B693" s="77" t="s">
        <v>299</v>
      </c>
      <c r="C693" s="78" t="s">
        <v>304</v>
      </c>
      <c r="D693" s="79" t="s">
        <v>283</v>
      </c>
      <c r="E693" s="78" t="s">
        <v>284</v>
      </c>
      <c r="F693" s="80">
        <v>40857</v>
      </c>
      <c r="G693" s="74">
        <v>168.95</v>
      </c>
      <c r="H693" s="81">
        <v>7</v>
      </c>
      <c r="I693" s="82">
        <f t="shared" si="10"/>
        <v>1182.6499999999999</v>
      </c>
    </row>
    <row r="694" spans="2:9">
      <c r="B694" s="77" t="s">
        <v>301</v>
      </c>
      <c r="C694" s="83" t="s">
        <v>304</v>
      </c>
      <c r="D694" s="79" t="s">
        <v>287</v>
      </c>
      <c r="E694" s="83" t="s">
        <v>286</v>
      </c>
      <c r="F694" s="80">
        <v>40863</v>
      </c>
      <c r="G694" s="74">
        <v>168.95</v>
      </c>
      <c r="H694" s="81">
        <v>19</v>
      </c>
      <c r="I694" s="84">
        <f t="shared" si="10"/>
        <v>3210.0499999999997</v>
      </c>
    </row>
    <row r="695" spans="2:9">
      <c r="B695" s="77" t="s">
        <v>299</v>
      </c>
      <c r="C695" s="78" t="s">
        <v>304</v>
      </c>
      <c r="D695" s="79" t="s">
        <v>283</v>
      </c>
      <c r="E695" s="78" t="s">
        <v>294</v>
      </c>
      <c r="F695" s="80">
        <v>40863</v>
      </c>
      <c r="G695" s="74">
        <v>168.95</v>
      </c>
      <c r="H695" s="81">
        <v>3</v>
      </c>
      <c r="I695" s="82">
        <f t="shared" si="10"/>
        <v>506.84999999999997</v>
      </c>
    </row>
    <row r="696" spans="2:9">
      <c r="B696" s="77" t="s">
        <v>289</v>
      </c>
      <c r="C696" s="83" t="s">
        <v>304</v>
      </c>
      <c r="D696" s="79" t="s">
        <v>288</v>
      </c>
      <c r="E696" s="83" t="s">
        <v>284</v>
      </c>
      <c r="F696" s="80">
        <v>40868</v>
      </c>
      <c r="G696" s="74">
        <v>168.95</v>
      </c>
      <c r="H696" s="81">
        <v>10</v>
      </c>
      <c r="I696" s="84">
        <f t="shared" si="10"/>
        <v>1689.5</v>
      </c>
    </row>
    <row r="697" spans="2:9">
      <c r="B697" s="77" t="s">
        <v>292</v>
      </c>
      <c r="C697" s="78" t="s">
        <v>304</v>
      </c>
      <c r="D697" s="79" t="s">
        <v>287</v>
      </c>
      <c r="E697" s="78" t="s">
        <v>285</v>
      </c>
      <c r="F697" s="80">
        <v>40868</v>
      </c>
      <c r="G697" s="74">
        <v>168.95</v>
      </c>
      <c r="H697" s="81">
        <v>1</v>
      </c>
      <c r="I697" s="82">
        <f t="shared" si="10"/>
        <v>168.95</v>
      </c>
    </row>
    <row r="698" spans="2:9">
      <c r="B698" s="77" t="s">
        <v>289</v>
      </c>
      <c r="C698" s="83" t="s">
        <v>304</v>
      </c>
      <c r="D698" s="79" t="s">
        <v>288</v>
      </c>
      <c r="E698" s="83" t="s">
        <v>291</v>
      </c>
      <c r="F698" s="80">
        <v>40869</v>
      </c>
      <c r="G698" s="74">
        <v>168.95</v>
      </c>
      <c r="H698" s="81">
        <v>10</v>
      </c>
      <c r="I698" s="84">
        <f t="shared" si="10"/>
        <v>1689.5</v>
      </c>
    </row>
    <row r="699" spans="2:9">
      <c r="B699" s="77" t="s">
        <v>289</v>
      </c>
      <c r="C699" s="78" t="s">
        <v>304</v>
      </c>
      <c r="D699" s="79" t="s">
        <v>288</v>
      </c>
      <c r="E699" s="78" t="s">
        <v>291</v>
      </c>
      <c r="F699" s="80">
        <v>40870</v>
      </c>
      <c r="G699" s="74">
        <v>168.95</v>
      </c>
      <c r="H699" s="81">
        <v>6</v>
      </c>
      <c r="I699" s="82">
        <f t="shared" si="10"/>
        <v>1013.6999999999999</v>
      </c>
    </row>
    <row r="700" spans="2:9">
      <c r="B700" s="77" t="s">
        <v>299</v>
      </c>
      <c r="C700" s="83" t="s">
        <v>304</v>
      </c>
      <c r="D700" s="79" t="s">
        <v>283</v>
      </c>
      <c r="E700" s="83" t="s">
        <v>286</v>
      </c>
      <c r="F700" s="80">
        <v>40871</v>
      </c>
      <c r="G700" s="74">
        <v>168.95</v>
      </c>
      <c r="H700" s="81">
        <v>18</v>
      </c>
      <c r="I700" s="84">
        <f t="shared" si="10"/>
        <v>3041.1</v>
      </c>
    </row>
    <row r="701" spans="2:9">
      <c r="B701" s="77" t="s">
        <v>296</v>
      </c>
      <c r="C701" s="78" t="s">
        <v>304</v>
      </c>
      <c r="D701" s="79" t="s">
        <v>287</v>
      </c>
      <c r="E701" s="78" t="s">
        <v>291</v>
      </c>
      <c r="F701" s="80">
        <v>40876</v>
      </c>
      <c r="G701" s="74">
        <v>168.95</v>
      </c>
      <c r="H701" s="81">
        <v>15</v>
      </c>
      <c r="I701" s="82">
        <f t="shared" si="10"/>
        <v>2534.25</v>
      </c>
    </row>
    <row r="702" spans="2:9">
      <c r="B702" s="77" t="s">
        <v>301</v>
      </c>
      <c r="C702" s="83" t="s">
        <v>304</v>
      </c>
      <c r="D702" s="79" t="s">
        <v>287</v>
      </c>
      <c r="E702" s="83" t="s">
        <v>284</v>
      </c>
      <c r="F702" s="80">
        <v>40884</v>
      </c>
      <c r="G702" s="74">
        <v>168.95</v>
      </c>
      <c r="H702" s="81">
        <v>5</v>
      </c>
      <c r="I702" s="84">
        <f t="shared" si="10"/>
        <v>844.75</v>
      </c>
    </row>
    <row r="703" spans="2:9">
      <c r="B703" s="77" t="s">
        <v>269</v>
      </c>
      <c r="C703" s="78" t="s">
        <v>304</v>
      </c>
      <c r="D703" s="79" t="s">
        <v>283</v>
      </c>
      <c r="E703" s="78" t="s">
        <v>284</v>
      </c>
      <c r="F703" s="80">
        <v>40885</v>
      </c>
      <c r="G703" s="74">
        <v>168.95</v>
      </c>
      <c r="H703" s="81">
        <v>14</v>
      </c>
      <c r="I703" s="82">
        <f t="shared" si="10"/>
        <v>2365.2999999999997</v>
      </c>
    </row>
    <row r="704" spans="2:9">
      <c r="B704" s="77" t="s">
        <v>289</v>
      </c>
      <c r="C704" s="83" t="s">
        <v>304</v>
      </c>
      <c r="D704" s="79" t="s">
        <v>288</v>
      </c>
      <c r="E704" s="83" t="s">
        <v>285</v>
      </c>
      <c r="F704" s="80">
        <v>40896</v>
      </c>
      <c r="G704" s="74">
        <v>168.95</v>
      </c>
      <c r="H704" s="81">
        <v>3</v>
      </c>
      <c r="I704" s="84">
        <f t="shared" si="10"/>
        <v>506.84999999999997</v>
      </c>
    </row>
    <row r="705" spans="2:9">
      <c r="B705" s="77" t="s">
        <v>289</v>
      </c>
      <c r="C705" s="78" t="s">
        <v>304</v>
      </c>
      <c r="D705" s="79" t="s">
        <v>288</v>
      </c>
      <c r="E705" s="78" t="s">
        <v>286</v>
      </c>
      <c r="F705" s="80">
        <v>40897</v>
      </c>
      <c r="G705" s="74">
        <v>168.95</v>
      </c>
      <c r="H705" s="81">
        <v>9</v>
      </c>
      <c r="I705" s="82">
        <f t="shared" si="10"/>
        <v>1520.55</v>
      </c>
    </row>
    <row r="706" spans="2:9">
      <c r="B706" s="77" t="s">
        <v>299</v>
      </c>
      <c r="C706" s="83" t="s">
        <v>305</v>
      </c>
      <c r="D706" s="79" t="s">
        <v>283</v>
      </c>
      <c r="E706" s="83" t="s">
        <v>285</v>
      </c>
      <c r="F706" s="80">
        <v>40181</v>
      </c>
      <c r="G706" s="74">
        <v>168.95</v>
      </c>
      <c r="H706" s="81">
        <v>2</v>
      </c>
      <c r="I706" s="84">
        <f t="shared" ref="I706:I769" si="11">G706*H706</f>
        <v>337.9</v>
      </c>
    </row>
    <row r="707" spans="2:9">
      <c r="B707" s="77" t="s">
        <v>299</v>
      </c>
      <c r="C707" s="78" t="s">
        <v>305</v>
      </c>
      <c r="D707" s="79" t="s">
        <v>283</v>
      </c>
      <c r="E707" s="78" t="s">
        <v>285</v>
      </c>
      <c r="F707" s="80">
        <v>40186</v>
      </c>
      <c r="G707" s="74">
        <v>168.95</v>
      </c>
      <c r="H707" s="81">
        <v>6</v>
      </c>
      <c r="I707" s="82">
        <f t="shared" si="11"/>
        <v>1013.6999999999999</v>
      </c>
    </row>
    <row r="708" spans="2:9">
      <c r="B708" s="77" t="s">
        <v>299</v>
      </c>
      <c r="C708" s="83" t="s">
        <v>305</v>
      </c>
      <c r="D708" s="79" t="s">
        <v>283</v>
      </c>
      <c r="E708" s="83" t="s">
        <v>286</v>
      </c>
      <c r="F708" s="80">
        <v>40189</v>
      </c>
      <c r="G708" s="74">
        <v>168.95</v>
      </c>
      <c r="H708" s="81">
        <v>13</v>
      </c>
      <c r="I708" s="84">
        <f t="shared" si="11"/>
        <v>2196.35</v>
      </c>
    </row>
    <row r="709" spans="2:9">
      <c r="B709" s="77" t="s">
        <v>289</v>
      </c>
      <c r="C709" s="78" t="s">
        <v>305</v>
      </c>
      <c r="D709" s="79" t="s">
        <v>288</v>
      </c>
      <c r="E709" s="78" t="s">
        <v>285</v>
      </c>
      <c r="F709" s="80">
        <v>40189</v>
      </c>
      <c r="G709" s="74">
        <v>168.95</v>
      </c>
      <c r="H709" s="81">
        <v>4</v>
      </c>
      <c r="I709" s="82">
        <f t="shared" si="11"/>
        <v>675.8</v>
      </c>
    </row>
    <row r="710" spans="2:9">
      <c r="B710" s="77" t="s">
        <v>289</v>
      </c>
      <c r="C710" s="83" t="s">
        <v>305</v>
      </c>
      <c r="D710" s="79" t="s">
        <v>288</v>
      </c>
      <c r="E710" s="83" t="s">
        <v>284</v>
      </c>
      <c r="F710" s="80">
        <v>40197</v>
      </c>
      <c r="G710" s="74">
        <v>168.95</v>
      </c>
      <c r="H710" s="81">
        <v>4</v>
      </c>
      <c r="I710" s="84">
        <f t="shared" si="11"/>
        <v>675.8</v>
      </c>
    </row>
    <row r="711" spans="2:9">
      <c r="B711" s="77" t="s">
        <v>296</v>
      </c>
      <c r="C711" s="78" t="s">
        <v>305</v>
      </c>
      <c r="D711" s="79" t="s">
        <v>287</v>
      </c>
      <c r="E711" s="78" t="s">
        <v>285</v>
      </c>
      <c r="F711" s="80">
        <v>40199</v>
      </c>
      <c r="G711" s="74">
        <v>168.95</v>
      </c>
      <c r="H711" s="81">
        <v>8</v>
      </c>
      <c r="I711" s="82">
        <f t="shared" si="11"/>
        <v>1351.6</v>
      </c>
    </row>
    <row r="712" spans="2:9">
      <c r="B712" s="77" t="s">
        <v>295</v>
      </c>
      <c r="C712" s="83" t="s">
        <v>305</v>
      </c>
      <c r="D712" s="79" t="s">
        <v>290</v>
      </c>
      <c r="E712" s="83" t="s">
        <v>286</v>
      </c>
      <c r="F712" s="80">
        <v>40203</v>
      </c>
      <c r="G712" s="74">
        <v>168.95</v>
      </c>
      <c r="H712" s="81">
        <v>7</v>
      </c>
      <c r="I712" s="84">
        <f t="shared" si="11"/>
        <v>1182.6499999999999</v>
      </c>
    </row>
    <row r="713" spans="2:9">
      <c r="B713" s="77" t="s">
        <v>293</v>
      </c>
      <c r="C713" s="78" t="s">
        <v>305</v>
      </c>
      <c r="D713" s="79" t="s">
        <v>288</v>
      </c>
      <c r="E713" s="78" t="s">
        <v>286</v>
      </c>
      <c r="F713" s="80">
        <v>40204</v>
      </c>
      <c r="G713" s="74">
        <v>168.95</v>
      </c>
      <c r="H713" s="81">
        <v>8</v>
      </c>
      <c r="I713" s="82">
        <f t="shared" si="11"/>
        <v>1351.6</v>
      </c>
    </row>
    <row r="714" spans="2:9">
      <c r="B714" s="77" t="s">
        <v>301</v>
      </c>
      <c r="C714" s="83" t="s">
        <v>305</v>
      </c>
      <c r="D714" s="79" t="s">
        <v>287</v>
      </c>
      <c r="E714" s="83" t="s">
        <v>284</v>
      </c>
      <c r="F714" s="80">
        <v>40206</v>
      </c>
      <c r="G714" s="74">
        <v>168.95</v>
      </c>
      <c r="H714" s="81">
        <v>4</v>
      </c>
      <c r="I714" s="84">
        <f t="shared" si="11"/>
        <v>675.8</v>
      </c>
    </row>
    <row r="715" spans="2:9">
      <c r="B715" s="77" t="s">
        <v>292</v>
      </c>
      <c r="C715" s="78" t="s">
        <v>305</v>
      </c>
      <c r="D715" s="79" t="s">
        <v>287</v>
      </c>
      <c r="E715" s="78" t="s">
        <v>284</v>
      </c>
      <c r="F715" s="80">
        <v>40218</v>
      </c>
      <c r="G715" s="74">
        <v>168.95</v>
      </c>
      <c r="H715" s="81">
        <v>4</v>
      </c>
      <c r="I715" s="82">
        <f t="shared" si="11"/>
        <v>675.8</v>
      </c>
    </row>
    <row r="716" spans="2:9">
      <c r="B716" s="77" t="s">
        <v>292</v>
      </c>
      <c r="C716" s="83" t="s">
        <v>305</v>
      </c>
      <c r="D716" s="79" t="s">
        <v>287</v>
      </c>
      <c r="E716" s="83" t="s">
        <v>284</v>
      </c>
      <c r="F716" s="80">
        <v>40218</v>
      </c>
      <c r="G716" s="74">
        <v>168.95</v>
      </c>
      <c r="H716" s="81">
        <v>6</v>
      </c>
      <c r="I716" s="84">
        <f t="shared" si="11"/>
        <v>1013.6999999999999</v>
      </c>
    </row>
    <row r="717" spans="2:9">
      <c r="B717" s="77" t="s">
        <v>296</v>
      </c>
      <c r="C717" s="78" t="s">
        <v>305</v>
      </c>
      <c r="D717" s="79" t="s">
        <v>287</v>
      </c>
      <c r="E717" s="78" t="s">
        <v>285</v>
      </c>
      <c r="F717" s="80">
        <v>40233</v>
      </c>
      <c r="G717" s="74">
        <v>168.95</v>
      </c>
      <c r="H717" s="81">
        <v>14</v>
      </c>
      <c r="I717" s="82">
        <f t="shared" si="11"/>
        <v>2365.2999999999997</v>
      </c>
    </row>
    <row r="718" spans="2:9">
      <c r="B718" s="77" t="s">
        <v>298</v>
      </c>
      <c r="C718" s="83" t="s">
        <v>305</v>
      </c>
      <c r="D718" s="79" t="s">
        <v>288</v>
      </c>
      <c r="E718" s="83" t="s">
        <v>286</v>
      </c>
      <c r="F718" s="80">
        <v>40238</v>
      </c>
      <c r="G718" s="74">
        <v>168.95</v>
      </c>
      <c r="H718" s="81">
        <v>20</v>
      </c>
      <c r="I718" s="84">
        <f t="shared" si="11"/>
        <v>3379</v>
      </c>
    </row>
    <row r="719" spans="2:9">
      <c r="B719" s="77" t="s">
        <v>296</v>
      </c>
      <c r="C719" s="78" t="s">
        <v>305</v>
      </c>
      <c r="D719" s="79" t="s">
        <v>287</v>
      </c>
      <c r="E719" s="78" t="s">
        <v>294</v>
      </c>
      <c r="F719" s="80">
        <v>40243</v>
      </c>
      <c r="G719" s="74">
        <v>168.95</v>
      </c>
      <c r="H719" s="81">
        <v>1</v>
      </c>
      <c r="I719" s="82">
        <f t="shared" si="11"/>
        <v>168.95</v>
      </c>
    </row>
    <row r="720" spans="2:9">
      <c r="B720" s="77" t="s">
        <v>289</v>
      </c>
      <c r="C720" s="83" t="s">
        <v>305</v>
      </c>
      <c r="D720" s="79" t="s">
        <v>288</v>
      </c>
      <c r="E720" s="83" t="s">
        <v>284</v>
      </c>
      <c r="F720" s="80">
        <v>40248</v>
      </c>
      <c r="G720" s="74">
        <v>168.95</v>
      </c>
      <c r="H720" s="81">
        <v>5</v>
      </c>
      <c r="I720" s="84">
        <f t="shared" si="11"/>
        <v>844.75</v>
      </c>
    </row>
    <row r="721" spans="2:9">
      <c r="B721" s="77" t="s">
        <v>300</v>
      </c>
      <c r="C721" s="78" t="s">
        <v>305</v>
      </c>
      <c r="D721" s="79" t="s">
        <v>287</v>
      </c>
      <c r="E721" s="78" t="s">
        <v>291</v>
      </c>
      <c r="F721" s="80">
        <v>40255</v>
      </c>
      <c r="G721" s="74">
        <v>168.95</v>
      </c>
      <c r="H721" s="81">
        <v>1</v>
      </c>
      <c r="I721" s="82">
        <f t="shared" si="11"/>
        <v>168.95</v>
      </c>
    </row>
    <row r="722" spans="2:9">
      <c r="B722" s="77" t="s">
        <v>298</v>
      </c>
      <c r="C722" s="83" t="s">
        <v>305</v>
      </c>
      <c r="D722" s="79" t="s">
        <v>288</v>
      </c>
      <c r="E722" s="83" t="s">
        <v>286</v>
      </c>
      <c r="F722" s="80">
        <v>40257</v>
      </c>
      <c r="G722" s="74">
        <v>168.95</v>
      </c>
      <c r="H722" s="81">
        <v>16</v>
      </c>
      <c r="I722" s="84">
        <f t="shared" si="11"/>
        <v>2703.2</v>
      </c>
    </row>
    <row r="723" spans="2:9">
      <c r="B723" s="77" t="s">
        <v>292</v>
      </c>
      <c r="C723" s="78" t="s">
        <v>305</v>
      </c>
      <c r="D723" s="79" t="s">
        <v>287</v>
      </c>
      <c r="E723" s="78" t="s">
        <v>294</v>
      </c>
      <c r="F723" s="80">
        <v>40261</v>
      </c>
      <c r="G723" s="74">
        <v>168.95</v>
      </c>
      <c r="H723" s="81">
        <v>6</v>
      </c>
      <c r="I723" s="82">
        <f t="shared" si="11"/>
        <v>1013.6999999999999</v>
      </c>
    </row>
    <row r="724" spans="2:9">
      <c r="B724" s="77" t="s">
        <v>300</v>
      </c>
      <c r="C724" s="83" t="s">
        <v>305</v>
      </c>
      <c r="D724" s="79" t="s">
        <v>287</v>
      </c>
      <c r="E724" s="83" t="s">
        <v>286</v>
      </c>
      <c r="F724" s="80">
        <v>40263</v>
      </c>
      <c r="G724" s="74">
        <v>168.95</v>
      </c>
      <c r="H724" s="81">
        <v>20</v>
      </c>
      <c r="I724" s="84">
        <f t="shared" si="11"/>
        <v>3379</v>
      </c>
    </row>
    <row r="725" spans="2:9">
      <c r="B725" s="77" t="s">
        <v>292</v>
      </c>
      <c r="C725" s="78" t="s">
        <v>305</v>
      </c>
      <c r="D725" s="79" t="s">
        <v>287</v>
      </c>
      <c r="E725" s="78" t="s">
        <v>284</v>
      </c>
      <c r="F725" s="80">
        <v>40264</v>
      </c>
      <c r="G725" s="74">
        <v>168.95</v>
      </c>
      <c r="H725" s="81">
        <v>15</v>
      </c>
      <c r="I725" s="82">
        <f t="shared" si="11"/>
        <v>2534.25</v>
      </c>
    </row>
    <row r="726" spans="2:9">
      <c r="B726" s="77" t="s">
        <v>295</v>
      </c>
      <c r="C726" s="83" t="s">
        <v>305</v>
      </c>
      <c r="D726" s="79" t="s">
        <v>290</v>
      </c>
      <c r="E726" s="83" t="s">
        <v>291</v>
      </c>
      <c r="F726" s="80">
        <v>40270</v>
      </c>
      <c r="G726" s="74">
        <v>168.95</v>
      </c>
      <c r="H726" s="81">
        <v>3</v>
      </c>
      <c r="I726" s="84">
        <f t="shared" si="11"/>
        <v>506.84999999999997</v>
      </c>
    </row>
    <row r="727" spans="2:9">
      <c r="B727" s="77" t="s">
        <v>293</v>
      </c>
      <c r="C727" s="78" t="s">
        <v>305</v>
      </c>
      <c r="D727" s="79" t="s">
        <v>288</v>
      </c>
      <c r="E727" s="78" t="s">
        <v>286</v>
      </c>
      <c r="F727" s="80">
        <v>40274</v>
      </c>
      <c r="G727" s="74">
        <v>168.95</v>
      </c>
      <c r="H727" s="81">
        <v>18</v>
      </c>
      <c r="I727" s="82">
        <f t="shared" si="11"/>
        <v>3041.1</v>
      </c>
    </row>
    <row r="728" spans="2:9">
      <c r="B728" s="77" t="s">
        <v>300</v>
      </c>
      <c r="C728" s="83" t="s">
        <v>305</v>
      </c>
      <c r="D728" s="79" t="s">
        <v>287</v>
      </c>
      <c r="E728" s="83" t="s">
        <v>285</v>
      </c>
      <c r="F728" s="80">
        <v>40274</v>
      </c>
      <c r="G728" s="74">
        <v>168.95</v>
      </c>
      <c r="H728" s="81">
        <v>11</v>
      </c>
      <c r="I728" s="84">
        <f t="shared" si="11"/>
        <v>1858.4499999999998</v>
      </c>
    </row>
    <row r="729" spans="2:9">
      <c r="B729" s="77" t="s">
        <v>295</v>
      </c>
      <c r="C729" s="78" t="s">
        <v>305</v>
      </c>
      <c r="D729" s="79" t="s">
        <v>290</v>
      </c>
      <c r="E729" s="78" t="s">
        <v>294</v>
      </c>
      <c r="F729" s="80">
        <v>40274</v>
      </c>
      <c r="G729" s="74">
        <v>168.95</v>
      </c>
      <c r="H729" s="81">
        <v>6</v>
      </c>
      <c r="I729" s="82">
        <f t="shared" si="11"/>
        <v>1013.6999999999999</v>
      </c>
    </row>
    <row r="730" spans="2:9">
      <c r="B730" s="77" t="s">
        <v>292</v>
      </c>
      <c r="C730" s="83" t="s">
        <v>305</v>
      </c>
      <c r="D730" s="79" t="s">
        <v>287</v>
      </c>
      <c r="E730" s="83" t="s">
        <v>294</v>
      </c>
      <c r="F730" s="80">
        <v>40274</v>
      </c>
      <c r="G730" s="74">
        <v>168.95</v>
      </c>
      <c r="H730" s="81">
        <v>2</v>
      </c>
      <c r="I730" s="84">
        <f t="shared" si="11"/>
        <v>337.9</v>
      </c>
    </row>
    <row r="731" spans="2:9">
      <c r="B731" s="77" t="s">
        <v>295</v>
      </c>
      <c r="C731" s="78" t="s">
        <v>305</v>
      </c>
      <c r="D731" s="79" t="s">
        <v>290</v>
      </c>
      <c r="E731" s="78" t="s">
        <v>285</v>
      </c>
      <c r="F731" s="80">
        <v>40278</v>
      </c>
      <c r="G731" s="74">
        <v>168.95</v>
      </c>
      <c r="H731" s="81">
        <v>14</v>
      </c>
      <c r="I731" s="82">
        <f t="shared" si="11"/>
        <v>2365.2999999999997</v>
      </c>
    </row>
    <row r="732" spans="2:9">
      <c r="B732" s="77" t="s">
        <v>289</v>
      </c>
      <c r="C732" s="83" t="s">
        <v>305</v>
      </c>
      <c r="D732" s="79" t="s">
        <v>288</v>
      </c>
      <c r="E732" s="83" t="s">
        <v>285</v>
      </c>
      <c r="F732" s="80">
        <v>40280</v>
      </c>
      <c r="G732" s="74">
        <v>168.95</v>
      </c>
      <c r="H732" s="81">
        <v>4</v>
      </c>
      <c r="I732" s="84">
        <f t="shared" si="11"/>
        <v>675.8</v>
      </c>
    </row>
    <row r="733" spans="2:9">
      <c r="B733" s="77" t="s">
        <v>292</v>
      </c>
      <c r="C733" s="78" t="s">
        <v>305</v>
      </c>
      <c r="D733" s="79" t="s">
        <v>287</v>
      </c>
      <c r="E733" s="78" t="s">
        <v>284</v>
      </c>
      <c r="F733" s="80">
        <v>40281</v>
      </c>
      <c r="G733" s="74">
        <v>168.95</v>
      </c>
      <c r="H733" s="81">
        <v>6</v>
      </c>
      <c r="I733" s="82">
        <f t="shared" si="11"/>
        <v>1013.6999999999999</v>
      </c>
    </row>
    <row r="734" spans="2:9">
      <c r="B734" s="77" t="s">
        <v>298</v>
      </c>
      <c r="C734" s="83" t="s">
        <v>305</v>
      </c>
      <c r="D734" s="79" t="s">
        <v>288</v>
      </c>
      <c r="E734" s="83" t="s">
        <v>285</v>
      </c>
      <c r="F734" s="80">
        <v>40285</v>
      </c>
      <c r="G734" s="74">
        <v>168.95</v>
      </c>
      <c r="H734" s="81">
        <v>5</v>
      </c>
      <c r="I734" s="84">
        <f t="shared" si="11"/>
        <v>844.75</v>
      </c>
    </row>
    <row r="735" spans="2:9">
      <c r="B735" s="77" t="s">
        <v>292</v>
      </c>
      <c r="C735" s="78" t="s">
        <v>305</v>
      </c>
      <c r="D735" s="79" t="s">
        <v>287</v>
      </c>
      <c r="E735" s="78" t="s">
        <v>284</v>
      </c>
      <c r="F735" s="80">
        <v>40288</v>
      </c>
      <c r="G735" s="74">
        <v>168.95</v>
      </c>
      <c r="H735" s="81">
        <v>2</v>
      </c>
      <c r="I735" s="82">
        <f t="shared" si="11"/>
        <v>337.9</v>
      </c>
    </row>
    <row r="736" spans="2:9">
      <c r="B736" s="77" t="s">
        <v>297</v>
      </c>
      <c r="C736" s="83" t="s">
        <v>305</v>
      </c>
      <c r="D736" s="79" t="s">
        <v>288</v>
      </c>
      <c r="E736" s="83" t="s">
        <v>291</v>
      </c>
      <c r="F736" s="80">
        <v>40288</v>
      </c>
      <c r="G736" s="74">
        <v>168.95</v>
      </c>
      <c r="H736" s="81">
        <v>1</v>
      </c>
      <c r="I736" s="84">
        <f t="shared" si="11"/>
        <v>168.95</v>
      </c>
    </row>
    <row r="737" spans="2:9">
      <c r="B737" s="77" t="s">
        <v>298</v>
      </c>
      <c r="C737" s="78" t="s">
        <v>305</v>
      </c>
      <c r="D737" s="79" t="s">
        <v>288</v>
      </c>
      <c r="E737" s="78" t="s">
        <v>291</v>
      </c>
      <c r="F737" s="80">
        <v>40290</v>
      </c>
      <c r="G737" s="74">
        <v>168.95</v>
      </c>
      <c r="H737" s="81">
        <v>4</v>
      </c>
      <c r="I737" s="82">
        <f t="shared" si="11"/>
        <v>675.8</v>
      </c>
    </row>
    <row r="738" spans="2:9">
      <c r="B738" s="77" t="s">
        <v>289</v>
      </c>
      <c r="C738" s="83" t="s">
        <v>305</v>
      </c>
      <c r="D738" s="79" t="s">
        <v>288</v>
      </c>
      <c r="E738" s="83" t="s">
        <v>294</v>
      </c>
      <c r="F738" s="80">
        <v>40290</v>
      </c>
      <c r="G738" s="74">
        <v>168.95</v>
      </c>
      <c r="H738" s="81">
        <v>7</v>
      </c>
      <c r="I738" s="84">
        <f t="shared" si="11"/>
        <v>1182.6499999999999</v>
      </c>
    </row>
    <row r="739" spans="2:9">
      <c r="B739" s="77" t="s">
        <v>296</v>
      </c>
      <c r="C739" s="78" t="s">
        <v>305</v>
      </c>
      <c r="D739" s="79" t="s">
        <v>287</v>
      </c>
      <c r="E739" s="78" t="s">
        <v>291</v>
      </c>
      <c r="F739" s="80">
        <v>40295</v>
      </c>
      <c r="G739" s="74">
        <v>168.95</v>
      </c>
      <c r="H739" s="81">
        <v>11</v>
      </c>
      <c r="I739" s="82">
        <f t="shared" si="11"/>
        <v>1858.4499999999998</v>
      </c>
    </row>
    <row r="740" spans="2:9">
      <c r="B740" s="77" t="s">
        <v>295</v>
      </c>
      <c r="C740" s="83" t="s">
        <v>305</v>
      </c>
      <c r="D740" s="79" t="s">
        <v>290</v>
      </c>
      <c r="E740" s="83" t="s">
        <v>284</v>
      </c>
      <c r="F740" s="80">
        <v>40302</v>
      </c>
      <c r="G740" s="74">
        <v>168.95</v>
      </c>
      <c r="H740" s="81">
        <v>2</v>
      </c>
      <c r="I740" s="84">
        <f t="shared" si="11"/>
        <v>337.9</v>
      </c>
    </row>
    <row r="741" spans="2:9">
      <c r="B741" s="77" t="s">
        <v>299</v>
      </c>
      <c r="C741" s="78" t="s">
        <v>305</v>
      </c>
      <c r="D741" s="79" t="s">
        <v>283</v>
      </c>
      <c r="E741" s="78" t="s">
        <v>291</v>
      </c>
      <c r="F741" s="80">
        <v>40306</v>
      </c>
      <c r="G741" s="74">
        <v>168.95</v>
      </c>
      <c r="H741" s="81">
        <v>15</v>
      </c>
      <c r="I741" s="82">
        <f t="shared" si="11"/>
        <v>2534.25</v>
      </c>
    </row>
    <row r="742" spans="2:9">
      <c r="B742" s="77" t="s">
        <v>269</v>
      </c>
      <c r="C742" s="83" t="s">
        <v>305</v>
      </c>
      <c r="D742" s="79" t="s">
        <v>283</v>
      </c>
      <c r="E742" s="83" t="s">
        <v>286</v>
      </c>
      <c r="F742" s="80">
        <v>40315</v>
      </c>
      <c r="G742" s="74">
        <v>168.95</v>
      </c>
      <c r="H742" s="81">
        <v>15</v>
      </c>
      <c r="I742" s="84">
        <f t="shared" si="11"/>
        <v>2534.25</v>
      </c>
    </row>
    <row r="743" spans="2:9">
      <c r="B743" s="77" t="s">
        <v>306</v>
      </c>
      <c r="C743" s="78" t="s">
        <v>305</v>
      </c>
      <c r="D743" s="79" t="s">
        <v>290</v>
      </c>
      <c r="E743" s="78" t="s">
        <v>294</v>
      </c>
      <c r="F743" s="80">
        <v>40315</v>
      </c>
      <c r="G743" s="74">
        <v>168.95</v>
      </c>
      <c r="H743" s="81">
        <v>15</v>
      </c>
      <c r="I743" s="82">
        <f t="shared" si="11"/>
        <v>2534.25</v>
      </c>
    </row>
    <row r="744" spans="2:9">
      <c r="B744" s="77" t="s">
        <v>300</v>
      </c>
      <c r="C744" s="83" t="s">
        <v>305</v>
      </c>
      <c r="D744" s="79" t="s">
        <v>287</v>
      </c>
      <c r="E744" s="83" t="s">
        <v>284</v>
      </c>
      <c r="F744" s="80">
        <v>40318</v>
      </c>
      <c r="G744" s="74">
        <v>168.95</v>
      </c>
      <c r="H744" s="81">
        <v>3</v>
      </c>
      <c r="I744" s="84">
        <f t="shared" si="11"/>
        <v>506.84999999999997</v>
      </c>
    </row>
    <row r="745" spans="2:9">
      <c r="B745" s="77" t="s">
        <v>300</v>
      </c>
      <c r="C745" s="78" t="s">
        <v>305</v>
      </c>
      <c r="D745" s="79" t="s">
        <v>287</v>
      </c>
      <c r="E745" s="78" t="s">
        <v>291</v>
      </c>
      <c r="F745" s="80">
        <v>40322</v>
      </c>
      <c r="G745" s="74">
        <v>168.95</v>
      </c>
      <c r="H745" s="81">
        <v>3</v>
      </c>
      <c r="I745" s="82">
        <f t="shared" si="11"/>
        <v>506.84999999999997</v>
      </c>
    </row>
    <row r="746" spans="2:9">
      <c r="B746" s="77" t="s">
        <v>298</v>
      </c>
      <c r="C746" s="83" t="s">
        <v>305</v>
      </c>
      <c r="D746" s="79" t="s">
        <v>288</v>
      </c>
      <c r="E746" s="83" t="s">
        <v>286</v>
      </c>
      <c r="F746" s="80">
        <v>40339</v>
      </c>
      <c r="G746" s="74">
        <v>168.95</v>
      </c>
      <c r="H746" s="81">
        <v>18</v>
      </c>
      <c r="I746" s="84">
        <f t="shared" si="11"/>
        <v>3041.1</v>
      </c>
    </row>
    <row r="747" spans="2:9">
      <c r="B747" s="77" t="s">
        <v>297</v>
      </c>
      <c r="C747" s="78" t="s">
        <v>305</v>
      </c>
      <c r="D747" s="79" t="s">
        <v>288</v>
      </c>
      <c r="E747" s="78" t="s">
        <v>285</v>
      </c>
      <c r="F747" s="80">
        <v>40345</v>
      </c>
      <c r="G747" s="74">
        <v>168.95</v>
      </c>
      <c r="H747" s="81">
        <v>14</v>
      </c>
      <c r="I747" s="82">
        <f t="shared" si="11"/>
        <v>2365.2999999999997</v>
      </c>
    </row>
    <row r="748" spans="2:9">
      <c r="B748" s="77" t="s">
        <v>298</v>
      </c>
      <c r="C748" s="83" t="s">
        <v>305</v>
      </c>
      <c r="D748" s="79" t="s">
        <v>288</v>
      </c>
      <c r="E748" s="83" t="s">
        <v>291</v>
      </c>
      <c r="F748" s="80">
        <v>40352</v>
      </c>
      <c r="G748" s="74">
        <v>168.95</v>
      </c>
      <c r="H748" s="81">
        <v>6</v>
      </c>
      <c r="I748" s="84">
        <f t="shared" si="11"/>
        <v>1013.6999999999999</v>
      </c>
    </row>
    <row r="749" spans="2:9">
      <c r="B749" s="77" t="s">
        <v>300</v>
      </c>
      <c r="C749" s="78" t="s">
        <v>305</v>
      </c>
      <c r="D749" s="79" t="s">
        <v>287</v>
      </c>
      <c r="E749" s="78" t="s">
        <v>285</v>
      </c>
      <c r="F749" s="80">
        <v>40353</v>
      </c>
      <c r="G749" s="74">
        <v>168.95</v>
      </c>
      <c r="H749" s="81">
        <v>2</v>
      </c>
      <c r="I749" s="82">
        <f t="shared" si="11"/>
        <v>337.9</v>
      </c>
    </row>
    <row r="750" spans="2:9">
      <c r="B750" s="77" t="s">
        <v>293</v>
      </c>
      <c r="C750" s="83" t="s">
        <v>305</v>
      </c>
      <c r="D750" s="79" t="s">
        <v>288</v>
      </c>
      <c r="E750" s="83" t="s">
        <v>294</v>
      </c>
      <c r="F750" s="80">
        <v>40353</v>
      </c>
      <c r="G750" s="74">
        <v>168.95</v>
      </c>
      <c r="H750" s="81">
        <v>15</v>
      </c>
      <c r="I750" s="84">
        <f t="shared" si="11"/>
        <v>2534.25</v>
      </c>
    </row>
    <row r="751" spans="2:9">
      <c r="B751" s="77" t="s">
        <v>299</v>
      </c>
      <c r="C751" s="78" t="s">
        <v>305</v>
      </c>
      <c r="D751" s="79" t="s">
        <v>283</v>
      </c>
      <c r="E751" s="78" t="s">
        <v>291</v>
      </c>
      <c r="F751" s="80">
        <v>40369</v>
      </c>
      <c r="G751" s="74">
        <v>168.95</v>
      </c>
      <c r="H751" s="81">
        <v>14</v>
      </c>
      <c r="I751" s="82">
        <f t="shared" si="11"/>
        <v>2365.2999999999997</v>
      </c>
    </row>
    <row r="752" spans="2:9">
      <c r="B752" s="77" t="s">
        <v>298</v>
      </c>
      <c r="C752" s="83" t="s">
        <v>305</v>
      </c>
      <c r="D752" s="79" t="s">
        <v>288</v>
      </c>
      <c r="E752" s="83" t="s">
        <v>285</v>
      </c>
      <c r="F752" s="80">
        <v>40372</v>
      </c>
      <c r="G752" s="74">
        <v>168.95</v>
      </c>
      <c r="H752" s="81">
        <v>13</v>
      </c>
      <c r="I752" s="84">
        <f t="shared" si="11"/>
        <v>2196.35</v>
      </c>
    </row>
    <row r="753" spans="2:9">
      <c r="B753" s="77" t="s">
        <v>298</v>
      </c>
      <c r="C753" s="78" t="s">
        <v>305</v>
      </c>
      <c r="D753" s="79" t="s">
        <v>288</v>
      </c>
      <c r="E753" s="78" t="s">
        <v>294</v>
      </c>
      <c r="F753" s="80">
        <v>40380</v>
      </c>
      <c r="G753" s="74">
        <v>168.95</v>
      </c>
      <c r="H753" s="81">
        <v>7</v>
      </c>
      <c r="I753" s="82">
        <f t="shared" si="11"/>
        <v>1182.6499999999999</v>
      </c>
    </row>
    <row r="754" spans="2:9">
      <c r="B754" s="77" t="s">
        <v>292</v>
      </c>
      <c r="C754" s="83" t="s">
        <v>305</v>
      </c>
      <c r="D754" s="79" t="s">
        <v>287</v>
      </c>
      <c r="E754" s="83" t="s">
        <v>284</v>
      </c>
      <c r="F754" s="80">
        <v>40381</v>
      </c>
      <c r="G754" s="74">
        <v>168.95</v>
      </c>
      <c r="H754" s="81">
        <v>14</v>
      </c>
      <c r="I754" s="84">
        <f t="shared" si="11"/>
        <v>2365.2999999999997</v>
      </c>
    </row>
    <row r="755" spans="2:9">
      <c r="B755" s="77" t="s">
        <v>298</v>
      </c>
      <c r="C755" s="78" t="s">
        <v>305</v>
      </c>
      <c r="D755" s="79" t="s">
        <v>288</v>
      </c>
      <c r="E755" s="78" t="s">
        <v>284</v>
      </c>
      <c r="F755" s="80">
        <v>40385</v>
      </c>
      <c r="G755" s="74">
        <v>168.95</v>
      </c>
      <c r="H755" s="81">
        <v>3</v>
      </c>
      <c r="I755" s="82">
        <f t="shared" si="11"/>
        <v>506.84999999999997</v>
      </c>
    </row>
    <row r="756" spans="2:9">
      <c r="B756" s="77" t="s">
        <v>300</v>
      </c>
      <c r="C756" s="83" t="s">
        <v>305</v>
      </c>
      <c r="D756" s="79" t="s">
        <v>287</v>
      </c>
      <c r="E756" s="83" t="s">
        <v>286</v>
      </c>
      <c r="F756" s="80">
        <v>40387</v>
      </c>
      <c r="G756" s="74">
        <v>168.95</v>
      </c>
      <c r="H756" s="81">
        <v>12</v>
      </c>
      <c r="I756" s="84">
        <f t="shared" si="11"/>
        <v>2027.3999999999999</v>
      </c>
    </row>
    <row r="757" spans="2:9">
      <c r="B757" s="77" t="s">
        <v>293</v>
      </c>
      <c r="C757" s="78" t="s">
        <v>305</v>
      </c>
      <c r="D757" s="79" t="s">
        <v>288</v>
      </c>
      <c r="E757" s="78" t="s">
        <v>286</v>
      </c>
      <c r="F757" s="80">
        <v>40388</v>
      </c>
      <c r="G757" s="74">
        <v>168.95</v>
      </c>
      <c r="H757" s="81">
        <v>11</v>
      </c>
      <c r="I757" s="82">
        <f t="shared" si="11"/>
        <v>1858.4499999999998</v>
      </c>
    </row>
    <row r="758" spans="2:9">
      <c r="B758" s="77" t="s">
        <v>293</v>
      </c>
      <c r="C758" s="83" t="s">
        <v>305</v>
      </c>
      <c r="D758" s="79" t="s">
        <v>288</v>
      </c>
      <c r="E758" s="83" t="s">
        <v>286</v>
      </c>
      <c r="F758" s="80">
        <v>40393</v>
      </c>
      <c r="G758" s="74">
        <v>168.95</v>
      </c>
      <c r="H758" s="81">
        <v>7</v>
      </c>
      <c r="I758" s="84">
        <f t="shared" si="11"/>
        <v>1182.6499999999999</v>
      </c>
    </row>
    <row r="759" spans="2:9">
      <c r="B759" s="77" t="s">
        <v>299</v>
      </c>
      <c r="C759" s="78" t="s">
        <v>305</v>
      </c>
      <c r="D759" s="79" t="s">
        <v>283</v>
      </c>
      <c r="E759" s="78" t="s">
        <v>291</v>
      </c>
      <c r="F759" s="80">
        <v>40393</v>
      </c>
      <c r="G759" s="74">
        <v>168.95</v>
      </c>
      <c r="H759" s="81">
        <v>4</v>
      </c>
      <c r="I759" s="82">
        <f t="shared" si="11"/>
        <v>675.8</v>
      </c>
    </row>
    <row r="760" spans="2:9">
      <c r="B760" s="77" t="s">
        <v>299</v>
      </c>
      <c r="C760" s="83" t="s">
        <v>305</v>
      </c>
      <c r="D760" s="79" t="s">
        <v>283</v>
      </c>
      <c r="E760" s="83" t="s">
        <v>284</v>
      </c>
      <c r="F760" s="80">
        <v>40396</v>
      </c>
      <c r="G760" s="74">
        <v>168.95</v>
      </c>
      <c r="H760" s="81">
        <v>14</v>
      </c>
      <c r="I760" s="84">
        <f t="shared" si="11"/>
        <v>2365.2999999999997</v>
      </c>
    </row>
    <row r="761" spans="2:9">
      <c r="B761" s="77" t="s">
        <v>306</v>
      </c>
      <c r="C761" s="78" t="s">
        <v>305</v>
      </c>
      <c r="D761" s="79" t="s">
        <v>290</v>
      </c>
      <c r="E761" s="78" t="s">
        <v>294</v>
      </c>
      <c r="F761" s="80">
        <v>40396</v>
      </c>
      <c r="G761" s="74">
        <v>168.95</v>
      </c>
      <c r="H761" s="81">
        <v>2</v>
      </c>
      <c r="I761" s="82">
        <f t="shared" si="11"/>
        <v>337.9</v>
      </c>
    </row>
    <row r="762" spans="2:9">
      <c r="B762" s="77" t="s">
        <v>298</v>
      </c>
      <c r="C762" s="83" t="s">
        <v>305</v>
      </c>
      <c r="D762" s="79" t="s">
        <v>288</v>
      </c>
      <c r="E762" s="83" t="s">
        <v>286</v>
      </c>
      <c r="F762" s="80">
        <v>40401</v>
      </c>
      <c r="G762" s="74">
        <v>168.95</v>
      </c>
      <c r="H762" s="81">
        <v>20</v>
      </c>
      <c r="I762" s="84">
        <f t="shared" si="11"/>
        <v>3379</v>
      </c>
    </row>
    <row r="763" spans="2:9">
      <c r="B763" s="77" t="s">
        <v>300</v>
      </c>
      <c r="C763" s="78" t="s">
        <v>305</v>
      </c>
      <c r="D763" s="79" t="s">
        <v>287</v>
      </c>
      <c r="E763" s="78" t="s">
        <v>284</v>
      </c>
      <c r="F763" s="80">
        <v>40406</v>
      </c>
      <c r="G763" s="74">
        <v>168.95</v>
      </c>
      <c r="H763" s="81">
        <v>3</v>
      </c>
      <c r="I763" s="82">
        <f t="shared" si="11"/>
        <v>506.84999999999997</v>
      </c>
    </row>
    <row r="764" spans="2:9">
      <c r="B764" s="77" t="s">
        <v>300</v>
      </c>
      <c r="C764" s="83" t="s">
        <v>305</v>
      </c>
      <c r="D764" s="79" t="s">
        <v>287</v>
      </c>
      <c r="E764" s="83" t="s">
        <v>291</v>
      </c>
      <c r="F764" s="80">
        <v>40406</v>
      </c>
      <c r="G764" s="74">
        <v>168.95</v>
      </c>
      <c r="H764" s="81">
        <v>10</v>
      </c>
      <c r="I764" s="84">
        <f t="shared" si="11"/>
        <v>1689.5</v>
      </c>
    </row>
    <row r="765" spans="2:9">
      <c r="B765" s="77" t="s">
        <v>296</v>
      </c>
      <c r="C765" s="78" t="s">
        <v>305</v>
      </c>
      <c r="D765" s="79" t="s">
        <v>287</v>
      </c>
      <c r="E765" s="78" t="s">
        <v>286</v>
      </c>
      <c r="F765" s="80">
        <v>40408</v>
      </c>
      <c r="G765" s="74">
        <v>168.95</v>
      </c>
      <c r="H765" s="81">
        <v>6</v>
      </c>
      <c r="I765" s="82">
        <f t="shared" si="11"/>
        <v>1013.6999999999999</v>
      </c>
    </row>
    <row r="766" spans="2:9">
      <c r="B766" s="77" t="s">
        <v>269</v>
      </c>
      <c r="C766" s="83" t="s">
        <v>305</v>
      </c>
      <c r="D766" s="79" t="s">
        <v>283</v>
      </c>
      <c r="E766" s="83" t="s">
        <v>291</v>
      </c>
      <c r="F766" s="80">
        <v>40413</v>
      </c>
      <c r="G766" s="74">
        <v>168.95</v>
      </c>
      <c r="H766" s="81">
        <v>8</v>
      </c>
      <c r="I766" s="84">
        <f t="shared" si="11"/>
        <v>1351.6</v>
      </c>
    </row>
    <row r="767" spans="2:9">
      <c r="B767" s="77" t="s">
        <v>299</v>
      </c>
      <c r="C767" s="78" t="s">
        <v>305</v>
      </c>
      <c r="D767" s="79" t="s">
        <v>283</v>
      </c>
      <c r="E767" s="78" t="s">
        <v>285</v>
      </c>
      <c r="F767" s="80">
        <v>40413</v>
      </c>
      <c r="G767" s="74">
        <v>168.95</v>
      </c>
      <c r="H767" s="81">
        <v>5</v>
      </c>
      <c r="I767" s="82">
        <f t="shared" si="11"/>
        <v>844.75</v>
      </c>
    </row>
    <row r="768" spans="2:9">
      <c r="B768" s="77" t="s">
        <v>300</v>
      </c>
      <c r="C768" s="83" t="s">
        <v>305</v>
      </c>
      <c r="D768" s="79" t="s">
        <v>287</v>
      </c>
      <c r="E768" s="83" t="s">
        <v>294</v>
      </c>
      <c r="F768" s="80">
        <v>40414</v>
      </c>
      <c r="G768" s="74">
        <v>168.95</v>
      </c>
      <c r="H768" s="81">
        <v>15</v>
      </c>
      <c r="I768" s="84">
        <f t="shared" si="11"/>
        <v>2534.25</v>
      </c>
    </row>
    <row r="769" spans="2:9">
      <c r="B769" s="77" t="s">
        <v>292</v>
      </c>
      <c r="C769" s="78" t="s">
        <v>305</v>
      </c>
      <c r="D769" s="79" t="s">
        <v>287</v>
      </c>
      <c r="E769" s="78" t="s">
        <v>286</v>
      </c>
      <c r="F769" s="80">
        <v>40421</v>
      </c>
      <c r="G769" s="74">
        <v>168.95</v>
      </c>
      <c r="H769" s="81">
        <v>11</v>
      </c>
      <c r="I769" s="82">
        <f t="shared" si="11"/>
        <v>1858.4499999999998</v>
      </c>
    </row>
    <row r="770" spans="2:9">
      <c r="B770" s="77" t="s">
        <v>293</v>
      </c>
      <c r="C770" s="83" t="s">
        <v>305</v>
      </c>
      <c r="D770" s="79" t="s">
        <v>288</v>
      </c>
      <c r="E770" s="83" t="s">
        <v>286</v>
      </c>
      <c r="F770" s="80">
        <v>40427</v>
      </c>
      <c r="G770" s="74">
        <v>168.95</v>
      </c>
      <c r="H770" s="81">
        <v>7</v>
      </c>
      <c r="I770" s="84">
        <f t="shared" ref="I770:I833" si="12">G770*H770</f>
        <v>1182.6499999999999</v>
      </c>
    </row>
    <row r="771" spans="2:9">
      <c r="B771" s="77" t="s">
        <v>289</v>
      </c>
      <c r="C771" s="78" t="s">
        <v>305</v>
      </c>
      <c r="D771" s="79" t="s">
        <v>288</v>
      </c>
      <c r="E771" s="78" t="s">
        <v>294</v>
      </c>
      <c r="F771" s="80">
        <v>40430</v>
      </c>
      <c r="G771" s="74">
        <v>168.95</v>
      </c>
      <c r="H771" s="81">
        <v>10</v>
      </c>
      <c r="I771" s="82">
        <f t="shared" si="12"/>
        <v>1689.5</v>
      </c>
    </row>
    <row r="772" spans="2:9">
      <c r="B772" s="77" t="s">
        <v>300</v>
      </c>
      <c r="C772" s="83" t="s">
        <v>305</v>
      </c>
      <c r="D772" s="79" t="s">
        <v>287</v>
      </c>
      <c r="E772" s="83" t="s">
        <v>284</v>
      </c>
      <c r="F772" s="80">
        <v>40432</v>
      </c>
      <c r="G772" s="74">
        <v>168.95</v>
      </c>
      <c r="H772" s="81">
        <v>5</v>
      </c>
      <c r="I772" s="84">
        <f t="shared" si="12"/>
        <v>844.75</v>
      </c>
    </row>
    <row r="773" spans="2:9">
      <c r="B773" s="77" t="s">
        <v>292</v>
      </c>
      <c r="C773" s="78" t="s">
        <v>305</v>
      </c>
      <c r="D773" s="79" t="s">
        <v>287</v>
      </c>
      <c r="E773" s="78" t="s">
        <v>284</v>
      </c>
      <c r="F773" s="80">
        <v>40432</v>
      </c>
      <c r="G773" s="74">
        <v>168.95</v>
      </c>
      <c r="H773" s="81">
        <v>8</v>
      </c>
      <c r="I773" s="82">
        <f t="shared" si="12"/>
        <v>1351.6</v>
      </c>
    </row>
    <row r="774" spans="2:9">
      <c r="B774" s="77" t="s">
        <v>269</v>
      </c>
      <c r="C774" s="83" t="s">
        <v>305</v>
      </c>
      <c r="D774" s="79" t="s">
        <v>283</v>
      </c>
      <c r="E774" s="83" t="s">
        <v>291</v>
      </c>
      <c r="F774" s="80">
        <v>40435</v>
      </c>
      <c r="G774" s="74">
        <v>168.95</v>
      </c>
      <c r="H774" s="81">
        <v>9</v>
      </c>
      <c r="I774" s="84">
        <f t="shared" si="12"/>
        <v>1520.55</v>
      </c>
    </row>
    <row r="775" spans="2:9">
      <c r="B775" s="77" t="s">
        <v>306</v>
      </c>
      <c r="C775" s="78" t="s">
        <v>305</v>
      </c>
      <c r="D775" s="79" t="s">
        <v>290</v>
      </c>
      <c r="E775" s="78" t="s">
        <v>291</v>
      </c>
      <c r="F775" s="80">
        <v>40438</v>
      </c>
      <c r="G775" s="74">
        <v>168.95</v>
      </c>
      <c r="H775" s="81">
        <v>15</v>
      </c>
      <c r="I775" s="82">
        <f t="shared" si="12"/>
        <v>2534.25</v>
      </c>
    </row>
    <row r="776" spans="2:9">
      <c r="B776" s="77" t="s">
        <v>306</v>
      </c>
      <c r="C776" s="83" t="s">
        <v>305</v>
      </c>
      <c r="D776" s="79" t="s">
        <v>290</v>
      </c>
      <c r="E776" s="83" t="s">
        <v>284</v>
      </c>
      <c r="F776" s="80">
        <v>40445</v>
      </c>
      <c r="G776" s="74">
        <v>168.95</v>
      </c>
      <c r="H776" s="81">
        <v>1</v>
      </c>
      <c r="I776" s="84">
        <f t="shared" si="12"/>
        <v>168.95</v>
      </c>
    </row>
    <row r="777" spans="2:9">
      <c r="B777" s="77" t="s">
        <v>300</v>
      </c>
      <c r="C777" s="78" t="s">
        <v>305</v>
      </c>
      <c r="D777" s="79" t="s">
        <v>287</v>
      </c>
      <c r="E777" s="78" t="s">
        <v>294</v>
      </c>
      <c r="F777" s="80">
        <v>40448</v>
      </c>
      <c r="G777" s="74">
        <v>168.95</v>
      </c>
      <c r="H777" s="81">
        <v>1</v>
      </c>
      <c r="I777" s="82">
        <f t="shared" si="12"/>
        <v>168.95</v>
      </c>
    </row>
    <row r="778" spans="2:9">
      <c r="B778" s="77" t="s">
        <v>293</v>
      </c>
      <c r="C778" s="83" t="s">
        <v>305</v>
      </c>
      <c r="D778" s="79" t="s">
        <v>288</v>
      </c>
      <c r="E778" s="83" t="s">
        <v>286</v>
      </c>
      <c r="F778" s="80">
        <v>40451</v>
      </c>
      <c r="G778" s="74">
        <v>168.95</v>
      </c>
      <c r="H778" s="81">
        <v>19</v>
      </c>
      <c r="I778" s="84">
        <f t="shared" si="12"/>
        <v>3210.0499999999997</v>
      </c>
    </row>
    <row r="779" spans="2:9">
      <c r="B779" s="77" t="s">
        <v>296</v>
      </c>
      <c r="C779" s="78" t="s">
        <v>305</v>
      </c>
      <c r="D779" s="79" t="s">
        <v>287</v>
      </c>
      <c r="E779" s="78" t="s">
        <v>286</v>
      </c>
      <c r="F779" s="80">
        <v>40451</v>
      </c>
      <c r="G779" s="74">
        <v>168.95</v>
      </c>
      <c r="H779" s="81">
        <v>6</v>
      </c>
      <c r="I779" s="82">
        <f t="shared" si="12"/>
        <v>1013.6999999999999</v>
      </c>
    </row>
    <row r="780" spans="2:9">
      <c r="B780" s="77" t="s">
        <v>306</v>
      </c>
      <c r="C780" s="83" t="s">
        <v>305</v>
      </c>
      <c r="D780" s="79" t="s">
        <v>290</v>
      </c>
      <c r="E780" s="83" t="s">
        <v>291</v>
      </c>
      <c r="F780" s="80">
        <v>40456</v>
      </c>
      <c r="G780" s="74">
        <v>168.95</v>
      </c>
      <c r="H780" s="81">
        <v>1</v>
      </c>
      <c r="I780" s="84">
        <f t="shared" si="12"/>
        <v>168.95</v>
      </c>
    </row>
    <row r="781" spans="2:9">
      <c r="B781" s="77" t="s">
        <v>293</v>
      </c>
      <c r="C781" s="78" t="s">
        <v>305</v>
      </c>
      <c r="D781" s="79" t="s">
        <v>288</v>
      </c>
      <c r="E781" s="78" t="s">
        <v>294</v>
      </c>
      <c r="F781" s="80">
        <v>40456</v>
      </c>
      <c r="G781" s="74">
        <v>168.95</v>
      </c>
      <c r="H781" s="81">
        <v>6</v>
      </c>
      <c r="I781" s="82">
        <f t="shared" si="12"/>
        <v>1013.6999999999999</v>
      </c>
    </row>
    <row r="782" spans="2:9">
      <c r="B782" s="77" t="s">
        <v>301</v>
      </c>
      <c r="C782" s="83" t="s">
        <v>305</v>
      </c>
      <c r="D782" s="79" t="s">
        <v>287</v>
      </c>
      <c r="E782" s="83" t="s">
        <v>286</v>
      </c>
      <c r="F782" s="80">
        <v>40463</v>
      </c>
      <c r="G782" s="74">
        <v>168.95</v>
      </c>
      <c r="H782" s="81">
        <v>13</v>
      </c>
      <c r="I782" s="84">
        <f t="shared" si="12"/>
        <v>2196.35</v>
      </c>
    </row>
    <row r="783" spans="2:9">
      <c r="B783" s="77" t="s">
        <v>297</v>
      </c>
      <c r="C783" s="78" t="s">
        <v>305</v>
      </c>
      <c r="D783" s="79" t="s">
        <v>288</v>
      </c>
      <c r="E783" s="78" t="s">
        <v>285</v>
      </c>
      <c r="F783" s="80">
        <v>40464</v>
      </c>
      <c r="G783" s="74">
        <v>168.95</v>
      </c>
      <c r="H783" s="81">
        <v>3</v>
      </c>
      <c r="I783" s="82">
        <f t="shared" si="12"/>
        <v>506.84999999999997</v>
      </c>
    </row>
    <row r="784" spans="2:9">
      <c r="B784" s="77" t="s">
        <v>298</v>
      </c>
      <c r="C784" s="83" t="s">
        <v>305</v>
      </c>
      <c r="D784" s="79" t="s">
        <v>288</v>
      </c>
      <c r="E784" s="83" t="s">
        <v>284</v>
      </c>
      <c r="F784" s="80">
        <v>40470</v>
      </c>
      <c r="G784" s="74">
        <v>168.95</v>
      </c>
      <c r="H784" s="81">
        <v>7</v>
      </c>
      <c r="I784" s="84">
        <f t="shared" si="12"/>
        <v>1182.6499999999999</v>
      </c>
    </row>
    <row r="785" spans="2:9">
      <c r="B785" s="77" t="s">
        <v>298</v>
      </c>
      <c r="C785" s="78" t="s">
        <v>305</v>
      </c>
      <c r="D785" s="79" t="s">
        <v>288</v>
      </c>
      <c r="E785" s="78" t="s">
        <v>294</v>
      </c>
      <c r="F785" s="80">
        <v>40470</v>
      </c>
      <c r="G785" s="74">
        <v>168.95</v>
      </c>
      <c r="H785" s="81">
        <v>2</v>
      </c>
      <c r="I785" s="82">
        <f t="shared" si="12"/>
        <v>337.9</v>
      </c>
    </row>
    <row r="786" spans="2:9">
      <c r="B786" s="77" t="s">
        <v>269</v>
      </c>
      <c r="C786" s="83" t="s">
        <v>305</v>
      </c>
      <c r="D786" s="79" t="s">
        <v>283</v>
      </c>
      <c r="E786" s="83" t="s">
        <v>285</v>
      </c>
      <c r="F786" s="80">
        <v>40473</v>
      </c>
      <c r="G786" s="74">
        <v>168.95</v>
      </c>
      <c r="H786" s="81">
        <v>8</v>
      </c>
      <c r="I786" s="84">
        <f t="shared" si="12"/>
        <v>1351.6</v>
      </c>
    </row>
    <row r="787" spans="2:9">
      <c r="B787" s="77" t="s">
        <v>296</v>
      </c>
      <c r="C787" s="78" t="s">
        <v>305</v>
      </c>
      <c r="D787" s="79" t="s">
        <v>287</v>
      </c>
      <c r="E787" s="78" t="s">
        <v>284</v>
      </c>
      <c r="F787" s="80">
        <v>40474</v>
      </c>
      <c r="G787" s="74">
        <v>168.95</v>
      </c>
      <c r="H787" s="81">
        <v>4</v>
      </c>
      <c r="I787" s="82">
        <f t="shared" si="12"/>
        <v>675.8</v>
      </c>
    </row>
    <row r="788" spans="2:9">
      <c r="B788" s="77" t="s">
        <v>299</v>
      </c>
      <c r="C788" s="83" t="s">
        <v>305</v>
      </c>
      <c r="D788" s="79" t="s">
        <v>283</v>
      </c>
      <c r="E788" s="83" t="s">
        <v>294</v>
      </c>
      <c r="F788" s="80">
        <v>40479</v>
      </c>
      <c r="G788" s="74">
        <v>168.95</v>
      </c>
      <c r="H788" s="81">
        <v>15</v>
      </c>
      <c r="I788" s="84">
        <f t="shared" si="12"/>
        <v>2534.25</v>
      </c>
    </row>
    <row r="789" spans="2:9">
      <c r="B789" s="77" t="s">
        <v>300</v>
      </c>
      <c r="C789" s="78" t="s">
        <v>305</v>
      </c>
      <c r="D789" s="79" t="s">
        <v>287</v>
      </c>
      <c r="E789" s="78" t="s">
        <v>285</v>
      </c>
      <c r="F789" s="80">
        <v>40481</v>
      </c>
      <c r="G789" s="74">
        <v>168.95</v>
      </c>
      <c r="H789" s="81">
        <v>2</v>
      </c>
      <c r="I789" s="82">
        <f t="shared" si="12"/>
        <v>337.9</v>
      </c>
    </row>
    <row r="790" spans="2:9">
      <c r="B790" s="77" t="s">
        <v>295</v>
      </c>
      <c r="C790" s="83" t="s">
        <v>305</v>
      </c>
      <c r="D790" s="79" t="s">
        <v>290</v>
      </c>
      <c r="E790" s="83" t="s">
        <v>285</v>
      </c>
      <c r="F790" s="80">
        <v>40491</v>
      </c>
      <c r="G790" s="74">
        <v>168.95</v>
      </c>
      <c r="H790" s="81">
        <v>2</v>
      </c>
      <c r="I790" s="84">
        <f t="shared" si="12"/>
        <v>337.9</v>
      </c>
    </row>
    <row r="791" spans="2:9">
      <c r="B791" s="77" t="s">
        <v>296</v>
      </c>
      <c r="C791" s="78" t="s">
        <v>305</v>
      </c>
      <c r="D791" s="79" t="s">
        <v>287</v>
      </c>
      <c r="E791" s="78" t="s">
        <v>294</v>
      </c>
      <c r="F791" s="80">
        <v>40498</v>
      </c>
      <c r="G791" s="74">
        <v>168.95</v>
      </c>
      <c r="H791" s="81">
        <v>3</v>
      </c>
      <c r="I791" s="82">
        <f t="shared" si="12"/>
        <v>506.84999999999997</v>
      </c>
    </row>
    <row r="792" spans="2:9">
      <c r="B792" s="77" t="s">
        <v>293</v>
      </c>
      <c r="C792" s="83" t="s">
        <v>305</v>
      </c>
      <c r="D792" s="79" t="s">
        <v>288</v>
      </c>
      <c r="E792" s="83" t="s">
        <v>285</v>
      </c>
      <c r="F792" s="80">
        <v>40499</v>
      </c>
      <c r="G792" s="74">
        <v>168.95</v>
      </c>
      <c r="H792" s="81">
        <v>7</v>
      </c>
      <c r="I792" s="84">
        <f t="shared" si="12"/>
        <v>1182.6499999999999</v>
      </c>
    </row>
    <row r="793" spans="2:9">
      <c r="B793" s="77" t="s">
        <v>289</v>
      </c>
      <c r="C793" s="78" t="s">
        <v>305</v>
      </c>
      <c r="D793" s="79" t="s">
        <v>288</v>
      </c>
      <c r="E793" s="78" t="s">
        <v>294</v>
      </c>
      <c r="F793" s="80">
        <v>40501</v>
      </c>
      <c r="G793" s="74">
        <v>168.95</v>
      </c>
      <c r="H793" s="81">
        <v>8</v>
      </c>
      <c r="I793" s="82">
        <f t="shared" si="12"/>
        <v>1351.6</v>
      </c>
    </row>
    <row r="794" spans="2:9">
      <c r="B794" s="77" t="s">
        <v>292</v>
      </c>
      <c r="C794" s="83" t="s">
        <v>305</v>
      </c>
      <c r="D794" s="79" t="s">
        <v>287</v>
      </c>
      <c r="E794" s="83" t="s">
        <v>286</v>
      </c>
      <c r="F794" s="80">
        <v>40502</v>
      </c>
      <c r="G794" s="74">
        <v>168.95</v>
      </c>
      <c r="H794" s="81">
        <v>14</v>
      </c>
      <c r="I794" s="84">
        <f t="shared" si="12"/>
        <v>2365.2999999999997</v>
      </c>
    </row>
    <row r="795" spans="2:9">
      <c r="B795" s="77" t="s">
        <v>293</v>
      </c>
      <c r="C795" s="78" t="s">
        <v>305</v>
      </c>
      <c r="D795" s="79" t="s">
        <v>288</v>
      </c>
      <c r="E795" s="78" t="s">
        <v>286</v>
      </c>
      <c r="F795" s="80">
        <v>40502</v>
      </c>
      <c r="G795" s="74">
        <v>168.95</v>
      </c>
      <c r="H795" s="81">
        <v>19</v>
      </c>
      <c r="I795" s="82">
        <f t="shared" si="12"/>
        <v>3210.0499999999997</v>
      </c>
    </row>
    <row r="796" spans="2:9">
      <c r="B796" s="77" t="s">
        <v>292</v>
      </c>
      <c r="C796" s="83" t="s">
        <v>305</v>
      </c>
      <c r="D796" s="79" t="s">
        <v>287</v>
      </c>
      <c r="E796" s="83" t="s">
        <v>294</v>
      </c>
      <c r="F796" s="80">
        <v>40502</v>
      </c>
      <c r="G796" s="74">
        <v>168.95</v>
      </c>
      <c r="H796" s="81">
        <v>15</v>
      </c>
      <c r="I796" s="84">
        <f t="shared" si="12"/>
        <v>2534.25</v>
      </c>
    </row>
    <row r="797" spans="2:9">
      <c r="B797" s="77" t="s">
        <v>289</v>
      </c>
      <c r="C797" s="78" t="s">
        <v>305</v>
      </c>
      <c r="D797" s="79" t="s">
        <v>288</v>
      </c>
      <c r="E797" s="78" t="s">
        <v>286</v>
      </c>
      <c r="F797" s="80">
        <v>40504</v>
      </c>
      <c r="G797" s="74">
        <v>168.95</v>
      </c>
      <c r="H797" s="81">
        <v>8</v>
      </c>
      <c r="I797" s="82">
        <f t="shared" si="12"/>
        <v>1351.6</v>
      </c>
    </row>
    <row r="798" spans="2:9">
      <c r="B798" s="77" t="s">
        <v>289</v>
      </c>
      <c r="C798" s="83" t="s">
        <v>305</v>
      </c>
      <c r="D798" s="79" t="s">
        <v>288</v>
      </c>
      <c r="E798" s="83" t="s">
        <v>291</v>
      </c>
      <c r="F798" s="80">
        <v>40507</v>
      </c>
      <c r="G798" s="74">
        <v>168.95</v>
      </c>
      <c r="H798" s="81">
        <v>9</v>
      </c>
      <c r="I798" s="84">
        <f t="shared" si="12"/>
        <v>1520.55</v>
      </c>
    </row>
    <row r="799" spans="2:9">
      <c r="B799" s="77" t="s">
        <v>289</v>
      </c>
      <c r="C799" s="78" t="s">
        <v>305</v>
      </c>
      <c r="D799" s="79" t="s">
        <v>288</v>
      </c>
      <c r="E799" s="78" t="s">
        <v>285</v>
      </c>
      <c r="F799" s="80">
        <v>40508</v>
      </c>
      <c r="G799" s="74">
        <v>168.95</v>
      </c>
      <c r="H799" s="81">
        <v>12</v>
      </c>
      <c r="I799" s="82">
        <f t="shared" si="12"/>
        <v>2027.3999999999999</v>
      </c>
    </row>
    <row r="800" spans="2:9">
      <c r="B800" s="77" t="s">
        <v>298</v>
      </c>
      <c r="C800" s="83" t="s">
        <v>305</v>
      </c>
      <c r="D800" s="79" t="s">
        <v>288</v>
      </c>
      <c r="E800" s="83" t="s">
        <v>285</v>
      </c>
      <c r="F800" s="80">
        <v>40511</v>
      </c>
      <c r="G800" s="74">
        <v>168.95</v>
      </c>
      <c r="H800" s="81">
        <v>14</v>
      </c>
      <c r="I800" s="84">
        <f t="shared" si="12"/>
        <v>2365.2999999999997</v>
      </c>
    </row>
    <row r="801" spans="2:9">
      <c r="B801" s="77" t="s">
        <v>295</v>
      </c>
      <c r="C801" s="78" t="s">
        <v>305</v>
      </c>
      <c r="D801" s="79" t="s">
        <v>290</v>
      </c>
      <c r="E801" s="78" t="s">
        <v>286</v>
      </c>
      <c r="F801" s="80">
        <v>40512</v>
      </c>
      <c r="G801" s="74">
        <v>168.95</v>
      </c>
      <c r="H801" s="81">
        <v>13</v>
      </c>
      <c r="I801" s="82">
        <f t="shared" si="12"/>
        <v>2196.35</v>
      </c>
    </row>
    <row r="802" spans="2:9">
      <c r="B802" s="77" t="s">
        <v>298</v>
      </c>
      <c r="C802" s="83" t="s">
        <v>305</v>
      </c>
      <c r="D802" s="79" t="s">
        <v>288</v>
      </c>
      <c r="E802" s="83" t="s">
        <v>285</v>
      </c>
      <c r="F802" s="80">
        <v>40513</v>
      </c>
      <c r="G802" s="74">
        <v>168.95</v>
      </c>
      <c r="H802" s="81">
        <v>15</v>
      </c>
      <c r="I802" s="84">
        <f t="shared" si="12"/>
        <v>2534.25</v>
      </c>
    </row>
    <row r="803" spans="2:9">
      <c r="B803" s="77" t="s">
        <v>293</v>
      </c>
      <c r="C803" s="78" t="s">
        <v>305</v>
      </c>
      <c r="D803" s="79" t="s">
        <v>288</v>
      </c>
      <c r="E803" s="78" t="s">
        <v>294</v>
      </c>
      <c r="F803" s="80">
        <v>40514</v>
      </c>
      <c r="G803" s="74">
        <v>168.95</v>
      </c>
      <c r="H803" s="81">
        <v>13</v>
      </c>
      <c r="I803" s="82">
        <f t="shared" si="12"/>
        <v>2196.35</v>
      </c>
    </row>
    <row r="804" spans="2:9">
      <c r="B804" s="77" t="s">
        <v>292</v>
      </c>
      <c r="C804" s="83" t="s">
        <v>305</v>
      </c>
      <c r="D804" s="79" t="s">
        <v>287</v>
      </c>
      <c r="E804" s="83" t="s">
        <v>286</v>
      </c>
      <c r="F804" s="80">
        <v>40526</v>
      </c>
      <c r="G804" s="74">
        <v>168.95</v>
      </c>
      <c r="H804" s="81">
        <v>13</v>
      </c>
      <c r="I804" s="84">
        <f t="shared" si="12"/>
        <v>2196.35</v>
      </c>
    </row>
    <row r="805" spans="2:9">
      <c r="B805" s="77" t="s">
        <v>293</v>
      </c>
      <c r="C805" s="78" t="s">
        <v>305</v>
      </c>
      <c r="D805" s="79" t="s">
        <v>288</v>
      </c>
      <c r="E805" s="78" t="s">
        <v>291</v>
      </c>
      <c r="F805" s="80">
        <v>40529</v>
      </c>
      <c r="G805" s="74">
        <v>168.95</v>
      </c>
      <c r="H805" s="81">
        <v>11</v>
      </c>
      <c r="I805" s="82">
        <f t="shared" si="12"/>
        <v>1858.4499999999998</v>
      </c>
    </row>
    <row r="806" spans="2:9">
      <c r="B806" s="77" t="s">
        <v>296</v>
      </c>
      <c r="C806" s="83" t="s">
        <v>305</v>
      </c>
      <c r="D806" s="79" t="s">
        <v>287</v>
      </c>
      <c r="E806" s="83" t="s">
        <v>284</v>
      </c>
      <c r="F806" s="80">
        <v>40536</v>
      </c>
      <c r="G806" s="74">
        <v>168.95</v>
      </c>
      <c r="H806" s="81">
        <v>3</v>
      </c>
      <c r="I806" s="84">
        <f t="shared" si="12"/>
        <v>506.84999999999997</v>
      </c>
    </row>
    <row r="807" spans="2:9">
      <c r="B807" s="77" t="s">
        <v>295</v>
      </c>
      <c r="C807" s="78" t="s">
        <v>305</v>
      </c>
      <c r="D807" s="79" t="s">
        <v>290</v>
      </c>
      <c r="E807" s="78" t="s">
        <v>286</v>
      </c>
      <c r="F807" s="80">
        <v>40536</v>
      </c>
      <c r="G807" s="74">
        <v>168.95</v>
      </c>
      <c r="H807" s="81">
        <v>16</v>
      </c>
      <c r="I807" s="82">
        <f t="shared" si="12"/>
        <v>2703.2</v>
      </c>
    </row>
    <row r="808" spans="2:9">
      <c r="B808" s="77" t="s">
        <v>298</v>
      </c>
      <c r="C808" s="83" t="s">
        <v>305</v>
      </c>
      <c r="D808" s="79" t="s">
        <v>288</v>
      </c>
      <c r="E808" s="83" t="s">
        <v>291</v>
      </c>
      <c r="F808" s="80">
        <v>40537</v>
      </c>
      <c r="G808" s="74">
        <v>168.95</v>
      </c>
      <c r="H808" s="81">
        <v>8</v>
      </c>
      <c r="I808" s="84">
        <f t="shared" si="12"/>
        <v>1351.6</v>
      </c>
    </row>
    <row r="809" spans="2:9">
      <c r="B809" s="77" t="s">
        <v>299</v>
      </c>
      <c r="C809" s="78" t="s">
        <v>305</v>
      </c>
      <c r="D809" s="79" t="s">
        <v>283</v>
      </c>
      <c r="E809" s="78" t="s">
        <v>285</v>
      </c>
      <c r="F809" s="80">
        <v>40537</v>
      </c>
      <c r="G809" s="74">
        <v>168.95</v>
      </c>
      <c r="H809" s="81">
        <v>9</v>
      </c>
      <c r="I809" s="82">
        <f t="shared" si="12"/>
        <v>1520.55</v>
      </c>
    </row>
    <row r="810" spans="2:9">
      <c r="B810" s="77" t="s">
        <v>269</v>
      </c>
      <c r="C810" s="83" t="s">
        <v>305</v>
      </c>
      <c r="D810" s="79" t="s">
        <v>283</v>
      </c>
      <c r="E810" s="83" t="s">
        <v>284</v>
      </c>
      <c r="F810" s="80">
        <v>40539</v>
      </c>
      <c r="G810" s="74">
        <v>168.95</v>
      </c>
      <c r="H810" s="81">
        <v>12</v>
      </c>
      <c r="I810" s="84">
        <f t="shared" si="12"/>
        <v>2027.3999999999999</v>
      </c>
    </row>
    <row r="811" spans="2:9">
      <c r="B811" s="77" t="s">
        <v>292</v>
      </c>
      <c r="C811" s="78" t="s">
        <v>305</v>
      </c>
      <c r="D811" s="79" t="s">
        <v>287</v>
      </c>
      <c r="E811" s="78" t="s">
        <v>291</v>
      </c>
      <c r="F811" s="80">
        <v>40539</v>
      </c>
      <c r="G811" s="74">
        <v>168.95</v>
      </c>
      <c r="H811" s="81">
        <v>6</v>
      </c>
      <c r="I811" s="82">
        <f t="shared" si="12"/>
        <v>1013.6999999999999</v>
      </c>
    </row>
    <row r="812" spans="2:9">
      <c r="B812" s="77" t="s">
        <v>299</v>
      </c>
      <c r="C812" s="83" t="s">
        <v>305</v>
      </c>
      <c r="D812" s="79" t="s">
        <v>283</v>
      </c>
      <c r="E812" s="83" t="s">
        <v>286</v>
      </c>
      <c r="F812" s="80">
        <v>40542</v>
      </c>
      <c r="G812" s="74">
        <v>168.95</v>
      </c>
      <c r="H812" s="81">
        <v>12</v>
      </c>
      <c r="I812" s="84">
        <f t="shared" si="12"/>
        <v>2027.3999999999999</v>
      </c>
    </row>
    <row r="813" spans="2:9">
      <c r="B813" s="77" t="s">
        <v>298</v>
      </c>
      <c r="C813" s="78" t="s">
        <v>305</v>
      </c>
      <c r="D813" s="79" t="s">
        <v>288</v>
      </c>
      <c r="E813" s="78" t="s">
        <v>284</v>
      </c>
      <c r="F813" s="80">
        <v>40547</v>
      </c>
      <c r="G813" s="74">
        <v>168.95</v>
      </c>
      <c r="H813" s="81">
        <v>2</v>
      </c>
      <c r="I813" s="82">
        <f t="shared" si="12"/>
        <v>337.9</v>
      </c>
    </row>
    <row r="814" spans="2:9">
      <c r="B814" s="77" t="s">
        <v>300</v>
      </c>
      <c r="C814" s="83" t="s">
        <v>305</v>
      </c>
      <c r="D814" s="79" t="s">
        <v>287</v>
      </c>
      <c r="E814" s="83" t="s">
        <v>284</v>
      </c>
      <c r="F814" s="80">
        <v>40549</v>
      </c>
      <c r="G814" s="74">
        <v>168.95</v>
      </c>
      <c r="H814" s="81">
        <v>11</v>
      </c>
      <c r="I814" s="84">
        <f t="shared" si="12"/>
        <v>1858.4499999999998</v>
      </c>
    </row>
    <row r="815" spans="2:9">
      <c r="B815" s="77" t="s">
        <v>293</v>
      </c>
      <c r="C815" s="78" t="s">
        <v>305</v>
      </c>
      <c r="D815" s="79" t="s">
        <v>288</v>
      </c>
      <c r="E815" s="78" t="s">
        <v>284</v>
      </c>
      <c r="F815" s="80">
        <v>40549</v>
      </c>
      <c r="G815" s="74">
        <v>168.95</v>
      </c>
      <c r="H815" s="81">
        <v>1</v>
      </c>
      <c r="I815" s="82">
        <f t="shared" si="12"/>
        <v>168.95</v>
      </c>
    </row>
    <row r="816" spans="2:9">
      <c r="B816" s="77" t="s">
        <v>297</v>
      </c>
      <c r="C816" s="83" t="s">
        <v>305</v>
      </c>
      <c r="D816" s="79" t="s">
        <v>288</v>
      </c>
      <c r="E816" s="83" t="s">
        <v>294</v>
      </c>
      <c r="F816" s="80">
        <v>40550</v>
      </c>
      <c r="G816" s="74">
        <v>168.95</v>
      </c>
      <c r="H816" s="81">
        <v>11</v>
      </c>
      <c r="I816" s="84">
        <f t="shared" si="12"/>
        <v>1858.4499999999998</v>
      </c>
    </row>
    <row r="817" spans="2:9">
      <c r="B817" s="77" t="s">
        <v>292</v>
      </c>
      <c r="C817" s="78" t="s">
        <v>305</v>
      </c>
      <c r="D817" s="79" t="s">
        <v>287</v>
      </c>
      <c r="E817" s="78" t="s">
        <v>294</v>
      </c>
      <c r="F817" s="80">
        <v>40554</v>
      </c>
      <c r="G817" s="74">
        <v>168.95</v>
      </c>
      <c r="H817" s="81">
        <v>1</v>
      </c>
      <c r="I817" s="82">
        <f t="shared" si="12"/>
        <v>168.95</v>
      </c>
    </row>
    <row r="818" spans="2:9">
      <c r="B818" s="77" t="s">
        <v>306</v>
      </c>
      <c r="C818" s="83" t="s">
        <v>305</v>
      </c>
      <c r="D818" s="79" t="s">
        <v>290</v>
      </c>
      <c r="E818" s="83" t="s">
        <v>294</v>
      </c>
      <c r="F818" s="80">
        <v>40554</v>
      </c>
      <c r="G818" s="74">
        <v>168.95</v>
      </c>
      <c r="H818" s="81">
        <v>15</v>
      </c>
      <c r="I818" s="84">
        <f t="shared" si="12"/>
        <v>2534.25</v>
      </c>
    </row>
    <row r="819" spans="2:9">
      <c r="B819" s="77" t="s">
        <v>299</v>
      </c>
      <c r="C819" s="78" t="s">
        <v>305</v>
      </c>
      <c r="D819" s="79" t="s">
        <v>283</v>
      </c>
      <c r="E819" s="78" t="s">
        <v>291</v>
      </c>
      <c r="F819" s="80">
        <v>40558</v>
      </c>
      <c r="G819" s="74">
        <v>168.95</v>
      </c>
      <c r="H819" s="81">
        <v>10</v>
      </c>
      <c r="I819" s="82">
        <f t="shared" si="12"/>
        <v>1689.5</v>
      </c>
    </row>
    <row r="820" spans="2:9">
      <c r="B820" s="77" t="s">
        <v>295</v>
      </c>
      <c r="C820" s="83" t="s">
        <v>305</v>
      </c>
      <c r="D820" s="79" t="s">
        <v>290</v>
      </c>
      <c r="E820" s="83" t="s">
        <v>291</v>
      </c>
      <c r="F820" s="80">
        <v>40564</v>
      </c>
      <c r="G820" s="74">
        <v>168.95</v>
      </c>
      <c r="H820" s="81">
        <v>11</v>
      </c>
      <c r="I820" s="84">
        <f t="shared" si="12"/>
        <v>1858.4499999999998</v>
      </c>
    </row>
    <row r="821" spans="2:9">
      <c r="B821" s="77" t="s">
        <v>292</v>
      </c>
      <c r="C821" s="78" t="s">
        <v>305</v>
      </c>
      <c r="D821" s="79" t="s">
        <v>287</v>
      </c>
      <c r="E821" s="78" t="s">
        <v>286</v>
      </c>
      <c r="F821" s="80">
        <v>40569</v>
      </c>
      <c r="G821" s="74">
        <v>168.95</v>
      </c>
      <c r="H821" s="81">
        <v>17</v>
      </c>
      <c r="I821" s="82">
        <f t="shared" si="12"/>
        <v>2872.1499999999996</v>
      </c>
    </row>
    <row r="822" spans="2:9">
      <c r="B822" s="77" t="s">
        <v>289</v>
      </c>
      <c r="C822" s="83" t="s">
        <v>305</v>
      </c>
      <c r="D822" s="79" t="s">
        <v>288</v>
      </c>
      <c r="E822" s="83" t="s">
        <v>291</v>
      </c>
      <c r="F822" s="80">
        <v>40569</v>
      </c>
      <c r="G822" s="74">
        <v>168.95</v>
      </c>
      <c r="H822" s="81">
        <v>8</v>
      </c>
      <c r="I822" s="84">
        <f t="shared" si="12"/>
        <v>1351.6</v>
      </c>
    </row>
    <row r="823" spans="2:9">
      <c r="B823" s="77" t="s">
        <v>299</v>
      </c>
      <c r="C823" s="78" t="s">
        <v>305</v>
      </c>
      <c r="D823" s="79" t="s">
        <v>283</v>
      </c>
      <c r="E823" s="78" t="s">
        <v>284</v>
      </c>
      <c r="F823" s="80">
        <v>40572</v>
      </c>
      <c r="G823" s="74">
        <v>168.95</v>
      </c>
      <c r="H823" s="81">
        <v>15</v>
      </c>
      <c r="I823" s="82">
        <f t="shared" si="12"/>
        <v>2534.25</v>
      </c>
    </row>
    <row r="824" spans="2:9">
      <c r="B824" s="77" t="s">
        <v>296</v>
      </c>
      <c r="C824" s="83" t="s">
        <v>305</v>
      </c>
      <c r="D824" s="79" t="s">
        <v>287</v>
      </c>
      <c r="E824" s="83" t="s">
        <v>291</v>
      </c>
      <c r="F824" s="80">
        <v>40589</v>
      </c>
      <c r="G824" s="74">
        <v>168.95</v>
      </c>
      <c r="H824" s="81">
        <v>2</v>
      </c>
      <c r="I824" s="84">
        <f t="shared" si="12"/>
        <v>337.9</v>
      </c>
    </row>
    <row r="825" spans="2:9">
      <c r="B825" s="77" t="s">
        <v>295</v>
      </c>
      <c r="C825" s="78" t="s">
        <v>305</v>
      </c>
      <c r="D825" s="79" t="s">
        <v>290</v>
      </c>
      <c r="E825" s="78" t="s">
        <v>294</v>
      </c>
      <c r="F825" s="80">
        <v>40589</v>
      </c>
      <c r="G825" s="74">
        <v>168.95</v>
      </c>
      <c r="H825" s="81">
        <v>15</v>
      </c>
      <c r="I825" s="82">
        <f t="shared" si="12"/>
        <v>2534.25</v>
      </c>
    </row>
    <row r="826" spans="2:9">
      <c r="B826" s="77" t="s">
        <v>296</v>
      </c>
      <c r="C826" s="83" t="s">
        <v>305</v>
      </c>
      <c r="D826" s="79" t="s">
        <v>287</v>
      </c>
      <c r="E826" s="83" t="s">
        <v>284</v>
      </c>
      <c r="F826" s="80">
        <v>40590</v>
      </c>
      <c r="G826" s="74">
        <v>168.95</v>
      </c>
      <c r="H826" s="81">
        <v>7</v>
      </c>
      <c r="I826" s="84">
        <f t="shared" si="12"/>
        <v>1182.6499999999999</v>
      </c>
    </row>
    <row r="827" spans="2:9">
      <c r="B827" s="77" t="s">
        <v>295</v>
      </c>
      <c r="C827" s="78" t="s">
        <v>305</v>
      </c>
      <c r="D827" s="79" t="s">
        <v>290</v>
      </c>
      <c r="E827" s="78" t="s">
        <v>284</v>
      </c>
      <c r="F827" s="80">
        <v>40593</v>
      </c>
      <c r="G827" s="74">
        <v>168.95</v>
      </c>
      <c r="H827" s="81">
        <v>6</v>
      </c>
      <c r="I827" s="82">
        <f t="shared" si="12"/>
        <v>1013.6999999999999</v>
      </c>
    </row>
    <row r="828" spans="2:9">
      <c r="B828" s="77" t="s">
        <v>298</v>
      </c>
      <c r="C828" s="83" t="s">
        <v>305</v>
      </c>
      <c r="D828" s="79" t="s">
        <v>288</v>
      </c>
      <c r="E828" s="83" t="s">
        <v>285</v>
      </c>
      <c r="F828" s="80">
        <v>40600</v>
      </c>
      <c r="G828" s="74">
        <v>168.95</v>
      </c>
      <c r="H828" s="81">
        <v>11</v>
      </c>
      <c r="I828" s="84">
        <f t="shared" si="12"/>
        <v>1858.4499999999998</v>
      </c>
    </row>
    <row r="829" spans="2:9">
      <c r="B829" s="77" t="s">
        <v>289</v>
      </c>
      <c r="C829" s="78" t="s">
        <v>305</v>
      </c>
      <c r="D829" s="79" t="s">
        <v>288</v>
      </c>
      <c r="E829" s="78" t="s">
        <v>285</v>
      </c>
      <c r="F829" s="80">
        <v>40600</v>
      </c>
      <c r="G829" s="74">
        <v>168.95</v>
      </c>
      <c r="H829" s="81">
        <v>11</v>
      </c>
      <c r="I829" s="82">
        <f t="shared" si="12"/>
        <v>1858.4499999999998</v>
      </c>
    </row>
    <row r="830" spans="2:9">
      <c r="B830" s="77" t="s">
        <v>300</v>
      </c>
      <c r="C830" s="83" t="s">
        <v>305</v>
      </c>
      <c r="D830" s="79" t="s">
        <v>287</v>
      </c>
      <c r="E830" s="83" t="s">
        <v>294</v>
      </c>
      <c r="F830" s="80">
        <v>40602</v>
      </c>
      <c r="G830" s="74">
        <v>168.95</v>
      </c>
      <c r="H830" s="81">
        <v>12</v>
      </c>
      <c r="I830" s="84">
        <f t="shared" si="12"/>
        <v>2027.3999999999999</v>
      </c>
    </row>
    <row r="831" spans="2:9">
      <c r="B831" s="77" t="s">
        <v>301</v>
      </c>
      <c r="C831" s="78" t="s">
        <v>305</v>
      </c>
      <c r="D831" s="79" t="s">
        <v>287</v>
      </c>
      <c r="E831" s="78" t="s">
        <v>285</v>
      </c>
      <c r="F831" s="80">
        <v>40610</v>
      </c>
      <c r="G831" s="74">
        <v>168.95</v>
      </c>
      <c r="H831" s="81">
        <v>12</v>
      </c>
      <c r="I831" s="82">
        <f t="shared" si="12"/>
        <v>2027.3999999999999</v>
      </c>
    </row>
    <row r="832" spans="2:9">
      <c r="B832" s="77" t="s">
        <v>298</v>
      </c>
      <c r="C832" s="83" t="s">
        <v>305</v>
      </c>
      <c r="D832" s="79" t="s">
        <v>288</v>
      </c>
      <c r="E832" s="83" t="s">
        <v>291</v>
      </c>
      <c r="F832" s="80">
        <v>40613</v>
      </c>
      <c r="G832" s="74">
        <v>168.95</v>
      </c>
      <c r="H832" s="81">
        <v>11</v>
      </c>
      <c r="I832" s="84">
        <f t="shared" si="12"/>
        <v>1858.4499999999998</v>
      </c>
    </row>
    <row r="833" spans="2:9">
      <c r="B833" s="77" t="s">
        <v>300</v>
      </c>
      <c r="C833" s="78" t="s">
        <v>305</v>
      </c>
      <c r="D833" s="79" t="s">
        <v>287</v>
      </c>
      <c r="E833" s="78" t="s">
        <v>285</v>
      </c>
      <c r="F833" s="80">
        <v>40617</v>
      </c>
      <c r="G833" s="74">
        <v>168.95</v>
      </c>
      <c r="H833" s="81">
        <v>4</v>
      </c>
      <c r="I833" s="82">
        <f t="shared" si="12"/>
        <v>675.8</v>
      </c>
    </row>
    <row r="834" spans="2:9">
      <c r="B834" s="77" t="s">
        <v>306</v>
      </c>
      <c r="C834" s="83" t="s">
        <v>305</v>
      </c>
      <c r="D834" s="79" t="s">
        <v>290</v>
      </c>
      <c r="E834" s="83" t="s">
        <v>294</v>
      </c>
      <c r="F834" s="80">
        <v>40617</v>
      </c>
      <c r="G834" s="74">
        <v>168.95</v>
      </c>
      <c r="H834" s="81">
        <v>8</v>
      </c>
      <c r="I834" s="84">
        <f t="shared" ref="I834:I897" si="13">G834*H834</f>
        <v>1351.6</v>
      </c>
    </row>
    <row r="835" spans="2:9">
      <c r="B835" s="77" t="s">
        <v>295</v>
      </c>
      <c r="C835" s="78" t="s">
        <v>305</v>
      </c>
      <c r="D835" s="79" t="s">
        <v>290</v>
      </c>
      <c r="E835" s="78" t="s">
        <v>291</v>
      </c>
      <c r="F835" s="80">
        <v>40626</v>
      </c>
      <c r="G835" s="74">
        <v>168.95</v>
      </c>
      <c r="H835" s="81">
        <v>4</v>
      </c>
      <c r="I835" s="82">
        <f t="shared" si="13"/>
        <v>675.8</v>
      </c>
    </row>
    <row r="836" spans="2:9">
      <c r="B836" s="77" t="s">
        <v>297</v>
      </c>
      <c r="C836" s="83" t="s">
        <v>305</v>
      </c>
      <c r="D836" s="79" t="s">
        <v>288</v>
      </c>
      <c r="E836" s="83" t="s">
        <v>294</v>
      </c>
      <c r="F836" s="80">
        <v>40631</v>
      </c>
      <c r="G836" s="74">
        <v>168.95</v>
      </c>
      <c r="H836" s="81">
        <v>13</v>
      </c>
      <c r="I836" s="84">
        <f t="shared" si="13"/>
        <v>2196.35</v>
      </c>
    </row>
    <row r="837" spans="2:9">
      <c r="B837" s="77" t="s">
        <v>306</v>
      </c>
      <c r="C837" s="78" t="s">
        <v>305</v>
      </c>
      <c r="D837" s="79" t="s">
        <v>290</v>
      </c>
      <c r="E837" s="78" t="s">
        <v>284</v>
      </c>
      <c r="F837" s="80">
        <v>40633</v>
      </c>
      <c r="G837" s="74">
        <v>168.95</v>
      </c>
      <c r="H837" s="81">
        <v>6</v>
      </c>
      <c r="I837" s="82">
        <f t="shared" si="13"/>
        <v>1013.6999999999999</v>
      </c>
    </row>
    <row r="838" spans="2:9">
      <c r="B838" s="77" t="s">
        <v>289</v>
      </c>
      <c r="C838" s="83" t="s">
        <v>305</v>
      </c>
      <c r="D838" s="79" t="s">
        <v>288</v>
      </c>
      <c r="E838" s="83" t="s">
        <v>284</v>
      </c>
      <c r="F838" s="80">
        <v>40638</v>
      </c>
      <c r="G838" s="74">
        <v>168.95</v>
      </c>
      <c r="H838" s="81">
        <v>4</v>
      </c>
      <c r="I838" s="84">
        <f t="shared" si="13"/>
        <v>675.8</v>
      </c>
    </row>
    <row r="839" spans="2:9">
      <c r="B839" s="77" t="s">
        <v>300</v>
      </c>
      <c r="C839" s="78" t="s">
        <v>305</v>
      </c>
      <c r="D839" s="79" t="s">
        <v>287</v>
      </c>
      <c r="E839" s="78" t="s">
        <v>291</v>
      </c>
      <c r="F839" s="80">
        <v>40638</v>
      </c>
      <c r="G839" s="74">
        <v>168.95</v>
      </c>
      <c r="H839" s="81">
        <v>10</v>
      </c>
      <c r="I839" s="82">
        <f t="shared" si="13"/>
        <v>1689.5</v>
      </c>
    </row>
    <row r="840" spans="2:9">
      <c r="B840" s="77" t="s">
        <v>297</v>
      </c>
      <c r="C840" s="83" t="s">
        <v>305</v>
      </c>
      <c r="D840" s="79" t="s">
        <v>288</v>
      </c>
      <c r="E840" s="83" t="s">
        <v>291</v>
      </c>
      <c r="F840" s="80">
        <v>40640</v>
      </c>
      <c r="G840" s="74">
        <v>168.95</v>
      </c>
      <c r="H840" s="81">
        <v>6</v>
      </c>
      <c r="I840" s="84">
        <f t="shared" si="13"/>
        <v>1013.6999999999999</v>
      </c>
    </row>
    <row r="841" spans="2:9">
      <c r="B841" s="77" t="s">
        <v>289</v>
      </c>
      <c r="C841" s="78" t="s">
        <v>305</v>
      </c>
      <c r="D841" s="79" t="s">
        <v>288</v>
      </c>
      <c r="E841" s="78" t="s">
        <v>285</v>
      </c>
      <c r="F841" s="80">
        <v>40640</v>
      </c>
      <c r="G841" s="74">
        <v>168.95</v>
      </c>
      <c r="H841" s="81">
        <v>6</v>
      </c>
      <c r="I841" s="82">
        <f t="shared" si="13"/>
        <v>1013.6999999999999</v>
      </c>
    </row>
    <row r="842" spans="2:9">
      <c r="B842" s="77" t="s">
        <v>306</v>
      </c>
      <c r="C842" s="83" t="s">
        <v>305</v>
      </c>
      <c r="D842" s="79" t="s">
        <v>290</v>
      </c>
      <c r="E842" s="83" t="s">
        <v>284</v>
      </c>
      <c r="F842" s="80">
        <v>40642</v>
      </c>
      <c r="G842" s="74">
        <v>168.95</v>
      </c>
      <c r="H842" s="81">
        <v>7</v>
      </c>
      <c r="I842" s="84">
        <f t="shared" si="13"/>
        <v>1182.6499999999999</v>
      </c>
    </row>
    <row r="843" spans="2:9">
      <c r="B843" s="77" t="s">
        <v>296</v>
      </c>
      <c r="C843" s="78" t="s">
        <v>305</v>
      </c>
      <c r="D843" s="79" t="s">
        <v>287</v>
      </c>
      <c r="E843" s="78" t="s">
        <v>286</v>
      </c>
      <c r="F843" s="80">
        <v>40642</v>
      </c>
      <c r="G843" s="74">
        <v>168.95</v>
      </c>
      <c r="H843" s="81">
        <v>15</v>
      </c>
      <c r="I843" s="82">
        <f t="shared" si="13"/>
        <v>2534.25</v>
      </c>
    </row>
    <row r="844" spans="2:9">
      <c r="B844" s="77" t="s">
        <v>289</v>
      </c>
      <c r="C844" s="83" t="s">
        <v>305</v>
      </c>
      <c r="D844" s="79" t="s">
        <v>288</v>
      </c>
      <c r="E844" s="83" t="s">
        <v>291</v>
      </c>
      <c r="F844" s="80">
        <v>40645</v>
      </c>
      <c r="G844" s="74">
        <v>168.95</v>
      </c>
      <c r="H844" s="81">
        <v>12</v>
      </c>
      <c r="I844" s="84">
        <f t="shared" si="13"/>
        <v>2027.3999999999999</v>
      </c>
    </row>
    <row r="845" spans="2:9">
      <c r="B845" s="77" t="s">
        <v>306</v>
      </c>
      <c r="C845" s="78" t="s">
        <v>305</v>
      </c>
      <c r="D845" s="79" t="s">
        <v>290</v>
      </c>
      <c r="E845" s="78" t="s">
        <v>291</v>
      </c>
      <c r="F845" s="80">
        <v>40654</v>
      </c>
      <c r="G845" s="74">
        <v>168.95</v>
      </c>
      <c r="H845" s="81">
        <v>2</v>
      </c>
      <c r="I845" s="82">
        <f t="shared" si="13"/>
        <v>337.9</v>
      </c>
    </row>
    <row r="846" spans="2:9">
      <c r="B846" s="77" t="s">
        <v>297</v>
      </c>
      <c r="C846" s="83" t="s">
        <v>305</v>
      </c>
      <c r="D846" s="79" t="s">
        <v>288</v>
      </c>
      <c r="E846" s="83" t="s">
        <v>285</v>
      </c>
      <c r="F846" s="80">
        <v>40662</v>
      </c>
      <c r="G846" s="74">
        <v>168.95</v>
      </c>
      <c r="H846" s="81">
        <v>4</v>
      </c>
      <c r="I846" s="84">
        <f t="shared" si="13"/>
        <v>675.8</v>
      </c>
    </row>
    <row r="847" spans="2:9">
      <c r="B847" s="77" t="s">
        <v>300</v>
      </c>
      <c r="C847" s="78" t="s">
        <v>305</v>
      </c>
      <c r="D847" s="79" t="s">
        <v>287</v>
      </c>
      <c r="E847" s="78" t="s">
        <v>291</v>
      </c>
      <c r="F847" s="80">
        <v>40670</v>
      </c>
      <c r="G847" s="74">
        <v>168.95</v>
      </c>
      <c r="H847" s="81">
        <v>8</v>
      </c>
      <c r="I847" s="82">
        <f t="shared" si="13"/>
        <v>1351.6</v>
      </c>
    </row>
    <row r="848" spans="2:9">
      <c r="B848" s="77" t="s">
        <v>289</v>
      </c>
      <c r="C848" s="83" t="s">
        <v>305</v>
      </c>
      <c r="D848" s="79" t="s">
        <v>288</v>
      </c>
      <c r="E848" s="83" t="s">
        <v>285</v>
      </c>
      <c r="F848" s="80">
        <v>40672</v>
      </c>
      <c r="G848" s="74">
        <v>168.95</v>
      </c>
      <c r="H848" s="81">
        <v>5</v>
      </c>
      <c r="I848" s="84">
        <f t="shared" si="13"/>
        <v>844.75</v>
      </c>
    </row>
    <row r="849" spans="2:9">
      <c r="B849" s="77" t="s">
        <v>295</v>
      </c>
      <c r="C849" s="78" t="s">
        <v>305</v>
      </c>
      <c r="D849" s="79" t="s">
        <v>290</v>
      </c>
      <c r="E849" s="78" t="s">
        <v>286</v>
      </c>
      <c r="F849" s="80">
        <v>40683</v>
      </c>
      <c r="G849" s="74">
        <v>168.95</v>
      </c>
      <c r="H849" s="81">
        <v>7</v>
      </c>
      <c r="I849" s="82">
        <f t="shared" si="13"/>
        <v>1182.6499999999999</v>
      </c>
    </row>
    <row r="850" spans="2:9">
      <c r="B850" s="77" t="s">
        <v>296</v>
      </c>
      <c r="C850" s="83" t="s">
        <v>305</v>
      </c>
      <c r="D850" s="79" t="s">
        <v>287</v>
      </c>
      <c r="E850" s="83" t="s">
        <v>294</v>
      </c>
      <c r="F850" s="80">
        <v>40690</v>
      </c>
      <c r="G850" s="74">
        <v>168.95</v>
      </c>
      <c r="H850" s="81">
        <v>9</v>
      </c>
      <c r="I850" s="84">
        <f t="shared" si="13"/>
        <v>1520.55</v>
      </c>
    </row>
    <row r="851" spans="2:9">
      <c r="B851" s="77" t="s">
        <v>296</v>
      </c>
      <c r="C851" s="78" t="s">
        <v>305</v>
      </c>
      <c r="D851" s="79" t="s">
        <v>287</v>
      </c>
      <c r="E851" s="78" t="s">
        <v>286</v>
      </c>
      <c r="F851" s="80">
        <v>40691</v>
      </c>
      <c r="G851" s="74">
        <v>168.95</v>
      </c>
      <c r="H851" s="81">
        <v>20</v>
      </c>
      <c r="I851" s="82">
        <f t="shared" si="13"/>
        <v>3379</v>
      </c>
    </row>
    <row r="852" spans="2:9">
      <c r="B852" s="77" t="s">
        <v>289</v>
      </c>
      <c r="C852" s="83" t="s">
        <v>305</v>
      </c>
      <c r="D852" s="79" t="s">
        <v>288</v>
      </c>
      <c r="E852" s="83" t="s">
        <v>284</v>
      </c>
      <c r="F852" s="80">
        <v>40700</v>
      </c>
      <c r="G852" s="74">
        <v>168.95</v>
      </c>
      <c r="H852" s="81">
        <v>7</v>
      </c>
      <c r="I852" s="84">
        <f t="shared" si="13"/>
        <v>1182.6499999999999</v>
      </c>
    </row>
    <row r="853" spans="2:9">
      <c r="B853" s="77" t="s">
        <v>300</v>
      </c>
      <c r="C853" s="78" t="s">
        <v>305</v>
      </c>
      <c r="D853" s="79" t="s">
        <v>287</v>
      </c>
      <c r="E853" s="78" t="s">
        <v>294</v>
      </c>
      <c r="F853" s="80">
        <v>40703</v>
      </c>
      <c r="G853" s="74">
        <v>168.95</v>
      </c>
      <c r="H853" s="81">
        <v>9</v>
      </c>
      <c r="I853" s="82">
        <f t="shared" si="13"/>
        <v>1520.55</v>
      </c>
    </row>
    <row r="854" spans="2:9">
      <c r="B854" s="77" t="s">
        <v>306</v>
      </c>
      <c r="C854" s="83" t="s">
        <v>305</v>
      </c>
      <c r="D854" s="79" t="s">
        <v>290</v>
      </c>
      <c r="E854" s="83" t="s">
        <v>285</v>
      </c>
      <c r="F854" s="80">
        <v>40704</v>
      </c>
      <c r="G854" s="74">
        <v>168.95</v>
      </c>
      <c r="H854" s="81">
        <v>11</v>
      </c>
      <c r="I854" s="84">
        <f t="shared" si="13"/>
        <v>1858.4499999999998</v>
      </c>
    </row>
    <row r="855" spans="2:9">
      <c r="B855" s="77" t="s">
        <v>298</v>
      </c>
      <c r="C855" s="78" t="s">
        <v>305</v>
      </c>
      <c r="D855" s="79" t="s">
        <v>288</v>
      </c>
      <c r="E855" s="78" t="s">
        <v>284</v>
      </c>
      <c r="F855" s="80">
        <v>40710</v>
      </c>
      <c r="G855" s="74">
        <v>168.95</v>
      </c>
      <c r="H855" s="81">
        <v>3</v>
      </c>
      <c r="I855" s="82">
        <f t="shared" si="13"/>
        <v>506.84999999999997</v>
      </c>
    </row>
    <row r="856" spans="2:9">
      <c r="B856" s="77" t="s">
        <v>295</v>
      </c>
      <c r="C856" s="83" t="s">
        <v>305</v>
      </c>
      <c r="D856" s="79" t="s">
        <v>290</v>
      </c>
      <c r="E856" s="83" t="s">
        <v>285</v>
      </c>
      <c r="F856" s="80">
        <v>40721</v>
      </c>
      <c r="G856" s="74">
        <v>168.95</v>
      </c>
      <c r="H856" s="81">
        <v>15</v>
      </c>
      <c r="I856" s="84">
        <f t="shared" si="13"/>
        <v>2534.25</v>
      </c>
    </row>
    <row r="857" spans="2:9">
      <c r="B857" s="77" t="s">
        <v>295</v>
      </c>
      <c r="C857" s="78" t="s">
        <v>305</v>
      </c>
      <c r="D857" s="79" t="s">
        <v>290</v>
      </c>
      <c r="E857" s="78" t="s">
        <v>286</v>
      </c>
      <c r="F857" s="80">
        <v>40722</v>
      </c>
      <c r="G857" s="74">
        <v>168.95</v>
      </c>
      <c r="H857" s="81">
        <v>9</v>
      </c>
      <c r="I857" s="82">
        <f t="shared" si="13"/>
        <v>1520.55</v>
      </c>
    </row>
    <row r="858" spans="2:9">
      <c r="B858" s="77" t="s">
        <v>296</v>
      </c>
      <c r="C858" s="83" t="s">
        <v>305</v>
      </c>
      <c r="D858" s="79" t="s">
        <v>287</v>
      </c>
      <c r="E858" s="83" t="s">
        <v>291</v>
      </c>
      <c r="F858" s="80">
        <v>40724</v>
      </c>
      <c r="G858" s="74">
        <v>168.95</v>
      </c>
      <c r="H858" s="81">
        <v>13</v>
      </c>
      <c r="I858" s="84">
        <f t="shared" si="13"/>
        <v>2196.35</v>
      </c>
    </row>
    <row r="859" spans="2:9">
      <c r="B859" s="77" t="s">
        <v>306</v>
      </c>
      <c r="C859" s="78" t="s">
        <v>305</v>
      </c>
      <c r="D859" s="79" t="s">
        <v>290</v>
      </c>
      <c r="E859" s="78" t="s">
        <v>285</v>
      </c>
      <c r="F859" s="80">
        <v>40739</v>
      </c>
      <c r="G859" s="74">
        <v>168.95</v>
      </c>
      <c r="H859" s="81">
        <v>5</v>
      </c>
      <c r="I859" s="82">
        <f t="shared" si="13"/>
        <v>844.75</v>
      </c>
    </row>
    <row r="860" spans="2:9">
      <c r="B860" s="77" t="s">
        <v>298</v>
      </c>
      <c r="C860" s="83" t="s">
        <v>305</v>
      </c>
      <c r="D860" s="79" t="s">
        <v>288</v>
      </c>
      <c r="E860" s="83" t="s">
        <v>294</v>
      </c>
      <c r="F860" s="80">
        <v>40739</v>
      </c>
      <c r="G860" s="74">
        <v>168.95</v>
      </c>
      <c r="H860" s="81">
        <v>3</v>
      </c>
      <c r="I860" s="84">
        <f t="shared" si="13"/>
        <v>506.84999999999997</v>
      </c>
    </row>
    <row r="861" spans="2:9">
      <c r="B861" s="77" t="s">
        <v>296</v>
      </c>
      <c r="C861" s="78" t="s">
        <v>305</v>
      </c>
      <c r="D861" s="79" t="s">
        <v>287</v>
      </c>
      <c r="E861" s="78" t="s">
        <v>285</v>
      </c>
      <c r="F861" s="80">
        <v>40749</v>
      </c>
      <c r="G861" s="74">
        <v>168.95</v>
      </c>
      <c r="H861" s="81">
        <v>14</v>
      </c>
      <c r="I861" s="82">
        <f t="shared" si="13"/>
        <v>2365.2999999999997</v>
      </c>
    </row>
    <row r="862" spans="2:9">
      <c r="B862" s="77" t="s">
        <v>300</v>
      </c>
      <c r="C862" s="83" t="s">
        <v>305</v>
      </c>
      <c r="D862" s="79" t="s">
        <v>287</v>
      </c>
      <c r="E862" s="83" t="s">
        <v>285</v>
      </c>
      <c r="F862" s="80">
        <v>40757</v>
      </c>
      <c r="G862" s="74">
        <v>168.95</v>
      </c>
      <c r="H862" s="81">
        <v>10</v>
      </c>
      <c r="I862" s="84">
        <f t="shared" si="13"/>
        <v>1689.5</v>
      </c>
    </row>
    <row r="863" spans="2:9">
      <c r="B863" s="77" t="s">
        <v>295</v>
      </c>
      <c r="C863" s="78" t="s">
        <v>305</v>
      </c>
      <c r="D863" s="79" t="s">
        <v>290</v>
      </c>
      <c r="E863" s="78" t="s">
        <v>285</v>
      </c>
      <c r="F863" s="80">
        <v>40761</v>
      </c>
      <c r="G863" s="74">
        <v>168.95</v>
      </c>
      <c r="H863" s="81">
        <v>5</v>
      </c>
      <c r="I863" s="82">
        <f t="shared" si="13"/>
        <v>844.75</v>
      </c>
    </row>
    <row r="864" spans="2:9">
      <c r="B864" s="77" t="s">
        <v>292</v>
      </c>
      <c r="C864" s="83" t="s">
        <v>305</v>
      </c>
      <c r="D864" s="79" t="s">
        <v>287</v>
      </c>
      <c r="E864" s="83" t="s">
        <v>284</v>
      </c>
      <c r="F864" s="80">
        <v>40764</v>
      </c>
      <c r="G864" s="74">
        <v>168.95</v>
      </c>
      <c r="H864" s="81">
        <v>13</v>
      </c>
      <c r="I864" s="84">
        <f t="shared" si="13"/>
        <v>2196.35</v>
      </c>
    </row>
    <row r="865" spans="2:9">
      <c r="B865" s="77" t="s">
        <v>298</v>
      </c>
      <c r="C865" s="78" t="s">
        <v>305</v>
      </c>
      <c r="D865" s="79" t="s">
        <v>288</v>
      </c>
      <c r="E865" s="78" t="s">
        <v>284</v>
      </c>
      <c r="F865" s="80">
        <v>40768</v>
      </c>
      <c r="G865" s="74">
        <v>168.95</v>
      </c>
      <c r="H865" s="81">
        <v>9</v>
      </c>
      <c r="I865" s="82">
        <f t="shared" si="13"/>
        <v>1520.55</v>
      </c>
    </row>
    <row r="866" spans="2:9">
      <c r="B866" s="77" t="s">
        <v>299</v>
      </c>
      <c r="C866" s="83" t="s">
        <v>305</v>
      </c>
      <c r="D866" s="79" t="s">
        <v>283</v>
      </c>
      <c r="E866" s="83" t="s">
        <v>291</v>
      </c>
      <c r="F866" s="80">
        <v>40768</v>
      </c>
      <c r="G866" s="74">
        <v>168.95</v>
      </c>
      <c r="H866" s="81">
        <v>8</v>
      </c>
      <c r="I866" s="84">
        <f t="shared" si="13"/>
        <v>1351.6</v>
      </c>
    </row>
    <row r="867" spans="2:9">
      <c r="B867" s="77" t="s">
        <v>298</v>
      </c>
      <c r="C867" s="78" t="s">
        <v>305</v>
      </c>
      <c r="D867" s="79" t="s">
        <v>288</v>
      </c>
      <c r="E867" s="78" t="s">
        <v>294</v>
      </c>
      <c r="F867" s="80">
        <v>40768</v>
      </c>
      <c r="G867" s="74">
        <v>168.95</v>
      </c>
      <c r="H867" s="81">
        <v>15</v>
      </c>
      <c r="I867" s="82">
        <f t="shared" si="13"/>
        <v>2534.25</v>
      </c>
    </row>
    <row r="868" spans="2:9">
      <c r="B868" s="77" t="s">
        <v>295</v>
      </c>
      <c r="C868" s="83" t="s">
        <v>305</v>
      </c>
      <c r="D868" s="79" t="s">
        <v>290</v>
      </c>
      <c r="E868" s="83" t="s">
        <v>294</v>
      </c>
      <c r="F868" s="80">
        <v>40771</v>
      </c>
      <c r="G868" s="74">
        <v>168.95</v>
      </c>
      <c r="H868" s="81">
        <v>1</v>
      </c>
      <c r="I868" s="84">
        <f t="shared" si="13"/>
        <v>168.95</v>
      </c>
    </row>
    <row r="869" spans="2:9">
      <c r="B869" s="77" t="s">
        <v>295</v>
      </c>
      <c r="C869" s="78" t="s">
        <v>305</v>
      </c>
      <c r="D869" s="79" t="s">
        <v>290</v>
      </c>
      <c r="E869" s="78" t="s">
        <v>285</v>
      </c>
      <c r="F869" s="80">
        <v>40775</v>
      </c>
      <c r="G869" s="74">
        <v>168.95</v>
      </c>
      <c r="H869" s="81">
        <v>1</v>
      </c>
      <c r="I869" s="82">
        <f t="shared" si="13"/>
        <v>168.95</v>
      </c>
    </row>
    <row r="870" spans="2:9">
      <c r="B870" s="77" t="s">
        <v>295</v>
      </c>
      <c r="C870" s="83" t="s">
        <v>305</v>
      </c>
      <c r="D870" s="79" t="s">
        <v>290</v>
      </c>
      <c r="E870" s="83" t="s">
        <v>284</v>
      </c>
      <c r="F870" s="80">
        <v>40781</v>
      </c>
      <c r="G870" s="74">
        <v>168.95</v>
      </c>
      <c r="H870" s="81">
        <v>5</v>
      </c>
      <c r="I870" s="84">
        <f t="shared" si="13"/>
        <v>844.75</v>
      </c>
    </row>
    <row r="871" spans="2:9">
      <c r="B871" s="77" t="s">
        <v>295</v>
      </c>
      <c r="C871" s="78" t="s">
        <v>305</v>
      </c>
      <c r="D871" s="79" t="s">
        <v>290</v>
      </c>
      <c r="E871" s="78" t="s">
        <v>285</v>
      </c>
      <c r="F871" s="80">
        <v>40785</v>
      </c>
      <c r="G871" s="74">
        <v>168.95</v>
      </c>
      <c r="H871" s="81">
        <v>5</v>
      </c>
      <c r="I871" s="82">
        <f t="shared" si="13"/>
        <v>844.75</v>
      </c>
    </row>
    <row r="872" spans="2:9">
      <c r="B872" s="77" t="s">
        <v>295</v>
      </c>
      <c r="C872" s="83" t="s">
        <v>305</v>
      </c>
      <c r="D872" s="79" t="s">
        <v>290</v>
      </c>
      <c r="E872" s="83" t="s">
        <v>285</v>
      </c>
      <c r="F872" s="80">
        <v>40786</v>
      </c>
      <c r="G872" s="74">
        <v>168.95</v>
      </c>
      <c r="H872" s="81">
        <v>10</v>
      </c>
      <c r="I872" s="84">
        <f t="shared" si="13"/>
        <v>1689.5</v>
      </c>
    </row>
    <row r="873" spans="2:9">
      <c r="B873" s="77" t="s">
        <v>289</v>
      </c>
      <c r="C873" s="78" t="s">
        <v>305</v>
      </c>
      <c r="D873" s="79" t="s">
        <v>288</v>
      </c>
      <c r="E873" s="78" t="s">
        <v>284</v>
      </c>
      <c r="F873" s="80">
        <v>40792</v>
      </c>
      <c r="G873" s="74">
        <v>168.95</v>
      </c>
      <c r="H873" s="81">
        <v>14</v>
      </c>
      <c r="I873" s="82">
        <f t="shared" si="13"/>
        <v>2365.2999999999997</v>
      </c>
    </row>
    <row r="874" spans="2:9">
      <c r="B874" s="77" t="s">
        <v>299</v>
      </c>
      <c r="C874" s="83" t="s">
        <v>305</v>
      </c>
      <c r="D874" s="79" t="s">
        <v>283</v>
      </c>
      <c r="E874" s="83" t="s">
        <v>294</v>
      </c>
      <c r="F874" s="80">
        <v>40792</v>
      </c>
      <c r="G874" s="74">
        <v>168.95</v>
      </c>
      <c r="H874" s="81">
        <v>8</v>
      </c>
      <c r="I874" s="84">
        <f t="shared" si="13"/>
        <v>1351.6</v>
      </c>
    </row>
    <row r="875" spans="2:9">
      <c r="B875" s="77" t="s">
        <v>269</v>
      </c>
      <c r="C875" s="78" t="s">
        <v>305</v>
      </c>
      <c r="D875" s="79" t="s">
        <v>283</v>
      </c>
      <c r="E875" s="78" t="s">
        <v>294</v>
      </c>
      <c r="F875" s="80">
        <v>40798</v>
      </c>
      <c r="G875" s="74">
        <v>168.95</v>
      </c>
      <c r="H875" s="81">
        <v>13</v>
      </c>
      <c r="I875" s="82">
        <f t="shared" si="13"/>
        <v>2196.35</v>
      </c>
    </row>
    <row r="876" spans="2:9">
      <c r="B876" s="77" t="s">
        <v>289</v>
      </c>
      <c r="C876" s="83" t="s">
        <v>305</v>
      </c>
      <c r="D876" s="79" t="s">
        <v>288</v>
      </c>
      <c r="E876" s="83" t="s">
        <v>285</v>
      </c>
      <c r="F876" s="80">
        <v>40801</v>
      </c>
      <c r="G876" s="74">
        <v>168.95</v>
      </c>
      <c r="H876" s="81">
        <v>13</v>
      </c>
      <c r="I876" s="84">
        <f t="shared" si="13"/>
        <v>2196.35</v>
      </c>
    </row>
    <row r="877" spans="2:9">
      <c r="B877" s="77" t="s">
        <v>300</v>
      </c>
      <c r="C877" s="78" t="s">
        <v>305</v>
      </c>
      <c r="D877" s="79" t="s">
        <v>287</v>
      </c>
      <c r="E877" s="78" t="s">
        <v>284</v>
      </c>
      <c r="F877" s="80">
        <v>40806</v>
      </c>
      <c r="G877" s="74">
        <v>168.95</v>
      </c>
      <c r="H877" s="81">
        <v>8</v>
      </c>
      <c r="I877" s="82">
        <f t="shared" si="13"/>
        <v>1351.6</v>
      </c>
    </row>
    <row r="878" spans="2:9">
      <c r="B878" s="77" t="s">
        <v>306</v>
      </c>
      <c r="C878" s="83" t="s">
        <v>305</v>
      </c>
      <c r="D878" s="79" t="s">
        <v>290</v>
      </c>
      <c r="E878" s="83" t="s">
        <v>291</v>
      </c>
      <c r="F878" s="80">
        <v>40806</v>
      </c>
      <c r="G878" s="74">
        <v>168.95</v>
      </c>
      <c r="H878" s="81">
        <v>6</v>
      </c>
      <c r="I878" s="84">
        <f t="shared" si="13"/>
        <v>1013.6999999999999</v>
      </c>
    </row>
    <row r="879" spans="2:9">
      <c r="B879" s="77" t="s">
        <v>300</v>
      </c>
      <c r="C879" s="78" t="s">
        <v>305</v>
      </c>
      <c r="D879" s="79" t="s">
        <v>287</v>
      </c>
      <c r="E879" s="78" t="s">
        <v>294</v>
      </c>
      <c r="F879" s="80">
        <v>40806</v>
      </c>
      <c r="G879" s="74">
        <v>168.95</v>
      </c>
      <c r="H879" s="81">
        <v>6</v>
      </c>
      <c r="I879" s="82">
        <f t="shared" si="13"/>
        <v>1013.6999999999999</v>
      </c>
    </row>
    <row r="880" spans="2:9">
      <c r="B880" s="77" t="s">
        <v>289</v>
      </c>
      <c r="C880" s="83" t="s">
        <v>305</v>
      </c>
      <c r="D880" s="79" t="s">
        <v>288</v>
      </c>
      <c r="E880" s="83" t="s">
        <v>294</v>
      </c>
      <c r="F880" s="80">
        <v>40807</v>
      </c>
      <c r="G880" s="74">
        <v>168.95</v>
      </c>
      <c r="H880" s="81">
        <v>10</v>
      </c>
      <c r="I880" s="84">
        <f t="shared" si="13"/>
        <v>1689.5</v>
      </c>
    </row>
    <row r="881" spans="2:9">
      <c r="B881" s="77" t="s">
        <v>295</v>
      </c>
      <c r="C881" s="78" t="s">
        <v>305</v>
      </c>
      <c r="D881" s="79" t="s">
        <v>290</v>
      </c>
      <c r="E881" s="78" t="s">
        <v>284</v>
      </c>
      <c r="F881" s="80">
        <v>40812</v>
      </c>
      <c r="G881" s="74">
        <v>168.95</v>
      </c>
      <c r="H881" s="81">
        <v>13</v>
      </c>
      <c r="I881" s="82">
        <f t="shared" si="13"/>
        <v>2196.35</v>
      </c>
    </row>
    <row r="882" spans="2:9">
      <c r="B882" s="77" t="s">
        <v>306</v>
      </c>
      <c r="C882" s="83" t="s">
        <v>305</v>
      </c>
      <c r="D882" s="79" t="s">
        <v>290</v>
      </c>
      <c r="E882" s="83" t="s">
        <v>285</v>
      </c>
      <c r="F882" s="80">
        <v>40815</v>
      </c>
      <c r="G882" s="74">
        <v>168.95</v>
      </c>
      <c r="H882" s="81">
        <v>9</v>
      </c>
      <c r="I882" s="84">
        <f t="shared" si="13"/>
        <v>1520.55</v>
      </c>
    </row>
    <row r="883" spans="2:9">
      <c r="B883" s="77" t="s">
        <v>297</v>
      </c>
      <c r="C883" s="78" t="s">
        <v>305</v>
      </c>
      <c r="D883" s="79" t="s">
        <v>288</v>
      </c>
      <c r="E883" s="78" t="s">
        <v>286</v>
      </c>
      <c r="F883" s="80">
        <v>40820</v>
      </c>
      <c r="G883" s="74">
        <v>168.95</v>
      </c>
      <c r="H883" s="81">
        <v>12</v>
      </c>
      <c r="I883" s="82">
        <f t="shared" si="13"/>
        <v>2027.3999999999999</v>
      </c>
    </row>
    <row r="884" spans="2:9">
      <c r="B884" s="77" t="s">
        <v>269</v>
      </c>
      <c r="C884" s="83" t="s">
        <v>305</v>
      </c>
      <c r="D884" s="79" t="s">
        <v>283</v>
      </c>
      <c r="E884" s="83" t="s">
        <v>294</v>
      </c>
      <c r="F884" s="80">
        <v>40821</v>
      </c>
      <c r="G884" s="74">
        <v>168.95</v>
      </c>
      <c r="H884" s="81">
        <v>1</v>
      </c>
      <c r="I884" s="84">
        <f t="shared" si="13"/>
        <v>168.95</v>
      </c>
    </row>
    <row r="885" spans="2:9">
      <c r="B885" s="77" t="s">
        <v>301</v>
      </c>
      <c r="C885" s="78" t="s">
        <v>305</v>
      </c>
      <c r="D885" s="79" t="s">
        <v>287</v>
      </c>
      <c r="E885" s="78" t="s">
        <v>294</v>
      </c>
      <c r="F885" s="80">
        <v>40826</v>
      </c>
      <c r="G885" s="74">
        <v>168.95</v>
      </c>
      <c r="H885" s="81">
        <v>1</v>
      </c>
      <c r="I885" s="82">
        <f t="shared" si="13"/>
        <v>168.95</v>
      </c>
    </row>
    <row r="886" spans="2:9">
      <c r="B886" s="77" t="s">
        <v>269</v>
      </c>
      <c r="C886" s="83" t="s">
        <v>305</v>
      </c>
      <c r="D886" s="79" t="s">
        <v>283</v>
      </c>
      <c r="E886" s="83" t="s">
        <v>284</v>
      </c>
      <c r="F886" s="80">
        <v>40837</v>
      </c>
      <c r="G886" s="74">
        <v>168.95</v>
      </c>
      <c r="H886" s="81">
        <v>6</v>
      </c>
      <c r="I886" s="84">
        <f t="shared" si="13"/>
        <v>1013.6999999999999</v>
      </c>
    </row>
    <row r="887" spans="2:9">
      <c r="B887" s="77" t="s">
        <v>306</v>
      </c>
      <c r="C887" s="78" t="s">
        <v>305</v>
      </c>
      <c r="D887" s="79" t="s">
        <v>290</v>
      </c>
      <c r="E887" s="78" t="s">
        <v>286</v>
      </c>
      <c r="F887" s="80">
        <v>40838</v>
      </c>
      <c r="G887" s="74">
        <v>168.95</v>
      </c>
      <c r="H887" s="81">
        <v>18</v>
      </c>
      <c r="I887" s="82">
        <f t="shared" si="13"/>
        <v>3041.1</v>
      </c>
    </row>
    <row r="888" spans="2:9">
      <c r="B888" s="77" t="s">
        <v>289</v>
      </c>
      <c r="C888" s="83" t="s">
        <v>305</v>
      </c>
      <c r="D888" s="79" t="s">
        <v>288</v>
      </c>
      <c r="E888" s="83" t="s">
        <v>286</v>
      </c>
      <c r="F888" s="80">
        <v>40840</v>
      </c>
      <c r="G888" s="74">
        <v>168.95</v>
      </c>
      <c r="H888" s="81">
        <v>16</v>
      </c>
      <c r="I888" s="84">
        <f t="shared" si="13"/>
        <v>2703.2</v>
      </c>
    </row>
    <row r="889" spans="2:9">
      <c r="B889" s="77" t="s">
        <v>292</v>
      </c>
      <c r="C889" s="78" t="s">
        <v>305</v>
      </c>
      <c r="D889" s="79" t="s">
        <v>287</v>
      </c>
      <c r="E889" s="78" t="s">
        <v>294</v>
      </c>
      <c r="F889" s="80">
        <v>40848</v>
      </c>
      <c r="G889" s="74">
        <v>168.95</v>
      </c>
      <c r="H889" s="81">
        <v>11</v>
      </c>
      <c r="I889" s="82">
        <f t="shared" si="13"/>
        <v>1858.4499999999998</v>
      </c>
    </row>
    <row r="890" spans="2:9">
      <c r="B890" s="77" t="s">
        <v>295</v>
      </c>
      <c r="C890" s="83" t="s">
        <v>305</v>
      </c>
      <c r="D890" s="79" t="s">
        <v>290</v>
      </c>
      <c r="E890" s="83" t="s">
        <v>285</v>
      </c>
      <c r="F890" s="80">
        <v>40849</v>
      </c>
      <c r="G890" s="74">
        <v>168.95</v>
      </c>
      <c r="H890" s="81">
        <v>8</v>
      </c>
      <c r="I890" s="84">
        <f t="shared" si="13"/>
        <v>1351.6</v>
      </c>
    </row>
    <row r="891" spans="2:9">
      <c r="B891" s="77" t="s">
        <v>299</v>
      </c>
      <c r="C891" s="78" t="s">
        <v>305</v>
      </c>
      <c r="D891" s="79" t="s">
        <v>283</v>
      </c>
      <c r="E891" s="78" t="s">
        <v>284</v>
      </c>
      <c r="F891" s="80">
        <v>40858</v>
      </c>
      <c r="G891" s="74">
        <v>168.95</v>
      </c>
      <c r="H891" s="81">
        <v>10</v>
      </c>
      <c r="I891" s="82">
        <f t="shared" si="13"/>
        <v>1689.5</v>
      </c>
    </row>
    <row r="892" spans="2:9">
      <c r="B892" s="77" t="s">
        <v>295</v>
      </c>
      <c r="C892" s="83" t="s">
        <v>305</v>
      </c>
      <c r="D892" s="79" t="s">
        <v>290</v>
      </c>
      <c r="E892" s="83" t="s">
        <v>284</v>
      </c>
      <c r="F892" s="80">
        <v>40859</v>
      </c>
      <c r="G892" s="74">
        <v>168.95</v>
      </c>
      <c r="H892" s="81">
        <v>2</v>
      </c>
      <c r="I892" s="84">
        <f t="shared" si="13"/>
        <v>337.9</v>
      </c>
    </row>
    <row r="893" spans="2:9">
      <c r="B893" s="77" t="s">
        <v>295</v>
      </c>
      <c r="C893" s="78" t="s">
        <v>305</v>
      </c>
      <c r="D893" s="79" t="s">
        <v>290</v>
      </c>
      <c r="E893" s="78" t="s">
        <v>294</v>
      </c>
      <c r="F893" s="80">
        <v>40862</v>
      </c>
      <c r="G893" s="74">
        <v>168.95</v>
      </c>
      <c r="H893" s="81">
        <v>3</v>
      </c>
      <c r="I893" s="82">
        <f t="shared" si="13"/>
        <v>506.84999999999997</v>
      </c>
    </row>
    <row r="894" spans="2:9">
      <c r="B894" s="77" t="s">
        <v>296</v>
      </c>
      <c r="C894" s="83" t="s">
        <v>305</v>
      </c>
      <c r="D894" s="79" t="s">
        <v>287</v>
      </c>
      <c r="E894" s="83" t="s">
        <v>285</v>
      </c>
      <c r="F894" s="80">
        <v>40868</v>
      </c>
      <c r="G894" s="74">
        <v>168.95</v>
      </c>
      <c r="H894" s="81">
        <v>8</v>
      </c>
      <c r="I894" s="84">
        <f t="shared" si="13"/>
        <v>1351.6</v>
      </c>
    </row>
    <row r="895" spans="2:9">
      <c r="B895" s="77" t="s">
        <v>289</v>
      </c>
      <c r="C895" s="78" t="s">
        <v>305</v>
      </c>
      <c r="D895" s="79" t="s">
        <v>288</v>
      </c>
      <c r="E895" s="78" t="s">
        <v>294</v>
      </c>
      <c r="F895" s="80">
        <v>40869</v>
      </c>
      <c r="G895" s="74">
        <v>168.95</v>
      </c>
      <c r="H895" s="81">
        <v>10</v>
      </c>
      <c r="I895" s="82">
        <f t="shared" si="13"/>
        <v>1689.5</v>
      </c>
    </row>
    <row r="896" spans="2:9">
      <c r="B896" s="77" t="s">
        <v>289</v>
      </c>
      <c r="C896" s="83" t="s">
        <v>305</v>
      </c>
      <c r="D896" s="79" t="s">
        <v>288</v>
      </c>
      <c r="E896" s="83" t="s">
        <v>294</v>
      </c>
      <c r="F896" s="80">
        <v>40875</v>
      </c>
      <c r="G896" s="74">
        <v>168.95</v>
      </c>
      <c r="H896" s="81">
        <v>2</v>
      </c>
      <c r="I896" s="84">
        <f t="shared" si="13"/>
        <v>337.9</v>
      </c>
    </row>
    <row r="897" spans="2:9">
      <c r="B897" s="77" t="s">
        <v>301</v>
      </c>
      <c r="C897" s="78" t="s">
        <v>305</v>
      </c>
      <c r="D897" s="79" t="s">
        <v>287</v>
      </c>
      <c r="E897" s="78" t="s">
        <v>284</v>
      </c>
      <c r="F897" s="80">
        <v>40876</v>
      </c>
      <c r="G897" s="74">
        <v>168.95</v>
      </c>
      <c r="H897" s="81">
        <v>9</v>
      </c>
      <c r="I897" s="82">
        <f t="shared" si="13"/>
        <v>1520.55</v>
      </c>
    </row>
    <row r="898" spans="2:9">
      <c r="B898" s="77" t="s">
        <v>269</v>
      </c>
      <c r="C898" s="83" t="s">
        <v>305</v>
      </c>
      <c r="D898" s="79" t="s">
        <v>283</v>
      </c>
      <c r="E898" s="83" t="s">
        <v>291</v>
      </c>
      <c r="F898" s="80">
        <v>40878</v>
      </c>
      <c r="G898" s="74">
        <v>168.95</v>
      </c>
      <c r="H898" s="81">
        <v>13</v>
      </c>
      <c r="I898" s="84">
        <f t="shared" ref="I898:I910" si="14">G898*H898</f>
        <v>2196.35</v>
      </c>
    </row>
    <row r="899" spans="2:9">
      <c r="B899" s="77" t="s">
        <v>269</v>
      </c>
      <c r="C899" s="78" t="s">
        <v>305</v>
      </c>
      <c r="D899" s="79" t="s">
        <v>283</v>
      </c>
      <c r="E899" s="78" t="s">
        <v>286</v>
      </c>
      <c r="F899" s="80">
        <v>40879</v>
      </c>
      <c r="G899" s="74">
        <v>168.95</v>
      </c>
      <c r="H899" s="81">
        <v>13</v>
      </c>
      <c r="I899" s="82">
        <f t="shared" si="14"/>
        <v>2196.35</v>
      </c>
    </row>
    <row r="900" spans="2:9">
      <c r="B900" s="77" t="s">
        <v>301</v>
      </c>
      <c r="C900" s="83" t="s">
        <v>305</v>
      </c>
      <c r="D900" s="79" t="s">
        <v>287</v>
      </c>
      <c r="E900" s="83" t="s">
        <v>284</v>
      </c>
      <c r="F900" s="80">
        <v>40880</v>
      </c>
      <c r="G900" s="74">
        <v>168.95</v>
      </c>
      <c r="H900" s="81">
        <v>12</v>
      </c>
      <c r="I900" s="84">
        <f t="shared" si="14"/>
        <v>2027.3999999999999</v>
      </c>
    </row>
    <row r="901" spans="2:9">
      <c r="B901" s="77" t="s">
        <v>297</v>
      </c>
      <c r="C901" s="78" t="s">
        <v>305</v>
      </c>
      <c r="D901" s="79" t="s">
        <v>288</v>
      </c>
      <c r="E901" s="78" t="s">
        <v>284</v>
      </c>
      <c r="F901" s="80">
        <v>40883</v>
      </c>
      <c r="G901" s="74">
        <v>168.95</v>
      </c>
      <c r="H901" s="81">
        <v>7</v>
      </c>
      <c r="I901" s="82">
        <f t="shared" si="14"/>
        <v>1182.6499999999999</v>
      </c>
    </row>
    <row r="902" spans="2:9">
      <c r="B902" s="77" t="s">
        <v>301</v>
      </c>
      <c r="C902" s="83" t="s">
        <v>305</v>
      </c>
      <c r="D902" s="79" t="s">
        <v>287</v>
      </c>
      <c r="E902" s="83" t="s">
        <v>291</v>
      </c>
      <c r="F902" s="80">
        <v>40885</v>
      </c>
      <c r="G902" s="74">
        <v>168.95</v>
      </c>
      <c r="H902" s="81">
        <v>11</v>
      </c>
      <c r="I902" s="84">
        <f t="shared" si="14"/>
        <v>1858.4499999999998</v>
      </c>
    </row>
    <row r="903" spans="2:9">
      <c r="B903" s="77" t="s">
        <v>289</v>
      </c>
      <c r="C903" s="78" t="s">
        <v>305</v>
      </c>
      <c r="D903" s="79" t="s">
        <v>288</v>
      </c>
      <c r="E903" s="78" t="s">
        <v>286</v>
      </c>
      <c r="F903" s="80">
        <v>40889</v>
      </c>
      <c r="G903" s="74">
        <v>168.95</v>
      </c>
      <c r="H903" s="81">
        <v>13</v>
      </c>
      <c r="I903" s="82">
        <f t="shared" si="14"/>
        <v>2196.35</v>
      </c>
    </row>
    <row r="904" spans="2:9">
      <c r="B904" s="77" t="s">
        <v>296</v>
      </c>
      <c r="C904" s="83" t="s">
        <v>305</v>
      </c>
      <c r="D904" s="79" t="s">
        <v>287</v>
      </c>
      <c r="E904" s="83" t="s">
        <v>286</v>
      </c>
      <c r="F904" s="80">
        <v>40890</v>
      </c>
      <c r="G904" s="74">
        <v>168.95</v>
      </c>
      <c r="H904" s="81">
        <v>11</v>
      </c>
      <c r="I904" s="84">
        <f t="shared" si="14"/>
        <v>1858.4499999999998</v>
      </c>
    </row>
    <row r="905" spans="2:9">
      <c r="B905" s="77" t="s">
        <v>292</v>
      </c>
      <c r="C905" s="78" t="s">
        <v>305</v>
      </c>
      <c r="D905" s="79" t="s">
        <v>287</v>
      </c>
      <c r="E905" s="78" t="s">
        <v>285</v>
      </c>
      <c r="F905" s="80">
        <v>40890</v>
      </c>
      <c r="G905" s="74">
        <v>168.95</v>
      </c>
      <c r="H905" s="81">
        <v>5</v>
      </c>
      <c r="I905" s="82">
        <f t="shared" si="14"/>
        <v>844.75</v>
      </c>
    </row>
    <row r="906" spans="2:9">
      <c r="B906" s="77" t="s">
        <v>299</v>
      </c>
      <c r="C906" s="83" t="s">
        <v>305</v>
      </c>
      <c r="D906" s="79" t="s">
        <v>283</v>
      </c>
      <c r="E906" s="83" t="s">
        <v>285</v>
      </c>
      <c r="F906" s="80">
        <v>40896</v>
      </c>
      <c r="G906" s="74">
        <v>168.95</v>
      </c>
      <c r="H906" s="81">
        <v>12</v>
      </c>
      <c r="I906" s="84">
        <f t="shared" si="14"/>
        <v>2027.3999999999999</v>
      </c>
    </row>
    <row r="907" spans="2:9">
      <c r="B907" s="77" t="s">
        <v>289</v>
      </c>
      <c r="C907" s="78" t="s">
        <v>305</v>
      </c>
      <c r="D907" s="79" t="s">
        <v>288</v>
      </c>
      <c r="E907" s="78" t="s">
        <v>285</v>
      </c>
      <c r="F907" s="80">
        <v>40896</v>
      </c>
      <c r="G907" s="74">
        <v>168.95</v>
      </c>
      <c r="H907" s="81">
        <v>15</v>
      </c>
      <c r="I907" s="82">
        <f t="shared" si="14"/>
        <v>2534.25</v>
      </c>
    </row>
    <row r="908" spans="2:9">
      <c r="B908" s="77" t="s">
        <v>297</v>
      </c>
      <c r="C908" s="83" t="s">
        <v>305</v>
      </c>
      <c r="D908" s="79" t="s">
        <v>288</v>
      </c>
      <c r="E908" s="83" t="s">
        <v>286</v>
      </c>
      <c r="F908" s="80">
        <v>40897</v>
      </c>
      <c r="G908" s="74">
        <v>168.95</v>
      </c>
      <c r="H908" s="81">
        <v>20</v>
      </c>
      <c r="I908" s="84">
        <f t="shared" si="14"/>
        <v>3379</v>
      </c>
    </row>
    <row r="909" spans="2:9">
      <c r="B909" s="77" t="s">
        <v>269</v>
      </c>
      <c r="C909" s="78" t="s">
        <v>305</v>
      </c>
      <c r="D909" s="79" t="s">
        <v>283</v>
      </c>
      <c r="E909" s="78" t="s">
        <v>291</v>
      </c>
      <c r="F909" s="80">
        <v>40898</v>
      </c>
      <c r="G909" s="74">
        <v>168.95</v>
      </c>
      <c r="H909" s="81">
        <v>12</v>
      </c>
      <c r="I909" s="82">
        <f t="shared" si="14"/>
        <v>2027.3999999999999</v>
      </c>
    </row>
    <row r="910" spans="2:9">
      <c r="B910" s="86" t="s">
        <v>296</v>
      </c>
      <c r="C910" s="87" t="s">
        <v>305</v>
      </c>
      <c r="D910" s="88" t="s">
        <v>287</v>
      </c>
      <c r="E910" s="87" t="s">
        <v>294</v>
      </c>
      <c r="F910" s="89">
        <v>40898</v>
      </c>
      <c r="G910" s="74">
        <v>168.95</v>
      </c>
      <c r="H910" s="90">
        <v>15</v>
      </c>
      <c r="I910" s="91">
        <f t="shared" si="14"/>
        <v>2534.25</v>
      </c>
    </row>
    <row r="912" spans="2:9">
      <c r="E912" s="85"/>
      <c r="F912" s="85"/>
      <c r="G912" s="85"/>
      <c r="H912" s="85"/>
      <c r="I912" s="85"/>
    </row>
    <row r="913" spans="5:9">
      <c r="E913" s="85"/>
      <c r="F913" s="85"/>
      <c r="G913" s="85"/>
      <c r="H913" s="85"/>
      <c r="I913" s="85"/>
    </row>
    <row r="914" spans="5:9">
      <c r="E914" s="85"/>
      <c r="F914" s="85"/>
      <c r="G914" s="85"/>
      <c r="H914" s="85"/>
      <c r="I914" s="85"/>
    </row>
    <row r="915" spans="5:9">
      <c r="E915" s="85"/>
      <c r="F915" s="85"/>
      <c r="G915" s="85"/>
      <c r="H915" s="85"/>
      <c r="I915" s="85"/>
    </row>
    <row r="916" spans="5:9">
      <c r="E916" s="85"/>
      <c r="F916" s="85"/>
      <c r="G916" s="85"/>
      <c r="H916" s="85"/>
      <c r="I916" s="85"/>
    </row>
    <row r="917" spans="5:9">
      <c r="E917" s="85"/>
      <c r="F917" s="85"/>
      <c r="G917" s="85"/>
      <c r="H917" s="85"/>
      <c r="I917" s="85"/>
    </row>
    <row r="918" spans="5:9">
      <c r="E918" s="85"/>
      <c r="F918" s="85"/>
      <c r="G918" s="85"/>
      <c r="H918" s="85"/>
      <c r="I918" s="85"/>
    </row>
    <row r="919" spans="5:9">
      <c r="E919" s="85"/>
      <c r="F919" s="85"/>
      <c r="G919" s="85"/>
      <c r="H919" s="85"/>
      <c r="I919" s="85"/>
    </row>
    <row r="920" spans="5:9">
      <c r="E920" s="85"/>
      <c r="F920" s="85"/>
      <c r="G920" s="85"/>
      <c r="H920" s="85"/>
      <c r="I920" s="85"/>
    </row>
    <row r="921" spans="5:9">
      <c r="E921" s="85"/>
      <c r="F921" s="85"/>
      <c r="G921" s="85"/>
      <c r="H921" s="85"/>
      <c r="I921" s="85"/>
    </row>
    <row r="922" spans="5:9">
      <c r="E922" s="85"/>
      <c r="F922" s="85"/>
      <c r="G922" s="85"/>
      <c r="H922" s="85"/>
      <c r="I922" s="85"/>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
  <sheetViews>
    <sheetView workbookViewId="0">
      <selection activeCell="B16" sqref="B16"/>
    </sheetView>
  </sheetViews>
  <sheetFormatPr defaultColWidth="17.28515625" defaultRowHeight="15" customHeight="1"/>
  <cols>
    <col min="1" max="1" width="25.28515625" bestFit="1" customWidth="1"/>
    <col min="2" max="2" width="38.5703125" bestFit="1" customWidth="1"/>
    <col min="3" max="3" width="21" customWidth="1"/>
    <col min="4" max="4" width="20.140625" customWidth="1"/>
    <col min="5" max="5" width="32.5703125" bestFit="1" customWidth="1"/>
    <col min="6" max="6" width="24.7109375" customWidth="1"/>
  </cols>
  <sheetData>
    <row r="1" spans="1:7">
      <c r="A1" s="46" t="s">
        <v>256</v>
      </c>
      <c r="B1" s="46" t="s">
        <v>173</v>
      </c>
      <c r="C1" s="47" t="s">
        <v>0</v>
      </c>
      <c r="D1" s="1"/>
      <c r="E1" s="22" t="s">
        <v>173</v>
      </c>
      <c r="F1" s="22" t="s">
        <v>169</v>
      </c>
      <c r="G1" s="22" t="s">
        <v>170</v>
      </c>
    </row>
    <row r="2" spans="1:7" ht="16.5">
      <c r="A2" s="48" t="s">
        <v>179</v>
      </c>
      <c r="B2" s="48" t="s">
        <v>180</v>
      </c>
      <c r="C2" s="49">
        <v>33</v>
      </c>
      <c r="D2" s="1"/>
      <c r="E2" s="48" t="s">
        <v>180</v>
      </c>
    </row>
    <row r="3" spans="1:7" ht="16.5">
      <c r="A3" s="48" t="s">
        <v>183</v>
      </c>
      <c r="B3" s="48" t="s">
        <v>180</v>
      </c>
      <c r="C3" s="49">
        <v>98</v>
      </c>
      <c r="D3" s="1"/>
      <c r="E3" s="48" t="s">
        <v>190</v>
      </c>
    </row>
    <row r="4" spans="1:7" ht="16.5">
      <c r="A4" s="48" t="s">
        <v>186</v>
      </c>
      <c r="B4" s="48" t="s">
        <v>180</v>
      </c>
      <c r="C4" s="49">
        <v>96</v>
      </c>
      <c r="D4" s="1"/>
      <c r="E4" s="48" t="s">
        <v>194</v>
      </c>
    </row>
    <row r="5" spans="1:7" ht="16.5">
      <c r="A5" s="48" t="s">
        <v>189</v>
      </c>
      <c r="B5" s="48" t="s">
        <v>190</v>
      </c>
      <c r="C5" s="49">
        <v>93</v>
      </c>
      <c r="D5" s="1"/>
      <c r="E5" s="48" t="s">
        <v>198</v>
      </c>
    </row>
    <row r="6" spans="1:7" ht="16.5">
      <c r="A6" s="48" t="s">
        <v>193</v>
      </c>
      <c r="B6" s="48" t="s">
        <v>194</v>
      </c>
      <c r="C6" s="49">
        <v>91</v>
      </c>
      <c r="D6" s="1"/>
      <c r="E6" s="48" t="s">
        <v>210</v>
      </c>
    </row>
    <row r="7" spans="1:7" ht="16.5">
      <c r="A7" s="48" t="s">
        <v>255</v>
      </c>
      <c r="B7" s="48" t="s">
        <v>198</v>
      </c>
      <c r="C7" s="49">
        <v>86</v>
      </c>
      <c r="D7" s="1"/>
      <c r="E7" s="48" t="s">
        <v>213</v>
      </c>
    </row>
    <row r="8" spans="1:7" ht="16.5">
      <c r="A8" s="48" t="s">
        <v>201</v>
      </c>
      <c r="B8" s="48" t="s">
        <v>190</v>
      </c>
      <c r="C8" s="49">
        <v>86</v>
      </c>
      <c r="D8" s="1"/>
      <c r="E8" s="48" t="s">
        <v>224</v>
      </c>
    </row>
    <row r="9" spans="1:7" ht="16.5">
      <c r="A9" s="48" t="s">
        <v>204</v>
      </c>
      <c r="B9" s="48" t="s">
        <v>190</v>
      </c>
      <c r="C9" s="49">
        <v>85</v>
      </c>
      <c r="D9" s="1"/>
      <c r="E9" s="1"/>
    </row>
    <row r="10" spans="1:7" ht="16.5">
      <c r="A10" s="48" t="s">
        <v>205</v>
      </c>
      <c r="B10" s="48" t="s">
        <v>180</v>
      </c>
      <c r="C10" s="49">
        <v>81</v>
      </c>
      <c r="D10" s="1"/>
    </row>
    <row r="11" spans="1:7" ht="16.5">
      <c r="A11" s="48" t="s">
        <v>206</v>
      </c>
      <c r="B11" s="48" t="s">
        <v>190</v>
      </c>
      <c r="C11" s="49">
        <v>77</v>
      </c>
      <c r="D11" s="1"/>
    </row>
    <row r="12" spans="1:7" ht="16.5">
      <c r="A12" s="48" t="s">
        <v>207</v>
      </c>
      <c r="B12" s="48" t="s">
        <v>198</v>
      </c>
      <c r="C12" s="49">
        <v>71</v>
      </c>
      <c r="D12" s="1"/>
    </row>
    <row r="13" spans="1:7" ht="16.5">
      <c r="A13" s="48" t="s">
        <v>208</v>
      </c>
      <c r="B13" s="48" t="s">
        <v>194</v>
      </c>
      <c r="C13" s="49">
        <v>71</v>
      </c>
      <c r="D13" s="1"/>
    </row>
    <row r="14" spans="1:7" ht="16.5">
      <c r="A14" s="48" t="s">
        <v>209</v>
      </c>
      <c r="B14" s="48" t="s">
        <v>210</v>
      </c>
      <c r="C14" s="49">
        <v>70</v>
      </c>
      <c r="D14" s="1"/>
    </row>
    <row r="15" spans="1:7" ht="16.5">
      <c r="A15" s="48" t="s">
        <v>211</v>
      </c>
      <c r="B15" s="48" t="s">
        <v>190</v>
      </c>
      <c r="C15" s="49">
        <v>68</v>
      </c>
      <c r="D15" s="1"/>
    </row>
    <row r="16" spans="1:7" ht="16.5">
      <c r="A16" s="48" t="s">
        <v>212</v>
      </c>
      <c r="B16" s="48" t="s">
        <v>213</v>
      </c>
      <c r="C16" s="49">
        <v>65</v>
      </c>
      <c r="D16" s="1"/>
    </row>
    <row r="17" spans="1:4" ht="16.5">
      <c r="A17" s="48" t="s">
        <v>214</v>
      </c>
      <c r="B17" s="48" t="s">
        <v>213</v>
      </c>
      <c r="C17" s="49">
        <v>63</v>
      </c>
      <c r="D17" s="1"/>
    </row>
    <row r="18" spans="1:4" ht="16.5">
      <c r="A18" s="48" t="s">
        <v>215</v>
      </c>
      <c r="B18" s="48" t="s">
        <v>213</v>
      </c>
      <c r="C18" s="49">
        <v>60</v>
      </c>
      <c r="D18" s="1"/>
    </row>
    <row r="19" spans="1:4" ht="16.5">
      <c r="A19" s="48" t="s">
        <v>216</v>
      </c>
      <c r="B19" s="48" t="s">
        <v>198</v>
      </c>
      <c r="C19" s="49">
        <v>56</v>
      </c>
      <c r="D19" s="1"/>
    </row>
    <row r="20" spans="1:4" ht="16.5">
      <c r="A20" s="48" t="s">
        <v>217</v>
      </c>
      <c r="B20" s="48" t="s">
        <v>180</v>
      </c>
      <c r="C20" s="49">
        <v>56</v>
      </c>
      <c r="D20" s="1"/>
    </row>
    <row r="21" spans="1:4" ht="16.5">
      <c r="A21" s="48" t="s">
        <v>218</v>
      </c>
      <c r="B21" s="48" t="s">
        <v>198</v>
      </c>
      <c r="C21" s="49">
        <v>54</v>
      </c>
      <c r="D21" s="1"/>
    </row>
    <row r="22" spans="1:4" ht="16.5">
      <c r="A22" s="48" t="s">
        <v>219</v>
      </c>
      <c r="B22" s="48" t="s">
        <v>194</v>
      </c>
      <c r="C22" s="49">
        <v>53</v>
      </c>
      <c r="D22" s="1"/>
    </row>
    <row r="23" spans="1:4" ht="16.5">
      <c r="A23" s="48" t="s">
        <v>220</v>
      </c>
      <c r="B23" s="48" t="s">
        <v>198</v>
      </c>
      <c r="C23" s="49">
        <v>55</v>
      </c>
      <c r="D23" s="1"/>
    </row>
    <row r="24" spans="1:4" ht="16.5">
      <c r="A24" s="48" t="s">
        <v>221</v>
      </c>
      <c r="B24" s="48" t="s">
        <v>210</v>
      </c>
      <c r="C24" s="49">
        <v>45</v>
      </c>
      <c r="D24" s="1"/>
    </row>
    <row r="25" spans="1:4" ht="16.5">
      <c r="A25" s="48" t="s">
        <v>222</v>
      </c>
      <c r="B25" s="48" t="s">
        <v>210</v>
      </c>
      <c r="C25" s="49">
        <v>40</v>
      </c>
      <c r="D25" s="1"/>
    </row>
    <row r="26" spans="1:4" ht="16.5">
      <c r="A26" s="48" t="s">
        <v>223</v>
      </c>
      <c r="B26" s="48" t="s">
        <v>224</v>
      </c>
      <c r="C26" s="49">
        <v>39</v>
      </c>
      <c r="D26" s="1"/>
    </row>
    <row r="27" spans="1:4" ht="16.5">
      <c r="A27" s="48" t="s">
        <v>225</v>
      </c>
      <c r="B27" s="48" t="s">
        <v>190</v>
      </c>
      <c r="C27" s="49">
        <v>37</v>
      </c>
      <c r="D27" s="1"/>
    </row>
    <row r="28" spans="1:4" ht="16.5">
      <c r="A28" s="48" t="s">
        <v>226</v>
      </c>
      <c r="B28" s="48" t="s">
        <v>224</v>
      </c>
      <c r="C28" s="49">
        <v>35</v>
      </c>
      <c r="D28" s="1"/>
    </row>
    <row r="29" spans="1:4" ht="16.5">
      <c r="A29" s="48" t="s">
        <v>227</v>
      </c>
      <c r="B29" s="48" t="s">
        <v>210</v>
      </c>
      <c r="C29" s="49">
        <v>33</v>
      </c>
      <c r="D29" s="1"/>
    </row>
    <row r="30" spans="1:4" ht="16.5">
      <c r="A30" s="48" t="s">
        <v>228</v>
      </c>
      <c r="B30" s="48" t="s">
        <v>194</v>
      </c>
      <c r="C30" s="49">
        <v>32</v>
      </c>
      <c r="D30" s="1"/>
    </row>
    <row r="31" spans="1:4" ht="16.5">
      <c r="A31" s="48" t="s">
        <v>229</v>
      </c>
      <c r="B31" s="48" t="s">
        <v>210</v>
      </c>
      <c r="C31" s="49">
        <v>21</v>
      </c>
      <c r="D31" s="1"/>
    </row>
    <row r="32" spans="1: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ht="30" customHeight="1">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5">
      <c r="D209" s="1"/>
    </row>
    <row r="210" spans="4:5">
      <c r="D210" s="1"/>
    </row>
    <row r="211" spans="4:5">
      <c r="D211" s="1"/>
    </row>
    <row r="212" spans="4:5">
      <c r="D212" s="1"/>
    </row>
    <row r="213" spans="4:5">
      <c r="D213" s="1"/>
    </row>
    <row r="214" spans="4:5">
      <c r="D214" s="1"/>
    </row>
    <row r="215" spans="4:5">
      <c r="D215" s="1"/>
    </row>
    <row r="216" spans="4:5">
      <c r="D216" s="1"/>
    </row>
    <row r="217" spans="4:5">
      <c r="D217" s="1"/>
    </row>
    <row r="218" spans="4:5">
      <c r="D218" s="1"/>
    </row>
    <row r="219" spans="4:5">
      <c r="D219" s="1"/>
    </row>
    <row r="220" spans="4:5">
      <c r="D220" s="1"/>
      <c r="E220" s="1" t="s">
        <v>171</v>
      </c>
    </row>
    <row r="221" spans="4:5">
      <c r="D221" s="1"/>
    </row>
    <row r="222" spans="4:5">
      <c r="D222" s="1"/>
    </row>
    <row r="223" spans="4:5">
      <c r="D223" s="1"/>
    </row>
    <row r="224" spans="4:5">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7">
      <c r="D257" s="1"/>
    </row>
    <row r="258" spans="4:7">
      <c r="D258" s="1"/>
    </row>
    <row r="259" spans="4:7">
      <c r="D259" s="1"/>
    </row>
    <row r="260" spans="4:7">
      <c r="D260" s="1"/>
    </row>
    <row r="261" spans="4:7">
      <c r="D261" s="1"/>
    </row>
    <row r="262" spans="4:7">
      <c r="D262" s="1"/>
      <c r="E262" s="1" t="s">
        <v>5</v>
      </c>
      <c r="F262">
        <v>5985</v>
      </c>
      <c r="G262">
        <v>221.66666670000001</v>
      </c>
    </row>
    <row r="263" spans="4:7">
      <c r="D263" s="1"/>
      <c r="E263" s="1" t="s">
        <v>11</v>
      </c>
      <c r="F263">
        <v>2662</v>
      </c>
      <c r="G263">
        <v>33275</v>
      </c>
    </row>
    <row r="264" spans="4:7">
      <c r="D264" s="1"/>
      <c r="E264" s="1" t="s">
        <v>8</v>
      </c>
      <c r="F264">
        <v>309</v>
      </c>
      <c r="G264">
        <v>309</v>
      </c>
    </row>
    <row r="265" spans="4:7">
      <c r="D265" s="1"/>
      <c r="E265" s="1" t="s">
        <v>6</v>
      </c>
      <c r="F265">
        <v>1331</v>
      </c>
      <c r="G265">
        <v>266.2</v>
      </c>
    </row>
    <row r="266" spans="4:7">
      <c r="D266" s="1"/>
      <c r="E266" s="1" t="s">
        <v>7</v>
      </c>
      <c r="F266">
        <v>2221</v>
      </c>
      <c r="G266">
        <v>277.625</v>
      </c>
    </row>
    <row r="267" spans="4:7">
      <c r="D267" s="1"/>
      <c r="E267" s="1" t="s">
        <v>12</v>
      </c>
      <c r="F267">
        <v>492</v>
      </c>
      <c r="G267">
        <v>492</v>
      </c>
    </row>
    <row r="268" spans="4:7">
      <c r="D268" s="1"/>
    </row>
    <row r="269" spans="4:7">
      <c r="D269" s="1"/>
    </row>
    <row r="270" spans="4:7">
      <c r="D270" s="1"/>
    </row>
    <row r="271" spans="4:7">
      <c r="D271" s="1"/>
    </row>
    <row r="272" spans="4:7">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sheetData>
  <sortState ref="E9:G9">
    <sortCondition ref="E2:E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20"/>
  <sheetViews>
    <sheetView zoomScaleNormal="100" workbookViewId="0">
      <selection activeCell="E10" sqref="E10"/>
    </sheetView>
  </sheetViews>
  <sheetFormatPr defaultColWidth="17.28515625" defaultRowHeight="15" customHeight="1"/>
  <cols>
    <col min="1" max="1" width="15" customWidth="1"/>
    <col min="2" max="2" width="12.7109375" customWidth="1"/>
    <col min="3" max="3" width="14.85546875" customWidth="1"/>
    <col min="4" max="4" width="12.7109375" customWidth="1"/>
    <col min="5" max="6" width="8.7109375" customWidth="1"/>
  </cols>
  <sheetData>
    <row r="1" spans="1:5">
      <c r="A1" s="24"/>
      <c r="B1" s="25" t="s">
        <v>1</v>
      </c>
      <c r="C1" s="25" t="s">
        <v>2</v>
      </c>
      <c r="D1" s="25" t="s">
        <v>3</v>
      </c>
      <c r="E1" s="26"/>
    </row>
    <row r="2" spans="1:5">
      <c r="A2" s="4" t="s">
        <v>4</v>
      </c>
      <c r="B2" s="6">
        <v>0</v>
      </c>
      <c r="C2" s="6">
        <v>100000</v>
      </c>
      <c r="D2" s="7">
        <v>0.1</v>
      </c>
    </row>
    <row r="3" spans="1:5">
      <c r="A3" s="4"/>
      <c r="B3" s="6">
        <f t="shared" ref="B3:B4" si="0">+C2+1</f>
        <v>100001</v>
      </c>
      <c r="C3" s="6">
        <v>300000</v>
      </c>
      <c r="D3" s="7">
        <v>0.2</v>
      </c>
    </row>
    <row r="4" spans="1:5">
      <c r="A4" s="4"/>
      <c r="B4" s="6">
        <f t="shared" si="0"/>
        <v>300001</v>
      </c>
      <c r="C4" s="6">
        <v>500000</v>
      </c>
      <c r="D4" s="7">
        <v>0.4</v>
      </c>
    </row>
    <row r="5" spans="1:5">
      <c r="A5" s="21" t="s">
        <v>13</v>
      </c>
      <c r="B5" s="6"/>
      <c r="C5" s="6"/>
      <c r="D5" s="7"/>
    </row>
    <row r="6" spans="1:5">
      <c r="A6" s="4"/>
      <c r="B6" s="6"/>
      <c r="C6" s="6"/>
      <c r="D6" s="7"/>
    </row>
    <row r="7" spans="1:5">
      <c r="A7" s="3"/>
      <c r="B7" s="3"/>
      <c r="C7" s="3"/>
      <c r="D7" s="3"/>
    </row>
    <row r="8" spans="1:5">
      <c r="A8" s="3"/>
      <c r="B8" s="4" t="s">
        <v>14</v>
      </c>
      <c r="C8" s="4" t="s">
        <v>15</v>
      </c>
      <c r="D8" s="4" t="s">
        <v>16</v>
      </c>
    </row>
    <row r="9" spans="1:5">
      <c r="A9" s="3" t="s">
        <v>17</v>
      </c>
      <c r="B9" s="6">
        <v>120000</v>
      </c>
      <c r="C9" s="23"/>
      <c r="D9" s="23"/>
    </row>
    <row r="10" spans="1:5">
      <c r="A10" s="3" t="s">
        <v>18</v>
      </c>
      <c r="B10" s="6">
        <v>150000</v>
      </c>
      <c r="C10" s="23"/>
      <c r="D10" s="23"/>
    </row>
    <row r="11" spans="1:5">
      <c r="A11" s="3" t="s">
        <v>19</v>
      </c>
      <c r="B11" s="6">
        <v>350000</v>
      </c>
      <c r="C11" s="23"/>
      <c r="D11" s="23"/>
    </row>
    <row r="12" spans="1:5">
      <c r="A12" s="3" t="s">
        <v>20</v>
      </c>
      <c r="B12" s="6">
        <v>600000</v>
      </c>
      <c r="C12" s="23"/>
      <c r="D12" s="23"/>
    </row>
    <row r="13" spans="1:5">
      <c r="A13" s="3"/>
      <c r="B13" s="3"/>
      <c r="C13" s="3"/>
      <c r="D13" s="3"/>
    </row>
    <row r="14" spans="1:5">
      <c r="A14" s="3"/>
      <c r="B14" s="3"/>
      <c r="C14" s="3"/>
      <c r="D14" s="3"/>
    </row>
    <row r="15" spans="1:5">
      <c r="A15" s="3"/>
      <c r="B15" s="3"/>
      <c r="C15" s="3"/>
      <c r="D15" s="3"/>
    </row>
    <row r="16" spans="1:5">
      <c r="A16" s="3"/>
      <c r="B16" s="3"/>
      <c r="C16" s="3"/>
      <c r="D16" s="3"/>
    </row>
    <row r="17" spans="1:4">
      <c r="A17" s="3"/>
      <c r="B17" s="3"/>
      <c r="C17" s="3"/>
      <c r="D17" s="3"/>
    </row>
    <row r="18" spans="1:4">
      <c r="A18" s="3"/>
      <c r="B18" s="3"/>
      <c r="C18" s="3"/>
      <c r="D18" s="3"/>
    </row>
    <row r="19" spans="1:4">
      <c r="A19" s="3"/>
      <c r="B19" s="3"/>
      <c r="C19" s="3"/>
      <c r="D19" s="3"/>
    </row>
    <row r="20" spans="1:4">
      <c r="A20" s="3"/>
      <c r="B20" s="3"/>
      <c r="C20" s="3"/>
      <c r="D2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2:F160"/>
  <sheetViews>
    <sheetView workbookViewId="0">
      <selection activeCell="E21" sqref="E21"/>
    </sheetView>
  </sheetViews>
  <sheetFormatPr defaultRowHeight="15"/>
  <cols>
    <col min="1" max="1" width="18.42578125" style="14" customWidth="1"/>
    <col min="2" max="2" width="11.7109375" style="18" customWidth="1"/>
    <col min="3" max="3" width="18.5703125" style="14" customWidth="1"/>
    <col min="4" max="4" width="19" style="14" customWidth="1"/>
    <col min="5" max="5" width="22.140625" style="14" customWidth="1"/>
    <col min="6" max="6" width="31" style="14" bestFit="1" customWidth="1"/>
    <col min="7" max="7" width="16.7109375" bestFit="1" customWidth="1"/>
  </cols>
  <sheetData>
    <row r="2" spans="1:6" ht="12.75">
      <c r="A2" s="11" t="s">
        <v>22</v>
      </c>
      <c r="B2" s="12" t="s">
        <v>23</v>
      </c>
      <c r="C2" s="11" t="s">
        <v>24</v>
      </c>
      <c r="D2" s="11" t="s">
        <v>25</v>
      </c>
      <c r="E2" s="11" t="s">
        <v>26</v>
      </c>
      <c r="F2" s="13"/>
    </row>
    <row r="3" spans="1:6">
      <c r="A3" s="14" t="s">
        <v>27</v>
      </c>
      <c r="B3" s="15">
        <v>713101030</v>
      </c>
      <c r="C3" s="14" t="s">
        <v>28</v>
      </c>
      <c r="D3" s="14" t="s">
        <v>29</v>
      </c>
      <c r="E3" s="16" t="s">
        <v>30</v>
      </c>
      <c r="F3" s="16" t="s">
        <v>31</v>
      </c>
    </row>
    <row r="4" spans="1:6">
      <c r="A4" s="14" t="s">
        <v>27</v>
      </c>
      <c r="B4" s="15">
        <v>711453704</v>
      </c>
      <c r="C4" s="14" t="s">
        <v>28</v>
      </c>
      <c r="D4" s="14" t="s">
        <v>32</v>
      </c>
    </row>
    <row r="5" spans="1:6">
      <c r="A5" s="14" t="s">
        <v>27</v>
      </c>
      <c r="B5" s="15">
        <v>726086265</v>
      </c>
      <c r="C5" s="14" t="s">
        <v>28</v>
      </c>
      <c r="D5" s="14" t="s">
        <v>33</v>
      </c>
    </row>
    <row r="6" spans="1:6">
      <c r="A6" s="14" t="s">
        <v>27</v>
      </c>
      <c r="B6" s="15">
        <v>728234176</v>
      </c>
      <c r="C6" s="14" t="s">
        <v>28</v>
      </c>
      <c r="D6" s="14" t="s">
        <v>34</v>
      </c>
    </row>
    <row r="7" spans="1:6">
      <c r="A7" s="14" t="s">
        <v>27</v>
      </c>
      <c r="B7" s="15">
        <v>729049657</v>
      </c>
      <c r="C7" s="14" t="s">
        <v>28</v>
      </c>
      <c r="D7" s="14" t="s">
        <v>35</v>
      </c>
    </row>
    <row r="8" spans="1:6">
      <c r="A8" s="14" t="s">
        <v>27</v>
      </c>
      <c r="B8" s="15">
        <v>717051163</v>
      </c>
      <c r="C8" s="14" t="s">
        <v>36</v>
      </c>
      <c r="D8" s="14" t="s">
        <v>37</v>
      </c>
    </row>
    <row r="9" spans="1:6">
      <c r="A9" s="14" t="s">
        <v>27</v>
      </c>
      <c r="B9" s="15">
        <v>714158928</v>
      </c>
      <c r="C9" s="14" t="s">
        <v>28</v>
      </c>
      <c r="D9" s="14" t="s">
        <v>38</v>
      </c>
    </row>
    <row r="10" spans="1:6">
      <c r="A10" s="14" t="s">
        <v>39</v>
      </c>
      <c r="B10" s="15">
        <v>700711118</v>
      </c>
      <c r="C10" s="14" t="s">
        <v>28</v>
      </c>
      <c r="D10" s="14" t="s">
        <v>40</v>
      </c>
    </row>
    <row r="11" spans="1:6">
      <c r="A11" s="14" t="s">
        <v>39</v>
      </c>
      <c r="B11" s="15">
        <v>729001818</v>
      </c>
      <c r="C11" s="14" t="s">
        <v>28</v>
      </c>
      <c r="D11" s="14" t="s">
        <v>33</v>
      </c>
    </row>
    <row r="12" spans="1:6">
      <c r="A12" s="14" t="s">
        <v>39</v>
      </c>
      <c r="B12" s="15">
        <v>702981037</v>
      </c>
      <c r="C12" s="14" t="s">
        <v>28</v>
      </c>
      <c r="D12" s="14" t="s">
        <v>41</v>
      </c>
    </row>
    <row r="13" spans="1:6">
      <c r="A13" s="14" t="s">
        <v>39</v>
      </c>
      <c r="B13" s="15">
        <v>713917013</v>
      </c>
      <c r="C13" s="14" t="s">
        <v>28</v>
      </c>
      <c r="D13" s="14" t="s">
        <v>42</v>
      </c>
    </row>
    <row r="14" spans="1:6">
      <c r="A14" s="14" t="s">
        <v>39</v>
      </c>
      <c r="B14" s="15">
        <v>728864880</v>
      </c>
      <c r="C14" s="14" t="s">
        <v>36</v>
      </c>
      <c r="D14" s="14" t="s">
        <v>37</v>
      </c>
    </row>
    <row r="15" spans="1:6">
      <c r="A15" s="14" t="s">
        <v>39</v>
      </c>
      <c r="B15" s="15">
        <v>720662323</v>
      </c>
      <c r="C15" s="14" t="s">
        <v>28</v>
      </c>
      <c r="D15" s="14" t="s">
        <v>43</v>
      </c>
    </row>
    <row r="16" spans="1:6">
      <c r="A16" s="14" t="s">
        <v>39</v>
      </c>
      <c r="B16" s="17">
        <v>700083628</v>
      </c>
      <c r="C16" s="14" t="s">
        <v>28</v>
      </c>
      <c r="D16" s="14" t="s">
        <v>44</v>
      </c>
    </row>
    <row r="17" spans="1:4">
      <c r="A17" s="14" t="s">
        <v>45</v>
      </c>
      <c r="B17" s="17">
        <v>700107483</v>
      </c>
      <c r="C17" s="14" t="s">
        <v>28</v>
      </c>
      <c r="D17" s="14" t="s">
        <v>46</v>
      </c>
    </row>
    <row r="18" spans="1:4">
      <c r="A18" s="14" t="s">
        <v>45</v>
      </c>
      <c r="B18" s="17">
        <v>700111157</v>
      </c>
      <c r="C18" s="14" t="s">
        <v>28</v>
      </c>
      <c r="D18" s="14" t="s">
        <v>47</v>
      </c>
    </row>
    <row r="19" spans="1:4">
      <c r="A19" s="14" t="s">
        <v>45</v>
      </c>
      <c r="B19" s="17">
        <v>700112327</v>
      </c>
      <c r="C19" s="14" t="s">
        <v>28</v>
      </c>
      <c r="D19" s="14" t="s">
        <v>48</v>
      </c>
    </row>
    <row r="20" spans="1:4">
      <c r="A20" s="14" t="s">
        <v>45</v>
      </c>
      <c r="B20" s="17">
        <v>700118294</v>
      </c>
      <c r="C20" s="14" t="s">
        <v>28</v>
      </c>
      <c r="D20" s="14" t="s">
        <v>49</v>
      </c>
    </row>
    <row r="21" spans="1:4">
      <c r="A21" s="14" t="s">
        <v>45</v>
      </c>
      <c r="B21" s="17">
        <v>700194714</v>
      </c>
      <c r="C21" s="14" t="s">
        <v>28</v>
      </c>
      <c r="D21" s="14" t="s">
        <v>50</v>
      </c>
    </row>
    <row r="22" spans="1:4">
      <c r="A22" s="14" t="s">
        <v>45</v>
      </c>
      <c r="B22" s="17">
        <v>700194824</v>
      </c>
      <c r="C22" s="14" t="s">
        <v>36</v>
      </c>
      <c r="D22" s="14" t="s">
        <v>37</v>
      </c>
    </row>
    <row r="23" spans="1:4">
      <c r="A23" s="14" t="s">
        <v>45</v>
      </c>
      <c r="B23" s="17">
        <v>700195013</v>
      </c>
      <c r="C23" s="14" t="s">
        <v>28</v>
      </c>
      <c r="D23" s="14" t="s">
        <v>51</v>
      </c>
    </row>
    <row r="24" spans="1:4">
      <c r="A24" s="14" t="s">
        <v>52</v>
      </c>
      <c r="B24" s="17">
        <v>700212611</v>
      </c>
      <c r="C24" s="14" t="s">
        <v>36</v>
      </c>
      <c r="D24" s="14" t="s">
        <v>37</v>
      </c>
    </row>
    <row r="25" spans="1:4">
      <c r="A25" s="14" t="s">
        <v>53</v>
      </c>
      <c r="B25" s="17">
        <v>700214772</v>
      </c>
      <c r="C25" s="14" t="s">
        <v>28</v>
      </c>
      <c r="D25" s="14" t="s">
        <v>54</v>
      </c>
    </row>
    <row r="26" spans="1:4">
      <c r="A26" s="14" t="s">
        <v>53</v>
      </c>
      <c r="B26" s="17">
        <v>700223780</v>
      </c>
      <c r="C26" s="14" t="s">
        <v>28</v>
      </c>
      <c r="D26" s="14" t="s">
        <v>55</v>
      </c>
    </row>
    <row r="27" spans="1:4">
      <c r="A27" s="14" t="s">
        <v>53</v>
      </c>
      <c r="B27" s="17">
        <v>700224402</v>
      </c>
      <c r="C27" s="14" t="s">
        <v>56</v>
      </c>
      <c r="D27" s="14" t="s">
        <v>37</v>
      </c>
    </row>
    <row r="28" spans="1:4">
      <c r="A28" s="14" t="s">
        <v>53</v>
      </c>
      <c r="B28" s="17">
        <v>700230198</v>
      </c>
      <c r="C28" s="14" t="s">
        <v>28</v>
      </c>
      <c r="D28" s="14" t="s">
        <v>57</v>
      </c>
    </row>
    <row r="29" spans="1:4">
      <c r="A29" s="14" t="s">
        <v>53</v>
      </c>
      <c r="B29" s="17">
        <v>700239497</v>
      </c>
      <c r="C29" s="14" t="s">
        <v>28</v>
      </c>
      <c r="D29" s="14" t="s">
        <v>58</v>
      </c>
    </row>
    <row r="30" spans="1:4">
      <c r="A30" s="14" t="s">
        <v>53</v>
      </c>
      <c r="B30" s="17">
        <v>700245846</v>
      </c>
      <c r="C30" s="14" t="s">
        <v>28</v>
      </c>
      <c r="D30" s="14" t="s">
        <v>59</v>
      </c>
    </row>
    <row r="31" spans="1:4">
      <c r="A31" s="14" t="s">
        <v>53</v>
      </c>
      <c r="B31" s="17">
        <v>700250173</v>
      </c>
      <c r="C31" s="14" t="s">
        <v>28</v>
      </c>
      <c r="D31" s="14" t="s">
        <v>60</v>
      </c>
    </row>
    <row r="32" spans="1:4">
      <c r="A32" s="14" t="s">
        <v>61</v>
      </c>
      <c r="B32" s="17">
        <v>700250998</v>
      </c>
      <c r="C32" s="14" t="s">
        <v>28</v>
      </c>
      <c r="D32" s="14" t="s">
        <v>62</v>
      </c>
    </row>
    <row r="33" spans="1:4">
      <c r="A33" s="14" t="s">
        <v>61</v>
      </c>
      <c r="B33" s="17">
        <v>700251682</v>
      </c>
      <c r="C33" s="14" t="s">
        <v>28</v>
      </c>
      <c r="D33" s="14" t="s">
        <v>63</v>
      </c>
    </row>
    <row r="34" spans="1:4">
      <c r="A34" s="14" t="s">
        <v>61</v>
      </c>
      <c r="B34" s="17">
        <v>700252410</v>
      </c>
      <c r="C34" s="14" t="s">
        <v>56</v>
      </c>
      <c r="D34" s="14" t="s">
        <v>37</v>
      </c>
    </row>
    <row r="35" spans="1:4">
      <c r="A35" s="14" t="s">
        <v>61</v>
      </c>
      <c r="B35" s="17">
        <v>700258654</v>
      </c>
      <c r="C35" s="14" t="s">
        <v>36</v>
      </c>
      <c r="D35" s="14" t="s">
        <v>37</v>
      </c>
    </row>
    <row r="36" spans="1:4">
      <c r="A36" s="14" t="s">
        <v>61</v>
      </c>
      <c r="B36" s="17">
        <v>700259454</v>
      </c>
      <c r="C36" s="14" t="s">
        <v>28</v>
      </c>
      <c r="D36" s="14" t="s">
        <v>64</v>
      </c>
    </row>
    <row r="37" spans="1:4">
      <c r="A37" s="14" t="s">
        <v>61</v>
      </c>
      <c r="B37" s="17">
        <v>700260586</v>
      </c>
      <c r="C37" s="14" t="s">
        <v>28</v>
      </c>
      <c r="D37" s="14" t="s">
        <v>65</v>
      </c>
    </row>
    <row r="38" spans="1:4">
      <c r="A38" s="14" t="s">
        <v>66</v>
      </c>
      <c r="B38" s="17">
        <v>700262403</v>
      </c>
      <c r="C38" s="14" t="s">
        <v>28</v>
      </c>
      <c r="D38" s="14" t="s">
        <v>67</v>
      </c>
    </row>
    <row r="39" spans="1:4">
      <c r="A39" s="14" t="s">
        <v>66</v>
      </c>
      <c r="B39" s="17">
        <v>700399117</v>
      </c>
      <c r="C39" s="14" t="s">
        <v>36</v>
      </c>
      <c r="D39" s="14" t="s">
        <v>37</v>
      </c>
    </row>
    <row r="40" spans="1:4">
      <c r="A40" s="14" t="s">
        <v>68</v>
      </c>
      <c r="B40" s="17">
        <v>700400094</v>
      </c>
      <c r="C40" s="14" t="s">
        <v>28</v>
      </c>
      <c r="D40" s="14" t="s">
        <v>69</v>
      </c>
    </row>
    <row r="41" spans="1:4">
      <c r="A41" s="14" t="s">
        <v>68</v>
      </c>
      <c r="B41" s="17">
        <v>700400342</v>
      </c>
      <c r="C41" s="14" t="s">
        <v>28</v>
      </c>
      <c r="D41" s="14" t="s">
        <v>70</v>
      </c>
    </row>
    <row r="42" spans="1:4">
      <c r="A42" s="14" t="s">
        <v>68</v>
      </c>
      <c r="B42" s="17">
        <v>700403764</v>
      </c>
      <c r="C42" s="14" t="s">
        <v>28</v>
      </c>
      <c r="D42" s="14" t="s">
        <v>44</v>
      </c>
    </row>
    <row r="43" spans="1:4">
      <c r="A43" s="14" t="s">
        <v>68</v>
      </c>
      <c r="B43" s="15">
        <v>710986207</v>
      </c>
      <c r="C43" s="14" t="s">
        <v>56</v>
      </c>
      <c r="D43" s="14" t="s">
        <v>37</v>
      </c>
    </row>
    <row r="44" spans="1:4">
      <c r="A44" s="14" t="s">
        <v>68</v>
      </c>
      <c r="B44" s="15">
        <v>727260308</v>
      </c>
      <c r="C44" s="14" t="s">
        <v>71</v>
      </c>
      <c r="D44" s="14" t="s">
        <v>37</v>
      </c>
    </row>
    <row r="45" spans="1:4">
      <c r="A45" s="14" t="s">
        <v>72</v>
      </c>
      <c r="B45" s="15">
        <v>713593336</v>
      </c>
      <c r="C45" s="14" t="s">
        <v>56</v>
      </c>
      <c r="D45" s="14" t="s">
        <v>37</v>
      </c>
    </row>
    <row r="46" spans="1:4">
      <c r="A46" s="14" t="s">
        <v>72</v>
      </c>
      <c r="B46" s="15">
        <v>716318382</v>
      </c>
      <c r="C46" s="14" t="s">
        <v>28</v>
      </c>
      <c r="D46" s="14" t="s">
        <v>73</v>
      </c>
    </row>
    <row r="47" spans="1:4">
      <c r="A47" s="14" t="s">
        <v>72</v>
      </c>
      <c r="B47" s="15">
        <v>720612267</v>
      </c>
      <c r="C47" s="14" t="s">
        <v>36</v>
      </c>
      <c r="D47" s="14" t="s">
        <v>37</v>
      </c>
    </row>
    <row r="48" spans="1:4">
      <c r="A48" s="14" t="s">
        <v>72</v>
      </c>
      <c r="B48" s="15">
        <v>702092202</v>
      </c>
      <c r="C48" s="14" t="s">
        <v>56</v>
      </c>
      <c r="D48" s="14" t="s">
        <v>37</v>
      </c>
    </row>
    <row r="49" spans="1:4">
      <c r="A49" s="14" t="s">
        <v>74</v>
      </c>
      <c r="B49" s="15">
        <v>723486522</v>
      </c>
      <c r="C49" s="14" t="s">
        <v>56</v>
      </c>
      <c r="D49" s="14" t="s">
        <v>37</v>
      </c>
    </row>
    <row r="50" spans="1:4">
      <c r="A50" s="14" t="s">
        <v>75</v>
      </c>
      <c r="B50" s="15">
        <v>711623737</v>
      </c>
      <c r="C50" s="14" t="s">
        <v>56</v>
      </c>
      <c r="D50" s="14" t="s">
        <v>37</v>
      </c>
    </row>
    <row r="51" spans="1:4">
      <c r="A51" s="14" t="s">
        <v>75</v>
      </c>
      <c r="B51" s="15">
        <v>720591837</v>
      </c>
      <c r="C51" s="14" t="s">
        <v>56</v>
      </c>
      <c r="D51" s="14" t="s">
        <v>76</v>
      </c>
    </row>
    <row r="52" spans="1:4">
      <c r="A52" s="14" t="s">
        <v>75</v>
      </c>
      <c r="B52" s="15">
        <v>716494683</v>
      </c>
      <c r="C52" s="14" t="s">
        <v>36</v>
      </c>
      <c r="D52" s="14" t="s">
        <v>37</v>
      </c>
    </row>
    <row r="53" spans="1:4">
      <c r="A53" s="14" t="s">
        <v>77</v>
      </c>
      <c r="B53" s="15">
        <v>721177417</v>
      </c>
      <c r="C53" s="14" t="s">
        <v>36</v>
      </c>
      <c r="D53" s="14" t="s">
        <v>37</v>
      </c>
    </row>
    <row r="54" spans="1:4">
      <c r="A54" s="14" t="s">
        <v>78</v>
      </c>
      <c r="B54" s="15">
        <v>714036622</v>
      </c>
      <c r="C54" s="14" t="s">
        <v>36</v>
      </c>
      <c r="D54" s="14" t="s">
        <v>37</v>
      </c>
    </row>
    <row r="55" spans="1:4">
      <c r="A55" s="14" t="s">
        <v>78</v>
      </c>
      <c r="B55" s="15">
        <v>724645138</v>
      </c>
      <c r="C55" s="14" t="s">
        <v>28</v>
      </c>
      <c r="D55" s="14" t="s">
        <v>79</v>
      </c>
    </row>
    <row r="56" spans="1:4">
      <c r="A56" s="14" t="s">
        <v>78</v>
      </c>
      <c r="B56" s="15">
        <v>704893411</v>
      </c>
      <c r="C56" s="14" t="s">
        <v>28</v>
      </c>
      <c r="D56" s="14" t="s">
        <v>80</v>
      </c>
    </row>
    <row r="57" spans="1:4">
      <c r="A57" s="14" t="s">
        <v>78</v>
      </c>
      <c r="B57" s="15">
        <v>729307963</v>
      </c>
      <c r="C57" s="14" t="s">
        <v>28</v>
      </c>
      <c r="D57" s="14" t="s">
        <v>81</v>
      </c>
    </row>
    <row r="58" spans="1:4">
      <c r="A58" s="14" t="s">
        <v>78</v>
      </c>
      <c r="B58" s="15">
        <v>723163099</v>
      </c>
      <c r="C58" s="14" t="s">
        <v>28</v>
      </c>
      <c r="D58" s="14" t="s">
        <v>33</v>
      </c>
    </row>
    <row r="59" spans="1:4">
      <c r="A59" s="14" t="s">
        <v>78</v>
      </c>
      <c r="B59" s="15">
        <v>714183683</v>
      </c>
      <c r="C59" s="14" t="s">
        <v>28</v>
      </c>
      <c r="D59" s="14" t="s">
        <v>76</v>
      </c>
    </row>
    <row r="60" spans="1:4">
      <c r="A60" s="14" t="s">
        <v>78</v>
      </c>
      <c r="B60" s="15">
        <v>704394695</v>
      </c>
      <c r="C60" s="14" t="s">
        <v>28</v>
      </c>
      <c r="D60" s="14" t="s">
        <v>82</v>
      </c>
    </row>
    <row r="61" spans="1:4">
      <c r="A61" s="14" t="s">
        <v>83</v>
      </c>
      <c r="B61" s="15">
        <v>720335938</v>
      </c>
      <c r="C61" s="14" t="s">
        <v>28</v>
      </c>
      <c r="D61" s="14" t="s">
        <v>84</v>
      </c>
    </row>
    <row r="62" spans="1:4">
      <c r="A62" s="14" t="s">
        <v>83</v>
      </c>
      <c r="B62" s="15">
        <v>703822949</v>
      </c>
      <c r="C62" s="14" t="s">
        <v>28</v>
      </c>
      <c r="D62" s="14" t="s">
        <v>85</v>
      </c>
    </row>
    <row r="63" spans="1:4">
      <c r="A63" s="14" t="s">
        <v>83</v>
      </c>
      <c r="B63" s="15">
        <v>722630399</v>
      </c>
      <c r="C63" s="14" t="s">
        <v>36</v>
      </c>
      <c r="D63" s="14" t="s">
        <v>37</v>
      </c>
    </row>
    <row r="64" spans="1:4">
      <c r="A64" s="14" t="s">
        <v>83</v>
      </c>
      <c r="B64" s="15">
        <v>726124516</v>
      </c>
      <c r="C64" s="14" t="s">
        <v>28</v>
      </c>
      <c r="D64" s="14" t="s">
        <v>86</v>
      </c>
    </row>
    <row r="65" spans="1:4">
      <c r="A65" s="14" t="s">
        <v>83</v>
      </c>
      <c r="B65" s="15">
        <v>728076929</v>
      </c>
      <c r="C65" s="14" t="s">
        <v>28</v>
      </c>
      <c r="D65" s="14" t="s">
        <v>87</v>
      </c>
    </row>
    <row r="66" spans="1:4">
      <c r="A66" s="14" t="s">
        <v>83</v>
      </c>
      <c r="B66" s="15">
        <v>723428608</v>
      </c>
      <c r="C66" s="14" t="s">
        <v>28</v>
      </c>
      <c r="D66" s="14" t="s">
        <v>82</v>
      </c>
    </row>
    <row r="67" spans="1:4">
      <c r="A67" s="14" t="s">
        <v>88</v>
      </c>
      <c r="B67" s="15">
        <v>724029290</v>
      </c>
      <c r="C67" s="14" t="s">
        <v>28</v>
      </c>
      <c r="D67" s="14" t="s">
        <v>76</v>
      </c>
    </row>
    <row r="68" spans="1:4">
      <c r="A68" s="14" t="s">
        <v>88</v>
      </c>
      <c r="B68" s="15">
        <v>715377055</v>
      </c>
      <c r="C68" s="14" t="s">
        <v>28</v>
      </c>
      <c r="D68" s="14" t="s">
        <v>89</v>
      </c>
    </row>
    <row r="69" spans="1:4">
      <c r="A69" s="14" t="s">
        <v>88</v>
      </c>
      <c r="B69" s="14">
        <v>721835303</v>
      </c>
      <c r="C69" s="14" t="s">
        <v>28</v>
      </c>
      <c r="D69" s="14" t="s">
        <v>90</v>
      </c>
    </row>
    <row r="70" spans="1:4">
      <c r="A70" s="14" t="s">
        <v>88</v>
      </c>
      <c r="B70" s="14">
        <v>721807608</v>
      </c>
      <c r="C70" s="14" t="s">
        <v>28</v>
      </c>
      <c r="D70" s="14" t="s">
        <v>91</v>
      </c>
    </row>
    <row r="71" spans="1:4">
      <c r="A71" s="14" t="s">
        <v>88</v>
      </c>
      <c r="B71" s="14">
        <v>721801903</v>
      </c>
      <c r="C71" s="14" t="s">
        <v>28</v>
      </c>
      <c r="D71" s="14" t="s">
        <v>92</v>
      </c>
    </row>
    <row r="72" spans="1:4">
      <c r="A72" s="14" t="s">
        <v>88</v>
      </c>
      <c r="B72" s="14">
        <v>721800606</v>
      </c>
      <c r="C72" s="14" t="s">
        <v>28</v>
      </c>
      <c r="D72" s="14" t="s">
        <v>93</v>
      </c>
    </row>
    <row r="73" spans="1:4">
      <c r="A73" s="14" t="s">
        <v>88</v>
      </c>
      <c r="B73" s="14">
        <v>721760340</v>
      </c>
      <c r="C73" s="14" t="s">
        <v>56</v>
      </c>
      <c r="D73" s="14" t="s">
        <v>37</v>
      </c>
    </row>
    <row r="74" spans="1:4">
      <c r="A74" s="14" t="s">
        <v>94</v>
      </c>
      <c r="B74" s="14">
        <v>721753919</v>
      </c>
      <c r="C74" s="14" t="s">
        <v>28</v>
      </c>
      <c r="D74" s="14" t="s">
        <v>95</v>
      </c>
    </row>
    <row r="75" spans="1:4">
      <c r="A75" s="14" t="s">
        <v>94</v>
      </c>
      <c r="B75" s="14">
        <v>721740601</v>
      </c>
      <c r="C75" s="14" t="s">
        <v>36</v>
      </c>
      <c r="D75" s="14" t="s">
        <v>37</v>
      </c>
    </row>
    <row r="76" spans="1:4">
      <c r="A76" s="14" t="s">
        <v>94</v>
      </c>
      <c r="B76" s="14">
        <v>721728194</v>
      </c>
      <c r="C76" s="14" t="s">
        <v>28</v>
      </c>
      <c r="D76" s="14" t="s">
        <v>96</v>
      </c>
    </row>
    <row r="77" spans="1:4">
      <c r="A77" s="14" t="s">
        <v>94</v>
      </c>
      <c r="B77" s="14">
        <v>721721172</v>
      </c>
      <c r="C77" s="14" t="s">
        <v>28</v>
      </c>
      <c r="D77" s="14" t="s">
        <v>67</v>
      </c>
    </row>
    <row r="78" spans="1:4">
      <c r="A78" s="14" t="s">
        <v>94</v>
      </c>
      <c r="B78" s="14">
        <v>721714962</v>
      </c>
      <c r="C78" s="14" t="s">
        <v>36</v>
      </c>
      <c r="D78" s="14" t="s">
        <v>37</v>
      </c>
    </row>
    <row r="79" spans="1:4">
      <c r="A79" s="14" t="s">
        <v>94</v>
      </c>
      <c r="B79" s="14">
        <v>721687092</v>
      </c>
      <c r="C79" s="14" t="s">
        <v>56</v>
      </c>
      <c r="D79" s="14" t="s">
        <v>37</v>
      </c>
    </row>
    <row r="80" spans="1:4">
      <c r="A80" s="14" t="s">
        <v>94</v>
      </c>
      <c r="B80" s="14">
        <v>721676652</v>
      </c>
      <c r="C80" s="14" t="s">
        <v>36</v>
      </c>
      <c r="D80" s="14" t="s">
        <v>37</v>
      </c>
    </row>
    <row r="81" spans="1:4">
      <c r="A81" s="14" t="s">
        <v>97</v>
      </c>
      <c r="B81" s="14">
        <v>721674509</v>
      </c>
      <c r="C81" s="14" t="s">
        <v>28</v>
      </c>
      <c r="D81" s="14" t="s">
        <v>80</v>
      </c>
    </row>
    <row r="82" spans="1:4">
      <c r="A82" s="14" t="s">
        <v>97</v>
      </c>
      <c r="B82" s="14">
        <v>721649796</v>
      </c>
      <c r="C82" s="14" t="s">
        <v>28</v>
      </c>
      <c r="D82" s="14" t="s">
        <v>98</v>
      </c>
    </row>
    <row r="83" spans="1:4">
      <c r="A83" s="14" t="s">
        <v>97</v>
      </c>
      <c r="B83" s="14">
        <v>721644101</v>
      </c>
      <c r="C83" s="14" t="s">
        <v>28</v>
      </c>
      <c r="D83" s="14" t="s">
        <v>64</v>
      </c>
    </row>
    <row r="84" spans="1:4">
      <c r="A84" s="14" t="s">
        <v>97</v>
      </c>
      <c r="B84" s="14">
        <v>721642171</v>
      </c>
      <c r="C84" s="14" t="s">
        <v>28</v>
      </c>
      <c r="D84" s="14" t="s">
        <v>99</v>
      </c>
    </row>
    <row r="85" spans="1:4">
      <c r="A85" s="14" t="s">
        <v>97</v>
      </c>
      <c r="B85" s="14">
        <v>721621263</v>
      </c>
      <c r="C85" s="14" t="s">
        <v>28</v>
      </c>
      <c r="D85" s="14" t="s">
        <v>100</v>
      </c>
    </row>
    <row r="86" spans="1:4">
      <c r="A86" s="14" t="s">
        <v>97</v>
      </c>
      <c r="B86" s="14">
        <v>721608989</v>
      </c>
      <c r="C86" s="14" t="s">
        <v>56</v>
      </c>
      <c r="D86" s="14" t="s">
        <v>37</v>
      </c>
    </row>
    <row r="87" spans="1:4">
      <c r="A87" s="14" t="s">
        <v>97</v>
      </c>
      <c r="B87" s="14">
        <v>721569660</v>
      </c>
      <c r="C87" s="14" t="s">
        <v>28</v>
      </c>
      <c r="D87" s="14" t="s">
        <v>101</v>
      </c>
    </row>
    <row r="88" spans="1:4">
      <c r="A88" s="14" t="s">
        <v>102</v>
      </c>
      <c r="B88" s="14">
        <v>721564183</v>
      </c>
      <c r="C88" s="14" t="s">
        <v>28</v>
      </c>
      <c r="D88" s="14" t="s">
        <v>54</v>
      </c>
    </row>
    <row r="89" spans="1:4">
      <c r="A89" s="14" t="s">
        <v>102</v>
      </c>
      <c r="B89" s="14">
        <v>721557585</v>
      </c>
      <c r="C89" s="14" t="s">
        <v>28</v>
      </c>
      <c r="D89" s="14" t="s">
        <v>103</v>
      </c>
    </row>
    <row r="90" spans="1:4">
      <c r="A90" s="14" t="s">
        <v>102</v>
      </c>
      <c r="B90" s="14">
        <v>721546067</v>
      </c>
      <c r="C90" s="14" t="s">
        <v>28</v>
      </c>
      <c r="D90" s="14" t="s">
        <v>104</v>
      </c>
    </row>
    <row r="91" spans="1:4">
      <c r="A91" s="14" t="s">
        <v>102</v>
      </c>
      <c r="B91" s="14">
        <v>721542519</v>
      </c>
      <c r="C91" s="14" t="s">
        <v>36</v>
      </c>
      <c r="D91" s="14" t="s">
        <v>37</v>
      </c>
    </row>
    <row r="92" spans="1:4">
      <c r="A92" s="14" t="s">
        <v>102</v>
      </c>
      <c r="B92" s="14">
        <v>721503002</v>
      </c>
      <c r="C92" s="14" t="s">
        <v>28</v>
      </c>
      <c r="D92" s="14" t="s">
        <v>105</v>
      </c>
    </row>
    <row r="93" spans="1:4">
      <c r="A93" s="14" t="s">
        <v>106</v>
      </c>
      <c r="B93" s="14">
        <v>721501721</v>
      </c>
      <c r="C93" s="14" t="s">
        <v>36</v>
      </c>
      <c r="D93" s="14" t="s">
        <v>37</v>
      </c>
    </row>
    <row r="94" spans="1:4">
      <c r="A94" s="14" t="s">
        <v>106</v>
      </c>
      <c r="B94" s="14">
        <v>721501080</v>
      </c>
      <c r="C94" s="14" t="s">
        <v>28</v>
      </c>
      <c r="D94" s="14" t="s">
        <v>107</v>
      </c>
    </row>
    <row r="95" spans="1:4">
      <c r="A95" s="14" t="s">
        <v>106</v>
      </c>
      <c r="B95" s="14">
        <v>721488231</v>
      </c>
      <c r="C95" s="14" t="s">
        <v>28</v>
      </c>
      <c r="D95" s="14" t="s">
        <v>58</v>
      </c>
    </row>
    <row r="96" spans="1:4">
      <c r="A96" s="14" t="s">
        <v>106</v>
      </c>
      <c r="B96" s="14">
        <v>721470545</v>
      </c>
      <c r="C96" s="14" t="s">
        <v>28</v>
      </c>
      <c r="D96" s="14" t="s">
        <v>67</v>
      </c>
    </row>
    <row r="97" spans="1:4">
      <c r="A97" s="14" t="s">
        <v>106</v>
      </c>
      <c r="B97" s="14">
        <v>721417514</v>
      </c>
      <c r="C97" s="14" t="s">
        <v>28</v>
      </c>
      <c r="D97" s="14" t="s">
        <v>108</v>
      </c>
    </row>
    <row r="98" spans="1:4">
      <c r="A98" s="14" t="s">
        <v>106</v>
      </c>
      <c r="B98" s="14">
        <v>721392175</v>
      </c>
      <c r="C98" s="14" t="s">
        <v>28</v>
      </c>
      <c r="D98" s="14" t="s">
        <v>109</v>
      </c>
    </row>
    <row r="99" spans="1:4">
      <c r="A99" s="14" t="s">
        <v>110</v>
      </c>
      <c r="B99" s="14">
        <v>721388805</v>
      </c>
      <c r="C99" s="14" t="s">
        <v>28</v>
      </c>
      <c r="D99" s="14" t="s">
        <v>29</v>
      </c>
    </row>
    <row r="100" spans="1:4">
      <c r="A100" s="14" t="s">
        <v>110</v>
      </c>
      <c r="B100" s="14">
        <v>721379221</v>
      </c>
      <c r="C100" s="14" t="s">
        <v>28</v>
      </c>
      <c r="D100" s="14" t="s">
        <v>111</v>
      </c>
    </row>
    <row r="101" spans="1:4">
      <c r="A101" s="14" t="s">
        <v>110</v>
      </c>
      <c r="B101" s="14">
        <v>721372757</v>
      </c>
      <c r="C101" s="14" t="s">
        <v>28</v>
      </c>
      <c r="D101" s="14" t="s">
        <v>112</v>
      </c>
    </row>
    <row r="102" spans="1:4">
      <c r="A102" s="14" t="s">
        <v>110</v>
      </c>
      <c r="B102" s="14">
        <v>721368805</v>
      </c>
      <c r="C102" s="14" t="s">
        <v>28</v>
      </c>
      <c r="D102" s="14" t="s">
        <v>113</v>
      </c>
    </row>
    <row r="103" spans="1:4">
      <c r="A103" s="14" t="s">
        <v>110</v>
      </c>
      <c r="B103" s="14">
        <v>721366677</v>
      </c>
      <c r="C103" s="14" t="s">
        <v>28</v>
      </c>
      <c r="D103" s="14" t="s">
        <v>114</v>
      </c>
    </row>
    <row r="104" spans="1:4">
      <c r="A104" s="14" t="s">
        <v>110</v>
      </c>
      <c r="B104" s="14">
        <v>721303124</v>
      </c>
      <c r="C104" s="14" t="s">
        <v>28</v>
      </c>
      <c r="D104" s="14" t="s">
        <v>69</v>
      </c>
    </row>
    <row r="105" spans="1:4">
      <c r="A105" s="14" t="s">
        <v>110</v>
      </c>
      <c r="B105" s="14">
        <v>721295946</v>
      </c>
      <c r="C105" s="14" t="s">
        <v>36</v>
      </c>
      <c r="D105" s="14" t="s">
        <v>37</v>
      </c>
    </row>
    <row r="106" spans="1:4">
      <c r="A106" s="14" t="s">
        <v>115</v>
      </c>
      <c r="B106" s="14">
        <v>721290961</v>
      </c>
      <c r="C106" s="14" t="s">
        <v>36</v>
      </c>
      <c r="D106" s="14" t="s">
        <v>37</v>
      </c>
    </row>
    <row r="107" spans="1:4">
      <c r="A107" s="14" t="s">
        <v>115</v>
      </c>
      <c r="B107" s="14">
        <v>721252969</v>
      </c>
      <c r="C107" s="14" t="s">
        <v>28</v>
      </c>
      <c r="D107" s="14" t="s">
        <v>116</v>
      </c>
    </row>
    <row r="108" spans="1:4">
      <c r="A108" s="14" t="s">
        <v>115</v>
      </c>
      <c r="B108" s="14">
        <v>721242993</v>
      </c>
      <c r="C108" s="14" t="s">
        <v>28</v>
      </c>
      <c r="D108" s="14" t="s">
        <v>117</v>
      </c>
    </row>
    <row r="109" spans="1:4">
      <c r="A109" s="14" t="s">
        <v>115</v>
      </c>
      <c r="B109" s="14">
        <v>721222946</v>
      </c>
      <c r="C109" s="14" t="s">
        <v>28</v>
      </c>
      <c r="D109" s="14" t="s">
        <v>49</v>
      </c>
    </row>
    <row r="110" spans="1:4">
      <c r="A110" s="14" t="s">
        <v>115</v>
      </c>
      <c r="B110" s="14">
        <v>721178467</v>
      </c>
      <c r="C110" s="14" t="s">
        <v>28</v>
      </c>
      <c r="D110" s="14" t="s">
        <v>118</v>
      </c>
    </row>
    <row r="111" spans="1:4">
      <c r="A111" s="14" t="s">
        <v>115</v>
      </c>
      <c r="B111" s="14">
        <v>721170524</v>
      </c>
      <c r="C111" s="14" t="s">
        <v>28</v>
      </c>
      <c r="D111" s="14" t="s">
        <v>119</v>
      </c>
    </row>
    <row r="112" spans="1:4">
      <c r="A112" s="14" t="s">
        <v>115</v>
      </c>
      <c r="B112" s="14">
        <v>721163454</v>
      </c>
      <c r="C112" s="14" t="s">
        <v>28</v>
      </c>
      <c r="D112" s="14" t="s">
        <v>120</v>
      </c>
    </row>
    <row r="113" spans="1:4">
      <c r="A113" s="14" t="s">
        <v>121</v>
      </c>
      <c r="B113" s="14">
        <v>721136194</v>
      </c>
      <c r="C113" s="14" t="s">
        <v>28</v>
      </c>
      <c r="D113" s="14" t="s">
        <v>122</v>
      </c>
    </row>
    <row r="114" spans="1:4">
      <c r="A114" s="14" t="s">
        <v>121</v>
      </c>
      <c r="B114" s="14">
        <v>720980491</v>
      </c>
      <c r="C114" s="14" t="s">
        <v>36</v>
      </c>
      <c r="D114" s="14" t="s">
        <v>37</v>
      </c>
    </row>
    <row r="115" spans="1:4">
      <c r="A115" s="14" t="s">
        <v>121</v>
      </c>
      <c r="B115" s="14">
        <v>720979905</v>
      </c>
      <c r="C115" s="14" t="s">
        <v>28</v>
      </c>
      <c r="D115" s="14" t="s">
        <v>123</v>
      </c>
    </row>
    <row r="116" spans="1:4">
      <c r="A116" s="14" t="s">
        <v>121</v>
      </c>
      <c r="B116" s="14">
        <v>720973825</v>
      </c>
      <c r="C116" s="14" t="s">
        <v>28</v>
      </c>
      <c r="D116" s="14" t="s">
        <v>124</v>
      </c>
    </row>
    <row r="117" spans="1:4">
      <c r="A117" s="14" t="s">
        <v>121</v>
      </c>
      <c r="B117" s="14">
        <v>718526089</v>
      </c>
      <c r="C117" s="14" t="s">
        <v>28</v>
      </c>
      <c r="D117" s="14" t="s">
        <v>125</v>
      </c>
    </row>
    <row r="118" spans="1:4">
      <c r="A118" s="14" t="s">
        <v>126</v>
      </c>
      <c r="B118" s="14">
        <v>718501886</v>
      </c>
      <c r="C118" s="14" t="s">
        <v>28</v>
      </c>
      <c r="D118" s="14" t="s">
        <v>127</v>
      </c>
    </row>
    <row r="119" spans="1:4">
      <c r="A119" s="14" t="s">
        <v>126</v>
      </c>
      <c r="B119" s="14">
        <v>718479250</v>
      </c>
      <c r="C119" s="14" t="s">
        <v>28</v>
      </c>
      <c r="D119" s="14" t="s">
        <v>117</v>
      </c>
    </row>
    <row r="120" spans="1:4">
      <c r="A120" s="14" t="s">
        <v>126</v>
      </c>
      <c r="B120" s="14">
        <v>718444595</v>
      </c>
      <c r="C120" s="14" t="s">
        <v>36</v>
      </c>
      <c r="D120" s="14" t="s">
        <v>37</v>
      </c>
    </row>
    <row r="121" spans="1:4">
      <c r="A121" s="14" t="s">
        <v>126</v>
      </c>
      <c r="B121" s="14">
        <v>718402695</v>
      </c>
      <c r="C121" s="14" t="s">
        <v>28</v>
      </c>
      <c r="D121" s="14" t="s">
        <v>128</v>
      </c>
    </row>
    <row r="122" spans="1:4">
      <c r="A122" s="14" t="s">
        <v>126</v>
      </c>
      <c r="B122" s="14">
        <v>718394270</v>
      </c>
      <c r="C122" s="14" t="s">
        <v>28</v>
      </c>
      <c r="D122" s="14" t="s">
        <v>129</v>
      </c>
    </row>
    <row r="123" spans="1:4">
      <c r="A123" s="14" t="s">
        <v>126</v>
      </c>
      <c r="B123" s="14">
        <v>718391554</v>
      </c>
      <c r="C123" s="14" t="s">
        <v>71</v>
      </c>
      <c r="D123" s="14" t="s">
        <v>37</v>
      </c>
    </row>
    <row r="124" spans="1:4">
      <c r="A124" s="14" t="s">
        <v>130</v>
      </c>
      <c r="B124" s="14">
        <v>718371204</v>
      </c>
      <c r="C124" s="14" t="s">
        <v>36</v>
      </c>
      <c r="D124" s="14" t="s">
        <v>37</v>
      </c>
    </row>
    <row r="125" spans="1:4">
      <c r="A125" s="14" t="s">
        <v>131</v>
      </c>
      <c r="B125" s="14">
        <v>718367992</v>
      </c>
      <c r="C125" s="14" t="s">
        <v>56</v>
      </c>
      <c r="D125" s="14" t="s">
        <v>37</v>
      </c>
    </row>
    <row r="126" spans="1:4">
      <c r="A126" s="14" t="s">
        <v>131</v>
      </c>
      <c r="B126" s="14">
        <v>718327394</v>
      </c>
      <c r="C126" s="14" t="s">
        <v>28</v>
      </c>
      <c r="D126" s="14" t="s">
        <v>82</v>
      </c>
    </row>
    <row r="127" spans="1:4">
      <c r="A127" s="14" t="s">
        <v>131</v>
      </c>
      <c r="B127" s="14">
        <v>718321265</v>
      </c>
      <c r="C127" s="14" t="s">
        <v>28</v>
      </c>
      <c r="D127" s="14" t="s">
        <v>132</v>
      </c>
    </row>
    <row r="128" spans="1:4">
      <c r="A128" s="14" t="s">
        <v>131</v>
      </c>
      <c r="B128" s="14">
        <v>718313902</v>
      </c>
      <c r="C128" s="14" t="s">
        <v>28</v>
      </c>
      <c r="D128" s="14" t="s">
        <v>73</v>
      </c>
    </row>
    <row r="129" spans="1:4">
      <c r="A129" s="14" t="s">
        <v>131</v>
      </c>
      <c r="B129" s="14">
        <v>718274457</v>
      </c>
      <c r="C129" s="14" t="s">
        <v>28</v>
      </c>
      <c r="D129" s="14" t="s">
        <v>133</v>
      </c>
    </row>
    <row r="130" spans="1:4">
      <c r="A130" s="14" t="s">
        <v>131</v>
      </c>
      <c r="B130" s="14">
        <v>718240941</v>
      </c>
      <c r="C130" s="14" t="s">
        <v>56</v>
      </c>
      <c r="D130" s="14" t="s">
        <v>37</v>
      </c>
    </row>
    <row r="131" spans="1:4">
      <c r="A131" s="14" t="s">
        <v>134</v>
      </c>
      <c r="B131" s="14">
        <v>718229666</v>
      </c>
      <c r="C131" s="14" t="s">
        <v>56</v>
      </c>
      <c r="D131" s="14" t="s">
        <v>37</v>
      </c>
    </row>
    <row r="132" spans="1:4">
      <c r="A132" s="14" t="s">
        <v>134</v>
      </c>
      <c r="B132" s="14">
        <v>718219149</v>
      </c>
      <c r="C132" s="14" t="s">
        <v>28</v>
      </c>
      <c r="D132" s="14" t="s">
        <v>135</v>
      </c>
    </row>
    <row r="133" spans="1:4">
      <c r="A133" s="14" t="s">
        <v>134</v>
      </c>
      <c r="B133" s="14">
        <v>718206978</v>
      </c>
      <c r="C133" s="14" t="s">
        <v>28</v>
      </c>
      <c r="D133" s="14" t="s">
        <v>136</v>
      </c>
    </row>
    <row r="134" spans="1:4">
      <c r="A134" s="14" t="s">
        <v>134</v>
      </c>
      <c r="B134" s="14">
        <v>718192620</v>
      </c>
      <c r="C134" s="14" t="s">
        <v>28</v>
      </c>
      <c r="D134" s="14" t="s">
        <v>69</v>
      </c>
    </row>
    <row r="135" spans="1:4">
      <c r="A135" s="14" t="s">
        <v>134</v>
      </c>
      <c r="B135" s="14">
        <v>718186375</v>
      </c>
      <c r="C135" s="14" t="s">
        <v>28</v>
      </c>
      <c r="D135" s="14" t="s">
        <v>80</v>
      </c>
    </row>
    <row r="136" spans="1:4">
      <c r="A136" s="14" t="s">
        <v>137</v>
      </c>
      <c r="B136" s="14">
        <v>718161529</v>
      </c>
      <c r="C136" s="14" t="s">
        <v>28</v>
      </c>
      <c r="D136" s="14" t="s">
        <v>138</v>
      </c>
    </row>
    <row r="137" spans="1:4">
      <c r="A137" s="14" t="s">
        <v>137</v>
      </c>
      <c r="B137" s="14">
        <v>718151732</v>
      </c>
      <c r="C137" s="14" t="s">
        <v>28</v>
      </c>
      <c r="D137" s="14" t="s">
        <v>139</v>
      </c>
    </row>
    <row r="138" spans="1:4">
      <c r="A138" s="14" t="s">
        <v>137</v>
      </c>
      <c r="B138" s="14">
        <v>718138030</v>
      </c>
      <c r="C138" s="14" t="s">
        <v>28</v>
      </c>
      <c r="D138" s="14" t="s">
        <v>140</v>
      </c>
    </row>
    <row r="139" spans="1:4">
      <c r="A139" s="14" t="s">
        <v>137</v>
      </c>
      <c r="B139" s="14">
        <v>718136764</v>
      </c>
      <c r="C139" s="14" t="s">
        <v>28</v>
      </c>
      <c r="D139" s="14" t="s">
        <v>99</v>
      </c>
    </row>
    <row r="140" spans="1:4">
      <c r="A140" s="14" t="s">
        <v>137</v>
      </c>
      <c r="B140" s="14">
        <v>718136311</v>
      </c>
      <c r="C140" s="14" t="s">
        <v>28</v>
      </c>
      <c r="D140" s="14" t="s">
        <v>55</v>
      </c>
    </row>
    <row r="141" spans="1:4">
      <c r="A141" s="14" t="s">
        <v>137</v>
      </c>
      <c r="B141" s="14">
        <v>718127075</v>
      </c>
      <c r="C141" s="14" t="s">
        <v>28</v>
      </c>
      <c r="D141" s="14" t="s">
        <v>82</v>
      </c>
    </row>
    <row r="142" spans="1:4">
      <c r="A142" s="14" t="s">
        <v>141</v>
      </c>
      <c r="B142" s="14">
        <v>718107404</v>
      </c>
      <c r="C142" s="14" t="s">
        <v>56</v>
      </c>
      <c r="D142" s="14" t="s">
        <v>37</v>
      </c>
    </row>
    <row r="143" spans="1:4">
      <c r="A143" s="14" t="s">
        <v>142</v>
      </c>
      <c r="B143" s="14">
        <v>718063656</v>
      </c>
      <c r="C143" s="14" t="s">
        <v>28</v>
      </c>
      <c r="D143" s="14" t="s">
        <v>143</v>
      </c>
    </row>
    <row r="144" spans="1:4">
      <c r="A144" s="14" t="s">
        <v>142</v>
      </c>
      <c r="B144" s="14">
        <v>718057612</v>
      </c>
      <c r="C144" s="14" t="s">
        <v>36</v>
      </c>
      <c r="D144" s="14" t="s">
        <v>37</v>
      </c>
    </row>
    <row r="145" spans="1:4">
      <c r="A145" s="14" t="s">
        <v>142</v>
      </c>
      <c r="B145" s="14">
        <v>718056154</v>
      </c>
      <c r="C145" s="14" t="s">
        <v>28</v>
      </c>
      <c r="D145" s="14" t="s">
        <v>144</v>
      </c>
    </row>
    <row r="146" spans="1:4">
      <c r="A146" s="14" t="s">
        <v>142</v>
      </c>
      <c r="B146" s="14">
        <v>718046355</v>
      </c>
      <c r="C146" s="14" t="s">
        <v>28</v>
      </c>
      <c r="D146" s="14" t="s">
        <v>54</v>
      </c>
    </row>
    <row r="147" spans="1:4">
      <c r="A147" s="14" t="s">
        <v>142</v>
      </c>
      <c r="B147" s="14">
        <v>718043285</v>
      </c>
      <c r="C147" s="14" t="s">
        <v>28</v>
      </c>
      <c r="D147" s="14" t="s">
        <v>145</v>
      </c>
    </row>
    <row r="148" spans="1:4">
      <c r="A148" s="14" t="s">
        <v>142</v>
      </c>
      <c r="B148" s="14">
        <v>718037540</v>
      </c>
      <c r="C148" s="14" t="s">
        <v>28</v>
      </c>
      <c r="D148" s="14" t="s">
        <v>133</v>
      </c>
    </row>
    <row r="149" spans="1:4">
      <c r="A149" s="14" t="s">
        <v>146</v>
      </c>
      <c r="B149" s="14">
        <v>718029637</v>
      </c>
      <c r="C149" s="14" t="s">
        <v>28</v>
      </c>
      <c r="D149" s="14" t="s">
        <v>147</v>
      </c>
    </row>
    <row r="150" spans="1:4">
      <c r="A150" s="14" t="s">
        <v>146</v>
      </c>
      <c r="B150" s="14">
        <v>717995341</v>
      </c>
      <c r="C150" s="14" t="s">
        <v>28</v>
      </c>
      <c r="D150" s="14" t="s">
        <v>148</v>
      </c>
    </row>
    <row r="151" spans="1:4">
      <c r="A151" s="14" t="s">
        <v>146</v>
      </c>
      <c r="B151" s="14">
        <v>717973081</v>
      </c>
      <c r="C151" s="14" t="s">
        <v>36</v>
      </c>
      <c r="D151" s="14" t="s">
        <v>37</v>
      </c>
    </row>
    <row r="152" spans="1:4">
      <c r="A152" s="14" t="s">
        <v>146</v>
      </c>
      <c r="B152" s="14">
        <v>717932153</v>
      </c>
      <c r="C152" s="14" t="s">
        <v>28</v>
      </c>
      <c r="D152" s="14" t="s">
        <v>149</v>
      </c>
    </row>
    <row r="153" spans="1:4">
      <c r="A153" s="14" t="s">
        <v>146</v>
      </c>
      <c r="B153" s="14">
        <v>717887690</v>
      </c>
      <c r="C153" s="14" t="s">
        <v>28</v>
      </c>
      <c r="D153" s="14" t="s">
        <v>150</v>
      </c>
    </row>
    <row r="154" spans="1:4">
      <c r="A154" s="14" t="s">
        <v>146</v>
      </c>
      <c r="B154" s="14">
        <v>717881746</v>
      </c>
      <c r="C154" s="14" t="s">
        <v>28</v>
      </c>
      <c r="D154" s="14" t="s">
        <v>151</v>
      </c>
    </row>
    <row r="155" spans="1:4">
      <c r="A155" s="14" t="s">
        <v>152</v>
      </c>
      <c r="B155" s="14">
        <v>717865754</v>
      </c>
      <c r="C155" s="14" t="s">
        <v>28</v>
      </c>
      <c r="D155" s="14" t="s">
        <v>153</v>
      </c>
    </row>
    <row r="156" spans="1:4">
      <c r="A156" s="14" t="s">
        <v>154</v>
      </c>
      <c r="B156" s="14">
        <v>717797817</v>
      </c>
      <c r="C156" s="14" t="s">
        <v>28</v>
      </c>
      <c r="D156" s="14" t="s">
        <v>107</v>
      </c>
    </row>
    <row r="157" spans="1:4">
      <c r="A157" s="14" t="s">
        <v>154</v>
      </c>
      <c r="B157" s="14">
        <v>717783488</v>
      </c>
      <c r="C157" s="14" t="s">
        <v>28</v>
      </c>
      <c r="D157" s="14" t="s">
        <v>155</v>
      </c>
    </row>
    <row r="158" spans="1:4">
      <c r="A158" s="14" t="s">
        <v>154</v>
      </c>
      <c r="B158" s="14">
        <v>717773370</v>
      </c>
      <c r="C158" s="14" t="s">
        <v>28</v>
      </c>
      <c r="D158" s="14" t="s">
        <v>148</v>
      </c>
    </row>
    <row r="159" spans="1:4">
      <c r="A159" s="14" t="s">
        <v>154</v>
      </c>
      <c r="B159" s="14">
        <v>717749701</v>
      </c>
      <c r="C159" s="14" t="s">
        <v>28</v>
      </c>
      <c r="D159" s="14" t="s">
        <v>156</v>
      </c>
    </row>
    <row r="160" spans="1:4">
      <c r="A160" s="14" t="s">
        <v>154</v>
      </c>
      <c r="B160" s="14">
        <v>717725828</v>
      </c>
      <c r="C160" s="14" t="s">
        <v>28</v>
      </c>
      <c r="D160" s="14"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787"/>
  <sheetViews>
    <sheetView workbookViewId="0">
      <selection activeCell="D5" sqref="D5"/>
    </sheetView>
  </sheetViews>
  <sheetFormatPr defaultRowHeight="15"/>
  <cols>
    <col min="1" max="1" width="10.85546875" style="14" bestFit="1" customWidth="1"/>
    <col min="2" max="2" width="28.5703125" style="14" customWidth="1"/>
    <col min="3" max="3" width="9.140625" style="14"/>
  </cols>
  <sheetData>
    <row r="1" spans="1:2">
      <c r="A1" s="50" t="s">
        <v>257</v>
      </c>
      <c r="B1" s="50" t="s">
        <v>158</v>
      </c>
    </row>
    <row r="2" spans="1:2">
      <c r="A2" s="14">
        <v>728819557</v>
      </c>
      <c r="B2" s="14" t="s">
        <v>159</v>
      </c>
    </row>
    <row r="3" spans="1:2">
      <c r="A3" s="14">
        <v>728894133</v>
      </c>
      <c r="B3" s="14" t="s">
        <v>159</v>
      </c>
    </row>
    <row r="4" spans="1:2">
      <c r="A4" s="14">
        <v>728819557</v>
      </c>
      <c r="B4" s="14" t="s">
        <v>159</v>
      </c>
    </row>
    <row r="5" spans="1:2">
      <c r="A5" s="14">
        <v>728340365</v>
      </c>
      <c r="B5" s="14" t="s">
        <v>160</v>
      </c>
    </row>
    <row r="6" spans="1:2">
      <c r="A6" s="14">
        <v>728305528</v>
      </c>
      <c r="B6" s="14" t="s">
        <v>161</v>
      </c>
    </row>
    <row r="7" spans="1:2">
      <c r="A7" s="14">
        <v>727562494</v>
      </c>
      <c r="B7" s="14" t="s">
        <v>159</v>
      </c>
    </row>
    <row r="8" spans="1:2">
      <c r="A8" s="14">
        <v>727422284</v>
      </c>
      <c r="B8" s="14" t="s">
        <v>159</v>
      </c>
    </row>
    <row r="9" spans="1:2">
      <c r="A9" s="14">
        <v>726028075</v>
      </c>
      <c r="B9" s="14" t="s">
        <v>159</v>
      </c>
    </row>
    <row r="10" spans="1:2">
      <c r="A10" s="14">
        <v>725341839</v>
      </c>
      <c r="B10" s="14" t="s">
        <v>159</v>
      </c>
    </row>
    <row r="11" spans="1:2">
      <c r="A11" s="14">
        <v>725168814</v>
      </c>
      <c r="B11" s="14" t="s">
        <v>159</v>
      </c>
    </row>
    <row r="12" spans="1:2">
      <c r="A12" s="14">
        <v>722892560</v>
      </c>
      <c r="B12" s="14" t="s">
        <v>159</v>
      </c>
    </row>
    <row r="13" spans="1:2">
      <c r="A13" s="14">
        <v>722552734</v>
      </c>
      <c r="B13" s="14" t="s">
        <v>159</v>
      </c>
    </row>
    <row r="14" spans="1:2">
      <c r="A14" s="14">
        <v>721783314</v>
      </c>
      <c r="B14" s="14" t="s">
        <v>159</v>
      </c>
    </row>
    <row r="15" spans="1:2">
      <c r="A15" s="14">
        <v>721638484</v>
      </c>
      <c r="B15" s="14" t="s">
        <v>159</v>
      </c>
    </row>
    <row r="16" spans="1:2">
      <c r="A16" s="14">
        <v>719484890</v>
      </c>
      <c r="B16" s="14" t="s">
        <v>159</v>
      </c>
    </row>
    <row r="17" spans="1:2">
      <c r="A17" s="14">
        <v>719482680</v>
      </c>
      <c r="B17" s="14" t="s">
        <v>159</v>
      </c>
    </row>
    <row r="18" spans="1:2">
      <c r="A18" s="14">
        <v>719342200</v>
      </c>
      <c r="B18" s="14" t="s">
        <v>160</v>
      </c>
    </row>
    <row r="19" spans="1:2">
      <c r="A19" s="14">
        <v>717916916</v>
      </c>
      <c r="B19" s="14" t="s">
        <v>159</v>
      </c>
    </row>
    <row r="20" spans="1:2">
      <c r="A20" s="14">
        <v>717681904</v>
      </c>
      <c r="B20" s="14" t="s">
        <v>159</v>
      </c>
    </row>
    <row r="21" spans="1:2">
      <c r="A21" s="14">
        <v>717583070</v>
      </c>
      <c r="B21" s="14" t="s">
        <v>159</v>
      </c>
    </row>
    <row r="22" spans="1:2">
      <c r="A22" s="14">
        <v>717479820</v>
      </c>
      <c r="B22" s="14" t="s">
        <v>159</v>
      </c>
    </row>
    <row r="23" spans="1:2">
      <c r="A23" s="14">
        <v>717213689</v>
      </c>
      <c r="B23" s="14" t="s">
        <v>159</v>
      </c>
    </row>
    <row r="24" spans="1:2">
      <c r="A24" s="14">
        <v>716830106</v>
      </c>
      <c r="B24" s="14" t="s">
        <v>159</v>
      </c>
    </row>
    <row r="25" spans="1:2">
      <c r="A25" s="14">
        <v>715781541</v>
      </c>
      <c r="B25" s="14" t="s">
        <v>159</v>
      </c>
    </row>
    <row r="26" spans="1:2">
      <c r="A26" s="14">
        <v>715446130</v>
      </c>
      <c r="B26" s="14" t="s">
        <v>159</v>
      </c>
    </row>
    <row r="27" spans="1:2">
      <c r="A27" s="14">
        <v>712640524</v>
      </c>
      <c r="B27" s="14" t="s">
        <v>162</v>
      </c>
    </row>
    <row r="28" spans="1:2">
      <c r="A28" s="14">
        <v>712536881</v>
      </c>
      <c r="B28" s="14" t="s">
        <v>159</v>
      </c>
    </row>
    <row r="29" spans="1:2">
      <c r="A29" s="14">
        <v>712504879</v>
      </c>
      <c r="B29" s="14" t="s">
        <v>159</v>
      </c>
    </row>
    <row r="30" spans="1:2">
      <c r="A30" s="14">
        <v>710937542</v>
      </c>
      <c r="B30" s="14" t="s">
        <v>159</v>
      </c>
    </row>
    <row r="31" spans="1:2">
      <c r="A31" s="14">
        <v>702759504</v>
      </c>
      <c r="B31" s="14" t="s">
        <v>159</v>
      </c>
    </row>
    <row r="32" spans="1:2">
      <c r="A32" s="14">
        <v>702241796</v>
      </c>
      <c r="B32" s="14" t="s">
        <v>159</v>
      </c>
    </row>
    <row r="33" spans="1:2">
      <c r="A33" s="14">
        <v>788569061</v>
      </c>
      <c r="B33" s="14" t="s">
        <v>159</v>
      </c>
    </row>
    <row r="34" spans="1:2">
      <c r="A34" s="14">
        <v>788118092</v>
      </c>
      <c r="B34" s="14" t="s">
        <v>159</v>
      </c>
    </row>
    <row r="35" spans="1:2">
      <c r="A35" s="14">
        <v>786990734</v>
      </c>
      <c r="B35" s="14" t="s">
        <v>159</v>
      </c>
    </row>
    <row r="36" spans="1:2">
      <c r="A36" s="14">
        <v>775874615</v>
      </c>
      <c r="B36" s="14" t="s">
        <v>159</v>
      </c>
    </row>
    <row r="37" spans="1:2">
      <c r="A37" s="14">
        <v>775819367</v>
      </c>
      <c r="B37" s="14" t="s">
        <v>159</v>
      </c>
    </row>
    <row r="38" spans="1:2">
      <c r="A38" s="14">
        <v>773398290</v>
      </c>
      <c r="B38" s="14" t="s">
        <v>159</v>
      </c>
    </row>
    <row r="39" spans="1:2">
      <c r="A39" s="14">
        <v>772405553</v>
      </c>
      <c r="B39" s="14" t="s">
        <v>159</v>
      </c>
    </row>
    <row r="40" spans="1:2">
      <c r="A40" s="14">
        <v>755211018</v>
      </c>
      <c r="B40" s="14" t="s">
        <v>159</v>
      </c>
    </row>
    <row r="41" spans="1:2">
      <c r="A41" s="14">
        <v>754850048</v>
      </c>
      <c r="B41" s="14" t="s">
        <v>159</v>
      </c>
    </row>
    <row r="42" spans="1:2">
      <c r="A42" s="14">
        <v>754813181</v>
      </c>
      <c r="B42" s="14" t="s">
        <v>159</v>
      </c>
    </row>
    <row r="43" spans="1:2">
      <c r="A43" s="14">
        <v>753656464</v>
      </c>
      <c r="B43" s="14" t="s">
        <v>159</v>
      </c>
    </row>
    <row r="44" spans="1:2">
      <c r="A44" s="14">
        <v>753185471</v>
      </c>
      <c r="B44" s="14" t="s">
        <v>159</v>
      </c>
    </row>
    <row r="45" spans="1:2">
      <c r="A45" s="14">
        <v>750315572</v>
      </c>
      <c r="B45" s="14" t="s">
        <v>159</v>
      </c>
    </row>
    <row r="46" spans="1:2">
      <c r="A46" s="14">
        <v>739530093</v>
      </c>
      <c r="B46" s="14" t="s">
        <v>161</v>
      </c>
    </row>
    <row r="47" spans="1:2">
      <c r="A47" s="14">
        <v>738790018</v>
      </c>
      <c r="B47" s="14" t="s">
        <v>159</v>
      </c>
    </row>
    <row r="48" spans="1:2">
      <c r="A48" s="14">
        <v>738390553</v>
      </c>
      <c r="B48" s="14" t="s">
        <v>159</v>
      </c>
    </row>
    <row r="49" spans="1:2">
      <c r="A49" s="14">
        <v>736547351</v>
      </c>
      <c r="B49" s="14" t="s">
        <v>159</v>
      </c>
    </row>
    <row r="50" spans="1:2">
      <c r="A50" s="14">
        <v>735907818</v>
      </c>
      <c r="B50" s="14" t="s">
        <v>159</v>
      </c>
    </row>
    <row r="51" spans="1:2">
      <c r="A51" s="14">
        <v>735873195</v>
      </c>
      <c r="B51" s="14" t="s">
        <v>159</v>
      </c>
    </row>
    <row r="52" spans="1:2">
      <c r="A52" s="14">
        <v>735799646</v>
      </c>
      <c r="B52" s="14" t="s">
        <v>161</v>
      </c>
    </row>
    <row r="53" spans="1:2">
      <c r="A53" s="14">
        <v>735749507</v>
      </c>
      <c r="B53" s="14" t="s">
        <v>159</v>
      </c>
    </row>
    <row r="54" spans="1:2">
      <c r="A54" s="14">
        <v>735098264</v>
      </c>
      <c r="B54" s="14" t="s">
        <v>159</v>
      </c>
    </row>
    <row r="55" spans="1:2">
      <c r="A55" s="14">
        <v>734426785</v>
      </c>
      <c r="B55" s="14" t="s">
        <v>159</v>
      </c>
    </row>
    <row r="56" spans="1:2">
      <c r="A56" s="14">
        <v>734412034</v>
      </c>
      <c r="B56" s="14" t="s">
        <v>159</v>
      </c>
    </row>
    <row r="57" spans="1:2">
      <c r="A57" s="14">
        <v>734144287</v>
      </c>
      <c r="B57" s="14" t="s">
        <v>159</v>
      </c>
    </row>
    <row r="58" spans="1:2">
      <c r="A58" s="14">
        <v>733404615</v>
      </c>
      <c r="B58" s="14" t="s">
        <v>159</v>
      </c>
    </row>
    <row r="59" spans="1:2">
      <c r="A59" s="14">
        <v>732761250</v>
      </c>
      <c r="B59" s="14" t="s">
        <v>159</v>
      </c>
    </row>
    <row r="60" spans="1:2">
      <c r="A60" s="14">
        <v>732735226</v>
      </c>
      <c r="B60" s="14" t="s">
        <v>159</v>
      </c>
    </row>
    <row r="61" spans="1:2">
      <c r="A61" s="14">
        <v>732200890</v>
      </c>
      <c r="B61" s="14" t="s">
        <v>160</v>
      </c>
    </row>
    <row r="62" spans="1:2">
      <c r="A62" s="14">
        <v>731501262</v>
      </c>
      <c r="B62" s="14" t="s">
        <v>159</v>
      </c>
    </row>
    <row r="63" spans="1:2">
      <c r="A63" s="14">
        <v>731027575</v>
      </c>
      <c r="B63" s="14" t="s">
        <v>159</v>
      </c>
    </row>
    <row r="64" spans="1:2">
      <c r="A64" s="14">
        <v>729994392</v>
      </c>
      <c r="B64" s="14" t="s">
        <v>159</v>
      </c>
    </row>
    <row r="65" spans="1:2">
      <c r="A65" s="14">
        <v>729981690</v>
      </c>
      <c r="B65" s="14" t="s">
        <v>159</v>
      </c>
    </row>
    <row r="66" spans="1:2">
      <c r="A66" s="14">
        <v>729963835</v>
      </c>
      <c r="B66" s="14" t="s">
        <v>159</v>
      </c>
    </row>
    <row r="67" spans="1:2">
      <c r="A67" s="14">
        <v>729957458</v>
      </c>
      <c r="B67" s="14" t="s">
        <v>159</v>
      </c>
    </row>
    <row r="68" spans="1:2">
      <c r="A68" s="14">
        <v>729953625</v>
      </c>
      <c r="B68" s="14" t="s">
        <v>159</v>
      </c>
    </row>
    <row r="69" spans="1:2">
      <c r="A69" s="14">
        <v>729949425</v>
      </c>
      <c r="B69" s="14" t="s">
        <v>159</v>
      </c>
    </row>
    <row r="70" spans="1:2">
      <c r="A70" s="14">
        <v>729948155</v>
      </c>
      <c r="B70" s="14" t="s">
        <v>159</v>
      </c>
    </row>
    <row r="71" spans="1:2">
      <c r="A71" s="14">
        <v>729929897</v>
      </c>
      <c r="B71" s="14" t="s">
        <v>159</v>
      </c>
    </row>
    <row r="72" spans="1:2">
      <c r="A72" s="14">
        <v>729924255</v>
      </c>
      <c r="B72" s="14" t="s">
        <v>159</v>
      </c>
    </row>
    <row r="73" spans="1:2">
      <c r="A73" s="14">
        <v>729923601</v>
      </c>
      <c r="B73" s="14" t="s">
        <v>159</v>
      </c>
    </row>
    <row r="74" spans="1:2">
      <c r="A74" s="14">
        <v>729918032</v>
      </c>
      <c r="B74" s="14" t="s">
        <v>159</v>
      </c>
    </row>
    <row r="75" spans="1:2">
      <c r="A75" s="14">
        <v>729910303</v>
      </c>
      <c r="B75" s="14" t="s">
        <v>159</v>
      </c>
    </row>
    <row r="76" spans="1:2">
      <c r="A76" s="14">
        <v>729900289</v>
      </c>
      <c r="B76" s="14" t="s">
        <v>159</v>
      </c>
    </row>
    <row r="77" spans="1:2">
      <c r="A77" s="14">
        <v>729898201</v>
      </c>
      <c r="B77" s="14" t="s">
        <v>160</v>
      </c>
    </row>
    <row r="78" spans="1:2">
      <c r="A78" s="14">
        <v>729879890</v>
      </c>
      <c r="B78" s="14" t="s">
        <v>159</v>
      </c>
    </row>
    <row r="79" spans="1:2">
      <c r="A79" s="14">
        <v>729878748</v>
      </c>
      <c r="B79" s="14" t="s">
        <v>159</v>
      </c>
    </row>
    <row r="80" spans="1:2">
      <c r="A80" s="14">
        <v>729868530</v>
      </c>
      <c r="B80" s="14" t="s">
        <v>159</v>
      </c>
    </row>
    <row r="81" spans="1:2">
      <c r="A81" s="14">
        <v>729859324</v>
      </c>
      <c r="B81" s="14" t="s">
        <v>159</v>
      </c>
    </row>
    <row r="82" spans="1:2">
      <c r="A82" s="14">
        <v>729804560</v>
      </c>
      <c r="B82" s="14" t="s">
        <v>159</v>
      </c>
    </row>
    <row r="83" spans="1:2">
      <c r="A83" s="14">
        <v>729785332</v>
      </c>
      <c r="B83" s="14" t="s">
        <v>159</v>
      </c>
    </row>
    <row r="84" spans="1:2">
      <c r="A84" s="14">
        <v>729756169</v>
      </c>
      <c r="B84" s="14" t="s">
        <v>159</v>
      </c>
    </row>
    <row r="85" spans="1:2">
      <c r="A85" s="14">
        <v>729752693</v>
      </c>
      <c r="B85" s="14" t="s">
        <v>159</v>
      </c>
    </row>
    <row r="86" spans="1:2">
      <c r="A86" s="14">
        <v>729735699</v>
      </c>
      <c r="B86" s="14" t="s">
        <v>161</v>
      </c>
    </row>
    <row r="87" spans="1:2">
      <c r="A87" s="14">
        <v>729734022</v>
      </c>
      <c r="B87" s="14" t="s">
        <v>159</v>
      </c>
    </row>
    <row r="88" spans="1:2">
      <c r="A88" s="14">
        <v>729718834</v>
      </c>
      <c r="B88" s="14" t="s">
        <v>159</v>
      </c>
    </row>
    <row r="89" spans="1:2">
      <c r="A89" s="14">
        <v>729713389</v>
      </c>
      <c r="B89" s="14" t="s">
        <v>159</v>
      </c>
    </row>
    <row r="90" spans="1:2">
      <c r="A90" s="14">
        <v>729707436</v>
      </c>
      <c r="B90" s="14" t="s">
        <v>159</v>
      </c>
    </row>
    <row r="91" spans="1:2">
      <c r="A91" s="14">
        <v>729653494</v>
      </c>
      <c r="B91" s="14" t="s">
        <v>159</v>
      </c>
    </row>
    <row r="92" spans="1:2">
      <c r="A92" s="14">
        <v>729645432</v>
      </c>
      <c r="B92" s="14" t="s">
        <v>159</v>
      </c>
    </row>
    <row r="93" spans="1:2">
      <c r="A93" s="14">
        <v>729619251</v>
      </c>
      <c r="B93" s="14" t="s">
        <v>159</v>
      </c>
    </row>
    <row r="94" spans="1:2">
      <c r="A94" s="14">
        <v>729603522</v>
      </c>
      <c r="B94" s="14" t="s">
        <v>159</v>
      </c>
    </row>
    <row r="95" spans="1:2">
      <c r="A95" s="14">
        <v>729595639</v>
      </c>
      <c r="B95" s="14" t="s">
        <v>159</v>
      </c>
    </row>
    <row r="96" spans="1:2">
      <c r="A96" s="14">
        <v>729581238</v>
      </c>
      <c r="B96" s="14" t="s">
        <v>159</v>
      </c>
    </row>
    <row r="97" spans="1:2">
      <c r="A97" s="14">
        <v>729506763</v>
      </c>
      <c r="B97" s="14" t="s">
        <v>159</v>
      </c>
    </row>
    <row r="98" spans="1:2">
      <c r="A98" s="14">
        <v>729481269</v>
      </c>
      <c r="B98" s="14" t="s">
        <v>159</v>
      </c>
    </row>
    <row r="99" spans="1:2">
      <c r="A99" s="14">
        <v>729471859</v>
      </c>
      <c r="B99" s="14" t="s">
        <v>159</v>
      </c>
    </row>
    <row r="100" spans="1:2">
      <c r="A100" s="14">
        <v>729448246</v>
      </c>
      <c r="B100" s="14" t="s">
        <v>159</v>
      </c>
    </row>
    <row r="101" spans="1:2">
      <c r="A101" s="14">
        <v>729435476</v>
      </c>
      <c r="B101" s="14" t="s">
        <v>159</v>
      </c>
    </row>
    <row r="102" spans="1:2">
      <c r="A102" s="14">
        <v>729426132</v>
      </c>
      <c r="B102" s="14" t="s">
        <v>159</v>
      </c>
    </row>
    <row r="103" spans="1:2">
      <c r="A103" s="14">
        <v>729420082</v>
      </c>
      <c r="B103" s="14" t="s">
        <v>161</v>
      </c>
    </row>
    <row r="104" spans="1:2">
      <c r="A104" s="14">
        <v>729399806</v>
      </c>
      <c r="B104" s="14" t="s">
        <v>159</v>
      </c>
    </row>
    <row r="105" spans="1:2">
      <c r="A105" s="14">
        <v>729387900</v>
      </c>
      <c r="B105" s="14" t="s">
        <v>159</v>
      </c>
    </row>
    <row r="106" spans="1:2">
      <c r="A106" s="14">
        <v>729386610</v>
      </c>
      <c r="B106" s="14" t="s">
        <v>159</v>
      </c>
    </row>
    <row r="107" spans="1:2">
      <c r="A107" s="14">
        <v>729384154</v>
      </c>
      <c r="B107" s="14" t="s">
        <v>159</v>
      </c>
    </row>
    <row r="108" spans="1:2">
      <c r="A108" s="14">
        <v>729383902</v>
      </c>
      <c r="B108" s="14" t="s">
        <v>159</v>
      </c>
    </row>
    <row r="109" spans="1:2">
      <c r="A109" s="14">
        <v>729381300</v>
      </c>
      <c r="B109" s="14" t="s">
        <v>159</v>
      </c>
    </row>
    <row r="110" spans="1:2">
      <c r="A110" s="14">
        <v>729375454</v>
      </c>
      <c r="B110" s="14" t="s">
        <v>159</v>
      </c>
    </row>
    <row r="111" spans="1:2">
      <c r="A111" s="14">
        <v>729347206</v>
      </c>
      <c r="B111" s="14" t="s">
        <v>159</v>
      </c>
    </row>
    <row r="112" spans="1:2">
      <c r="A112" s="14">
        <v>729346108</v>
      </c>
      <c r="B112" s="14" t="s">
        <v>159</v>
      </c>
    </row>
    <row r="113" spans="1:2">
      <c r="A113" s="14">
        <v>729343211</v>
      </c>
      <c r="B113" s="14" t="s">
        <v>159</v>
      </c>
    </row>
    <row r="114" spans="1:2">
      <c r="A114" s="14">
        <v>729335199</v>
      </c>
      <c r="B114" s="14" t="s">
        <v>159</v>
      </c>
    </row>
    <row r="115" spans="1:2">
      <c r="A115" s="14">
        <v>729326413</v>
      </c>
      <c r="B115" s="14" t="s">
        <v>159</v>
      </c>
    </row>
    <row r="116" spans="1:2">
      <c r="A116" s="14">
        <v>729320232</v>
      </c>
      <c r="B116" s="14" t="s">
        <v>159</v>
      </c>
    </row>
    <row r="117" spans="1:2">
      <c r="A117" s="14">
        <v>729318557</v>
      </c>
      <c r="B117" s="14" t="s">
        <v>159</v>
      </c>
    </row>
    <row r="118" spans="1:2">
      <c r="A118" s="14">
        <v>729312923</v>
      </c>
      <c r="B118" s="14" t="s">
        <v>159</v>
      </c>
    </row>
    <row r="119" spans="1:2">
      <c r="A119" s="14">
        <v>729286728</v>
      </c>
      <c r="B119" s="14" t="s">
        <v>159</v>
      </c>
    </row>
    <row r="120" spans="1:2">
      <c r="A120" s="14">
        <v>729275412</v>
      </c>
      <c r="B120" s="14" t="s">
        <v>159</v>
      </c>
    </row>
    <row r="121" spans="1:2">
      <c r="A121" s="14">
        <v>729273320</v>
      </c>
      <c r="B121" s="14" t="s">
        <v>159</v>
      </c>
    </row>
    <row r="122" spans="1:2">
      <c r="A122" s="14">
        <v>729272965</v>
      </c>
      <c r="B122" s="14" t="s">
        <v>159</v>
      </c>
    </row>
    <row r="123" spans="1:2">
      <c r="A123" s="14">
        <v>729266072</v>
      </c>
      <c r="B123" s="14" t="s">
        <v>159</v>
      </c>
    </row>
    <row r="124" spans="1:2">
      <c r="A124" s="14">
        <v>729256685</v>
      </c>
      <c r="B124" s="14" t="s">
        <v>159</v>
      </c>
    </row>
    <row r="125" spans="1:2">
      <c r="A125" s="14">
        <v>729255613</v>
      </c>
      <c r="B125" s="14" t="s">
        <v>159</v>
      </c>
    </row>
    <row r="126" spans="1:2">
      <c r="A126" s="14">
        <v>729243257</v>
      </c>
      <c r="B126" s="14" t="s">
        <v>159</v>
      </c>
    </row>
    <row r="127" spans="1:2">
      <c r="A127" s="14">
        <v>729176285</v>
      </c>
      <c r="B127" s="14" t="s">
        <v>159</v>
      </c>
    </row>
    <row r="128" spans="1:2">
      <c r="A128" s="14">
        <v>729166767</v>
      </c>
      <c r="B128" s="14" t="s">
        <v>159</v>
      </c>
    </row>
    <row r="129" spans="1:2">
      <c r="A129" s="14">
        <v>729151172</v>
      </c>
      <c r="B129" s="14" t="s">
        <v>159</v>
      </c>
    </row>
    <row r="130" spans="1:2">
      <c r="A130" s="14">
        <v>729142422</v>
      </c>
      <c r="B130" s="14" t="s">
        <v>159</v>
      </c>
    </row>
    <row r="131" spans="1:2">
      <c r="A131" s="14">
        <v>729123812</v>
      </c>
      <c r="B131" s="14" t="s">
        <v>159</v>
      </c>
    </row>
    <row r="132" spans="1:2">
      <c r="A132" s="14">
        <v>729105056</v>
      </c>
      <c r="B132" s="14" t="s">
        <v>159</v>
      </c>
    </row>
    <row r="133" spans="1:2">
      <c r="A133" s="14">
        <v>729099426</v>
      </c>
      <c r="B133" s="14" t="s">
        <v>159</v>
      </c>
    </row>
    <row r="134" spans="1:2">
      <c r="A134" s="14">
        <v>729097380</v>
      </c>
      <c r="B134" s="14" t="s">
        <v>159</v>
      </c>
    </row>
    <row r="135" spans="1:2">
      <c r="A135" s="14">
        <v>729096480</v>
      </c>
      <c r="B135" s="14" t="s">
        <v>159</v>
      </c>
    </row>
    <row r="136" spans="1:2">
      <c r="A136" s="14">
        <v>729091788</v>
      </c>
      <c r="B136" s="14" t="s">
        <v>159</v>
      </c>
    </row>
    <row r="137" spans="1:2">
      <c r="A137" s="14">
        <v>729084281</v>
      </c>
      <c r="B137" s="14" t="s">
        <v>159</v>
      </c>
    </row>
    <row r="138" spans="1:2">
      <c r="A138" s="14">
        <v>729084075</v>
      </c>
      <c r="B138" s="14" t="s">
        <v>161</v>
      </c>
    </row>
    <row r="139" spans="1:2">
      <c r="A139" s="14">
        <v>729072637</v>
      </c>
      <c r="B139" s="14" t="s">
        <v>161</v>
      </c>
    </row>
    <row r="140" spans="1:2">
      <c r="A140" s="14">
        <v>729068761</v>
      </c>
      <c r="B140" s="14" t="s">
        <v>159</v>
      </c>
    </row>
    <row r="141" spans="1:2">
      <c r="A141" s="14">
        <v>729053342</v>
      </c>
      <c r="B141" s="14" t="s">
        <v>159</v>
      </c>
    </row>
    <row r="142" spans="1:2">
      <c r="A142" s="14">
        <v>729012715</v>
      </c>
      <c r="B142" s="14" t="s">
        <v>159</v>
      </c>
    </row>
    <row r="143" spans="1:2">
      <c r="A143" s="14">
        <v>729005940</v>
      </c>
      <c r="B143" s="14" t="s">
        <v>159</v>
      </c>
    </row>
    <row r="144" spans="1:2">
      <c r="A144" s="14">
        <v>729004830</v>
      </c>
      <c r="B144" s="14" t="s">
        <v>159</v>
      </c>
    </row>
    <row r="145" spans="1:2">
      <c r="A145" s="14">
        <v>728997115</v>
      </c>
      <c r="B145" s="14" t="s">
        <v>159</v>
      </c>
    </row>
    <row r="146" spans="1:2">
      <c r="A146" s="14">
        <v>728975971</v>
      </c>
      <c r="B146" s="14" t="s">
        <v>159</v>
      </c>
    </row>
    <row r="147" spans="1:2">
      <c r="A147" s="14">
        <v>728975854</v>
      </c>
      <c r="B147" s="14" t="s">
        <v>161</v>
      </c>
    </row>
    <row r="148" spans="1:2">
      <c r="A148" s="14">
        <v>728963788</v>
      </c>
      <c r="B148" s="14" t="s">
        <v>159</v>
      </c>
    </row>
    <row r="149" spans="1:2">
      <c r="A149" s="14">
        <v>728955488</v>
      </c>
      <c r="B149" s="14" t="s">
        <v>159</v>
      </c>
    </row>
    <row r="150" spans="1:2">
      <c r="A150" s="14">
        <v>728928916</v>
      </c>
      <c r="B150" s="14" t="s">
        <v>159</v>
      </c>
    </row>
    <row r="151" spans="1:2">
      <c r="A151" s="14">
        <v>728928754</v>
      </c>
      <c r="B151" s="14" t="s">
        <v>159</v>
      </c>
    </row>
    <row r="152" spans="1:2">
      <c r="A152" s="14">
        <v>728922305</v>
      </c>
      <c r="B152" s="14" t="s">
        <v>159</v>
      </c>
    </row>
    <row r="153" spans="1:2">
      <c r="A153" s="14">
        <v>728892017</v>
      </c>
      <c r="B153" s="14" t="s">
        <v>159</v>
      </c>
    </row>
    <row r="154" spans="1:2">
      <c r="A154" s="14">
        <v>728871139</v>
      </c>
      <c r="B154" s="14" t="s">
        <v>159</v>
      </c>
    </row>
    <row r="155" spans="1:2">
      <c r="A155" s="14">
        <v>728856849</v>
      </c>
      <c r="B155" s="14" t="s">
        <v>159</v>
      </c>
    </row>
    <row r="156" spans="1:2">
      <c r="A156" s="14">
        <v>728840840</v>
      </c>
      <c r="B156" s="14" t="s">
        <v>159</v>
      </c>
    </row>
    <row r="157" spans="1:2">
      <c r="A157" s="14">
        <v>728804376</v>
      </c>
      <c r="B157" s="14" t="s">
        <v>159</v>
      </c>
    </row>
    <row r="158" spans="1:2">
      <c r="A158" s="14">
        <v>728780771</v>
      </c>
      <c r="B158" s="14" t="s">
        <v>159</v>
      </c>
    </row>
    <row r="159" spans="1:2">
      <c r="A159" s="14">
        <v>728769770</v>
      </c>
      <c r="B159" s="14" t="s">
        <v>159</v>
      </c>
    </row>
    <row r="160" spans="1:2">
      <c r="A160" s="14">
        <v>728766845</v>
      </c>
      <c r="B160" s="14" t="s">
        <v>159</v>
      </c>
    </row>
    <row r="161" spans="1:2">
      <c r="A161" s="14">
        <v>728759841</v>
      </c>
      <c r="B161" s="14" t="s">
        <v>159</v>
      </c>
    </row>
    <row r="162" spans="1:2">
      <c r="A162" s="14">
        <v>728751493</v>
      </c>
      <c r="B162" s="14" t="s">
        <v>159</v>
      </c>
    </row>
    <row r="163" spans="1:2">
      <c r="A163" s="14">
        <v>728741218</v>
      </c>
      <c r="B163" s="14" t="s">
        <v>160</v>
      </c>
    </row>
    <row r="164" spans="1:2">
      <c r="A164" s="14">
        <v>728709626</v>
      </c>
      <c r="B164" s="14" t="s">
        <v>159</v>
      </c>
    </row>
    <row r="165" spans="1:2">
      <c r="A165" s="14">
        <v>728706396</v>
      </c>
      <c r="B165" s="14" t="s">
        <v>159</v>
      </c>
    </row>
    <row r="166" spans="1:2">
      <c r="A166" s="14">
        <v>728700865</v>
      </c>
      <c r="B166" s="14" t="s">
        <v>159</v>
      </c>
    </row>
    <row r="167" spans="1:2">
      <c r="A167" s="14">
        <v>728693402</v>
      </c>
      <c r="B167" s="14" t="s">
        <v>159</v>
      </c>
    </row>
    <row r="168" spans="1:2">
      <c r="A168" s="14">
        <v>728686972</v>
      </c>
      <c r="B168" s="14" t="s">
        <v>159</v>
      </c>
    </row>
    <row r="169" spans="1:2">
      <c r="A169" s="14">
        <v>728680386</v>
      </c>
      <c r="B169" s="14" t="s">
        <v>159</v>
      </c>
    </row>
    <row r="170" spans="1:2">
      <c r="A170" s="14">
        <v>728680188</v>
      </c>
      <c r="B170" s="14" t="s">
        <v>159</v>
      </c>
    </row>
    <row r="171" spans="1:2">
      <c r="A171" s="14">
        <v>728679450</v>
      </c>
      <c r="B171" s="14" t="s">
        <v>159</v>
      </c>
    </row>
    <row r="172" spans="1:2">
      <c r="A172" s="14">
        <v>728670109</v>
      </c>
      <c r="B172" s="14" t="s">
        <v>159</v>
      </c>
    </row>
    <row r="173" spans="1:2">
      <c r="A173" s="14">
        <v>728669971</v>
      </c>
      <c r="B173" s="14" t="s">
        <v>159</v>
      </c>
    </row>
    <row r="174" spans="1:2">
      <c r="A174" s="14">
        <v>728664939</v>
      </c>
      <c r="B174" s="14" t="s">
        <v>159</v>
      </c>
    </row>
    <row r="175" spans="1:2">
      <c r="A175" s="14">
        <v>728621955</v>
      </c>
      <c r="B175" s="14" t="s">
        <v>159</v>
      </c>
    </row>
    <row r="176" spans="1:2">
      <c r="A176" s="14">
        <v>728614362</v>
      </c>
      <c r="B176" s="14" t="s">
        <v>159</v>
      </c>
    </row>
    <row r="177" spans="1:2">
      <c r="A177" s="14">
        <v>728613669</v>
      </c>
      <c r="B177" s="14" t="s">
        <v>159</v>
      </c>
    </row>
    <row r="178" spans="1:2">
      <c r="A178" s="14">
        <v>728581627</v>
      </c>
      <c r="B178" s="14" t="s">
        <v>159</v>
      </c>
    </row>
    <row r="179" spans="1:2">
      <c r="A179" s="14">
        <v>728577714</v>
      </c>
      <c r="B179" s="14" t="s">
        <v>159</v>
      </c>
    </row>
    <row r="180" spans="1:2">
      <c r="A180" s="14">
        <v>728545312</v>
      </c>
      <c r="B180" s="14" t="s">
        <v>159</v>
      </c>
    </row>
    <row r="181" spans="1:2">
      <c r="A181" s="14">
        <v>728529880</v>
      </c>
      <c r="B181" s="14" t="s">
        <v>159</v>
      </c>
    </row>
    <row r="182" spans="1:2">
      <c r="A182" s="14">
        <v>728498822</v>
      </c>
      <c r="B182" s="14" t="s">
        <v>159</v>
      </c>
    </row>
    <row r="183" spans="1:2">
      <c r="A183" s="14">
        <v>728496270</v>
      </c>
      <c r="B183" s="14" t="s">
        <v>159</v>
      </c>
    </row>
    <row r="184" spans="1:2">
      <c r="A184" s="14">
        <v>728494102</v>
      </c>
      <c r="B184" s="14" t="s">
        <v>159</v>
      </c>
    </row>
    <row r="185" spans="1:2">
      <c r="A185" s="14">
        <v>728490822</v>
      </c>
      <c r="B185" s="14" t="s">
        <v>159</v>
      </c>
    </row>
    <row r="186" spans="1:2">
      <c r="A186" s="14">
        <v>728478964</v>
      </c>
      <c r="B186" s="14" t="s">
        <v>159</v>
      </c>
    </row>
    <row r="187" spans="1:2">
      <c r="A187" s="14">
        <v>728459007</v>
      </c>
      <c r="B187" s="14" t="s">
        <v>159</v>
      </c>
    </row>
    <row r="188" spans="1:2">
      <c r="A188" s="14">
        <v>728432493</v>
      </c>
      <c r="B188" s="14" t="s">
        <v>159</v>
      </c>
    </row>
    <row r="189" spans="1:2">
      <c r="A189" s="14">
        <v>728359322</v>
      </c>
      <c r="B189" s="14" t="s">
        <v>159</v>
      </c>
    </row>
    <row r="190" spans="1:2">
      <c r="A190" s="14">
        <v>728350847</v>
      </c>
      <c r="B190" s="14" t="s">
        <v>159</v>
      </c>
    </row>
    <row r="191" spans="1:2">
      <c r="A191" s="14">
        <v>728334679</v>
      </c>
      <c r="B191" s="14" t="s">
        <v>159</v>
      </c>
    </row>
    <row r="192" spans="1:2">
      <c r="A192" s="14">
        <v>728318965</v>
      </c>
      <c r="B192" s="14" t="s">
        <v>159</v>
      </c>
    </row>
    <row r="193" spans="1:2">
      <c r="A193" s="14">
        <v>728306497</v>
      </c>
      <c r="B193" s="14" t="s">
        <v>161</v>
      </c>
    </row>
    <row r="194" spans="1:2">
      <c r="A194" s="14">
        <v>728272666</v>
      </c>
      <c r="B194" s="14" t="s">
        <v>159</v>
      </c>
    </row>
    <row r="195" spans="1:2">
      <c r="A195" s="14">
        <v>728262810</v>
      </c>
      <c r="B195" s="14" t="s">
        <v>159</v>
      </c>
    </row>
    <row r="196" spans="1:2">
      <c r="A196" s="14">
        <v>728257744</v>
      </c>
      <c r="B196" s="14" t="s">
        <v>159</v>
      </c>
    </row>
    <row r="197" spans="1:2">
      <c r="A197" s="14">
        <v>728249579</v>
      </c>
      <c r="B197" s="14" t="s">
        <v>159</v>
      </c>
    </row>
    <row r="198" spans="1:2">
      <c r="A198" s="14">
        <v>728241216</v>
      </c>
      <c r="B198" s="14" t="s">
        <v>159</v>
      </c>
    </row>
    <row r="199" spans="1:2">
      <c r="A199" s="14">
        <v>728227700</v>
      </c>
      <c r="B199" s="14" t="s">
        <v>159</v>
      </c>
    </row>
    <row r="200" spans="1:2">
      <c r="A200" s="14">
        <v>728202781</v>
      </c>
      <c r="B200" s="14" t="s">
        <v>159</v>
      </c>
    </row>
    <row r="201" spans="1:2">
      <c r="A201" s="14">
        <v>728179850</v>
      </c>
      <c r="B201" s="14" t="s">
        <v>159</v>
      </c>
    </row>
    <row r="202" spans="1:2">
      <c r="A202" s="14">
        <v>728175495</v>
      </c>
      <c r="B202" s="14" t="s">
        <v>159</v>
      </c>
    </row>
    <row r="203" spans="1:2">
      <c r="A203" s="14">
        <v>728173051</v>
      </c>
      <c r="B203" s="14" t="s">
        <v>159</v>
      </c>
    </row>
    <row r="204" spans="1:2">
      <c r="A204" s="14">
        <v>728155767</v>
      </c>
      <c r="B204" s="14" t="s">
        <v>159</v>
      </c>
    </row>
    <row r="205" spans="1:2">
      <c r="A205" s="14">
        <v>728144782</v>
      </c>
      <c r="B205" s="14" t="s">
        <v>159</v>
      </c>
    </row>
    <row r="206" spans="1:2">
      <c r="A206" s="14">
        <v>728108916</v>
      </c>
      <c r="B206" s="14" t="s">
        <v>159</v>
      </c>
    </row>
    <row r="207" spans="1:2">
      <c r="A207" s="14">
        <v>728067282</v>
      </c>
      <c r="B207" s="14" t="s">
        <v>159</v>
      </c>
    </row>
    <row r="208" spans="1:2">
      <c r="A208" s="14">
        <v>728063813</v>
      </c>
      <c r="B208" s="14" t="s">
        <v>159</v>
      </c>
    </row>
    <row r="209" spans="1:2">
      <c r="A209" s="14">
        <v>728008924</v>
      </c>
      <c r="B209" s="14" t="s">
        <v>159</v>
      </c>
    </row>
    <row r="210" spans="1:2">
      <c r="A210" s="14">
        <v>727988830</v>
      </c>
      <c r="B210" s="14" t="s">
        <v>159</v>
      </c>
    </row>
    <row r="211" spans="1:2">
      <c r="A211" s="14">
        <v>727983359</v>
      </c>
      <c r="B211" s="14" t="s">
        <v>160</v>
      </c>
    </row>
    <row r="212" spans="1:2">
      <c r="A212" s="14">
        <v>727977334</v>
      </c>
      <c r="B212" s="14" t="s">
        <v>159</v>
      </c>
    </row>
    <row r="213" spans="1:2">
      <c r="A213" s="14">
        <v>727972960</v>
      </c>
      <c r="B213" s="14" t="s">
        <v>159</v>
      </c>
    </row>
    <row r="214" spans="1:2">
      <c r="A214" s="14">
        <v>727968963</v>
      </c>
      <c r="B214" s="14" t="s">
        <v>159</v>
      </c>
    </row>
    <row r="215" spans="1:2">
      <c r="A215" s="14">
        <v>727946984</v>
      </c>
      <c r="B215" s="14" t="s">
        <v>161</v>
      </c>
    </row>
    <row r="216" spans="1:2">
      <c r="A216" s="14">
        <v>727932699</v>
      </c>
      <c r="B216" s="14" t="s">
        <v>159</v>
      </c>
    </row>
    <row r="217" spans="1:2">
      <c r="A217" s="14">
        <v>727908598</v>
      </c>
      <c r="B217" s="14" t="s">
        <v>159</v>
      </c>
    </row>
    <row r="218" spans="1:2">
      <c r="A218" s="14">
        <v>727907662</v>
      </c>
      <c r="B218" s="14" t="s">
        <v>159</v>
      </c>
    </row>
    <row r="219" spans="1:2">
      <c r="A219" s="14">
        <v>727898917</v>
      </c>
      <c r="B219" s="14" t="s">
        <v>159</v>
      </c>
    </row>
    <row r="220" spans="1:2">
      <c r="A220" s="14">
        <v>727870350</v>
      </c>
      <c r="B220" s="14" t="s">
        <v>159</v>
      </c>
    </row>
    <row r="221" spans="1:2">
      <c r="A221" s="14">
        <v>727863268</v>
      </c>
      <c r="B221" s="14" t="s">
        <v>159</v>
      </c>
    </row>
    <row r="222" spans="1:2">
      <c r="A222" s="14">
        <v>727863267</v>
      </c>
      <c r="B222" s="14" t="s">
        <v>159</v>
      </c>
    </row>
    <row r="223" spans="1:2">
      <c r="A223" s="14">
        <v>727836058</v>
      </c>
      <c r="B223" s="14" t="s">
        <v>159</v>
      </c>
    </row>
    <row r="224" spans="1:2">
      <c r="A224" s="14">
        <v>727818940</v>
      </c>
      <c r="B224" s="14" t="s">
        <v>159</v>
      </c>
    </row>
    <row r="225" spans="1:2">
      <c r="A225" s="14">
        <v>727807954</v>
      </c>
      <c r="B225" s="14" t="s">
        <v>159</v>
      </c>
    </row>
    <row r="226" spans="1:2">
      <c r="A226" s="14">
        <v>727792922</v>
      </c>
      <c r="B226" s="14" t="s">
        <v>162</v>
      </c>
    </row>
    <row r="227" spans="1:2">
      <c r="A227" s="14">
        <v>727771440</v>
      </c>
      <c r="B227" s="14" t="s">
        <v>159</v>
      </c>
    </row>
    <row r="228" spans="1:2">
      <c r="A228" s="14">
        <v>727769599</v>
      </c>
      <c r="B228" s="14" t="s">
        <v>159</v>
      </c>
    </row>
    <row r="229" spans="1:2">
      <c r="A229" s="14">
        <v>727734454</v>
      </c>
      <c r="B229" s="14" t="s">
        <v>159</v>
      </c>
    </row>
    <row r="230" spans="1:2">
      <c r="A230" s="14">
        <v>727721557</v>
      </c>
      <c r="B230" s="14" t="s">
        <v>159</v>
      </c>
    </row>
    <row r="231" spans="1:2">
      <c r="A231" s="14">
        <v>727720947</v>
      </c>
      <c r="B231" s="14" t="s">
        <v>159</v>
      </c>
    </row>
    <row r="232" spans="1:2">
      <c r="A232" s="14">
        <v>727719583</v>
      </c>
      <c r="B232" s="14" t="s">
        <v>159</v>
      </c>
    </row>
    <row r="233" spans="1:2">
      <c r="A233" s="14">
        <v>727710915</v>
      </c>
      <c r="B233" s="14" t="s">
        <v>159</v>
      </c>
    </row>
    <row r="234" spans="1:2">
      <c r="A234" s="14">
        <v>727685675</v>
      </c>
      <c r="B234" s="14" t="s">
        <v>159</v>
      </c>
    </row>
    <row r="235" spans="1:2">
      <c r="A235" s="14">
        <v>727679359</v>
      </c>
      <c r="B235" s="14" t="s">
        <v>159</v>
      </c>
    </row>
    <row r="236" spans="1:2">
      <c r="A236" s="14">
        <v>727661347</v>
      </c>
      <c r="B236" s="14" t="s">
        <v>159</v>
      </c>
    </row>
    <row r="237" spans="1:2">
      <c r="A237" s="14">
        <v>727658373</v>
      </c>
      <c r="B237" s="14" t="s">
        <v>159</v>
      </c>
    </row>
    <row r="238" spans="1:2">
      <c r="A238" s="14">
        <v>727632876</v>
      </c>
      <c r="B238" s="14" t="s">
        <v>159</v>
      </c>
    </row>
    <row r="239" spans="1:2">
      <c r="A239" s="14">
        <v>727603004</v>
      </c>
      <c r="B239" s="14" t="s">
        <v>159</v>
      </c>
    </row>
    <row r="240" spans="1:2">
      <c r="A240" s="14">
        <v>727597162</v>
      </c>
      <c r="B240" s="14" t="s">
        <v>159</v>
      </c>
    </row>
    <row r="241" spans="1:2">
      <c r="A241" s="14">
        <v>727589304</v>
      </c>
      <c r="B241" s="14" t="s">
        <v>159</v>
      </c>
    </row>
    <row r="242" spans="1:2">
      <c r="A242" s="14">
        <v>727588888</v>
      </c>
      <c r="B242" s="14" t="s">
        <v>159</v>
      </c>
    </row>
    <row r="243" spans="1:2">
      <c r="A243" s="14">
        <v>727579584</v>
      </c>
      <c r="B243" s="14" t="s">
        <v>159</v>
      </c>
    </row>
    <row r="244" spans="1:2">
      <c r="A244" s="14">
        <v>727579041</v>
      </c>
      <c r="B244" s="14" t="s">
        <v>159</v>
      </c>
    </row>
    <row r="245" spans="1:2">
      <c r="A245" s="14">
        <v>727528599</v>
      </c>
      <c r="B245" s="14" t="s">
        <v>159</v>
      </c>
    </row>
    <row r="246" spans="1:2">
      <c r="A246" s="14">
        <v>727519093</v>
      </c>
      <c r="B246" s="14" t="s">
        <v>159</v>
      </c>
    </row>
    <row r="247" spans="1:2">
      <c r="A247" s="14">
        <v>727510227</v>
      </c>
      <c r="B247" s="14" t="s">
        <v>161</v>
      </c>
    </row>
    <row r="248" spans="1:2">
      <c r="A248" s="14">
        <v>727498817</v>
      </c>
      <c r="B248" s="14" t="s">
        <v>159</v>
      </c>
    </row>
    <row r="249" spans="1:2">
      <c r="A249" s="14">
        <v>727496361</v>
      </c>
      <c r="B249" s="14" t="s">
        <v>159</v>
      </c>
    </row>
    <row r="250" spans="1:2">
      <c r="A250" s="14">
        <v>727495568</v>
      </c>
      <c r="B250" s="14" t="s">
        <v>159</v>
      </c>
    </row>
    <row r="251" spans="1:2">
      <c r="A251" s="14">
        <v>727467482</v>
      </c>
      <c r="B251" s="14" t="s">
        <v>159</v>
      </c>
    </row>
    <row r="252" spans="1:2">
      <c r="A252" s="14">
        <v>727464442</v>
      </c>
      <c r="B252" s="14" t="s">
        <v>159</v>
      </c>
    </row>
    <row r="253" spans="1:2">
      <c r="A253" s="14">
        <v>727447179</v>
      </c>
      <c r="B253" s="14" t="s">
        <v>159</v>
      </c>
    </row>
    <row r="254" spans="1:2">
      <c r="A254" s="14">
        <v>727446007</v>
      </c>
      <c r="B254" s="14" t="s">
        <v>159</v>
      </c>
    </row>
    <row r="255" spans="1:2">
      <c r="A255" s="14">
        <v>727371987</v>
      </c>
      <c r="B255" s="14" t="s">
        <v>159</v>
      </c>
    </row>
    <row r="256" spans="1:2">
      <c r="A256" s="14">
        <v>727370493</v>
      </c>
      <c r="B256" s="14" t="s">
        <v>159</v>
      </c>
    </row>
    <row r="257" spans="1:2">
      <c r="A257" s="14">
        <v>727297352</v>
      </c>
      <c r="B257" s="14" t="s">
        <v>159</v>
      </c>
    </row>
    <row r="258" spans="1:2">
      <c r="A258" s="14">
        <v>727290527</v>
      </c>
      <c r="B258" s="14" t="s">
        <v>159</v>
      </c>
    </row>
    <row r="259" spans="1:2">
      <c r="A259" s="14">
        <v>727285347</v>
      </c>
      <c r="B259" s="14" t="s">
        <v>159</v>
      </c>
    </row>
    <row r="260" spans="1:2">
      <c r="A260" s="14">
        <v>727271977</v>
      </c>
      <c r="B260" s="14" t="s">
        <v>159</v>
      </c>
    </row>
    <row r="261" spans="1:2">
      <c r="A261" s="14">
        <v>727269946</v>
      </c>
      <c r="B261" s="14" t="s">
        <v>159</v>
      </c>
    </row>
    <row r="262" spans="1:2">
      <c r="A262" s="14">
        <v>727268533</v>
      </c>
      <c r="B262" s="14" t="s">
        <v>159</v>
      </c>
    </row>
    <row r="263" spans="1:2">
      <c r="A263" s="14">
        <v>727263014</v>
      </c>
      <c r="B263" s="14" t="s">
        <v>159</v>
      </c>
    </row>
    <row r="264" spans="1:2">
      <c r="A264" s="14">
        <v>727250232</v>
      </c>
      <c r="B264" s="14" t="s">
        <v>159</v>
      </c>
    </row>
    <row r="265" spans="1:2">
      <c r="A265" s="14">
        <v>727233034</v>
      </c>
      <c r="B265" s="14" t="s">
        <v>159</v>
      </c>
    </row>
    <row r="266" spans="1:2">
      <c r="A266" s="14">
        <v>727203463</v>
      </c>
      <c r="B266" s="14" t="s">
        <v>159</v>
      </c>
    </row>
    <row r="267" spans="1:2">
      <c r="A267" s="14">
        <v>727173116</v>
      </c>
      <c r="B267" s="14" t="s">
        <v>159</v>
      </c>
    </row>
    <row r="268" spans="1:2">
      <c r="A268" s="14">
        <v>727168680</v>
      </c>
      <c r="B268" s="14" t="s">
        <v>159</v>
      </c>
    </row>
    <row r="269" spans="1:2">
      <c r="A269" s="14">
        <v>727168176</v>
      </c>
      <c r="B269" s="14" t="s">
        <v>159</v>
      </c>
    </row>
    <row r="270" spans="1:2">
      <c r="A270" s="14">
        <v>727165802</v>
      </c>
      <c r="B270" s="14" t="s">
        <v>159</v>
      </c>
    </row>
    <row r="271" spans="1:2">
      <c r="A271" s="14">
        <v>727139784</v>
      </c>
      <c r="B271" s="14" t="s">
        <v>159</v>
      </c>
    </row>
    <row r="272" spans="1:2">
      <c r="A272" s="14">
        <v>727115575</v>
      </c>
      <c r="B272" s="14" t="s">
        <v>159</v>
      </c>
    </row>
    <row r="273" spans="1:2">
      <c r="A273" s="14">
        <v>727055676</v>
      </c>
      <c r="B273" s="14" t="s">
        <v>159</v>
      </c>
    </row>
    <row r="274" spans="1:2">
      <c r="A274" s="14">
        <v>726997389</v>
      </c>
      <c r="B274" s="14" t="s">
        <v>159</v>
      </c>
    </row>
    <row r="275" spans="1:2">
      <c r="A275" s="14">
        <v>726975935</v>
      </c>
      <c r="B275" s="14" t="s">
        <v>159</v>
      </c>
    </row>
    <row r="276" spans="1:2">
      <c r="A276" s="14">
        <v>726950053</v>
      </c>
      <c r="B276" s="14" t="s">
        <v>159</v>
      </c>
    </row>
    <row r="277" spans="1:2">
      <c r="A277" s="14">
        <v>726917221</v>
      </c>
      <c r="B277" s="14" t="s">
        <v>159</v>
      </c>
    </row>
    <row r="278" spans="1:2">
      <c r="A278" s="14">
        <v>726900270</v>
      </c>
      <c r="B278" s="14" t="s">
        <v>159</v>
      </c>
    </row>
    <row r="279" spans="1:2">
      <c r="A279" s="14">
        <v>726891550</v>
      </c>
      <c r="B279" s="14" t="s">
        <v>159</v>
      </c>
    </row>
    <row r="280" spans="1:2">
      <c r="A280" s="14">
        <v>726879583</v>
      </c>
      <c r="B280" s="14" t="s">
        <v>159</v>
      </c>
    </row>
    <row r="281" spans="1:2">
      <c r="A281" s="14">
        <v>726871682</v>
      </c>
      <c r="B281" s="14" t="s">
        <v>159</v>
      </c>
    </row>
    <row r="282" spans="1:2">
      <c r="A282" s="14">
        <v>726867784</v>
      </c>
      <c r="B282" s="14" t="s">
        <v>159</v>
      </c>
    </row>
    <row r="283" spans="1:2">
      <c r="A283" s="14">
        <v>726865251</v>
      </c>
      <c r="B283" s="14" t="s">
        <v>159</v>
      </c>
    </row>
    <row r="284" spans="1:2">
      <c r="A284" s="14">
        <v>726835822</v>
      </c>
      <c r="B284" s="14" t="s">
        <v>159</v>
      </c>
    </row>
    <row r="285" spans="1:2">
      <c r="A285" s="14">
        <v>726804782</v>
      </c>
      <c r="B285" s="14" t="s">
        <v>159</v>
      </c>
    </row>
    <row r="286" spans="1:2">
      <c r="A286" s="14">
        <v>726794716</v>
      </c>
      <c r="B286" s="14" t="s">
        <v>159</v>
      </c>
    </row>
    <row r="287" spans="1:2">
      <c r="A287" s="14">
        <v>726787801</v>
      </c>
      <c r="B287" s="14" t="s">
        <v>159</v>
      </c>
    </row>
    <row r="288" spans="1:2">
      <c r="A288" s="14">
        <v>726784242</v>
      </c>
      <c r="B288" s="14" t="s">
        <v>159</v>
      </c>
    </row>
    <row r="289" spans="1:2">
      <c r="A289" s="14">
        <v>726782231</v>
      </c>
      <c r="B289" s="14" t="s">
        <v>159</v>
      </c>
    </row>
    <row r="290" spans="1:2">
      <c r="A290" s="14">
        <v>726766858</v>
      </c>
      <c r="B290" s="14" t="s">
        <v>159</v>
      </c>
    </row>
    <row r="291" spans="1:2">
      <c r="A291" s="14">
        <v>726762645</v>
      </c>
      <c r="B291" s="14" t="s">
        <v>159</v>
      </c>
    </row>
    <row r="292" spans="1:2">
      <c r="A292" s="14">
        <v>726734172</v>
      </c>
      <c r="B292" s="14" t="s">
        <v>159</v>
      </c>
    </row>
    <row r="293" spans="1:2">
      <c r="A293" s="14">
        <v>726730358</v>
      </c>
      <c r="B293" s="14" t="s">
        <v>159</v>
      </c>
    </row>
    <row r="294" spans="1:2">
      <c r="A294" s="14">
        <v>726680824</v>
      </c>
      <c r="B294" s="14" t="s">
        <v>159</v>
      </c>
    </row>
    <row r="295" spans="1:2">
      <c r="A295" s="14">
        <v>726663461</v>
      </c>
      <c r="B295" s="14" t="s">
        <v>159</v>
      </c>
    </row>
    <row r="296" spans="1:2">
      <c r="A296" s="14">
        <v>726659785</v>
      </c>
      <c r="B296" s="14" t="s">
        <v>159</v>
      </c>
    </row>
    <row r="297" spans="1:2">
      <c r="A297" s="14">
        <v>726654150</v>
      </c>
      <c r="B297" s="14" t="s">
        <v>159</v>
      </c>
    </row>
    <row r="298" spans="1:2">
      <c r="A298" s="14">
        <v>726642303</v>
      </c>
      <c r="B298" s="14" t="s">
        <v>159</v>
      </c>
    </row>
    <row r="299" spans="1:2">
      <c r="A299" s="14">
        <v>726642101</v>
      </c>
      <c r="B299" s="14" t="s">
        <v>159</v>
      </c>
    </row>
    <row r="300" spans="1:2">
      <c r="A300" s="14">
        <v>726630925</v>
      </c>
      <c r="B300" s="14" t="s">
        <v>159</v>
      </c>
    </row>
    <row r="301" spans="1:2">
      <c r="A301" s="14">
        <v>726590875</v>
      </c>
      <c r="B301" s="14" t="s">
        <v>159</v>
      </c>
    </row>
    <row r="302" spans="1:2">
      <c r="A302" s="14">
        <v>726574397</v>
      </c>
      <c r="B302" s="14" t="s">
        <v>159</v>
      </c>
    </row>
    <row r="303" spans="1:2">
      <c r="A303" s="14">
        <v>726570114</v>
      </c>
      <c r="B303" s="14" t="s">
        <v>159</v>
      </c>
    </row>
    <row r="304" spans="1:2">
      <c r="A304" s="14">
        <v>726562817</v>
      </c>
      <c r="B304" s="14" t="s">
        <v>159</v>
      </c>
    </row>
    <row r="305" spans="1:2">
      <c r="A305" s="14">
        <v>726532819</v>
      </c>
      <c r="B305" s="14" t="s">
        <v>159</v>
      </c>
    </row>
    <row r="306" spans="1:2">
      <c r="A306" s="14">
        <v>726527884</v>
      </c>
      <c r="B306" s="14" t="s">
        <v>159</v>
      </c>
    </row>
    <row r="307" spans="1:2">
      <c r="A307" s="14">
        <v>726508437</v>
      </c>
      <c r="B307" s="14" t="s">
        <v>159</v>
      </c>
    </row>
    <row r="308" spans="1:2">
      <c r="A308" s="14">
        <v>726503886</v>
      </c>
      <c r="B308" s="14" t="s">
        <v>159</v>
      </c>
    </row>
    <row r="309" spans="1:2">
      <c r="A309" s="14">
        <v>726502469</v>
      </c>
      <c r="B309" s="14" t="s">
        <v>159</v>
      </c>
    </row>
    <row r="310" spans="1:2">
      <c r="A310" s="14">
        <v>726489491</v>
      </c>
      <c r="B310" s="14" t="s">
        <v>159</v>
      </c>
    </row>
    <row r="311" spans="1:2">
      <c r="A311" s="14">
        <v>726488253</v>
      </c>
      <c r="B311" s="14" t="s">
        <v>159</v>
      </c>
    </row>
    <row r="312" spans="1:2">
      <c r="A312" s="14">
        <v>726471760</v>
      </c>
      <c r="B312" s="14" t="s">
        <v>159</v>
      </c>
    </row>
    <row r="313" spans="1:2">
      <c r="A313" s="14">
        <v>726468716</v>
      </c>
      <c r="B313" s="14" t="s">
        <v>159</v>
      </c>
    </row>
    <row r="314" spans="1:2">
      <c r="A314" s="14">
        <v>726465765</v>
      </c>
      <c r="B314" s="14" t="s">
        <v>159</v>
      </c>
    </row>
    <row r="315" spans="1:2">
      <c r="A315" s="14">
        <v>726455065</v>
      </c>
      <c r="B315" s="14" t="s">
        <v>159</v>
      </c>
    </row>
    <row r="316" spans="1:2">
      <c r="A316" s="14">
        <v>726451525</v>
      </c>
      <c r="B316" s="14" t="s">
        <v>159</v>
      </c>
    </row>
    <row r="317" spans="1:2">
      <c r="A317" s="14">
        <v>726441703</v>
      </c>
      <c r="B317" s="14" t="s">
        <v>159</v>
      </c>
    </row>
    <row r="318" spans="1:2">
      <c r="A318" s="14">
        <v>726440420</v>
      </c>
      <c r="B318" s="14" t="s">
        <v>159</v>
      </c>
    </row>
    <row r="319" spans="1:2">
      <c r="A319" s="14">
        <v>726401420</v>
      </c>
      <c r="B319" s="14" t="s">
        <v>159</v>
      </c>
    </row>
    <row r="320" spans="1:2">
      <c r="A320" s="14">
        <v>726392739</v>
      </c>
      <c r="B320" s="14" t="s">
        <v>159</v>
      </c>
    </row>
    <row r="321" spans="1:2">
      <c r="A321" s="14">
        <v>726384003</v>
      </c>
      <c r="B321" s="14" t="s">
        <v>159</v>
      </c>
    </row>
    <row r="322" spans="1:2">
      <c r="A322" s="14">
        <v>726380094</v>
      </c>
      <c r="B322" s="14" t="s">
        <v>159</v>
      </c>
    </row>
    <row r="323" spans="1:2">
      <c r="A323" s="14">
        <v>726321138</v>
      </c>
      <c r="B323" s="14" t="s">
        <v>159</v>
      </c>
    </row>
    <row r="324" spans="1:2">
      <c r="A324" s="14">
        <v>726309367</v>
      </c>
      <c r="B324" s="14" t="s">
        <v>159</v>
      </c>
    </row>
    <row r="325" spans="1:2">
      <c r="A325" s="14">
        <v>726260757</v>
      </c>
      <c r="B325" s="14" t="s">
        <v>159</v>
      </c>
    </row>
    <row r="326" spans="1:2">
      <c r="A326" s="14">
        <v>726247677</v>
      </c>
      <c r="B326" s="14" t="s">
        <v>159</v>
      </c>
    </row>
    <row r="327" spans="1:2">
      <c r="A327" s="14">
        <v>726245809</v>
      </c>
      <c r="B327" s="14" t="s">
        <v>159</v>
      </c>
    </row>
    <row r="328" spans="1:2">
      <c r="A328" s="14">
        <v>726235989</v>
      </c>
      <c r="B328" s="14" t="s">
        <v>159</v>
      </c>
    </row>
    <row r="329" spans="1:2">
      <c r="A329" s="14">
        <v>726231851</v>
      </c>
      <c r="B329" s="14" t="s">
        <v>159</v>
      </c>
    </row>
    <row r="330" spans="1:2">
      <c r="A330" s="14">
        <v>726224947</v>
      </c>
      <c r="B330" s="14" t="s">
        <v>159</v>
      </c>
    </row>
    <row r="331" spans="1:2">
      <c r="A331" s="14">
        <v>726218474</v>
      </c>
      <c r="B331" s="14" t="s">
        <v>159</v>
      </c>
    </row>
    <row r="332" spans="1:2">
      <c r="A332" s="14">
        <v>726214945</v>
      </c>
      <c r="B332" s="14" t="s">
        <v>159</v>
      </c>
    </row>
    <row r="333" spans="1:2">
      <c r="A333" s="14">
        <v>726214036</v>
      </c>
      <c r="B333" s="14" t="s">
        <v>159</v>
      </c>
    </row>
    <row r="334" spans="1:2">
      <c r="A334" s="14">
        <v>726209945</v>
      </c>
      <c r="B334" s="14" t="s">
        <v>159</v>
      </c>
    </row>
    <row r="335" spans="1:2">
      <c r="A335" s="14">
        <v>726164055</v>
      </c>
      <c r="B335" s="14" t="s">
        <v>159</v>
      </c>
    </row>
    <row r="336" spans="1:2">
      <c r="A336" s="14">
        <v>726151069</v>
      </c>
      <c r="B336" s="14" t="s">
        <v>159</v>
      </c>
    </row>
    <row r="337" spans="1:2">
      <c r="A337" s="14">
        <v>726149070</v>
      </c>
      <c r="B337" s="14" t="s">
        <v>159</v>
      </c>
    </row>
    <row r="338" spans="1:2">
      <c r="A338" s="14">
        <v>726112495</v>
      </c>
      <c r="B338" s="14" t="s">
        <v>159</v>
      </c>
    </row>
    <row r="339" spans="1:2">
      <c r="A339" s="14">
        <v>726111256</v>
      </c>
      <c r="B339" s="14" t="s">
        <v>161</v>
      </c>
    </row>
    <row r="340" spans="1:2">
      <c r="A340" s="14">
        <v>726101905</v>
      </c>
      <c r="B340" s="14" t="s">
        <v>159</v>
      </c>
    </row>
    <row r="341" spans="1:2">
      <c r="A341" s="14">
        <v>726080106</v>
      </c>
      <c r="B341" s="14" t="s">
        <v>159</v>
      </c>
    </row>
    <row r="342" spans="1:2">
      <c r="A342" s="14">
        <v>726059120</v>
      </c>
      <c r="B342" s="14" t="s">
        <v>159</v>
      </c>
    </row>
    <row r="343" spans="1:2">
      <c r="A343" s="14">
        <v>726044638</v>
      </c>
      <c r="B343" s="14" t="s">
        <v>159</v>
      </c>
    </row>
    <row r="344" spans="1:2">
      <c r="A344" s="14">
        <v>726014671</v>
      </c>
      <c r="B344" s="14" t="s">
        <v>159</v>
      </c>
    </row>
    <row r="345" spans="1:2">
      <c r="A345" s="14">
        <v>725998096</v>
      </c>
      <c r="B345" s="14" t="s">
        <v>159</v>
      </c>
    </row>
    <row r="346" spans="1:2">
      <c r="A346" s="14">
        <v>725994662</v>
      </c>
      <c r="B346" s="14" t="s">
        <v>159</v>
      </c>
    </row>
    <row r="347" spans="1:2">
      <c r="A347" s="14">
        <v>725980716</v>
      </c>
      <c r="B347" s="14" t="s">
        <v>159</v>
      </c>
    </row>
    <row r="348" spans="1:2">
      <c r="A348" s="14">
        <v>725928407</v>
      </c>
      <c r="B348" s="14" t="s">
        <v>159</v>
      </c>
    </row>
    <row r="349" spans="1:2">
      <c r="A349" s="14">
        <v>725921153</v>
      </c>
      <c r="B349" s="14" t="s">
        <v>159</v>
      </c>
    </row>
    <row r="350" spans="1:2">
      <c r="A350" s="14">
        <v>725920296</v>
      </c>
      <c r="B350" s="14" t="s">
        <v>159</v>
      </c>
    </row>
    <row r="351" spans="1:2">
      <c r="A351" s="14">
        <v>725917259</v>
      </c>
      <c r="B351" s="14" t="s">
        <v>159</v>
      </c>
    </row>
    <row r="352" spans="1:2">
      <c r="A352" s="14">
        <v>725913177</v>
      </c>
      <c r="B352" s="14" t="s">
        <v>159</v>
      </c>
    </row>
    <row r="353" spans="1:2">
      <c r="A353" s="14">
        <v>725910469</v>
      </c>
      <c r="B353" s="14" t="s">
        <v>159</v>
      </c>
    </row>
    <row r="354" spans="1:2">
      <c r="A354" s="14">
        <v>725890669</v>
      </c>
      <c r="B354" s="14" t="s">
        <v>159</v>
      </c>
    </row>
    <row r="355" spans="1:2">
      <c r="A355" s="14">
        <v>725878193</v>
      </c>
      <c r="B355" s="14" t="s">
        <v>159</v>
      </c>
    </row>
    <row r="356" spans="1:2">
      <c r="A356" s="14">
        <v>725856365</v>
      </c>
      <c r="B356" s="14" t="s">
        <v>159</v>
      </c>
    </row>
    <row r="357" spans="1:2">
      <c r="A357" s="14">
        <v>725855694</v>
      </c>
      <c r="B357" s="14" t="s">
        <v>159</v>
      </c>
    </row>
    <row r="358" spans="1:2">
      <c r="A358" s="14">
        <v>725828959</v>
      </c>
      <c r="B358" s="14" t="s">
        <v>159</v>
      </c>
    </row>
    <row r="359" spans="1:2">
      <c r="A359" s="14">
        <v>725827538</v>
      </c>
      <c r="B359" s="14" t="s">
        <v>159</v>
      </c>
    </row>
    <row r="360" spans="1:2">
      <c r="A360" s="14">
        <v>725778827</v>
      </c>
      <c r="B360" s="14" t="s">
        <v>159</v>
      </c>
    </row>
    <row r="361" spans="1:2">
      <c r="A361" s="14">
        <v>725778479</v>
      </c>
      <c r="B361" s="14" t="s">
        <v>159</v>
      </c>
    </row>
    <row r="362" spans="1:2">
      <c r="A362" s="14">
        <v>725771058</v>
      </c>
      <c r="B362" s="14" t="s">
        <v>159</v>
      </c>
    </row>
    <row r="363" spans="1:2">
      <c r="A363" s="14">
        <v>725768816</v>
      </c>
      <c r="B363" s="14" t="s">
        <v>159</v>
      </c>
    </row>
    <row r="364" spans="1:2">
      <c r="A364" s="14">
        <v>725765501</v>
      </c>
      <c r="B364" s="14" t="s">
        <v>159</v>
      </c>
    </row>
    <row r="365" spans="1:2">
      <c r="A365" s="14">
        <v>725726421</v>
      </c>
      <c r="B365" s="14" t="s">
        <v>159</v>
      </c>
    </row>
    <row r="366" spans="1:2">
      <c r="A366" s="14">
        <v>725718789</v>
      </c>
      <c r="B366" s="14" t="s">
        <v>159</v>
      </c>
    </row>
    <row r="367" spans="1:2">
      <c r="A367" s="14">
        <v>725707375</v>
      </c>
      <c r="B367" s="14" t="s">
        <v>159</v>
      </c>
    </row>
    <row r="368" spans="1:2">
      <c r="A368" s="14">
        <v>725679112</v>
      </c>
      <c r="B368" s="14" t="s">
        <v>159</v>
      </c>
    </row>
    <row r="369" spans="1:2">
      <c r="A369" s="14">
        <v>725678865</v>
      </c>
      <c r="B369" s="14" t="s">
        <v>159</v>
      </c>
    </row>
    <row r="370" spans="1:2">
      <c r="A370" s="14">
        <v>725677541</v>
      </c>
      <c r="B370" s="14" t="s">
        <v>159</v>
      </c>
    </row>
    <row r="371" spans="1:2">
      <c r="A371" s="14">
        <v>725665597</v>
      </c>
      <c r="B371" s="14" t="s">
        <v>159</v>
      </c>
    </row>
    <row r="372" spans="1:2">
      <c r="A372" s="14">
        <v>725663333</v>
      </c>
      <c r="B372" s="14" t="s">
        <v>159</v>
      </c>
    </row>
    <row r="373" spans="1:2">
      <c r="A373" s="14">
        <v>725648515</v>
      </c>
      <c r="B373" s="14" t="s">
        <v>159</v>
      </c>
    </row>
    <row r="374" spans="1:2">
      <c r="A374" s="14">
        <v>725631052</v>
      </c>
      <c r="B374" s="14" t="s">
        <v>159</v>
      </c>
    </row>
    <row r="375" spans="1:2">
      <c r="A375" s="14">
        <v>725608539</v>
      </c>
      <c r="B375" s="14" t="s">
        <v>159</v>
      </c>
    </row>
    <row r="376" spans="1:2">
      <c r="A376" s="14">
        <v>725599008</v>
      </c>
      <c r="B376" s="14" t="s">
        <v>159</v>
      </c>
    </row>
    <row r="377" spans="1:2">
      <c r="A377" s="14">
        <v>725594294</v>
      </c>
      <c r="B377" s="14" t="s">
        <v>159</v>
      </c>
    </row>
    <row r="378" spans="1:2">
      <c r="A378" s="14">
        <v>725590888</v>
      </c>
      <c r="B378" s="14" t="s">
        <v>159</v>
      </c>
    </row>
    <row r="379" spans="1:2">
      <c r="A379" s="14">
        <v>725590371</v>
      </c>
      <c r="B379" s="14" t="s">
        <v>159</v>
      </c>
    </row>
    <row r="380" spans="1:2">
      <c r="A380" s="14">
        <v>725571001</v>
      </c>
      <c r="B380" s="14" t="s">
        <v>159</v>
      </c>
    </row>
    <row r="381" spans="1:2">
      <c r="A381" s="14">
        <v>725569467</v>
      </c>
      <c r="B381" s="14" t="s">
        <v>159</v>
      </c>
    </row>
    <row r="382" spans="1:2">
      <c r="A382" s="14">
        <v>725563970</v>
      </c>
      <c r="B382" s="14" t="s">
        <v>159</v>
      </c>
    </row>
    <row r="383" spans="1:2">
      <c r="A383" s="14">
        <v>725563298</v>
      </c>
      <c r="B383" s="14" t="s">
        <v>159</v>
      </c>
    </row>
    <row r="384" spans="1:2">
      <c r="A384" s="14">
        <v>725561470</v>
      </c>
      <c r="B384" s="14" t="s">
        <v>159</v>
      </c>
    </row>
    <row r="385" spans="1:2">
      <c r="A385" s="14">
        <v>725557409</v>
      </c>
      <c r="B385" s="14" t="s">
        <v>159</v>
      </c>
    </row>
    <row r="386" spans="1:2">
      <c r="A386" s="14">
        <v>725548878</v>
      </c>
      <c r="B386" s="14" t="s">
        <v>159</v>
      </c>
    </row>
    <row r="387" spans="1:2">
      <c r="A387" s="14">
        <v>725543463</v>
      </c>
      <c r="B387" s="14" t="s">
        <v>159</v>
      </c>
    </row>
    <row r="388" spans="1:2">
      <c r="A388" s="14">
        <v>7096597</v>
      </c>
      <c r="B388" s="14" t="s">
        <v>161</v>
      </c>
    </row>
    <row r="389" spans="1:2">
      <c r="A389" s="14">
        <v>7030152</v>
      </c>
      <c r="B389" s="14" t="s">
        <v>159</v>
      </c>
    </row>
    <row r="390" spans="1:2">
      <c r="A390" s="14">
        <v>7025952</v>
      </c>
      <c r="B390" s="14" t="s">
        <v>159</v>
      </c>
    </row>
    <row r="391" spans="1:2">
      <c r="A391" s="14">
        <v>7022072</v>
      </c>
      <c r="B391" s="14" t="s">
        <v>159</v>
      </c>
    </row>
    <row r="392" spans="1:2">
      <c r="A392" s="14">
        <v>725388266</v>
      </c>
      <c r="B392" s="14" t="s">
        <v>159</v>
      </c>
    </row>
    <row r="393" spans="1:2">
      <c r="A393" s="14">
        <v>725380690</v>
      </c>
      <c r="B393" s="14" t="s">
        <v>159</v>
      </c>
    </row>
    <row r="394" spans="1:2">
      <c r="A394" s="14">
        <v>725367337</v>
      </c>
      <c r="B394" s="14" t="s">
        <v>159</v>
      </c>
    </row>
    <row r="395" spans="1:2">
      <c r="A395" s="14">
        <v>725348468</v>
      </c>
      <c r="B395" s="14" t="s">
        <v>159</v>
      </c>
    </row>
    <row r="396" spans="1:2">
      <c r="A396" s="14">
        <v>725332166</v>
      </c>
      <c r="B396" s="14" t="s">
        <v>159</v>
      </c>
    </row>
    <row r="397" spans="1:2">
      <c r="A397" s="14">
        <v>725326415</v>
      </c>
      <c r="B397" s="14" t="s">
        <v>159</v>
      </c>
    </row>
    <row r="398" spans="1:2">
      <c r="A398" s="14">
        <v>725312392</v>
      </c>
      <c r="B398" s="14" t="s">
        <v>159</v>
      </c>
    </row>
    <row r="399" spans="1:2">
      <c r="A399" s="14">
        <v>725310434</v>
      </c>
      <c r="B399" s="14" t="s">
        <v>159</v>
      </c>
    </row>
    <row r="400" spans="1:2">
      <c r="A400" s="14">
        <v>725304631</v>
      </c>
      <c r="B400" s="14" t="s">
        <v>159</v>
      </c>
    </row>
    <row r="401" spans="1:2">
      <c r="A401" s="14">
        <v>725302147</v>
      </c>
      <c r="B401" s="14" t="s">
        <v>159</v>
      </c>
    </row>
    <row r="402" spans="1:2">
      <c r="A402" s="14">
        <v>725289009</v>
      </c>
      <c r="B402" s="14" t="s">
        <v>159</v>
      </c>
    </row>
    <row r="403" spans="1:2">
      <c r="A403" s="14">
        <v>725277117</v>
      </c>
      <c r="B403" s="14" t="s">
        <v>159</v>
      </c>
    </row>
    <row r="404" spans="1:2">
      <c r="A404" s="14">
        <v>725269877</v>
      </c>
      <c r="B404" s="14" t="s">
        <v>159</v>
      </c>
    </row>
    <row r="405" spans="1:2">
      <c r="A405" s="14">
        <v>7250659</v>
      </c>
      <c r="B405" s="14" t="s">
        <v>159</v>
      </c>
    </row>
    <row r="406" spans="1:2">
      <c r="A406" s="14">
        <v>725253609</v>
      </c>
      <c r="B406" s="14" t="s">
        <v>159</v>
      </c>
    </row>
    <row r="407" spans="1:2">
      <c r="A407" s="14">
        <v>725228001</v>
      </c>
      <c r="B407" s="14" t="s">
        <v>159</v>
      </c>
    </row>
    <row r="408" spans="1:2">
      <c r="A408" s="14">
        <v>725202928</v>
      </c>
      <c r="B408" s="14" t="s">
        <v>159</v>
      </c>
    </row>
    <row r="409" spans="1:2">
      <c r="A409" s="14">
        <v>725202843</v>
      </c>
      <c r="B409" s="14" t="s">
        <v>159</v>
      </c>
    </row>
    <row r="410" spans="1:2">
      <c r="A410" s="14">
        <v>725200985</v>
      </c>
      <c r="B410" s="14" t="s">
        <v>159</v>
      </c>
    </row>
    <row r="411" spans="1:2">
      <c r="A411" s="14">
        <v>725146470</v>
      </c>
      <c r="B411" s="14" t="s">
        <v>159</v>
      </c>
    </row>
    <row r="412" spans="1:2">
      <c r="A412" s="14">
        <v>725130005</v>
      </c>
      <c r="B412" s="14" t="s">
        <v>159</v>
      </c>
    </row>
    <row r="413" spans="1:2">
      <c r="A413" s="14">
        <v>725118710</v>
      </c>
      <c r="B413" s="14" t="s">
        <v>159</v>
      </c>
    </row>
    <row r="414" spans="1:2">
      <c r="A414" s="14">
        <v>725114359</v>
      </c>
      <c r="B414" s="14" t="s">
        <v>159</v>
      </c>
    </row>
    <row r="415" spans="1:2">
      <c r="A415" s="14">
        <v>725114012</v>
      </c>
      <c r="B415" s="14" t="s">
        <v>159</v>
      </c>
    </row>
    <row r="416" spans="1:2">
      <c r="A416" s="14">
        <v>725104329</v>
      </c>
      <c r="B416" s="14" t="s">
        <v>159</v>
      </c>
    </row>
    <row r="417" spans="1:2">
      <c r="A417" s="14">
        <v>725103564</v>
      </c>
      <c r="B417" s="14" t="s">
        <v>159</v>
      </c>
    </row>
    <row r="418" spans="1:2">
      <c r="A418" s="14">
        <v>725076753</v>
      </c>
      <c r="B418" s="14" t="s">
        <v>159</v>
      </c>
    </row>
    <row r="419" spans="1:2">
      <c r="A419" s="14">
        <v>725058844</v>
      </c>
      <c r="B419" s="14" t="s">
        <v>159</v>
      </c>
    </row>
    <row r="420" spans="1:2">
      <c r="A420" s="14">
        <v>725047336</v>
      </c>
      <c r="B420" s="14" t="s">
        <v>159</v>
      </c>
    </row>
    <row r="421" spans="1:2">
      <c r="A421" s="14">
        <v>725044024</v>
      </c>
      <c r="B421" s="14" t="s">
        <v>159</v>
      </c>
    </row>
    <row r="422" spans="1:2">
      <c r="A422" s="14">
        <v>725020012</v>
      </c>
      <c r="B422" s="14" t="s">
        <v>159</v>
      </c>
    </row>
    <row r="423" spans="1:2">
      <c r="A423" s="14">
        <v>725016607</v>
      </c>
      <c r="B423" s="14" t="s">
        <v>159</v>
      </c>
    </row>
    <row r="424" spans="1:2">
      <c r="A424" s="14">
        <v>725003583</v>
      </c>
      <c r="B424" s="14" t="s">
        <v>159</v>
      </c>
    </row>
    <row r="425" spans="1:2">
      <c r="A425" s="14">
        <v>724965483</v>
      </c>
      <c r="B425" s="14" t="s">
        <v>159</v>
      </c>
    </row>
    <row r="426" spans="1:2">
      <c r="A426" s="14">
        <v>724959473</v>
      </c>
      <c r="B426" s="14" t="s">
        <v>159</v>
      </c>
    </row>
    <row r="427" spans="1:2">
      <c r="A427" s="14">
        <v>724940587</v>
      </c>
      <c r="B427" s="14" t="s">
        <v>159</v>
      </c>
    </row>
    <row r="428" spans="1:2">
      <c r="A428" s="14">
        <v>724920722</v>
      </c>
      <c r="B428" s="14" t="s">
        <v>159</v>
      </c>
    </row>
    <row r="429" spans="1:2">
      <c r="A429" s="14">
        <v>724917729</v>
      </c>
      <c r="B429" s="14" t="s">
        <v>159</v>
      </c>
    </row>
    <row r="430" spans="1:2">
      <c r="A430" s="14">
        <v>724906349</v>
      </c>
      <c r="B430" s="14" t="s">
        <v>159</v>
      </c>
    </row>
    <row r="431" spans="1:2">
      <c r="A431" s="14">
        <v>724904951</v>
      </c>
      <c r="B431" s="14" t="s">
        <v>159</v>
      </c>
    </row>
    <row r="432" spans="1:2">
      <c r="A432" s="14">
        <v>724883586</v>
      </c>
      <c r="B432" s="14" t="s">
        <v>159</v>
      </c>
    </row>
    <row r="433" spans="1:2">
      <c r="A433" s="14">
        <v>724867911</v>
      </c>
      <c r="B433" s="14" t="s">
        <v>159</v>
      </c>
    </row>
    <row r="434" spans="1:2">
      <c r="A434" s="14">
        <v>724802921</v>
      </c>
      <c r="B434" s="14" t="s">
        <v>159</v>
      </c>
    </row>
    <row r="435" spans="1:2">
      <c r="A435" s="14">
        <v>724794730</v>
      </c>
      <c r="B435" s="14" t="s">
        <v>159</v>
      </c>
    </row>
    <row r="436" spans="1:2">
      <c r="A436" s="14">
        <v>724760995</v>
      </c>
      <c r="B436" s="14" t="s">
        <v>159</v>
      </c>
    </row>
    <row r="437" spans="1:2">
      <c r="A437" s="14">
        <v>724744448</v>
      </c>
      <c r="B437" s="14" t="s">
        <v>159</v>
      </c>
    </row>
    <row r="438" spans="1:2">
      <c r="A438" s="14">
        <v>724710898</v>
      </c>
      <c r="B438" s="14" t="s">
        <v>159</v>
      </c>
    </row>
    <row r="439" spans="1:2">
      <c r="A439" s="14">
        <v>724708555</v>
      </c>
      <c r="B439" s="14" t="s">
        <v>159</v>
      </c>
    </row>
    <row r="440" spans="1:2">
      <c r="A440" s="14">
        <v>724699228</v>
      </c>
      <c r="B440" s="14" t="s">
        <v>159</v>
      </c>
    </row>
    <row r="441" spans="1:2">
      <c r="A441" s="14">
        <v>724693445</v>
      </c>
      <c r="B441" s="14" t="s">
        <v>159</v>
      </c>
    </row>
    <row r="442" spans="1:2">
      <c r="A442" s="14">
        <v>724671370</v>
      </c>
      <c r="B442" s="14" t="s">
        <v>159</v>
      </c>
    </row>
    <row r="443" spans="1:2">
      <c r="A443" s="14">
        <v>724663237</v>
      </c>
      <c r="B443" s="14" t="s">
        <v>159</v>
      </c>
    </row>
    <row r="444" spans="1:2">
      <c r="A444" s="14">
        <v>724661248</v>
      </c>
      <c r="B444" s="14" t="s">
        <v>159</v>
      </c>
    </row>
    <row r="445" spans="1:2">
      <c r="A445" s="14">
        <v>724638571</v>
      </c>
      <c r="B445" s="14" t="s">
        <v>159</v>
      </c>
    </row>
    <row r="446" spans="1:2">
      <c r="A446" s="14">
        <v>724638542</v>
      </c>
      <c r="B446" s="14" t="s">
        <v>159</v>
      </c>
    </row>
    <row r="447" spans="1:2">
      <c r="A447" s="14">
        <v>724629166</v>
      </c>
      <c r="B447" s="14" t="s">
        <v>159</v>
      </c>
    </row>
    <row r="448" spans="1:2">
      <c r="A448" s="14">
        <v>724617586</v>
      </c>
      <c r="B448" s="14" t="s">
        <v>159</v>
      </c>
    </row>
    <row r="449" spans="1:2">
      <c r="A449" s="14">
        <v>724615250</v>
      </c>
      <c r="B449" s="14" t="s">
        <v>159</v>
      </c>
    </row>
    <row r="450" spans="1:2">
      <c r="A450" s="14">
        <v>724612897</v>
      </c>
      <c r="B450" s="14" t="s">
        <v>159</v>
      </c>
    </row>
    <row r="451" spans="1:2">
      <c r="A451" s="14">
        <v>724608058</v>
      </c>
      <c r="B451" s="14" t="s">
        <v>159</v>
      </c>
    </row>
    <row r="452" spans="1:2">
      <c r="A452" s="14">
        <v>724550566</v>
      </c>
      <c r="B452" s="14" t="s">
        <v>159</v>
      </c>
    </row>
    <row r="453" spans="1:2">
      <c r="A453" s="14">
        <v>724544799</v>
      </c>
      <c r="B453" s="14" t="s">
        <v>159</v>
      </c>
    </row>
    <row r="454" spans="1:2">
      <c r="A454" s="14">
        <v>724464834</v>
      </c>
      <c r="B454" s="14" t="s">
        <v>159</v>
      </c>
    </row>
    <row r="455" spans="1:2">
      <c r="A455" s="14">
        <v>724435485</v>
      </c>
      <c r="B455" s="14" t="s">
        <v>159</v>
      </c>
    </row>
    <row r="456" spans="1:2">
      <c r="A456" s="14">
        <v>724400667</v>
      </c>
      <c r="B456" s="14" t="s">
        <v>159</v>
      </c>
    </row>
    <row r="457" spans="1:2">
      <c r="A457" s="14">
        <v>724395076</v>
      </c>
      <c r="B457" s="14" t="s">
        <v>159</v>
      </c>
    </row>
    <row r="458" spans="1:2">
      <c r="A458" s="14">
        <v>724346177</v>
      </c>
      <c r="B458" s="14" t="s">
        <v>159</v>
      </c>
    </row>
    <row r="459" spans="1:2">
      <c r="A459" s="14">
        <v>724345496</v>
      </c>
      <c r="B459" s="14" t="s">
        <v>159</v>
      </c>
    </row>
    <row r="460" spans="1:2">
      <c r="A460" s="14">
        <v>724340585</v>
      </c>
      <c r="B460" s="14" t="s">
        <v>159</v>
      </c>
    </row>
    <row r="461" spans="1:2">
      <c r="A461" s="14">
        <v>724339164</v>
      </c>
      <c r="B461" s="14" t="s">
        <v>159</v>
      </c>
    </row>
    <row r="462" spans="1:2">
      <c r="A462" s="14">
        <v>724328108</v>
      </c>
      <c r="B462" s="14" t="s">
        <v>159</v>
      </c>
    </row>
    <row r="463" spans="1:2">
      <c r="A463" s="14">
        <v>724323328</v>
      </c>
      <c r="B463" s="14" t="s">
        <v>159</v>
      </c>
    </row>
    <row r="464" spans="1:2">
      <c r="A464" s="14">
        <v>724308099</v>
      </c>
      <c r="B464" s="14" t="s">
        <v>159</v>
      </c>
    </row>
    <row r="465" spans="1:2">
      <c r="A465" s="14">
        <v>724307517</v>
      </c>
      <c r="B465" s="14" t="s">
        <v>159</v>
      </c>
    </row>
    <row r="466" spans="1:2">
      <c r="A466" s="14">
        <v>724292702</v>
      </c>
      <c r="B466" s="14" t="s">
        <v>159</v>
      </c>
    </row>
    <row r="467" spans="1:2">
      <c r="A467" s="14">
        <v>724288286</v>
      </c>
      <c r="B467" s="14" t="s">
        <v>159</v>
      </c>
    </row>
    <row r="468" spans="1:2">
      <c r="A468" s="14">
        <v>724287385</v>
      </c>
      <c r="B468" s="14" t="s">
        <v>159</v>
      </c>
    </row>
    <row r="469" spans="1:2">
      <c r="A469" s="14">
        <v>724269206</v>
      </c>
      <c r="B469" s="14" t="s">
        <v>159</v>
      </c>
    </row>
    <row r="470" spans="1:2">
      <c r="A470" s="14">
        <v>724225325</v>
      </c>
      <c r="B470" s="14" t="s">
        <v>159</v>
      </c>
    </row>
    <row r="471" spans="1:2">
      <c r="A471" s="14">
        <v>724224753</v>
      </c>
      <c r="B471" s="14" t="s">
        <v>159</v>
      </c>
    </row>
    <row r="472" spans="1:2">
      <c r="A472" s="14">
        <v>724208075</v>
      </c>
      <c r="B472" s="14" t="s">
        <v>159</v>
      </c>
    </row>
    <row r="473" spans="1:2">
      <c r="A473" s="14">
        <v>724207141</v>
      </c>
      <c r="B473" s="14" t="s">
        <v>159</v>
      </c>
    </row>
    <row r="474" spans="1:2">
      <c r="A474" s="14">
        <v>724175698</v>
      </c>
      <c r="B474" s="14" t="s">
        <v>159</v>
      </c>
    </row>
    <row r="475" spans="1:2">
      <c r="A475" s="14">
        <v>724161923</v>
      </c>
      <c r="B475" s="14" t="s">
        <v>159</v>
      </c>
    </row>
    <row r="476" spans="1:2">
      <c r="A476" s="14">
        <v>724159529</v>
      </c>
      <c r="B476" s="14" t="s">
        <v>159</v>
      </c>
    </row>
    <row r="477" spans="1:2">
      <c r="A477" s="14">
        <v>724135864</v>
      </c>
      <c r="B477" s="14" t="s">
        <v>159</v>
      </c>
    </row>
    <row r="478" spans="1:2">
      <c r="A478" s="14">
        <v>724128670</v>
      </c>
      <c r="B478" s="14" t="s">
        <v>159</v>
      </c>
    </row>
    <row r="479" spans="1:2">
      <c r="A479" s="14">
        <v>724094100</v>
      </c>
      <c r="B479" s="14" t="s">
        <v>159</v>
      </c>
    </row>
    <row r="480" spans="1:2">
      <c r="A480" s="14">
        <v>724074760</v>
      </c>
      <c r="B480" s="14" t="s">
        <v>159</v>
      </c>
    </row>
    <row r="481" spans="1:2">
      <c r="A481" s="14">
        <v>724044078</v>
      </c>
      <c r="B481" s="14" t="s">
        <v>159</v>
      </c>
    </row>
    <row r="482" spans="1:2">
      <c r="A482" s="14">
        <v>724030094</v>
      </c>
      <c r="B482" s="14" t="s">
        <v>159</v>
      </c>
    </row>
    <row r="483" spans="1:2">
      <c r="A483" s="14">
        <v>724018506</v>
      </c>
      <c r="B483" s="14" t="s">
        <v>159</v>
      </c>
    </row>
    <row r="484" spans="1:2">
      <c r="A484" s="14">
        <v>724014894</v>
      </c>
      <c r="B484" s="14" t="s">
        <v>159</v>
      </c>
    </row>
    <row r="485" spans="1:2">
      <c r="A485" s="14">
        <v>724013299</v>
      </c>
      <c r="B485" s="14" t="s">
        <v>159</v>
      </c>
    </row>
    <row r="486" spans="1:2">
      <c r="A486" s="14">
        <v>724003235</v>
      </c>
      <c r="B486" s="14" t="s">
        <v>159</v>
      </c>
    </row>
    <row r="487" spans="1:2">
      <c r="A487" s="14">
        <v>723974305</v>
      </c>
      <c r="B487" s="14" t="s">
        <v>159</v>
      </c>
    </row>
    <row r="488" spans="1:2">
      <c r="A488" s="14">
        <v>723963697</v>
      </c>
      <c r="B488" s="14" t="s">
        <v>159</v>
      </c>
    </row>
    <row r="489" spans="1:2">
      <c r="A489" s="14">
        <v>723959850</v>
      </c>
      <c r="B489" s="14" t="s">
        <v>159</v>
      </c>
    </row>
    <row r="490" spans="1:2">
      <c r="A490" s="14">
        <v>723904016</v>
      </c>
      <c r="B490" s="14" t="s">
        <v>159</v>
      </c>
    </row>
    <row r="491" spans="1:2">
      <c r="A491" s="14">
        <v>723865942</v>
      </c>
      <c r="B491" s="14" t="s">
        <v>159</v>
      </c>
    </row>
    <row r="492" spans="1:2">
      <c r="A492" s="14">
        <v>723858483</v>
      </c>
      <c r="B492" s="14" t="s">
        <v>159</v>
      </c>
    </row>
    <row r="493" spans="1:2">
      <c r="A493" s="14">
        <v>723847791</v>
      </c>
      <c r="B493" s="14" t="s">
        <v>159</v>
      </c>
    </row>
    <row r="494" spans="1:2">
      <c r="A494" s="14">
        <v>723819049</v>
      </c>
      <c r="B494" s="14" t="s">
        <v>159</v>
      </c>
    </row>
    <row r="495" spans="1:2">
      <c r="A495" s="14">
        <v>723811815</v>
      </c>
      <c r="B495" s="14" t="s">
        <v>159</v>
      </c>
    </row>
    <row r="496" spans="1:2">
      <c r="A496" s="14">
        <v>723797062</v>
      </c>
      <c r="B496" s="14" t="s">
        <v>159</v>
      </c>
    </row>
    <row r="497" spans="1:2">
      <c r="A497" s="14">
        <v>723791937</v>
      </c>
      <c r="B497" s="14" t="s">
        <v>159</v>
      </c>
    </row>
    <row r="498" spans="1:2">
      <c r="A498" s="14">
        <v>723759127</v>
      </c>
      <c r="B498" s="14" t="s">
        <v>159</v>
      </c>
    </row>
    <row r="499" spans="1:2">
      <c r="A499" s="14">
        <v>723750962</v>
      </c>
      <c r="B499" s="14" t="s">
        <v>159</v>
      </c>
    </row>
    <row r="500" spans="1:2">
      <c r="A500" s="14">
        <v>723745529</v>
      </c>
      <c r="B500" s="14" t="s">
        <v>159</v>
      </c>
    </row>
    <row r="501" spans="1:2">
      <c r="A501" s="14">
        <v>723742202</v>
      </c>
      <c r="B501" s="14" t="s">
        <v>159</v>
      </c>
    </row>
    <row r="502" spans="1:2">
      <c r="A502" s="14">
        <v>723714614</v>
      </c>
      <c r="B502" s="14" t="s">
        <v>159</v>
      </c>
    </row>
    <row r="503" spans="1:2">
      <c r="A503" s="14">
        <v>723700330</v>
      </c>
      <c r="B503" s="14" t="s">
        <v>159</v>
      </c>
    </row>
    <row r="504" spans="1:2">
      <c r="A504" s="14">
        <v>723685497</v>
      </c>
      <c r="B504" s="14" t="s">
        <v>159</v>
      </c>
    </row>
    <row r="505" spans="1:2">
      <c r="A505" s="14">
        <v>723666253</v>
      </c>
      <c r="B505" s="14" t="s">
        <v>159</v>
      </c>
    </row>
    <row r="506" spans="1:2">
      <c r="A506" s="14">
        <v>723647457</v>
      </c>
      <c r="B506" s="14" t="s">
        <v>159</v>
      </c>
    </row>
    <row r="507" spans="1:2">
      <c r="A507" s="14">
        <v>723635758</v>
      </c>
      <c r="B507" s="14" t="s">
        <v>159</v>
      </c>
    </row>
    <row r="508" spans="1:2">
      <c r="A508" s="14">
        <v>723629740</v>
      </c>
      <c r="B508" s="14" t="s">
        <v>159</v>
      </c>
    </row>
    <row r="509" spans="1:2">
      <c r="A509" s="14">
        <v>723629271</v>
      </c>
      <c r="B509" s="14" t="s">
        <v>159</v>
      </c>
    </row>
    <row r="510" spans="1:2">
      <c r="A510" s="14">
        <v>723626432</v>
      </c>
      <c r="B510" s="14" t="s">
        <v>159</v>
      </c>
    </row>
    <row r="511" spans="1:2">
      <c r="A511" s="14">
        <v>723509166</v>
      </c>
      <c r="B511" s="14" t="s">
        <v>159</v>
      </c>
    </row>
    <row r="512" spans="1:2">
      <c r="A512" s="14">
        <v>723487105</v>
      </c>
      <c r="B512" s="14" t="s">
        <v>159</v>
      </c>
    </row>
    <row r="513" spans="1:2">
      <c r="A513" s="14">
        <v>723459901</v>
      </c>
      <c r="B513" s="14" t="s">
        <v>159</v>
      </c>
    </row>
    <row r="514" spans="1:2">
      <c r="A514" s="14">
        <v>723457918</v>
      </c>
      <c r="B514" s="14" t="s">
        <v>159</v>
      </c>
    </row>
    <row r="515" spans="1:2">
      <c r="A515" s="14">
        <v>723416725</v>
      </c>
      <c r="B515" s="14" t="s">
        <v>159</v>
      </c>
    </row>
    <row r="516" spans="1:2">
      <c r="A516" s="14">
        <v>723379429</v>
      </c>
      <c r="B516" s="14" t="s">
        <v>159</v>
      </c>
    </row>
    <row r="517" spans="1:2">
      <c r="A517" s="14">
        <v>723356537</v>
      </c>
      <c r="B517" s="14" t="s">
        <v>161</v>
      </c>
    </row>
    <row r="518" spans="1:2">
      <c r="A518" s="14">
        <v>723321004</v>
      </c>
      <c r="B518" s="14" t="s">
        <v>159</v>
      </c>
    </row>
    <row r="519" spans="1:2">
      <c r="A519" s="14">
        <v>723316995</v>
      </c>
      <c r="B519" s="14" t="s">
        <v>159</v>
      </c>
    </row>
    <row r="520" spans="1:2">
      <c r="A520" s="14">
        <v>723307284</v>
      </c>
      <c r="B520" s="14" t="s">
        <v>161</v>
      </c>
    </row>
    <row r="521" spans="1:2">
      <c r="A521" s="14">
        <v>723275325</v>
      </c>
      <c r="B521" s="14" t="s">
        <v>159</v>
      </c>
    </row>
    <row r="522" spans="1:2">
      <c r="A522" s="14">
        <v>723251449</v>
      </c>
      <c r="B522" s="14" t="s">
        <v>159</v>
      </c>
    </row>
    <row r="523" spans="1:2">
      <c r="A523" s="14">
        <v>723226364</v>
      </c>
      <c r="B523" s="14" t="s">
        <v>159</v>
      </c>
    </row>
    <row r="524" spans="1:2">
      <c r="A524" s="14">
        <v>723170685</v>
      </c>
      <c r="B524" s="14" t="s">
        <v>159</v>
      </c>
    </row>
    <row r="525" spans="1:2">
      <c r="A525" s="14">
        <v>723160517</v>
      </c>
      <c r="B525" s="14" t="s">
        <v>159</v>
      </c>
    </row>
    <row r="526" spans="1:2">
      <c r="A526" s="14">
        <v>723154182</v>
      </c>
      <c r="B526" s="14" t="s">
        <v>159</v>
      </c>
    </row>
    <row r="527" spans="1:2">
      <c r="A527" s="14">
        <v>723141903</v>
      </c>
      <c r="B527" s="14" t="s">
        <v>159</v>
      </c>
    </row>
    <row r="528" spans="1:2">
      <c r="A528" s="14">
        <v>723107942</v>
      </c>
      <c r="B528" s="14" t="s">
        <v>159</v>
      </c>
    </row>
    <row r="529" spans="1:2">
      <c r="A529" s="14">
        <v>723089362</v>
      </c>
      <c r="B529" s="14" t="s">
        <v>159</v>
      </c>
    </row>
    <row r="530" spans="1:2">
      <c r="A530" s="14">
        <v>723074782</v>
      </c>
      <c r="B530" s="14" t="s">
        <v>159</v>
      </c>
    </row>
    <row r="531" spans="1:2">
      <c r="A531" s="14">
        <v>723071452</v>
      </c>
      <c r="B531" s="14" t="s">
        <v>159</v>
      </c>
    </row>
    <row r="532" spans="1:2">
      <c r="A532" s="14">
        <v>723066229</v>
      </c>
      <c r="B532" s="14" t="s">
        <v>159</v>
      </c>
    </row>
    <row r="533" spans="1:2">
      <c r="A533" s="14">
        <v>723060743</v>
      </c>
      <c r="B533" s="14" t="s">
        <v>159</v>
      </c>
    </row>
    <row r="534" spans="1:2">
      <c r="A534" s="14">
        <v>723049650</v>
      </c>
      <c r="B534" s="14" t="s">
        <v>159</v>
      </c>
    </row>
    <row r="535" spans="1:2">
      <c r="A535" s="14">
        <v>723046034</v>
      </c>
      <c r="B535" s="14" t="s">
        <v>159</v>
      </c>
    </row>
    <row r="536" spans="1:2">
      <c r="A536" s="14">
        <v>723026544</v>
      </c>
      <c r="B536" s="14" t="s">
        <v>159</v>
      </c>
    </row>
    <row r="537" spans="1:2">
      <c r="A537" s="14">
        <v>723014947</v>
      </c>
      <c r="B537" s="14" t="s">
        <v>159</v>
      </c>
    </row>
    <row r="538" spans="1:2">
      <c r="A538" s="14">
        <v>723007509</v>
      </c>
      <c r="B538" s="14" t="s">
        <v>159</v>
      </c>
    </row>
    <row r="539" spans="1:2">
      <c r="A539" s="14">
        <v>722998914</v>
      </c>
      <c r="B539" s="14" t="s">
        <v>159</v>
      </c>
    </row>
    <row r="540" spans="1:2">
      <c r="A540" s="14">
        <v>722976113</v>
      </c>
      <c r="B540" s="14" t="s">
        <v>159</v>
      </c>
    </row>
    <row r="541" spans="1:2">
      <c r="A541" s="14">
        <v>722925002</v>
      </c>
      <c r="B541" s="14" t="s">
        <v>159</v>
      </c>
    </row>
    <row r="542" spans="1:2">
      <c r="A542" s="14">
        <v>722880064</v>
      </c>
      <c r="B542" s="14" t="s">
        <v>159</v>
      </c>
    </row>
    <row r="543" spans="1:2">
      <c r="A543" s="14">
        <v>722876094</v>
      </c>
      <c r="B543" s="14" t="s">
        <v>159</v>
      </c>
    </row>
    <row r="544" spans="1:2">
      <c r="A544" s="14">
        <v>722841034</v>
      </c>
      <c r="B544" s="14" t="s">
        <v>159</v>
      </c>
    </row>
    <row r="545" spans="1:2">
      <c r="A545" s="14">
        <v>722838266</v>
      </c>
      <c r="B545" s="14" t="s">
        <v>159</v>
      </c>
    </row>
    <row r="546" spans="1:2">
      <c r="A546" s="14">
        <v>722836268</v>
      </c>
      <c r="B546" s="14" t="s">
        <v>159</v>
      </c>
    </row>
    <row r="547" spans="1:2">
      <c r="A547" s="14">
        <v>722730852</v>
      </c>
      <c r="B547" s="14" t="s">
        <v>159</v>
      </c>
    </row>
    <row r="548" spans="1:2">
      <c r="A548" s="14">
        <v>722662226</v>
      </c>
      <c r="B548" s="14" t="s">
        <v>159</v>
      </c>
    </row>
    <row r="549" spans="1:2">
      <c r="A549" s="14">
        <v>722630315</v>
      </c>
      <c r="B549" s="14" t="s">
        <v>159</v>
      </c>
    </row>
    <row r="550" spans="1:2">
      <c r="A550" s="14">
        <v>722629286</v>
      </c>
      <c r="B550" s="14" t="s">
        <v>159</v>
      </c>
    </row>
    <row r="551" spans="1:2">
      <c r="A551" s="14">
        <v>722583452</v>
      </c>
      <c r="B551" s="14" t="s">
        <v>159</v>
      </c>
    </row>
    <row r="552" spans="1:2">
      <c r="A552" s="14">
        <v>722572243</v>
      </c>
      <c r="B552" s="14" t="s">
        <v>159</v>
      </c>
    </row>
    <row r="553" spans="1:2">
      <c r="A553" s="14">
        <v>7209830</v>
      </c>
      <c r="B553" s="14" t="s">
        <v>159</v>
      </c>
    </row>
    <row r="554" spans="1:2">
      <c r="A554" s="14">
        <v>722523944</v>
      </c>
      <c r="B554" s="14" t="s">
        <v>159</v>
      </c>
    </row>
    <row r="555" spans="1:2">
      <c r="A555" s="14">
        <v>722443505</v>
      </c>
      <c r="B555" s="14" t="s">
        <v>159</v>
      </c>
    </row>
    <row r="556" spans="1:2">
      <c r="A556" s="14">
        <v>722285532</v>
      </c>
      <c r="B556" s="14" t="s">
        <v>159</v>
      </c>
    </row>
    <row r="557" spans="1:2">
      <c r="A557" s="14">
        <v>722282872</v>
      </c>
      <c r="B557" s="14" t="s">
        <v>159</v>
      </c>
    </row>
    <row r="558" spans="1:2">
      <c r="A558" s="14">
        <v>722280663</v>
      </c>
      <c r="B558" s="14" t="s">
        <v>159</v>
      </c>
    </row>
    <row r="559" spans="1:2">
      <c r="A559" s="14">
        <v>722247985</v>
      </c>
      <c r="B559" s="14" t="s">
        <v>159</v>
      </c>
    </row>
    <row r="560" spans="1:2">
      <c r="A560" s="14">
        <v>722244030</v>
      </c>
      <c r="B560" s="14" t="s">
        <v>159</v>
      </c>
    </row>
    <row r="561" spans="1:2">
      <c r="A561" s="14">
        <v>722171104</v>
      </c>
      <c r="B561" s="14" t="s">
        <v>159</v>
      </c>
    </row>
    <row r="562" spans="1:2">
      <c r="A562" s="14">
        <v>722156089</v>
      </c>
      <c r="B562" s="14" t="s">
        <v>159</v>
      </c>
    </row>
    <row r="563" spans="1:2">
      <c r="A563" s="14">
        <v>722129814</v>
      </c>
      <c r="B563" s="14" t="s">
        <v>159</v>
      </c>
    </row>
    <row r="564" spans="1:2">
      <c r="A564" s="14">
        <v>722119264</v>
      </c>
      <c r="B564" s="14" t="s">
        <v>159</v>
      </c>
    </row>
    <row r="565" spans="1:2">
      <c r="A565" s="14">
        <v>722116738</v>
      </c>
      <c r="B565" s="14" t="s">
        <v>159</v>
      </c>
    </row>
    <row r="566" spans="1:2">
      <c r="A566" s="14">
        <v>722110785</v>
      </c>
      <c r="B566" s="14" t="s">
        <v>159</v>
      </c>
    </row>
    <row r="567" spans="1:2">
      <c r="A567" s="14">
        <v>721986564</v>
      </c>
      <c r="B567" s="14" t="s">
        <v>159</v>
      </c>
    </row>
    <row r="568" spans="1:2">
      <c r="A568" s="14">
        <v>721943445</v>
      </c>
      <c r="B568" s="14" t="s">
        <v>159</v>
      </c>
    </row>
    <row r="569" spans="1:2">
      <c r="A569" s="14">
        <v>721903507</v>
      </c>
      <c r="B569" s="14" t="s">
        <v>159</v>
      </c>
    </row>
    <row r="570" spans="1:2">
      <c r="A570" s="14">
        <v>721885722</v>
      </c>
      <c r="B570" s="14" t="s">
        <v>159</v>
      </c>
    </row>
    <row r="571" spans="1:2">
      <c r="A571" s="14">
        <v>721877849</v>
      </c>
      <c r="B571" s="14" t="s">
        <v>159</v>
      </c>
    </row>
    <row r="572" spans="1:2">
      <c r="A572" s="14">
        <v>721861213</v>
      </c>
      <c r="B572" s="14" t="s">
        <v>159</v>
      </c>
    </row>
    <row r="573" spans="1:2">
      <c r="A573" s="14">
        <v>721839469</v>
      </c>
      <c r="B573" s="14" t="s">
        <v>159</v>
      </c>
    </row>
    <row r="574" spans="1:2">
      <c r="A574" s="14">
        <v>721835303</v>
      </c>
      <c r="B574" s="14" t="s">
        <v>159</v>
      </c>
    </row>
    <row r="575" spans="1:2">
      <c r="A575" s="14">
        <v>721807608</v>
      </c>
      <c r="B575" s="14" t="s">
        <v>159</v>
      </c>
    </row>
    <row r="576" spans="1:2">
      <c r="A576" s="14">
        <v>721801903</v>
      </c>
      <c r="B576" s="14" t="s">
        <v>159</v>
      </c>
    </row>
    <row r="577" spans="1:2">
      <c r="A577" s="14">
        <v>721800606</v>
      </c>
      <c r="B577" s="14" t="s">
        <v>159</v>
      </c>
    </row>
    <row r="578" spans="1:2">
      <c r="A578" s="14">
        <v>721760340</v>
      </c>
      <c r="B578" s="14" t="s">
        <v>159</v>
      </c>
    </row>
    <row r="579" spans="1:2">
      <c r="A579" s="14">
        <v>721753919</v>
      </c>
      <c r="B579" s="14" t="s">
        <v>159</v>
      </c>
    </row>
    <row r="580" spans="1:2">
      <c r="A580" s="14">
        <v>721740601</v>
      </c>
      <c r="B580" s="14" t="s">
        <v>159</v>
      </c>
    </row>
    <row r="581" spans="1:2">
      <c r="A581" s="14">
        <v>721728194</v>
      </c>
      <c r="B581" s="14" t="s">
        <v>159</v>
      </c>
    </row>
    <row r="582" spans="1:2">
      <c r="A582" s="14">
        <v>721721172</v>
      </c>
      <c r="B582" s="14" t="s">
        <v>159</v>
      </c>
    </row>
    <row r="583" spans="1:2">
      <c r="A583" s="14">
        <v>721714962</v>
      </c>
      <c r="B583" s="14" t="s">
        <v>161</v>
      </c>
    </row>
    <row r="584" spans="1:2">
      <c r="A584" s="14">
        <v>721687092</v>
      </c>
      <c r="B584" s="14" t="s">
        <v>159</v>
      </c>
    </row>
    <row r="585" spans="1:2">
      <c r="A585" s="14">
        <v>721676652</v>
      </c>
      <c r="B585" s="14" t="s">
        <v>159</v>
      </c>
    </row>
    <row r="586" spans="1:2">
      <c r="A586" s="14">
        <v>721674509</v>
      </c>
      <c r="B586" s="14" t="s">
        <v>159</v>
      </c>
    </row>
    <row r="587" spans="1:2">
      <c r="A587" s="14">
        <v>721649796</v>
      </c>
      <c r="B587" s="14" t="s">
        <v>159</v>
      </c>
    </row>
    <row r="588" spans="1:2">
      <c r="A588" s="14">
        <v>721644101</v>
      </c>
      <c r="B588" s="14" t="s">
        <v>159</v>
      </c>
    </row>
    <row r="589" spans="1:2">
      <c r="A589" s="14">
        <v>721642171</v>
      </c>
      <c r="B589" s="14" t="s">
        <v>159</v>
      </c>
    </row>
    <row r="590" spans="1:2">
      <c r="A590" s="14">
        <v>721621263</v>
      </c>
      <c r="B590" s="14" t="s">
        <v>159</v>
      </c>
    </row>
    <row r="591" spans="1:2">
      <c r="A591" s="14">
        <v>721608989</v>
      </c>
      <c r="B591" s="14" t="s">
        <v>159</v>
      </c>
    </row>
    <row r="592" spans="1:2">
      <c r="A592" s="14">
        <v>721569660</v>
      </c>
      <c r="B592" s="14" t="s">
        <v>161</v>
      </c>
    </row>
    <row r="593" spans="1:2">
      <c r="A593" s="14">
        <v>721564183</v>
      </c>
      <c r="B593" s="14" t="s">
        <v>159</v>
      </c>
    </row>
    <row r="594" spans="1:2">
      <c r="A594" s="14">
        <v>721557585</v>
      </c>
      <c r="B594" s="14" t="s">
        <v>159</v>
      </c>
    </row>
    <row r="595" spans="1:2">
      <c r="A595" s="14">
        <v>721546067</v>
      </c>
      <c r="B595" s="14" t="s">
        <v>159</v>
      </c>
    </row>
    <row r="596" spans="1:2">
      <c r="A596" s="14">
        <v>721542519</v>
      </c>
      <c r="B596" s="14" t="s">
        <v>159</v>
      </c>
    </row>
    <row r="597" spans="1:2">
      <c r="A597" s="14">
        <v>721503002</v>
      </c>
      <c r="B597" s="14" t="s">
        <v>159</v>
      </c>
    </row>
    <row r="598" spans="1:2">
      <c r="A598" s="14">
        <v>721501721</v>
      </c>
      <c r="B598" s="14" t="s">
        <v>159</v>
      </c>
    </row>
    <row r="599" spans="1:2">
      <c r="A599" s="14">
        <v>721501080</v>
      </c>
      <c r="B599" s="14" t="s">
        <v>159</v>
      </c>
    </row>
    <row r="600" spans="1:2">
      <c r="A600" s="14">
        <v>721488231</v>
      </c>
      <c r="B600" s="14" t="s">
        <v>159</v>
      </c>
    </row>
    <row r="601" spans="1:2">
      <c r="A601" s="14">
        <v>721470545</v>
      </c>
      <c r="B601" s="14" t="s">
        <v>161</v>
      </c>
    </row>
    <row r="602" spans="1:2">
      <c r="A602" s="14">
        <v>721417514</v>
      </c>
      <c r="B602" s="14" t="s">
        <v>159</v>
      </c>
    </row>
    <row r="603" spans="1:2">
      <c r="A603" s="14">
        <v>721392175</v>
      </c>
      <c r="B603" s="14" t="s">
        <v>159</v>
      </c>
    </row>
    <row r="604" spans="1:2">
      <c r="A604" s="14">
        <v>721388805</v>
      </c>
      <c r="B604" s="14" t="s">
        <v>159</v>
      </c>
    </row>
    <row r="605" spans="1:2">
      <c r="A605" s="14">
        <v>721379221</v>
      </c>
      <c r="B605" s="14" t="s">
        <v>159</v>
      </c>
    </row>
    <row r="606" spans="1:2">
      <c r="A606" s="14">
        <v>721372757</v>
      </c>
      <c r="B606" s="14" t="s">
        <v>159</v>
      </c>
    </row>
    <row r="607" spans="1:2">
      <c r="A607" s="14">
        <v>721368805</v>
      </c>
      <c r="B607" s="14" t="s">
        <v>159</v>
      </c>
    </row>
    <row r="608" spans="1:2">
      <c r="A608" s="14">
        <v>721366677</v>
      </c>
      <c r="B608" s="14" t="s">
        <v>159</v>
      </c>
    </row>
    <row r="609" spans="1:2">
      <c r="A609" s="14">
        <v>721303124</v>
      </c>
      <c r="B609" s="14" t="s">
        <v>159</v>
      </c>
    </row>
    <row r="610" spans="1:2">
      <c r="A610" s="14">
        <v>721295946</v>
      </c>
      <c r="B610" s="14" t="s">
        <v>159</v>
      </c>
    </row>
    <row r="611" spans="1:2">
      <c r="A611" s="14">
        <v>721290961</v>
      </c>
      <c r="B611" s="14" t="s">
        <v>159</v>
      </c>
    </row>
    <row r="612" spans="1:2">
      <c r="A612" s="14">
        <v>721252969</v>
      </c>
      <c r="B612" s="14" t="s">
        <v>159</v>
      </c>
    </row>
    <row r="613" spans="1:2">
      <c r="A613" s="14">
        <v>721242993</v>
      </c>
      <c r="B613" s="14" t="s">
        <v>159</v>
      </c>
    </row>
    <row r="614" spans="1:2">
      <c r="A614" s="14">
        <v>721222946</v>
      </c>
      <c r="B614" s="14" t="s">
        <v>159</v>
      </c>
    </row>
    <row r="615" spans="1:2">
      <c r="A615" s="14">
        <v>721178467</v>
      </c>
      <c r="B615" s="14" t="s">
        <v>159</v>
      </c>
    </row>
    <row r="616" spans="1:2">
      <c r="A616" s="14">
        <v>721170524</v>
      </c>
      <c r="B616" s="14" t="s">
        <v>159</v>
      </c>
    </row>
    <row r="617" spans="1:2">
      <c r="A617" s="14">
        <v>721163454</v>
      </c>
      <c r="B617" s="14" t="s">
        <v>159</v>
      </c>
    </row>
    <row r="618" spans="1:2">
      <c r="A618" s="14">
        <v>721136194</v>
      </c>
      <c r="B618" s="14" t="s">
        <v>159</v>
      </c>
    </row>
    <row r="619" spans="1:2">
      <c r="A619" s="14">
        <v>720980491</v>
      </c>
      <c r="B619" s="14" t="s">
        <v>159</v>
      </c>
    </row>
    <row r="620" spans="1:2">
      <c r="A620" s="14">
        <v>720979905</v>
      </c>
      <c r="B620" s="14" t="s">
        <v>159</v>
      </c>
    </row>
    <row r="621" spans="1:2">
      <c r="A621" s="14">
        <v>720973825</v>
      </c>
      <c r="B621" s="14" t="s">
        <v>159</v>
      </c>
    </row>
    <row r="622" spans="1:2">
      <c r="A622" s="14">
        <v>720955389</v>
      </c>
      <c r="B622" s="14" t="s">
        <v>159</v>
      </c>
    </row>
    <row r="623" spans="1:2">
      <c r="A623" s="14">
        <v>720921992</v>
      </c>
      <c r="B623" s="14" t="s">
        <v>159</v>
      </c>
    </row>
    <row r="624" spans="1:2">
      <c r="A624" s="14">
        <v>720921204</v>
      </c>
      <c r="B624" s="14" t="s">
        <v>159</v>
      </c>
    </row>
    <row r="625" spans="1:2">
      <c r="A625" s="14">
        <v>720884198</v>
      </c>
      <c r="B625" s="14" t="s">
        <v>159</v>
      </c>
    </row>
    <row r="626" spans="1:2">
      <c r="A626" s="14">
        <v>720883074</v>
      </c>
      <c r="B626" s="14" t="s">
        <v>159</v>
      </c>
    </row>
    <row r="627" spans="1:2">
      <c r="A627" s="14">
        <v>720877951</v>
      </c>
      <c r="B627" s="14" t="s">
        <v>161</v>
      </c>
    </row>
    <row r="628" spans="1:2">
      <c r="A628" s="14">
        <v>720875881</v>
      </c>
      <c r="B628" s="14" t="s">
        <v>159</v>
      </c>
    </row>
    <row r="629" spans="1:2">
      <c r="A629" s="14">
        <v>720834545</v>
      </c>
      <c r="B629" s="14" t="s">
        <v>159</v>
      </c>
    </row>
    <row r="630" spans="1:2">
      <c r="A630" s="14">
        <v>720826944</v>
      </c>
      <c r="B630" s="14" t="s">
        <v>159</v>
      </c>
    </row>
    <row r="631" spans="1:2">
      <c r="A631" s="14">
        <v>720803009</v>
      </c>
      <c r="B631" s="14" t="s">
        <v>159</v>
      </c>
    </row>
    <row r="632" spans="1:2">
      <c r="A632" s="14">
        <v>720787167</v>
      </c>
      <c r="B632" s="14" t="s">
        <v>159</v>
      </c>
    </row>
    <row r="633" spans="1:2">
      <c r="A633" s="14">
        <v>720783960</v>
      </c>
      <c r="B633" s="14" t="s">
        <v>159</v>
      </c>
    </row>
    <row r="634" spans="1:2">
      <c r="A634" s="14">
        <v>720782797</v>
      </c>
      <c r="B634" s="14" t="s">
        <v>159</v>
      </c>
    </row>
    <row r="635" spans="1:2">
      <c r="A635" s="14">
        <v>720761625</v>
      </c>
      <c r="B635" s="14" t="s">
        <v>159</v>
      </c>
    </row>
    <row r="636" spans="1:2">
      <c r="A636" s="14">
        <v>720751704</v>
      </c>
      <c r="B636" s="14" t="s">
        <v>159</v>
      </c>
    </row>
    <row r="637" spans="1:2">
      <c r="A637" s="14">
        <v>720751623</v>
      </c>
      <c r="B637" s="14" t="s">
        <v>159</v>
      </c>
    </row>
    <row r="638" spans="1:2">
      <c r="A638" s="14">
        <v>720739936</v>
      </c>
      <c r="B638" s="14" t="s">
        <v>159</v>
      </c>
    </row>
    <row r="639" spans="1:2">
      <c r="A639" s="14">
        <v>720729610</v>
      </c>
      <c r="B639" s="14" t="s">
        <v>159</v>
      </c>
    </row>
    <row r="640" spans="1:2">
      <c r="A640" s="14">
        <v>720680807</v>
      </c>
      <c r="B640" s="14" t="s">
        <v>159</v>
      </c>
    </row>
    <row r="641" spans="1:2">
      <c r="A641" s="14">
        <v>720674979</v>
      </c>
      <c r="B641" s="14" t="s">
        <v>159</v>
      </c>
    </row>
    <row r="642" spans="1:2">
      <c r="A642" s="14">
        <v>720646966</v>
      </c>
      <c r="B642" s="14" t="s">
        <v>159</v>
      </c>
    </row>
    <row r="643" spans="1:2">
      <c r="A643" s="14">
        <v>720595209</v>
      </c>
      <c r="B643" s="14" t="s">
        <v>159</v>
      </c>
    </row>
    <row r="644" spans="1:2">
      <c r="A644" s="14">
        <v>720587585</v>
      </c>
      <c r="B644" s="14" t="s">
        <v>159</v>
      </c>
    </row>
    <row r="645" spans="1:2">
      <c r="A645" s="14">
        <v>720586895</v>
      </c>
      <c r="B645" s="14" t="s">
        <v>159</v>
      </c>
    </row>
    <row r="646" spans="1:2">
      <c r="A646" s="14">
        <v>720584181</v>
      </c>
      <c r="B646" s="14" t="s">
        <v>159</v>
      </c>
    </row>
    <row r="647" spans="1:2">
      <c r="A647" s="14">
        <v>720555890</v>
      </c>
      <c r="B647" s="14" t="s">
        <v>159</v>
      </c>
    </row>
    <row r="648" spans="1:2">
      <c r="A648" s="14">
        <v>720529150</v>
      </c>
      <c r="B648" s="14" t="s">
        <v>159</v>
      </c>
    </row>
    <row r="649" spans="1:2">
      <c r="A649" s="14">
        <v>720520318</v>
      </c>
      <c r="B649" s="14" t="s">
        <v>159</v>
      </c>
    </row>
    <row r="650" spans="1:2">
      <c r="A650" s="14">
        <v>720509192</v>
      </c>
      <c r="B650" s="14" t="s">
        <v>159</v>
      </c>
    </row>
    <row r="651" spans="1:2">
      <c r="A651" s="14">
        <v>720480127</v>
      </c>
      <c r="B651" s="14" t="s">
        <v>159</v>
      </c>
    </row>
    <row r="652" spans="1:2">
      <c r="A652" s="14">
        <v>720466020</v>
      </c>
      <c r="B652" s="14" t="s">
        <v>159</v>
      </c>
    </row>
    <row r="653" spans="1:2">
      <c r="A653" s="14">
        <v>720463448</v>
      </c>
      <c r="B653" s="14" t="s">
        <v>159</v>
      </c>
    </row>
    <row r="654" spans="1:2">
      <c r="A654" s="14">
        <v>720440588</v>
      </c>
      <c r="B654" s="14" t="s">
        <v>159</v>
      </c>
    </row>
    <row r="655" spans="1:2">
      <c r="A655" s="14">
        <v>720434831</v>
      </c>
      <c r="B655" s="14" t="s">
        <v>159</v>
      </c>
    </row>
    <row r="656" spans="1:2">
      <c r="A656" s="14">
        <v>720422150</v>
      </c>
      <c r="B656" s="14" t="s">
        <v>159</v>
      </c>
    </row>
    <row r="657" spans="1:2">
      <c r="A657" s="14">
        <v>720420160</v>
      </c>
      <c r="B657" s="14" t="s">
        <v>159</v>
      </c>
    </row>
    <row r="658" spans="1:2">
      <c r="A658" s="14">
        <v>720415785</v>
      </c>
      <c r="B658" s="14" t="s">
        <v>159</v>
      </c>
    </row>
    <row r="659" spans="1:2">
      <c r="A659" s="14">
        <v>720411541</v>
      </c>
      <c r="B659" s="14" t="s">
        <v>159</v>
      </c>
    </row>
    <row r="660" spans="1:2">
      <c r="A660" s="14">
        <v>720409460</v>
      </c>
      <c r="B660" s="14" t="s">
        <v>159</v>
      </c>
    </row>
    <row r="661" spans="1:2">
      <c r="A661" s="14">
        <v>720397222</v>
      </c>
      <c r="B661" s="14" t="s">
        <v>159</v>
      </c>
    </row>
    <row r="662" spans="1:2">
      <c r="A662" s="14">
        <v>720390771</v>
      </c>
      <c r="B662" s="14" t="s">
        <v>159</v>
      </c>
    </row>
    <row r="663" spans="1:2">
      <c r="A663" s="14">
        <v>720343725</v>
      </c>
      <c r="B663" s="14" t="s">
        <v>159</v>
      </c>
    </row>
    <row r="664" spans="1:2">
      <c r="A664" s="14">
        <v>720321643</v>
      </c>
      <c r="B664" s="14" t="s">
        <v>159</v>
      </c>
    </row>
    <row r="665" spans="1:2">
      <c r="A665" s="14">
        <v>720271677</v>
      </c>
      <c r="B665" s="14" t="s">
        <v>159</v>
      </c>
    </row>
    <row r="666" spans="1:2">
      <c r="A666" s="14">
        <v>720262318</v>
      </c>
      <c r="B666" s="14" t="s">
        <v>159</v>
      </c>
    </row>
    <row r="667" spans="1:2">
      <c r="A667" s="14">
        <v>720252843</v>
      </c>
      <c r="B667" s="14" t="s">
        <v>159</v>
      </c>
    </row>
    <row r="668" spans="1:2">
      <c r="A668" s="14">
        <v>720234645</v>
      </c>
      <c r="B668" s="14" t="s">
        <v>159</v>
      </c>
    </row>
    <row r="669" spans="1:2">
      <c r="A669" s="14">
        <v>720216746</v>
      </c>
      <c r="B669" s="14" t="s">
        <v>159</v>
      </c>
    </row>
    <row r="670" spans="1:2">
      <c r="A670" s="14">
        <v>720178181</v>
      </c>
      <c r="B670" s="14" t="s">
        <v>159</v>
      </c>
    </row>
    <row r="671" spans="1:2">
      <c r="A671" s="14">
        <v>720107652</v>
      </c>
      <c r="B671" s="14" t="s">
        <v>159</v>
      </c>
    </row>
    <row r="672" spans="1:2">
      <c r="A672" s="14">
        <v>720089432</v>
      </c>
      <c r="B672" s="14" t="s">
        <v>159</v>
      </c>
    </row>
    <row r="673" spans="1:2">
      <c r="A673" s="14">
        <v>720084677</v>
      </c>
      <c r="B673" s="14" t="s">
        <v>159</v>
      </c>
    </row>
    <row r="674" spans="1:2">
      <c r="A674" s="14">
        <v>720083059</v>
      </c>
      <c r="B674" s="14" t="s">
        <v>159</v>
      </c>
    </row>
    <row r="675" spans="1:2">
      <c r="A675" s="14">
        <v>720082616</v>
      </c>
      <c r="B675" s="14" t="s">
        <v>159</v>
      </c>
    </row>
    <row r="676" spans="1:2">
      <c r="A676" s="14">
        <v>720063599</v>
      </c>
      <c r="B676" s="14" t="s">
        <v>159</v>
      </c>
    </row>
    <row r="677" spans="1:2">
      <c r="A677" s="14">
        <v>720058867</v>
      </c>
      <c r="B677" s="14" t="s">
        <v>159</v>
      </c>
    </row>
    <row r="678" spans="1:2">
      <c r="A678" s="14">
        <v>720055207</v>
      </c>
      <c r="B678" s="14" t="s">
        <v>159</v>
      </c>
    </row>
    <row r="679" spans="1:2">
      <c r="A679" s="14">
        <v>720054620</v>
      </c>
      <c r="B679" s="14" t="s">
        <v>159</v>
      </c>
    </row>
    <row r="680" spans="1:2">
      <c r="A680" s="14">
        <v>720040037</v>
      </c>
      <c r="B680" s="14" t="s">
        <v>160</v>
      </c>
    </row>
    <row r="681" spans="1:2">
      <c r="A681" s="14">
        <v>720021661</v>
      </c>
      <c r="B681" s="14" t="s">
        <v>159</v>
      </c>
    </row>
    <row r="682" spans="1:2">
      <c r="A682" s="14">
        <v>720007853</v>
      </c>
      <c r="B682" s="14" t="s">
        <v>159</v>
      </c>
    </row>
    <row r="683" spans="1:2">
      <c r="A683" s="14">
        <v>719898628</v>
      </c>
      <c r="B683" s="14" t="s">
        <v>159</v>
      </c>
    </row>
    <row r="684" spans="1:2">
      <c r="A684" s="14">
        <v>719878020</v>
      </c>
      <c r="B684" s="14" t="s">
        <v>159</v>
      </c>
    </row>
    <row r="685" spans="1:2">
      <c r="A685" s="14">
        <v>719874252</v>
      </c>
      <c r="B685" s="14" t="s">
        <v>159</v>
      </c>
    </row>
    <row r="686" spans="1:2">
      <c r="A686" s="14">
        <v>719869206</v>
      </c>
      <c r="B686" s="14" t="s">
        <v>159</v>
      </c>
    </row>
    <row r="687" spans="1:2">
      <c r="A687" s="14">
        <v>719838689</v>
      </c>
      <c r="B687" s="14" t="s">
        <v>159</v>
      </c>
    </row>
    <row r="688" spans="1:2">
      <c r="A688" s="14">
        <v>719824286</v>
      </c>
      <c r="B688" s="14" t="s">
        <v>159</v>
      </c>
    </row>
    <row r="689" spans="1:2">
      <c r="A689" s="14">
        <v>719821954</v>
      </c>
      <c r="B689" s="14" t="s">
        <v>159</v>
      </c>
    </row>
    <row r="690" spans="1:2">
      <c r="A690" s="14">
        <v>719795840</v>
      </c>
      <c r="B690" s="14" t="s">
        <v>159</v>
      </c>
    </row>
    <row r="691" spans="1:2">
      <c r="A691" s="14">
        <v>719788336</v>
      </c>
      <c r="B691" s="14" t="s">
        <v>159</v>
      </c>
    </row>
    <row r="692" spans="1:2">
      <c r="A692" s="14">
        <v>719775885</v>
      </c>
      <c r="B692" s="14" t="s">
        <v>159</v>
      </c>
    </row>
    <row r="693" spans="1:2">
      <c r="A693" s="14">
        <v>719759898</v>
      </c>
      <c r="B693" s="14" t="s">
        <v>159</v>
      </c>
    </row>
    <row r="694" spans="1:2">
      <c r="A694" s="14">
        <v>719749542</v>
      </c>
      <c r="B694" s="14" t="s">
        <v>159</v>
      </c>
    </row>
    <row r="695" spans="1:2">
      <c r="A695" s="14">
        <v>719742938</v>
      </c>
      <c r="B695" s="14" t="s">
        <v>159</v>
      </c>
    </row>
    <row r="696" spans="1:2">
      <c r="A696" s="14">
        <v>719710515</v>
      </c>
      <c r="B696" s="14" t="s">
        <v>159</v>
      </c>
    </row>
    <row r="697" spans="1:2">
      <c r="A697" s="14">
        <v>719660468</v>
      </c>
      <c r="B697" s="14" t="s">
        <v>159</v>
      </c>
    </row>
    <row r="698" spans="1:2">
      <c r="A698" s="14">
        <v>719611570</v>
      </c>
      <c r="B698" s="14" t="s">
        <v>159</v>
      </c>
    </row>
    <row r="699" spans="1:2">
      <c r="A699" s="14">
        <v>719606569</v>
      </c>
      <c r="B699" s="14" t="s">
        <v>159</v>
      </c>
    </row>
    <row r="700" spans="1:2">
      <c r="A700" s="14">
        <v>719605851</v>
      </c>
      <c r="B700" s="14" t="s">
        <v>159</v>
      </c>
    </row>
    <row r="701" spans="1:2">
      <c r="A701" s="14">
        <v>719561979</v>
      </c>
      <c r="B701" s="14" t="s">
        <v>159</v>
      </c>
    </row>
    <row r="702" spans="1:2">
      <c r="A702" s="14">
        <v>719550499</v>
      </c>
      <c r="B702" s="14" t="s">
        <v>159</v>
      </c>
    </row>
    <row r="703" spans="1:2">
      <c r="A703" s="14">
        <v>719513218</v>
      </c>
      <c r="B703" s="14" t="s">
        <v>159</v>
      </c>
    </row>
    <row r="704" spans="1:2">
      <c r="A704" s="14">
        <v>719494484</v>
      </c>
      <c r="B704" s="14" t="s">
        <v>159</v>
      </c>
    </row>
    <row r="705" spans="1:2">
      <c r="A705" s="14">
        <v>719462347</v>
      </c>
      <c r="B705" s="14" t="s">
        <v>159</v>
      </c>
    </row>
    <row r="706" spans="1:2">
      <c r="A706" s="14">
        <v>719459582</v>
      </c>
      <c r="B706" s="14" t="s">
        <v>161</v>
      </c>
    </row>
    <row r="707" spans="1:2">
      <c r="A707" s="14">
        <v>719448134</v>
      </c>
      <c r="B707" s="14" t="s">
        <v>159</v>
      </c>
    </row>
    <row r="708" spans="1:2">
      <c r="A708" s="14">
        <v>719437951</v>
      </c>
      <c r="B708" s="14" t="s">
        <v>159</v>
      </c>
    </row>
    <row r="709" spans="1:2">
      <c r="A709" s="14">
        <v>719421250</v>
      </c>
      <c r="B709" s="14" t="s">
        <v>159</v>
      </c>
    </row>
    <row r="710" spans="1:2">
      <c r="A710" s="14">
        <v>719403905</v>
      </c>
      <c r="B710" s="14" t="s">
        <v>159</v>
      </c>
    </row>
    <row r="711" spans="1:2">
      <c r="A711" s="14">
        <v>719306557</v>
      </c>
      <c r="B711" s="14" t="s">
        <v>159</v>
      </c>
    </row>
    <row r="712" spans="1:2">
      <c r="A712" s="14">
        <v>719260957</v>
      </c>
      <c r="B712" s="14" t="s">
        <v>159</v>
      </c>
    </row>
    <row r="713" spans="1:2">
      <c r="A713" s="14">
        <v>719260590</v>
      </c>
      <c r="B713" s="14" t="s">
        <v>159</v>
      </c>
    </row>
    <row r="714" spans="1:2">
      <c r="A714" s="14">
        <v>719240683</v>
      </c>
      <c r="B714" s="14" t="s">
        <v>159</v>
      </c>
    </row>
    <row r="715" spans="1:2">
      <c r="A715" s="14">
        <v>719240480</v>
      </c>
      <c r="B715" s="14" t="s">
        <v>159</v>
      </c>
    </row>
    <row r="716" spans="1:2">
      <c r="A716" s="14">
        <v>719211989</v>
      </c>
      <c r="B716" s="14" t="s">
        <v>159</v>
      </c>
    </row>
    <row r="717" spans="1:2">
      <c r="A717" s="14">
        <v>719201161</v>
      </c>
      <c r="B717" s="14" t="s">
        <v>159</v>
      </c>
    </row>
    <row r="718" spans="1:2">
      <c r="A718" s="14">
        <v>719193136</v>
      </c>
      <c r="B718" s="14" t="s">
        <v>159</v>
      </c>
    </row>
    <row r="719" spans="1:2">
      <c r="A719" s="14">
        <v>719138745</v>
      </c>
      <c r="B719" s="14" t="s">
        <v>159</v>
      </c>
    </row>
    <row r="720" spans="1:2">
      <c r="A720" s="14">
        <v>719107636</v>
      </c>
      <c r="B720" s="14" t="s">
        <v>159</v>
      </c>
    </row>
    <row r="721" spans="1:2">
      <c r="A721" s="14">
        <v>718986379</v>
      </c>
      <c r="B721" s="14" t="s">
        <v>159</v>
      </c>
    </row>
    <row r="722" spans="1:2">
      <c r="A722" s="14">
        <v>718960978</v>
      </c>
      <c r="B722" s="14" t="s">
        <v>159</v>
      </c>
    </row>
    <row r="723" spans="1:2">
      <c r="A723" s="14">
        <v>718932017</v>
      </c>
      <c r="B723" s="14" t="s">
        <v>159</v>
      </c>
    </row>
    <row r="724" spans="1:2">
      <c r="A724" s="14">
        <v>718912669</v>
      </c>
      <c r="B724" s="14" t="s">
        <v>159</v>
      </c>
    </row>
    <row r="725" spans="1:2">
      <c r="A725" s="14">
        <v>718906901</v>
      </c>
      <c r="B725" s="14" t="s">
        <v>159</v>
      </c>
    </row>
    <row r="726" spans="1:2">
      <c r="A726" s="14">
        <v>718860198</v>
      </c>
      <c r="B726" s="14" t="s">
        <v>159</v>
      </c>
    </row>
    <row r="727" spans="1:2">
      <c r="A727" s="14">
        <v>718857404</v>
      </c>
      <c r="B727" s="14" t="s">
        <v>159</v>
      </c>
    </row>
    <row r="728" spans="1:2">
      <c r="A728" s="14">
        <v>718841029</v>
      </c>
      <c r="B728" s="14" t="s">
        <v>159</v>
      </c>
    </row>
    <row r="729" spans="1:2">
      <c r="A729" s="14">
        <v>718809218</v>
      </c>
      <c r="B729" s="14" t="s">
        <v>159</v>
      </c>
    </row>
    <row r="730" spans="1:2">
      <c r="A730" s="14">
        <v>718751897</v>
      </c>
      <c r="B730" s="14" t="s">
        <v>159</v>
      </c>
    </row>
    <row r="731" spans="1:2">
      <c r="A731" s="14">
        <v>718736134</v>
      </c>
      <c r="B731" s="14" t="s">
        <v>159</v>
      </c>
    </row>
    <row r="732" spans="1:2">
      <c r="A732" s="14">
        <v>718688057</v>
      </c>
      <c r="B732" s="14" t="s">
        <v>159</v>
      </c>
    </row>
    <row r="733" spans="1:2">
      <c r="A733" s="14">
        <v>718686269</v>
      </c>
      <c r="B733" s="14" t="s">
        <v>159</v>
      </c>
    </row>
    <row r="734" spans="1:2">
      <c r="A734" s="14">
        <v>718667455</v>
      </c>
      <c r="B734" s="14" t="s">
        <v>159</v>
      </c>
    </row>
    <row r="735" spans="1:2">
      <c r="A735" s="14">
        <v>718662331</v>
      </c>
      <c r="B735" s="14" t="s">
        <v>159</v>
      </c>
    </row>
    <row r="736" spans="1:2">
      <c r="A736" s="14">
        <v>718567536</v>
      </c>
      <c r="B736" s="14" t="s">
        <v>159</v>
      </c>
    </row>
    <row r="737" spans="1:2">
      <c r="A737" s="14">
        <v>718558757</v>
      </c>
      <c r="B737" s="14" t="s">
        <v>159</v>
      </c>
    </row>
    <row r="738" spans="1:2">
      <c r="A738" s="14">
        <v>718555323</v>
      </c>
      <c r="B738" s="14" t="s">
        <v>159</v>
      </c>
    </row>
    <row r="739" spans="1:2">
      <c r="A739" s="14">
        <v>718549009</v>
      </c>
      <c r="B739" s="14" t="s">
        <v>159</v>
      </c>
    </row>
    <row r="740" spans="1:2">
      <c r="A740" s="14">
        <v>718526089</v>
      </c>
      <c r="B740" s="14" t="s">
        <v>159</v>
      </c>
    </row>
    <row r="741" spans="1:2">
      <c r="A741" s="14">
        <v>718501886</v>
      </c>
      <c r="B741" s="14" t="s">
        <v>159</v>
      </c>
    </row>
    <row r="742" spans="1:2">
      <c r="A742" s="14">
        <v>718479250</v>
      </c>
      <c r="B742" s="14" t="s">
        <v>159</v>
      </c>
    </row>
    <row r="743" spans="1:2">
      <c r="A743" s="14">
        <v>718444595</v>
      </c>
      <c r="B743" s="14" t="s">
        <v>159</v>
      </c>
    </row>
    <row r="744" spans="1:2">
      <c r="A744" s="14">
        <v>718402695</v>
      </c>
      <c r="B744" s="14" t="s">
        <v>159</v>
      </c>
    </row>
    <row r="745" spans="1:2">
      <c r="A745" s="14">
        <v>718394270</v>
      </c>
      <c r="B745" s="14" t="s">
        <v>159</v>
      </c>
    </row>
    <row r="746" spans="1:2">
      <c r="A746" s="14">
        <v>718391554</v>
      </c>
      <c r="B746" s="14" t="s">
        <v>159</v>
      </c>
    </row>
    <row r="747" spans="1:2">
      <c r="A747" s="14">
        <v>718371204</v>
      </c>
      <c r="B747" s="14" t="s">
        <v>159</v>
      </c>
    </row>
    <row r="748" spans="1:2">
      <c r="A748" s="14">
        <v>718367992</v>
      </c>
      <c r="B748" s="14" t="s">
        <v>159</v>
      </c>
    </row>
    <row r="749" spans="1:2">
      <c r="A749" s="14">
        <v>718327394</v>
      </c>
      <c r="B749" s="14" t="s">
        <v>159</v>
      </c>
    </row>
    <row r="750" spans="1:2">
      <c r="A750" s="14">
        <v>718321265</v>
      </c>
      <c r="B750" s="14" t="s">
        <v>159</v>
      </c>
    </row>
    <row r="751" spans="1:2">
      <c r="A751" s="14">
        <v>718313902</v>
      </c>
      <c r="B751" s="14" t="s">
        <v>159</v>
      </c>
    </row>
    <row r="752" spans="1:2">
      <c r="A752" s="14">
        <v>718274457</v>
      </c>
      <c r="B752" s="14" t="s">
        <v>159</v>
      </c>
    </row>
    <row r="753" spans="1:2">
      <c r="A753" s="14">
        <v>718240941</v>
      </c>
      <c r="B753" s="14" t="s">
        <v>159</v>
      </c>
    </row>
    <row r="754" spans="1:2">
      <c r="A754" s="14">
        <v>718229666</v>
      </c>
      <c r="B754" s="14" t="s">
        <v>161</v>
      </c>
    </row>
    <row r="755" spans="1:2">
      <c r="A755" s="14">
        <v>718219149</v>
      </c>
      <c r="B755" s="14" t="s">
        <v>159</v>
      </c>
    </row>
    <row r="756" spans="1:2">
      <c r="A756" s="14">
        <v>718206978</v>
      </c>
      <c r="B756" s="14" t="s">
        <v>159</v>
      </c>
    </row>
    <row r="757" spans="1:2">
      <c r="A757" s="14">
        <v>718192620</v>
      </c>
      <c r="B757" s="14" t="s">
        <v>159</v>
      </c>
    </row>
    <row r="758" spans="1:2">
      <c r="A758" s="14">
        <v>718186375</v>
      </c>
      <c r="B758" s="14" t="s">
        <v>159</v>
      </c>
    </row>
    <row r="759" spans="1:2">
      <c r="A759" s="14">
        <v>718161529</v>
      </c>
      <c r="B759" s="14" t="s">
        <v>159</v>
      </c>
    </row>
    <row r="760" spans="1:2">
      <c r="A760" s="14">
        <v>718151732</v>
      </c>
      <c r="B760" s="14" t="s">
        <v>159</v>
      </c>
    </row>
    <row r="761" spans="1:2">
      <c r="A761" s="14">
        <v>718138030</v>
      </c>
      <c r="B761" s="14" t="s">
        <v>159</v>
      </c>
    </row>
    <row r="762" spans="1:2">
      <c r="A762" s="14">
        <v>718136764</v>
      </c>
      <c r="B762" s="14" t="s">
        <v>159</v>
      </c>
    </row>
    <row r="763" spans="1:2">
      <c r="A763" s="14">
        <v>718136311</v>
      </c>
      <c r="B763" s="14" t="s">
        <v>159</v>
      </c>
    </row>
    <row r="764" spans="1:2">
      <c r="A764" s="14">
        <v>718127075</v>
      </c>
      <c r="B764" s="14" t="s">
        <v>159</v>
      </c>
    </row>
    <row r="765" spans="1:2">
      <c r="A765" s="14">
        <v>718107404</v>
      </c>
      <c r="B765" s="14" t="s">
        <v>159</v>
      </c>
    </row>
    <row r="766" spans="1:2">
      <c r="A766" s="14">
        <v>718063656</v>
      </c>
      <c r="B766" s="14" t="s">
        <v>159</v>
      </c>
    </row>
    <row r="767" spans="1:2">
      <c r="A767" s="14">
        <v>718057612</v>
      </c>
      <c r="B767" s="14" t="s">
        <v>159</v>
      </c>
    </row>
    <row r="768" spans="1:2">
      <c r="A768" s="14">
        <v>718056154</v>
      </c>
      <c r="B768" s="14" t="s">
        <v>159</v>
      </c>
    </row>
    <row r="769" spans="1:2">
      <c r="A769" s="14">
        <v>718046355</v>
      </c>
      <c r="B769" s="14" t="s">
        <v>159</v>
      </c>
    </row>
    <row r="770" spans="1:2">
      <c r="A770" s="14">
        <v>718043285</v>
      </c>
      <c r="B770" s="14" t="s">
        <v>159</v>
      </c>
    </row>
    <row r="771" spans="1:2">
      <c r="A771" s="14">
        <v>718037540</v>
      </c>
      <c r="B771" s="14" t="s">
        <v>159</v>
      </c>
    </row>
    <row r="772" spans="1:2">
      <c r="A772" s="14">
        <v>718029637</v>
      </c>
      <c r="B772" s="14" t="s">
        <v>159</v>
      </c>
    </row>
    <row r="773" spans="1:2">
      <c r="A773" s="14">
        <v>717995341</v>
      </c>
      <c r="B773" s="14" t="s">
        <v>159</v>
      </c>
    </row>
    <row r="774" spans="1:2">
      <c r="A774" s="14">
        <v>717973081</v>
      </c>
      <c r="B774" s="14" t="s">
        <v>159</v>
      </c>
    </row>
    <row r="775" spans="1:2">
      <c r="A775" s="14">
        <v>717932153</v>
      </c>
      <c r="B775" s="14" t="s">
        <v>159</v>
      </c>
    </row>
    <row r="776" spans="1:2">
      <c r="A776" s="14">
        <v>717887690</v>
      </c>
      <c r="B776" s="14" t="s">
        <v>159</v>
      </c>
    </row>
    <row r="777" spans="1:2">
      <c r="A777" s="14">
        <v>717881746</v>
      </c>
      <c r="B777" s="14" t="s">
        <v>159</v>
      </c>
    </row>
    <row r="778" spans="1:2">
      <c r="A778" s="14">
        <v>717865754</v>
      </c>
      <c r="B778" s="14" t="s">
        <v>159</v>
      </c>
    </row>
    <row r="779" spans="1:2">
      <c r="A779" s="14">
        <v>717797817</v>
      </c>
      <c r="B779" s="14" t="s">
        <v>159</v>
      </c>
    </row>
    <row r="780" spans="1:2">
      <c r="A780" s="14">
        <v>717783488</v>
      </c>
      <c r="B780" s="14" t="s">
        <v>161</v>
      </c>
    </row>
    <row r="781" spans="1:2">
      <c r="A781" s="14">
        <v>717773370</v>
      </c>
      <c r="B781" s="14" t="s">
        <v>159</v>
      </c>
    </row>
    <row r="782" spans="1:2">
      <c r="A782" s="14">
        <v>717749701</v>
      </c>
      <c r="B782" s="14" t="s">
        <v>159</v>
      </c>
    </row>
    <row r="783" spans="1:2">
      <c r="A783" s="14">
        <v>717725828</v>
      </c>
      <c r="B783" s="14" t="s">
        <v>159</v>
      </c>
    </row>
    <row r="784" spans="1:2">
      <c r="A784" s="14">
        <v>717710812</v>
      </c>
      <c r="B784" s="14" t="s">
        <v>159</v>
      </c>
    </row>
    <row r="785" spans="1:2">
      <c r="A785" s="14">
        <v>717708583</v>
      </c>
      <c r="B785" s="14" t="s">
        <v>159</v>
      </c>
    </row>
    <row r="786" spans="1:2">
      <c r="A786" s="14">
        <v>717705260</v>
      </c>
      <c r="B786" s="14" t="s">
        <v>159</v>
      </c>
    </row>
    <row r="787" spans="1:2">
      <c r="A787" s="14">
        <v>717689280</v>
      </c>
      <c r="B787" s="14"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C519"/>
  <sheetViews>
    <sheetView workbookViewId="0">
      <selection activeCell="G17" sqref="G17"/>
    </sheetView>
  </sheetViews>
  <sheetFormatPr defaultRowHeight="15"/>
  <cols>
    <col min="1" max="1" width="18.7109375" style="19" customWidth="1"/>
    <col min="2" max="2" width="17.5703125" style="20" bestFit="1" customWidth="1"/>
    <col min="3" max="3" width="8.7109375" style="14"/>
  </cols>
  <sheetData>
    <row r="1" spans="1:3">
      <c r="A1" s="51" t="s">
        <v>163</v>
      </c>
      <c r="B1" s="51" t="s">
        <v>164</v>
      </c>
      <c r="C1"/>
    </row>
    <row r="2" spans="1:3">
      <c r="A2" s="19">
        <v>701153634</v>
      </c>
      <c r="B2" s="15" t="s">
        <v>30</v>
      </c>
    </row>
    <row r="3" spans="1:3">
      <c r="A3" s="19">
        <v>705840257</v>
      </c>
      <c r="B3" s="15" t="s">
        <v>30</v>
      </c>
    </row>
    <row r="4" spans="1:3">
      <c r="A4" s="19">
        <v>700869564</v>
      </c>
      <c r="B4" s="15" t="s">
        <v>30</v>
      </c>
    </row>
    <row r="5" spans="1:3">
      <c r="A5" s="19">
        <v>706162196</v>
      </c>
      <c r="B5" s="15" t="s">
        <v>30</v>
      </c>
    </row>
    <row r="6" spans="1:3">
      <c r="A6" s="19">
        <v>706140192</v>
      </c>
      <c r="B6" s="15" t="s">
        <v>30</v>
      </c>
    </row>
    <row r="7" spans="1:3">
      <c r="A7" s="19">
        <v>7050248</v>
      </c>
      <c r="B7" s="15" t="s">
        <v>30</v>
      </c>
    </row>
    <row r="8" spans="1:3">
      <c r="A8" s="19">
        <v>706111155</v>
      </c>
      <c r="B8" s="15" t="s">
        <v>30</v>
      </c>
    </row>
    <row r="9" spans="1:3">
      <c r="A9" s="19">
        <v>726472598</v>
      </c>
      <c r="B9" s="15" t="s">
        <v>30</v>
      </c>
    </row>
    <row r="10" spans="1:3">
      <c r="A10" s="19">
        <v>727128146</v>
      </c>
      <c r="B10" s="15" t="s">
        <v>30</v>
      </c>
    </row>
    <row r="11" spans="1:3">
      <c r="A11" s="19">
        <v>701153747</v>
      </c>
      <c r="B11" s="15" t="s">
        <v>30</v>
      </c>
    </row>
    <row r="12" spans="1:3">
      <c r="A12" s="19">
        <v>704852604</v>
      </c>
      <c r="B12" s="15" t="s">
        <v>30</v>
      </c>
    </row>
    <row r="13" spans="1:3">
      <c r="A13" s="19">
        <v>701153634</v>
      </c>
      <c r="B13" s="15" t="s">
        <v>30</v>
      </c>
    </row>
    <row r="14" spans="1:3">
      <c r="A14" s="19">
        <v>727128167</v>
      </c>
      <c r="B14" s="15" t="s">
        <v>30</v>
      </c>
    </row>
    <row r="15" spans="1:3">
      <c r="A15" s="19">
        <v>726411891</v>
      </c>
      <c r="B15" s="15" t="s">
        <v>30</v>
      </c>
    </row>
    <row r="16" spans="1:3">
      <c r="A16" s="19">
        <v>705840291</v>
      </c>
      <c r="B16" s="15" t="s">
        <v>30</v>
      </c>
    </row>
    <row r="17" spans="1:2">
      <c r="A17" s="19">
        <v>705840255</v>
      </c>
      <c r="B17" s="15" t="s">
        <v>30</v>
      </c>
    </row>
    <row r="18" spans="1:2">
      <c r="A18" s="19">
        <v>726464039</v>
      </c>
      <c r="B18" s="15" t="s">
        <v>30</v>
      </c>
    </row>
    <row r="19" spans="1:2">
      <c r="A19" s="19">
        <v>704381803</v>
      </c>
      <c r="B19" s="15" t="s">
        <v>30</v>
      </c>
    </row>
    <row r="20" spans="1:2">
      <c r="A20" s="19">
        <v>715829006</v>
      </c>
      <c r="B20" s="15" t="s">
        <v>30</v>
      </c>
    </row>
    <row r="21" spans="1:2">
      <c r="A21" s="19">
        <v>705831602</v>
      </c>
      <c r="B21" s="15" t="s">
        <v>30</v>
      </c>
    </row>
    <row r="22" spans="1:2">
      <c r="A22" s="19">
        <v>700894377</v>
      </c>
      <c r="B22" s="15" t="s">
        <v>30</v>
      </c>
    </row>
    <row r="23" spans="1:2">
      <c r="A23" s="19">
        <v>713189606</v>
      </c>
      <c r="B23" s="15" t="s">
        <v>30</v>
      </c>
    </row>
    <row r="24" spans="1:2">
      <c r="A24" s="19">
        <v>727128214</v>
      </c>
      <c r="B24" s="15" t="s">
        <v>30</v>
      </c>
    </row>
    <row r="25" spans="1:2">
      <c r="A25" s="19">
        <v>706162125</v>
      </c>
      <c r="B25" s="15" t="s">
        <v>30</v>
      </c>
    </row>
    <row r="26" spans="1:2">
      <c r="A26" s="19">
        <v>715512737</v>
      </c>
      <c r="B26" s="15" t="s">
        <v>30</v>
      </c>
    </row>
    <row r="27" spans="1:2">
      <c r="A27" s="19">
        <v>717320721</v>
      </c>
      <c r="B27" s="15" t="s">
        <v>30</v>
      </c>
    </row>
    <row r="28" spans="1:2">
      <c r="A28" s="19">
        <v>706140117</v>
      </c>
      <c r="B28" s="15" t="s">
        <v>30</v>
      </c>
    </row>
    <row r="29" spans="1:2">
      <c r="A29" s="19">
        <v>705836765</v>
      </c>
      <c r="B29" s="15" t="s">
        <v>30</v>
      </c>
    </row>
    <row r="30" spans="1:2">
      <c r="A30" s="19">
        <v>700888123</v>
      </c>
      <c r="B30" s="15" t="s">
        <v>30</v>
      </c>
    </row>
    <row r="31" spans="1:2">
      <c r="A31" s="19">
        <v>713189554</v>
      </c>
      <c r="B31" s="15" t="s">
        <v>30</v>
      </c>
    </row>
    <row r="32" spans="1:2">
      <c r="A32" s="19">
        <v>727018684</v>
      </c>
      <c r="B32" s="15" t="s">
        <v>30</v>
      </c>
    </row>
    <row r="33" spans="1:2">
      <c r="A33" s="19">
        <v>706162150</v>
      </c>
      <c r="B33" s="15" t="s">
        <v>30</v>
      </c>
    </row>
    <row r="34" spans="1:2">
      <c r="A34" s="19">
        <v>704848738</v>
      </c>
      <c r="B34" s="15" t="s">
        <v>30</v>
      </c>
    </row>
    <row r="35" spans="1:2">
      <c r="A35" s="19">
        <v>706111150</v>
      </c>
      <c r="B35" s="15" t="s">
        <v>30</v>
      </c>
    </row>
    <row r="36" spans="1:2">
      <c r="A36" s="19">
        <v>706111153</v>
      </c>
      <c r="B36" s="15" t="s">
        <v>30</v>
      </c>
    </row>
    <row r="37" spans="1:2">
      <c r="A37" s="19">
        <v>703683693</v>
      </c>
      <c r="B37" s="15" t="s">
        <v>30</v>
      </c>
    </row>
    <row r="38" spans="1:2">
      <c r="A38" s="19">
        <v>700869573</v>
      </c>
      <c r="B38" s="15" t="s">
        <v>30</v>
      </c>
    </row>
    <row r="39" spans="1:2">
      <c r="A39" s="19">
        <v>726446190</v>
      </c>
      <c r="B39" s="15" t="s">
        <v>30</v>
      </c>
    </row>
    <row r="40" spans="1:2">
      <c r="A40" s="19">
        <v>706111159</v>
      </c>
      <c r="B40" s="15" t="s">
        <v>30</v>
      </c>
    </row>
    <row r="41" spans="1:2">
      <c r="A41" s="19">
        <v>701165383</v>
      </c>
      <c r="B41" s="15" t="s">
        <v>30</v>
      </c>
    </row>
    <row r="42" spans="1:2">
      <c r="A42" s="19">
        <v>700869581</v>
      </c>
      <c r="B42" s="15" t="s">
        <v>30</v>
      </c>
    </row>
    <row r="43" spans="1:2">
      <c r="A43" s="19">
        <v>7050256</v>
      </c>
      <c r="B43" s="15" t="s">
        <v>30</v>
      </c>
    </row>
    <row r="44" spans="1:2">
      <c r="A44" s="19">
        <v>726472594</v>
      </c>
      <c r="B44" s="15" t="s">
        <v>30</v>
      </c>
    </row>
    <row r="45" spans="1:2">
      <c r="A45" s="19">
        <v>706140112</v>
      </c>
      <c r="B45" s="15" t="s">
        <v>30</v>
      </c>
    </row>
    <row r="46" spans="1:2">
      <c r="A46" s="19">
        <v>717968466</v>
      </c>
      <c r="B46" s="15" t="s">
        <v>30</v>
      </c>
    </row>
    <row r="47" spans="1:2">
      <c r="A47" s="19">
        <v>704382384</v>
      </c>
      <c r="B47" s="15" t="s">
        <v>30</v>
      </c>
    </row>
    <row r="48" spans="1:2">
      <c r="A48" s="19">
        <v>705840290</v>
      </c>
      <c r="B48" s="15" t="s">
        <v>30</v>
      </c>
    </row>
    <row r="49" spans="1:2">
      <c r="A49" s="19">
        <v>706111160</v>
      </c>
      <c r="B49" s="15" t="s">
        <v>30</v>
      </c>
    </row>
    <row r="50" spans="1:2">
      <c r="A50" s="19">
        <v>706111145</v>
      </c>
      <c r="B50" s="15" t="s">
        <v>30</v>
      </c>
    </row>
    <row r="51" spans="1:2">
      <c r="A51" s="19">
        <v>701165041</v>
      </c>
      <c r="B51" s="15" t="s">
        <v>30</v>
      </c>
    </row>
    <row r="52" spans="1:2">
      <c r="A52" s="19">
        <v>704382373</v>
      </c>
      <c r="B52" s="15" t="s">
        <v>30</v>
      </c>
    </row>
    <row r="53" spans="1:2">
      <c r="A53" s="19">
        <v>727128184</v>
      </c>
      <c r="B53" s="15" t="s">
        <v>30</v>
      </c>
    </row>
    <row r="54" spans="1:2">
      <c r="A54" s="19">
        <v>700866329</v>
      </c>
      <c r="B54" s="15" t="s">
        <v>30</v>
      </c>
    </row>
    <row r="55" spans="1:2">
      <c r="A55" s="19">
        <v>706111163</v>
      </c>
      <c r="B55" s="15" t="s">
        <v>30</v>
      </c>
    </row>
    <row r="56" spans="1:2">
      <c r="A56" s="19">
        <v>705836764</v>
      </c>
      <c r="B56" s="15" t="s">
        <v>30</v>
      </c>
    </row>
    <row r="57" spans="1:2">
      <c r="A57" s="19">
        <v>713188584</v>
      </c>
      <c r="B57" s="15" t="s">
        <v>30</v>
      </c>
    </row>
    <row r="58" spans="1:2">
      <c r="A58" s="19">
        <v>713189729</v>
      </c>
      <c r="B58" s="15" t="s">
        <v>30</v>
      </c>
    </row>
    <row r="59" spans="1:2">
      <c r="A59" s="19">
        <v>706140146</v>
      </c>
      <c r="B59" s="15" t="s">
        <v>30</v>
      </c>
    </row>
    <row r="60" spans="1:2">
      <c r="A60" s="19">
        <v>700866339</v>
      </c>
      <c r="B60" s="15" t="s">
        <v>30</v>
      </c>
    </row>
    <row r="61" spans="1:2">
      <c r="A61" s="19">
        <v>704848735</v>
      </c>
      <c r="B61" s="15" t="s">
        <v>30</v>
      </c>
    </row>
    <row r="62" spans="1:2">
      <c r="A62" s="19">
        <v>727128029</v>
      </c>
      <c r="B62" s="15" t="s">
        <v>30</v>
      </c>
    </row>
    <row r="63" spans="1:2">
      <c r="A63" s="19">
        <v>700869759</v>
      </c>
      <c r="B63" s="15" t="s">
        <v>30</v>
      </c>
    </row>
    <row r="64" spans="1:2">
      <c r="A64" s="19">
        <v>727018691</v>
      </c>
      <c r="B64" s="15" t="s">
        <v>30</v>
      </c>
    </row>
    <row r="65" spans="1:2">
      <c r="A65" s="19">
        <v>727018854</v>
      </c>
      <c r="B65" s="15" t="s">
        <v>30</v>
      </c>
    </row>
    <row r="66" spans="1:2">
      <c r="A66" s="19">
        <v>717324407</v>
      </c>
      <c r="B66" s="15" t="s">
        <v>30</v>
      </c>
    </row>
    <row r="67" spans="1:2">
      <c r="A67" s="19">
        <v>706111154</v>
      </c>
      <c r="B67" s="15" t="s">
        <v>30</v>
      </c>
    </row>
    <row r="68" spans="1:2">
      <c r="A68" s="19">
        <v>726412038</v>
      </c>
      <c r="B68" s="15" t="s">
        <v>30</v>
      </c>
    </row>
    <row r="69" spans="1:2">
      <c r="A69" s="19">
        <v>713189422</v>
      </c>
      <c r="B69" s="15" t="s">
        <v>30</v>
      </c>
    </row>
    <row r="70" spans="1:2">
      <c r="A70" s="19">
        <v>727018830</v>
      </c>
      <c r="B70" s="15" t="s">
        <v>30</v>
      </c>
    </row>
    <row r="71" spans="1:2">
      <c r="A71" s="19">
        <v>727019241</v>
      </c>
      <c r="B71" s="15" t="s">
        <v>30</v>
      </c>
    </row>
    <row r="72" spans="1:2">
      <c r="A72" s="19">
        <v>705840278</v>
      </c>
      <c r="B72" s="15" t="s">
        <v>30</v>
      </c>
    </row>
    <row r="73" spans="1:2">
      <c r="A73" s="19">
        <v>706140167</v>
      </c>
      <c r="B73" s="15" t="s">
        <v>30</v>
      </c>
    </row>
    <row r="74" spans="1:2">
      <c r="A74" s="19">
        <v>715829008</v>
      </c>
      <c r="B74" s="15" t="s">
        <v>30</v>
      </c>
    </row>
    <row r="75" spans="1:2">
      <c r="A75" s="19">
        <v>7050259</v>
      </c>
      <c r="B75" s="15" t="s">
        <v>30</v>
      </c>
    </row>
    <row r="76" spans="1:2">
      <c r="A76" s="19">
        <v>7050245</v>
      </c>
      <c r="B76" s="15" t="s">
        <v>30</v>
      </c>
    </row>
    <row r="77" spans="1:2">
      <c r="A77" s="19">
        <v>700869572</v>
      </c>
      <c r="B77" s="15" t="s">
        <v>30</v>
      </c>
    </row>
    <row r="78" spans="1:2">
      <c r="A78" s="19">
        <v>706140103</v>
      </c>
      <c r="B78" s="15" t="s">
        <v>30</v>
      </c>
    </row>
    <row r="79" spans="1:2">
      <c r="A79" s="19">
        <v>704852618</v>
      </c>
      <c r="B79" s="15" t="s">
        <v>30</v>
      </c>
    </row>
    <row r="80" spans="1:2">
      <c r="A80" s="19">
        <v>701664258</v>
      </c>
      <c r="B80" s="15" t="s">
        <v>30</v>
      </c>
    </row>
    <row r="81" spans="1:2">
      <c r="A81" s="19">
        <v>717321475</v>
      </c>
      <c r="B81" s="15" t="s">
        <v>30</v>
      </c>
    </row>
    <row r="82" spans="1:2">
      <c r="A82" s="19">
        <v>705831608</v>
      </c>
      <c r="B82" s="15" t="s">
        <v>30</v>
      </c>
    </row>
    <row r="83" spans="1:2">
      <c r="A83" s="19">
        <v>706111175</v>
      </c>
      <c r="B83" s="15" t="s">
        <v>30</v>
      </c>
    </row>
    <row r="84" spans="1:2">
      <c r="A84" s="19">
        <v>701664040</v>
      </c>
      <c r="B84" s="15" t="s">
        <v>30</v>
      </c>
    </row>
    <row r="85" spans="1:2">
      <c r="A85" s="19">
        <v>705840261</v>
      </c>
      <c r="B85" s="15" t="s">
        <v>30</v>
      </c>
    </row>
    <row r="86" spans="1:2">
      <c r="A86" s="19">
        <v>701664199</v>
      </c>
      <c r="B86" s="15" t="s">
        <v>30</v>
      </c>
    </row>
    <row r="87" spans="1:2">
      <c r="A87" s="19">
        <v>700866353</v>
      </c>
      <c r="B87" s="15" t="s">
        <v>30</v>
      </c>
    </row>
    <row r="88" spans="1:2">
      <c r="A88" s="19">
        <v>701165440</v>
      </c>
      <c r="B88" s="15" t="s">
        <v>30</v>
      </c>
    </row>
    <row r="89" spans="1:2">
      <c r="A89" s="19">
        <v>714611370</v>
      </c>
      <c r="B89" s="15" t="s">
        <v>30</v>
      </c>
    </row>
    <row r="90" spans="1:2">
      <c r="A90" s="19">
        <v>727018683</v>
      </c>
      <c r="B90" s="15" t="s">
        <v>30</v>
      </c>
    </row>
    <row r="91" spans="1:2">
      <c r="A91" s="19">
        <v>706162160</v>
      </c>
      <c r="B91" s="15" t="s">
        <v>30</v>
      </c>
    </row>
    <row r="92" spans="1:2">
      <c r="A92" s="19">
        <v>704852612</v>
      </c>
      <c r="B92" s="15" t="s">
        <v>30</v>
      </c>
    </row>
    <row r="93" spans="1:2">
      <c r="A93" s="19">
        <v>700894374</v>
      </c>
      <c r="B93" s="15" t="s">
        <v>30</v>
      </c>
    </row>
    <row r="94" spans="1:2">
      <c r="A94" s="19">
        <v>715762327</v>
      </c>
      <c r="B94" s="15" t="s">
        <v>30</v>
      </c>
    </row>
    <row r="95" spans="1:2">
      <c r="A95" s="19">
        <v>703785673</v>
      </c>
      <c r="B95" s="15" t="s">
        <v>30</v>
      </c>
    </row>
    <row r="96" spans="1:2">
      <c r="A96" s="19">
        <v>7050257</v>
      </c>
      <c r="B96" s="15" t="s">
        <v>30</v>
      </c>
    </row>
    <row r="97" spans="1:2">
      <c r="A97" s="19">
        <v>704852495</v>
      </c>
      <c r="B97" s="15" t="s">
        <v>30</v>
      </c>
    </row>
    <row r="98" spans="1:2">
      <c r="A98" s="19">
        <v>706111178</v>
      </c>
      <c r="B98" s="15" t="s">
        <v>30</v>
      </c>
    </row>
    <row r="99" spans="1:2">
      <c r="A99" s="19">
        <v>713189580</v>
      </c>
      <c r="B99" s="15" t="s">
        <v>30</v>
      </c>
    </row>
    <row r="100" spans="1:2">
      <c r="A100" s="19">
        <v>701664043</v>
      </c>
      <c r="B100" s="15" t="s">
        <v>30</v>
      </c>
    </row>
    <row r="101" spans="1:2">
      <c r="A101" s="19">
        <v>706140196</v>
      </c>
      <c r="B101" s="15" t="s">
        <v>30</v>
      </c>
    </row>
    <row r="102" spans="1:2">
      <c r="A102" s="19">
        <v>727018671</v>
      </c>
      <c r="B102" s="15" t="s">
        <v>30</v>
      </c>
    </row>
    <row r="103" spans="1:2">
      <c r="A103" s="19">
        <v>704852498</v>
      </c>
      <c r="B103" s="15" t="s">
        <v>30</v>
      </c>
    </row>
    <row r="104" spans="1:2">
      <c r="A104" s="19">
        <v>706140149</v>
      </c>
      <c r="B104" s="15" t="s">
        <v>30</v>
      </c>
    </row>
    <row r="105" spans="1:2">
      <c r="A105" s="19">
        <v>713189769</v>
      </c>
      <c r="B105" s="15" t="s">
        <v>30</v>
      </c>
    </row>
    <row r="106" spans="1:2">
      <c r="A106" s="19">
        <v>706162151</v>
      </c>
      <c r="B106" s="15" t="s">
        <v>30</v>
      </c>
    </row>
    <row r="107" spans="1:2">
      <c r="A107" s="19">
        <v>701664263</v>
      </c>
      <c r="B107" s="15" t="s">
        <v>30</v>
      </c>
    </row>
    <row r="108" spans="1:2">
      <c r="A108" s="19">
        <v>715509634</v>
      </c>
      <c r="B108" s="15" t="s">
        <v>30</v>
      </c>
    </row>
    <row r="109" spans="1:2">
      <c r="A109" s="19">
        <v>717324484</v>
      </c>
      <c r="B109" s="15" t="s">
        <v>30</v>
      </c>
    </row>
    <row r="110" spans="1:2">
      <c r="A110" s="19">
        <v>700875548</v>
      </c>
      <c r="B110" s="15" t="s">
        <v>30</v>
      </c>
    </row>
    <row r="111" spans="1:2">
      <c r="A111" s="19">
        <v>715762344</v>
      </c>
      <c r="B111" s="15" t="s">
        <v>30</v>
      </c>
    </row>
    <row r="112" spans="1:2">
      <c r="A112" s="19">
        <v>706111166</v>
      </c>
      <c r="B112" s="15" t="s">
        <v>30</v>
      </c>
    </row>
    <row r="113" spans="1:2">
      <c r="A113" s="19">
        <v>706111158</v>
      </c>
      <c r="B113" s="15" t="s">
        <v>30</v>
      </c>
    </row>
    <row r="114" spans="1:2">
      <c r="A114" s="19">
        <v>714611489</v>
      </c>
      <c r="B114" s="15" t="s">
        <v>30</v>
      </c>
    </row>
    <row r="115" spans="1:2">
      <c r="A115" s="19">
        <v>727128057</v>
      </c>
      <c r="B115" s="15" t="s">
        <v>30</v>
      </c>
    </row>
    <row r="116" spans="1:2">
      <c r="A116" s="19">
        <v>700869765</v>
      </c>
      <c r="B116" s="15" t="s">
        <v>30</v>
      </c>
    </row>
    <row r="117" spans="1:2">
      <c r="A117" s="19">
        <v>714606994</v>
      </c>
      <c r="B117" s="15" t="s">
        <v>30</v>
      </c>
    </row>
    <row r="118" spans="1:2">
      <c r="A118" s="19">
        <v>717968485</v>
      </c>
      <c r="B118" s="15" t="s">
        <v>30</v>
      </c>
    </row>
    <row r="119" spans="1:2">
      <c r="A119" s="19">
        <v>706140175</v>
      </c>
      <c r="B119" s="15" t="s">
        <v>30</v>
      </c>
    </row>
    <row r="120" spans="1:2">
      <c r="A120" s="19">
        <v>701165047</v>
      </c>
      <c r="B120" s="15" t="s">
        <v>30</v>
      </c>
    </row>
    <row r="121" spans="1:2">
      <c r="A121" s="19">
        <v>706111169</v>
      </c>
      <c r="B121" s="15" t="s">
        <v>30</v>
      </c>
    </row>
    <row r="122" spans="1:2">
      <c r="A122" s="19">
        <v>704382378</v>
      </c>
      <c r="B122" s="15" t="s">
        <v>30</v>
      </c>
    </row>
    <row r="123" spans="1:2">
      <c r="A123" s="19">
        <v>700869741</v>
      </c>
      <c r="B123" s="15" t="s">
        <v>30</v>
      </c>
    </row>
    <row r="124" spans="1:2">
      <c r="A124" s="19">
        <v>706111164</v>
      </c>
      <c r="B124" s="15" t="s">
        <v>30</v>
      </c>
    </row>
    <row r="125" spans="1:2">
      <c r="A125" s="19">
        <v>726421811</v>
      </c>
      <c r="B125" s="15" t="s">
        <v>30</v>
      </c>
    </row>
    <row r="126" spans="1:2">
      <c r="A126" s="19">
        <v>701153614</v>
      </c>
      <c r="B126" s="15" t="s">
        <v>30</v>
      </c>
    </row>
    <row r="127" spans="1:2">
      <c r="A127" s="19">
        <v>705840293</v>
      </c>
      <c r="B127" s="15" t="s">
        <v>30</v>
      </c>
    </row>
    <row r="128" spans="1:2">
      <c r="A128" s="19">
        <v>701148871</v>
      </c>
      <c r="B128" s="15" t="s">
        <v>30</v>
      </c>
    </row>
    <row r="129" spans="1:2">
      <c r="A129" s="19">
        <v>714611430</v>
      </c>
      <c r="B129" s="15" t="s">
        <v>30</v>
      </c>
    </row>
    <row r="130" spans="1:2">
      <c r="A130" s="19">
        <v>726412002</v>
      </c>
      <c r="B130" s="15" t="s">
        <v>30</v>
      </c>
    </row>
    <row r="131" spans="1:2">
      <c r="A131" s="19">
        <v>706140115</v>
      </c>
      <c r="B131" s="15" t="s">
        <v>30</v>
      </c>
    </row>
    <row r="132" spans="1:2">
      <c r="A132" s="19">
        <v>704382389</v>
      </c>
      <c r="B132" s="15" t="s">
        <v>30</v>
      </c>
    </row>
    <row r="133" spans="1:2">
      <c r="A133" s="19">
        <v>701155919</v>
      </c>
      <c r="B133" s="15" t="s">
        <v>30</v>
      </c>
    </row>
    <row r="134" spans="1:2">
      <c r="A134" s="19">
        <v>705115190</v>
      </c>
      <c r="B134" s="15" t="s">
        <v>30</v>
      </c>
    </row>
    <row r="135" spans="1:2">
      <c r="A135" s="19">
        <v>726411904</v>
      </c>
      <c r="B135" s="15" t="s">
        <v>30</v>
      </c>
    </row>
    <row r="136" spans="1:2">
      <c r="A136" s="19">
        <v>706111156</v>
      </c>
      <c r="B136" s="15" t="s">
        <v>30</v>
      </c>
    </row>
    <row r="137" spans="1:2">
      <c r="A137" s="19">
        <v>717324439</v>
      </c>
      <c r="B137" s="15" t="s">
        <v>30</v>
      </c>
    </row>
    <row r="138" spans="1:2">
      <c r="A138" s="19">
        <v>726411890</v>
      </c>
      <c r="B138" s="15" t="s">
        <v>30</v>
      </c>
    </row>
    <row r="139" spans="1:2">
      <c r="A139" s="19">
        <v>700894375</v>
      </c>
      <c r="B139" s="15" t="s">
        <v>30</v>
      </c>
    </row>
    <row r="140" spans="1:2">
      <c r="A140" s="19">
        <v>727018736</v>
      </c>
      <c r="B140" s="15" t="s">
        <v>30</v>
      </c>
    </row>
    <row r="141" spans="1:2">
      <c r="A141" s="19">
        <v>703785665</v>
      </c>
      <c r="B141" s="15" t="s">
        <v>30</v>
      </c>
    </row>
    <row r="142" spans="1:2">
      <c r="A142" s="19">
        <v>727019157</v>
      </c>
      <c r="B142" s="15" t="s">
        <v>30</v>
      </c>
    </row>
    <row r="143" spans="1:2">
      <c r="A143" s="19">
        <v>727128177</v>
      </c>
      <c r="B143" s="15" t="s">
        <v>30</v>
      </c>
    </row>
    <row r="144" spans="1:2">
      <c r="A144" s="19">
        <v>704382379</v>
      </c>
      <c r="B144" s="15" t="s">
        <v>30</v>
      </c>
    </row>
    <row r="145" spans="1:2">
      <c r="A145" s="19">
        <v>701153388</v>
      </c>
      <c r="B145" s="15" t="s">
        <v>30</v>
      </c>
    </row>
    <row r="146" spans="1:2">
      <c r="A146" s="19">
        <v>700866327</v>
      </c>
      <c r="B146" s="15" t="s">
        <v>30</v>
      </c>
    </row>
    <row r="147" spans="1:2">
      <c r="A147" s="19">
        <v>705836766</v>
      </c>
      <c r="B147" s="15" t="s">
        <v>30</v>
      </c>
    </row>
    <row r="148" spans="1:2">
      <c r="A148" s="19">
        <v>705115196</v>
      </c>
      <c r="B148" s="15" t="s">
        <v>30</v>
      </c>
    </row>
    <row r="149" spans="1:2">
      <c r="A149" s="19">
        <v>700872193</v>
      </c>
      <c r="B149" s="15" t="s">
        <v>30</v>
      </c>
    </row>
    <row r="150" spans="1:2">
      <c r="A150" s="19">
        <v>717968482</v>
      </c>
      <c r="B150" s="15" t="s">
        <v>30</v>
      </c>
    </row>
    <row r="151" spans="1:2">
      <c r="A151" s="19">
        <v>705836775</v>
      </c>
      <c r="B151" s="15" t="s">
        <v>30</v>
      </c>
    </row>
    <row r="152" spans="1:2">
      <c r="A152" s="19">
        <v>705836769</v>
      </c>
      <c r="B152" s="15" t="s">
        <v>30</v>
      </c>
    </row>
    <row r="153" spans="1:2">
      <c r="A153" s="19">
        <v>719417415</v>
      </c>
      <c r="B153" s="15" t="s">
        <v>30</v>
      </c>
    </row>
    <row r="154" spans="1:2">
      <c r="A154" s="19">
        <v>727128237</v>
      </c>
      <c r="B154" s="15" t="s">
        <v>30</v>
      </c>
    </row>
    <row r="155" spans="1:2">
      <c r="A155" s="19">
        <v>705831606</v>
      </c>
      <c r="B155" s="15" t="s">
        <v>30</v>
      </c>
    </row>
    <row r="156" spans="1:2">
      <c r="A156" s="19">
        <v>701165037</v>
      </c>
      <c r="B156" s="15" t="s">
        <v>30</v>
      </c>
    </row>
    <row r="157" spans="1:2">
      <c r="A157" s="19">
        <v>706140121</v>
      </c>
      <c r="B157" s="15" t="s">
        <v>30</v>
      </c>
    </row>
    <row r="158" spans="1:2">
      <c r="A158" s="19">
        <v>705840284</v>
      </c>
      <c r="B158" s="15" t="s">
        <v>30</v>
      </c>
    </row>
    <row r="159" spans="1:2">
      <c r="A159" s="19">
        <v>700869743</v>
      </c>
      <c r="B159" s="15" t="s">
        <v>30</v>
      </c>
    </row>
    <row r="160" spans="1:2">
      <c r="A160" s="19">
        <v>703785675</v>
      </c>
      <c r="B160" s="15" t="s">
        <v>30</v>
      </c>
    </row>
    <row r="161" spans="1:2">
      <c r="A161" s="19">
        <v>701664044</v>
      </c>
      <c r="B161" s="15" t="s">
        <v>30</v>
      </c>
    </row>
    <row r="162" spans="1:2">
      <c r="A162" s="19">
        <v>706111176</v>
      </c>
      <c r="B162" s="15" t="s">
        <v>30</v>
      </c>
    </row>
    <row r="163" spans="1:2">
      <c r="A163" s="19">
        <v>706111161</v>
      </c>
      <c r="B163" s="15" t="s">
        <v>30</v>
      </c>
    </row>
    <row r="164" spans="1:2">
      <c r="A164" s="19">
        <v>727018777</v>
      </c>
      <c r="B164" s="15" t="s">
        <v>30</v>
      </c>
    </row>
    <row r="165" spans="1:2">
      <c r="A165" s="19">
        <v>727128097</v>
      </c>
      <c r="B165" s="15" t="s">
        <v>30</v>
      </c>
    </row>
    <row r="166" spans="1:2">
      <c r="A166" s="19">
        <v>704852626</v>
      </c>
      <c r="B166" s="15" t="s">
        <v>30</v>
      </c>
    </row>
    <row r="167" spans="1:2">
      <c r="A167" s="19">
        <v>701664261</v>
      </c>
      <c r="B167" s="15" t="s">
        <v>30</v>
      </c>
    </row>
    <row r="168" spans="1:2">
      <c r="A168" s="19">
        <v>701165220</v>
      </c>
      <c r="B168" s="15" t="s">
        <v>30</v>
      </c>
    </row>
    <row r="169" spans="1:2">
      <c r="A169" s="19">
        <v>727128199</v>
      </c>
      <c r="B169" s="15" t="s">
        <v>30</v>
      </c>
    </row>
    <row r="170" spans="1:2">
      <c r="A170" s="19">
        <v>705840283</v>
      </c>
      <c r="B170" s="15" t="s">
        <v>30</v>
      </c>
    </row>
    <row r="171" spans="1:2">
      <c r="A171" s="19">
        <v>700869764</v>
      </c>
      <c r="B171" s="15" t="s">
        <v>30</v>
      </c>
    </row>
    <row r="172" spans="1:2">
      <c r="A172" s="19">
        <v>704848789</v>
      </c>
      <c r="B172" s="15" t="s">
        <v>30</v>
      </c>
    </row>
    <row r="173" spans="1:2">
      <c r="A173" s="19">
        <v>711513240</v>
      </c>
      <c r="B173" s="15" t="s">
        <v>30</v>
      </c>
    </row>
    <row r="174" spans="1:2">
      <c r="A174" s="19">
        <v>703788302</v>
      </c>
      <c r="B174" s="15" t="s">
        <v>30</v>
      </c>
    </row>
    <row r="175" spans="1:2">
      <c r="A175" s="19">
        <v>706111157</v>
      </c>
      <c r="B175" s="15" t="s">
        <v>30</v>
      </c>
    </row>
    <row r="176" spans="1:2">
      <c r="A176" s="19">
        <v>705115147</v>
      </c>
      <c r="B176" s="15" t="s">
        <v>30</v>
      </c>
    </row>
    <row r="177" spans="1:2">
      <c r="A177" s="19">
        <v>713189880</v>
      </c>
      <c r="B177" s="15" t="s">
        <v>30</v>
      </c>
    </row>
    <row r="178" spans="1:2">
      <c r="A178" s="19">
        <v>706140187</v>
      </c>
      <c r="B178" s="15" t="s">
        <v>30</v>
      </c>
    </row>
    <row r="179" spans="1:2">
      <c r="A179" s="19">
        <v>700872206</v>
      </c>
      <c r="B179" s="15" t="s">
        <v>30</v>
      </c>
    </row>
    <row r="180" spans="1:2">
      <c r="A180" s="19">
        <v>700888120</v>
      </c>
      <c r="B180" s="15" t="s">
        <v>30</v>
      </c>
    </row>
    <row r="181" spans="1:2">
      <c r="A181" s="19">
        <v>701165399</v>
      </c>
      <c r="B181" s="15" t="s">
        <v>30</v>
      </c>
    </row>
    <row r="182" spans="1:2">
      <c r="A182" s="19">
        <v>706140185</v>
      </c>
      <c r="B182" s="15" t="s">
        <v>30</v>
      </c>
    </row>
    <row r="183" spans="1:2">
      <c r="A183" s="19">
        <v>706140129</v>
      </c>
      <c r="B183" s="15" t="s">
        <v>30</v>
      </c>
    </row>
    <row r="184" spans="1:2">
      <c r="A184" s="19">
        <v>705840274</v>
      </c>
      <c r="B184" s="15" t="s">
        <v>30</v>
      </c>
    </row>
    <row r="185" spans="1:2">
      <c r="A185" s="19">
        <v>7050249</v>
      </c>
      <c r="B185" s="15" t="s">
        <v>30</v>
      </c>
    </row>
    <row r="186" spans="1:2">
      <c r="A186" s="19">
        <v>704382377</v>
      </c>
      <c r="B186" s="15" t="s">
        <v>30</v>
      </c>
    </row>
    <row r="187" spans="1:2">
      <c r="A187" s="19">
        <v>701165231</v>
      </c>
      <c r="B187" s="15" t="s">
        <v>30</v>
      </c>
    </row>
    <row r="188" spans="1:2">
      <c r="A188" s="19">
        <v>703781321</v>
      </c>
      <c r="B188" s="15" t="s">
        <v>30</v>
      </c>
    </row>
    <row r="189" spans="1:2">
      <c r="A189" s="19">
        <v>713188567</v>
      </c>
      <c r="B189" s="15" t="s">
        <v>30</v>
      </c>
    </row>
    <row r="190" spans="1:2">
      <c r="A190" s="19">
        <v>727018710</v>
      </c>
      <c r="B190" s="15" t="s">
        <v>30</v>
      </c>
    </row>
    <row r="191" spans="1:2">
      <c r="A191" s="19">
        <v>703788320</v>
      </c>
      <c r="B191" s="15" t="s">
        <v>30</v>
      </c>
    </row>
    <row r="192" spans="1:2">
      <c r="A192" s="19">
        <v>704382375</v>
      </c>
      <c r="B192" s="15" t="s">
        <v>30</v>
      </c>
    </row>
    <row r="193" spans="1:2">
      <c r="A193" s="19">
        <v>701153742</v>
      </c>
      <c r="B193" s="15" t="s">
        <v>30</v>
      </c>
    </row>
    <row r="194" spans="1:2">
      <c r="A194" s="19">
        <v>713189695</v>
      </c>
      <c r="B194" s="15" t="s">
        <v>30</v>
      </c>
    </row>
    <row r="195" spans="1:2">
      <c r="A195" s="19">
        <v>701664045</v>
      </c>
      <c r="B195" s="15" t="s">
        <v>30</v>
      </c>
    </row>
    <row r="196" spans="1:2">
      <c r="A196" s="19">
        <v>706140135</v>
      </c>
      <c r="B196" s="15" t="s">
        <v>30</v>
      </c>
    </row>
    <row r="197" spans="1:2">
      <c r="A197" s="19">
        <v>726476033</v>
      </c>
      <c r="B197" s="15" t="s">
        <v>30</v>
      </c>
    </row>
    <row r="198" spans="1:2">
      <c r="A198" s="19">
        <v>706111162</v>
      </c>
      <c r="B198" s="15" t="s">
        <v>30</v>
      </c>
    </row>
    <row r="199" spans="1:2">
      <c r="A199" s="19">
        <v>704381816</v>
      </c>
      <c r="B199" s="15" t="s">
        <v>30</v>
      </c>
    </row>
    <row r="200" spans="1:2">
      <c r="A200" s="19">
        <v>726411925</v>
      </c>
      <c r="B200" s="15" t="s">
        <v>30</v>
      </c>
    </row>
    <row r="201" spans="1:2">
      <c r="A201" s="19">
        <v>706140191</v>
      </c>
      <c r="B201" s="15" t="s">
        <v>30</v>
      </c>
    </row>
    <row r="202" spans="1:2">
      <c r="A202" s="19">
        <v>726472597</v>
      </c>
      <c r="B202" s="15" t="s">
        <v>30</v>
      </c>
    </row>
    <row r="203" spans="1:2">
      <c r="A203" s="19">
        <v>705115193</v>
      </c>
      <c r="B203" s="15" t="s">
        <v>30</v>
      </c>
    </row>
    <row r="204" spans="1:2">
      <c r="A204" s="19">
        <v>706140104</v>
      </c>
      <c r="B204" s="15" t="s">
        <v>30</v>
      </c>
    </row>
    <row r="205" spans="1:2">
      <c r="A205" s="19">
        <v>727128176</v>
      </c>
      <c r="B205" s="15" t="s">
        <v>30</v>
      </c>
    </row>
    <row r="206" spans="1:2">
      <c r="A206" s="19">
        <v>704852494</v>
      </c>
      <c r="B206" s="15" t="s">
        <v>30</v>
      </c>
    </row>
    <row r="207" spans="1:2">
      <c r="A207" s="19">
        <v>706140100</v>
      </c>
      <c r="B207" s="15" t="s">
        <v>30</v>
      </c>
    </row>
    <row r="208" spans="1:2">
      <c r="A208" s="19">
        <v>706111168</v>
      </c>
      <c r="B208" s="15" t="s">
        <v>30</v>
      </c>
    </row>
    <row r="209" spans="1:2">
      <c r="A209" s="19">
        <v>706111151</v>
      </c>
      <c r="B209" s="15" t="s">
        <v>30</v>
      </c>
    </row>
    <row r="210" spans="1:2">
      <c r="A210" s="19">
        <v>7050246</v>
      </c>
      <c r="B210" s="15" t="s">
        <v>30</v>
      </c>
    </row>
    <row r="211" spans="1:2">
      <c r="A211" s="19">
        <v>707078668</v>
      </c>
      <c r="B211" s="15" t="s">
        <v>30</v>
      </c>
    </row>
    <row r="212" spans="1:2">
      <c r="A212" s="19">
        <v>706111165</v>
      </c>
      <c r="B212" s="15" t="s">
        <v>30</v>
      </c>
    </row>
    <row r="213" spans="1:2">
      <c r="A213" s="19">
        <v>7050264</v>
      </c>
      <c r="B213" s="15" t="s">
        <v>30</v>
      </c>
    </row>
    <row r="214" spans="1:2">
      <c r="A214" s="19">
        <v>706162190</v>
      </c>
      <c r="B214" s="15" t="s">
        <v>30</v>
      </c>
    </row>
    <row r="215" spans="1:2">
      <c r="A215" s="19">
        <v>7050255</v>
      </c>
      <c r="B215" s="15" t="s">
        <v>30</v>
      </c>
    </row>
    <row r="216" spans="1:2">
      <c r="A216" s="19">
        <v>727128228</v>
      </c>
      <c r="B216" s="15" t="s">
        <v>30</v>
      </c>
    </row>
    <row r="217" spans="1:2">
      <c r="A217" s="19">
        <v>700868567</v>
      </c>
      <c r="B217" s="15" t="s">
        <v>30</v>
      </c>
    </row>
    <row r="218" spans="1:2">
      <c r="A218" s="19">
        <v>701165415</v>
      </c>
      <c r="B218" s="15" t="s">
        <v>30</v>
      </c>
    </row>
    <row r="219" spans="1:2">
      <c r="A219" s="19">
        <v>727019126</v>
      </c>
      <c r="B219" s="15" t="s">
        <v>30</v>
      </c>
    </row>
    <row r="220" spans="1:2">
      <c r="A220" s="19">
        <v>703683694</v>
      </c>
      <c r="B220" s="15" t="s">
        <v>30</v>
      </c>
    </row>
    <row r="221" spans="1:2">
      <c r="A221" s="19">
        <v>706162181</v>
      </c>
      <c r="B221" s="15" t="s">
        <v>30</v>
      </c>
    </row>
    <row r="222" spans="1:2">
      <c r="A222" s="19">
        <v>705836763</v>
      </c>
      <c r="B222" s="15" t="s">
        <v>30</v>
      </c>
    </row>
    <row r="223" spans="1:2">
      <c r="A223" s="19">
        <v>700869762</v>
      </c>
      <c r="B223" s="15" t="s">
        <v>30</v>
      </c>
    </row>
    <row r="224" spans="1:2">
      <c r="A224" s="19">
        <v>706111152</v>
      </c>
      <c r="B224" s="15" t="s">
        <v>30</v>
      </c>
    </row>
    <row r="225" spans="1:2">
      <c r="A225" s="19">
        <v>704382393</v>
      </c>
      <c r="B225" s="15" t="s">
        <v>30</v>
      </c>
    </row>
    <row r="226" spans="1:2">
      <c r="A226" s="19">
        <v>700868570</v>
      </c>
      <c r="B226" s="15" t="s">
        <v>30</v>
      </c>
    </row>
    <row r="227" spans="1:2">
      <c r="A227" s="19">
        <v>701664260</v>
      </c>
      <c r="B227" s="15" t="s">
        <v>30</v>
      </c>
    </row>
    <row r="228" spans="1:2">
      <c r="A228" s="19">
        <v>706162157</v>
      </c>
      <c r="B228" s="15" t="s">
        <v>30</v>
      </c>
    </row>
    <row r="229" spans="1:2">
      <c r="A229" s="19">
        <v>706140108</v>
      </c>
      <c r="B229" s="15" t="s">
        <v>30</v>
      </c>
    </row>
    <row r="230" spans="1:2">
      <c r="A230" s="19">
        <v>727018713</v>
      </c>
      <c r="B230" s="15" t="s">
        <v>30</v>
      </c>
    </row>
    <row r="231" spans="1:2">
      <c r="A231" s="19">
        <v>726472586</v>
      </c>
      <c r="B231" s="15" t="s">
        <v>30</v>
      </c>
    </row>
    <row r="232" spans="1:2">
      <c r="A232" s="19">
        <v>704852488</v>
      </c>
      <c r="B232" s="15" t="s">
        <v>30</v>
      </c>
    </row>
    <row r="233" spans="1:2">
      <c r="A233" s="19">
        <v>701155704</v>
      </c>
      <c r="B233" s="15" t="s">
        <v>30</v>
      </c>
    </row>
    <row r="234" spans="1:2">
      <c r="A234" s="19">
        <v>726446181</v>
      </c>
      <c r="B234" s="15" t="s">
        <v>30</v>
      </c>
    </row>
    <row r="235" spans="1:2">
      <c r="A235" s="19">
        <v>704382391</v>
      </c>
      <c r="B235" s="15" t="s">
        <v>30</v>
      </c>
    </row>
    <row r="236" spans="1:2">
      <c r="A236" s="19">
        <v>726411980</v>
      </c>
      <c r="B236" s="15" t="s">
        <v>30</v>
      </c>
    </row>
    <row r="237" spans="1:2">
      <c r="A237" s="19">
        <v>704382381</v>
      </c>
      <c r="B237" s="15" t="s">
        <v>30</v>
      </c>
    </row>
    <row r="238" spans="1:2">
      <c r="A238" s="19">
        <v>727018966</v>
      </c>
      <c r="B238" s="15" t="s">
        <v>30</v>
      </c>
    </row>
    <row r="239" spans="1:2">
      <c r="A239" s="19">
        <v>717321115</v>
      </c>
      <c r="B239" s="15" t="s">
        <v>30</v>
      </c>
    </row>
    <row r="240" spans="1:2">
      <c r="A240" s="19">
        <v>700868568</v>
      </c>
      <c r="B240" s="15" t="s">
        <v>30</v>
      </c>
    </row>
    <row r="241" spans="1:2">
      <c r="A241" s="19">
        <v>703781390</v>
      </c>
      <c r="B241" s="15" t="s">
        <v>30</v>
      </c>
    </row>
    <row r="242" spans="1:2">
      <c r="A242" s="19">
        <v>727019221</v>
      </c>
      <c r="B242" s="15" t="s">
        <v>30</v>
      </c>
    </row>
    <row r="243" spans="1:2">
      <c r="A243" s="19">
        <v>701165304</v>
      </c>
      <c r="B243" s="15" t="s">
        <v>30</v>
      </c>
    </row>
    <row r="244" spans="1:2">
      <c r="A244" s="19">
        <v>700869738</v>
      </c>
      <c r="B244" s="15" t="s">
        <v>30</v>
      </c>
    </row>
    <row r="245" spans="1:2">
      <c r="A245" s="19">
        <v>704852601</v>
      </c>
      <c r="B245" s="15" t="s">
        <v>30</v>
      </c>
    </row>
    <row r="246" spans="1:2">
      <c r="A246" s="19">
        <v>703785684</v>
      </c>
      <c r="B246" s="15" t="s">
        <v>30</v>
      </c>
    </row>
    <row r="247" spans="1:2">
      <c r="A247" s="19">
        <v>726411953</v>
      </c>
      <c r="B247" s="15" t="s">
        <v>30</v>
      </c>
    </row>
    <row r="248" spans="1:2">
      <c r="A248" s="19">
        <v>700888125</v>
      </c>
      <c r="B248" s="15" t="s">
        <v>30</v>
      </c>
    </row>
    <row r="249" spans="1:2">
      <c r="A249" s="19">
        <v>727018773</v>
      </c>
      <c r="B249" s="15" t="s">
        <v>30</v>
      </c>
    </row>
    <row r="250" spans="1:2">
      <c r="A250" s="19">
        <v>701165434</v>
      </c>
      <c r="B250" s="15" t="s">
        <v>30</v>
      </c>
    </row>
    <row r="251" spans="1:2">
      <c r="A251" s="19">
        <v>703785650</v>
      </c>
      <c r="B251" s="15" t="s">
        <v>30</v>
      </c>
    </row>
    <row r="252" spans="1:2">
      <c r="A252" s="19">
        <v>703683691</v>
      </c>
      <c r="B252" s="15" t="s">
        <v>30</v>
      </c>
    </row>
    <row r="253" spans="1:2">
      <c r="A253" s="19">
        <v>7050258</v>
      </c>
      <c r="B253" s="15" t="s">
        <v>30</v>
      </c>
    </row>
    <row r="254" spans="1:2">
      <c r="A254" s="19">
        <v>700888129</v>
      </c>
      <c r="B254" s="15" t="s">
        <v>30</v>
      </c>
    </row>
    <row r="255" spans="1:2">
      <c r="A255" s="19">
        <v>706162110</v>
      </c>
      <c r="B255" s="15" t="s">
        <v>30</v>
      </c>
    </row>
    <row r="256" spans="1:2">
      <c r="A256" s="19">
        <v>727018794</v>
      </c>
      <c r="B256" s="15" t="s">
        <v>30</v>
      </c>
    </row>
    <row r="257" spans="1:2">
      <c r="A257" s="19">
        <v>713184106</v>
      </c>
      <c r="B257" s="15" t="s">
        <v>30</v>
      </c>
    </row>
    <row r="258" spans="1:2">
      <c r="A258" s="19">
        <v>700875549</v>
      </c>
      <c r="B258" s="15" t="s">
        <v>30</v>
      </c>
    </row>
    <row r="259" spans="1:2">
      <c r="A259" s="19">
        <v>727019252</v>
      </c>
      <c r="B259" s="15" t="s">
        <v>30</v>
      </c>
    </row>
    <row r="260" spans="1:2">
      <c r="A260" s="19">
        <v>701664250</v>
      </c>
      <c r="B260" s="15" t="s">
        <v>30</v>
      </c>
    </row>
    <row r="261" spans="1:2">
      <c r="A261" s="15">
        <v>717200464</v>
      </c>
      <c r="B261" s="15" t="s">
        <v>30</v>
      </c>
    </row>
    <row r="262" spans="1:2">
      <c r="A262" s="15">
        <v>708394219</v>
      </c>
      <c r="B262" s="15" t="s">
        <v>30</v>
      </c>
    </row>
    <row r="263" spans="1:2">
      <c r="A263" s="15">
        <v>705625514</v>
      </c>
      <c r="B263" s="15" t="s">
        <v>30</v>
      </c>
    </row>
    <row r="264" spans="1:2">
      <c r="A264" s="15">
        <v>721580646</v>
      </c>
      <c r="B264" s="15" t="s">
        <v>30</v>
      </c>
    </row>
    <row r="265" spans="1:2">
      <c r="A265" s="15">
        <v>721645977</v>
      </c>
      <c r="B265" s="15" t="s">
        <v>30</v>
      </c>
    </row>
    <row r="266" spans="1:2">
      <c r="A266" s="15">
        <v>711681230</v>
      </c>
      <c r="B266" s="15" t="s">
        <v>30</v>
      </c>
    </row>
    <row r="267" spans="1:2">
      <c r="A267" s="15">
        <v>724057640</v>
      </c>
      <c r="B267" s="15" t="s">
        <v>30</v>
      </c>
    </row>
    <row r="268" spans="1:2">
      <c r="A268" s="15">
        <v>722661870</v>
      </c>
      <c r="B268" s="15" t="s">
        <v>30</v>
      </c>
    </row>
    <row r="269" spans="1:2">
      <c r="A269" s="15">
        <v>728363468</v>
      </c>
      <c r="B269" s="15" t="s">
        <v>30</v>
      </c>
    </row>
    <row r="270" spans="1:2">
      <c r="A270" s="15">
        <v>728403997</v>
      </c>
      <c r="B270" s="15" t="s">
        <v>30</v>
      </c>
    </row>
    <row r="271" spans="1:2">
      <c r="A271" s="15">
        <v>711448637</v>
      </c>
      <c r="B271" s="15" t="s">
        <v>30</v>
      </c>
    </row>
    <row r="272" spans="1:2">
      <c r="A272" s="15">
        <v>719236723</v>
      </c>
      <c r="B272" s="15" t="s">
        <v>30</v>
      </c>
    </row>
    <row r="273" spans="1:2">
      <c r="A273" s="15">
        <v>722170342</v>
      </c>
      <c r="B273" s="15" t="s">
        <v>30</v>
      </c>
    </row>
    <row r="274" spans="1:2">
      <c r="A274" s="15">
        <v>718834158</v>
      </c>
      <c r="B274" s="15" t="s">
        <v>30</v>
      </c>
    </row>
    <row r="275" spans="1:2">
      <c r="A275" s="15">
        <v>721682464</v>
      </c>
      <c r="B275" s="15" t="s">
        <v>30</v>
      </c>
    </row>
    <row r="276" spans="1:2">
      <c r="A276" s="15">
        <v>728741479</v>
      </c>
      <c r="B276" s="15" t="s">
        <v>30</v>
      </c>
    </row>
    <row r="277" spans="1:2">
      <c r="A277" s="15">
        <v>715368891</v>
      </c>
      <c r="B277" s="15" t="s">
        <v>30</v>
      </c>
    </row>
    <row r="278" spans="1:2">
      <c r="A278" s="15">
        <v>708840770</v>
      </c>
      <c r="B278" s="15" t="s">
        <v>30</v>
      </c>
    </row>
    <row r="279" spans="1:2">
      <c r="A279" s="15">
        <v>719606778</v>
      </c>
      <c r="B279" s="15" t="s">
        <v>30</v>
      </c>
    </row>
    <row r="280" spans="1:2">
      <c r="A280" s="15">
        <v>704753668</v>
      </c>
      <c r="B280" s="15" t="s">
        <v>30</v>
      </c>
    </row>
    <row r="281" spans="1:2">
      <c r="A281" s="15">
        <v>705813078</v>
      </c>
      <c r="B281" s="15" t="s">
        <v>30</v>
      </c>
    </row>
    <row r="282" spans="1:2">
      <c r="A282" s="15">
        <v>712445637</v>
      </c>
      <c r="B282" s="15" t="s">
        <v>30</v>
      </c>
    </row>
    <row r="283" spans="1:2">
      <c r="A283" s="15">
        <v>724916495</v>
      </c>
      <c r="B283" s="15" t="s">
        <v>30</v>
      </c>
    </row>
    <row r="284" spans="1:2">
      <c r="A284" s="15">
        <v>705552144</v>
      </c>
      <c r="B284" s="15" t="s">
        <v>30</v>
      </c>
    </row>
    <row r="285" spans="1:2">
      <c r="A285" s="15">
        <v>711926757</v>
      </c>
      <c r="B285" s="15" t="s">
        <v>30</v>
      </c>
    </row>
    <row r="286" spans="1:2">
      <c r="A286" s="15">
        <v>733744198</v>
      </c>
      <c r="B286" s="15" t="s">
        <v>30</v>
      </c>
    </row>
    <row r="287" spans="1:2">
      <c r="A287" s="15">
        <v>716784595</v>
      </c>
      <c r="B287" s="15" t="s">
        <v>30</v>
      </c>
    </row>
    <row r="288" spans="1:2">
      <c r="A288" s="15">
        <v>710145784</v>
      </c>
      <c r="B288" s="15" t="s">
        <v>30</v>
      </c>
    </row>
    <row r="289" spans="1:2">
      <c r="A289" s="15">
        <v>720214632</v>
      </c>
      <c r="B289" s="15" t="s">
        <v>30</v>
      </c>
    </row>
    <row r="290" spans="1:2">
      <c r="A290" s="15">
        <v>720170429</v>
      </c>
      <c r="B290" s="15" t="s">
        <v>30</v>
      </c>
    </row>
    <row r="291" spans="1:2">
      <c r="A291" s="15">
        <v>725849878</v>
      </c>
      <c r="B291" s="15" t="s">
        <v>30</v>
      </c>
    </row>
    <row r="292" spans="1:2">
      <c r="A292" s="15">
        <v>726209490</v>
      </c>
      <c r="B292" s="15" t="s">
        <v>30</v>
      </c>
    </row>
    <row r="293" spans="1:2">
      <c r="A293" s="15">
        <v>705410523</v>
      </c>
      <c r="B293" s="15" t="s">
        <v>30</v>
      </c>
    </row>
    <row r="294" spans="1:2">
      <c r="A294" s="15">
        <v>720316543</v>
      </c>
      <c r="B294" s="15" t="s">
        <v>30</v>
      </c>
    </row>
    <row r="295" spans="1:2">
      <c r="A295" s="15">
        <v>723628434</v>
      </c>
      <c r="B295" s="15" t="s">
        <v>30</v>
      </c>
    </row>
    <row r="296" spans="1:2">
      <c r="A296" s="15">
        <v>724029350</v>
      </c>
      <c r="B296" s="15" t="s">
        <v>30</v>
      </c>
    </row>
    <row r="297" spans="1:2">
      <c r="A297" s="15">
        <v>724350841</v>
      </c>
      <c r="B297" s="15" t="s">
        <v>30</v>
      </c>
    </row>
    <row r="298" spans="1:2">
      <c r="A298" s="15">
        <v>715838487</v>
      </c>
      <c r="B298" s="15" t="s">
        <v>30</v>
      </c>
    </row>
    <row r="299" spans="1:2">
      <c r="A299" s="15">
        <v>703524607</v>
      </c>
      <c r="B299" s="15" t="s">
        <v>30</v>
      </c>
    </row>
    <row r="300" spans="1:2">
      <c r="A300" s="15">
        <v>700373299</v>
      </c>
      <c r="B300" s="15" t="s">
        <v>30</v>
      </c>
    </row>
    <row r="301" spans="1:2">
      <c r="A301" s="15">
        <v>707520302</v>
      </c>
      <c r="B301" s="15" t="s">
        <v>30</v>
      </c>
    </row>
    <row r="302" spans="1:2">
      <c r="A302" s="15">
        <v>727078492</v>
      </c>
      <c r="B302" s="15" t="s">
        <v>30</v>
      </c>
    </row>
    <row r="303" spans="1:2">
      <c r="A303" s="15">
        <v>713072242</v>
      </c>
      <c r="B303" s="15" t="s">
        <v>30</v>
      </c>
    </row>
    <row r="304" spans="1:2">
      <c r="A304" s="15">
        <v>702969810</v>
      </c>
      <c r="B304" s="15" t="s">
        <v>30</v>
      </c>
    </row>
    <row r="305" spans="1:2">
      <c r="A305" s="15">
        <v>711361164</v>
      </c>
      <c r="B305" s="15" t="s">
        <v>30</v>
      </c>
    </row>
    <row r="306" spans="1:2">
      <c r="A306" s="15">
        <v>727249523</v>
      </c>
      <c r="B306" s="15" t="s">
        <v>30</v>
      </c>
    </row>
    <row r="307" spans="1:2">
      <c r="A307" s="15">
        <v>714485818</v>
      </c>
      <c r="B307" s="15" t="s">
        <v>30</v>
      </c>
    </row>
    <row r="308" spans="1:2">
      <c r="A308" s="15">
        <v>712241740</v>
      </c>
      <c r="B308" s="15" t="s">
        <v>30</v>
      </c>
    </row>
    <row r="309" spans="1:2">
      <c r="A309" s="15">
        <v>721214200</v>
      </c>
      <c r="B309" s="15" t="s">
        <v>30</v>
      </c>
    </row>
    <row r="310" spans="1:2">
      <c r="A310" s="15">
        <v>728613061</v>
      </c>
      <c r="B310" s="15" t="s">
        <v>30</v>
      </c>
    </row>
    <row r="311" spans="1:2">
      <c r="A311" s="15">
        <v>721766739</v>
      </c>
      <c r="B311" s="15" t="s">
        <v>30</v>
      </c>
    </row>
    <row r="312" spans="1:2">
      <c r="A312" s="15">
        <v>725968004</v>
      </c>
      <c r="B312" s="15" t="s">
        <v>30</v>
      </c>
    </row>
    <row r="313" spans="1:2">
      <c r="A313" s="15">
        <v>720055178</v>
      </c>
      <c r="B313" s="15" t="s">
        <v>30</v>
      </c>
    </row>
    <row r="314" spans="1:2">
      <c r="A314" s="15">
        <v>725727110</v>
      </c>
      <c r="B314" s="15" t="s">
        <v>30</v>
      </c>
    </row>
    <row r="315" spans="1:2">
      <c r="A315" s="15">
        <v>705171744</v>
      </c>
      <c r="B315" s="15" t="s">
        <v>30</v>
      </c>
    </row>
    <row r="316" spans="1:2">
      <c r="A316" s="15">
        <v>718420403</v>
      </c>
      <c r="B316" s="15" t="s">
        <v>30</v>
      </c>
    </row>
    <row r="317" spans="1:2">
      <c r="A317" s="15">
        <v>724721623</v>
      </c>
      <c r="B317" s="15" t="s">
        <v>30</v>
      </c>
    </row>
    <row r="318" spans="1:2">
      <c r="A318" s="15">
        <v>713328538</v>
      </c>
      <c r="B318" s="15" t="s">
        <v>30</v>
      </c>
    </row>
    <row r="319" spans="1:2">
      <c r="A319" s="15">
        <v>727995624</v>
      </c>
      <c r="B319" s="15" t="s">
        <v>30</v>
      </c>
    </row>
    <row r="320" spans="1:2">
      <c r="A320" s="15">
        <v>714986068</v>
      </c>
      <c r="B320" s="15" t="s">
        <v>30</v>
      </c>
    </row>
    <row r="321" spans="1:2">
      <c r="A321" s="15">
        <v>713027035</v>
      </c>
      <c r="B321" s="15" t="s">
        <v>30</v>
      </c>
    </row>
    <row r="322" spans="1:2">
      <c r="A322" s="15">
        <v>728114573</v>
      </c>
      <c r="B322" s="15" t="s">
        <v>30</v>
      </c>
    </row>
    <row r="323" spans="1:2">
      <c r="A323" s="15">
        <v>724450964</v>
      </c>
      <c r="B323" s="15" t="s">
        <v>30</v>
      </c>
    </row>
    <row r="324" spans="1:2">
      <c r="A324" s="15">
        <v>707629937</v>
      </c>
      <c r="B324" s="15" t="s">
        <v>30</v>
      </c>
    </row>
    <row r="325" spans="1:2">
      <c r="A325" s="15">
        <v>7095859</v>
      </c>
      <c r="B325" s="15" t="s">
        <v>30</v>
      </c>
    </row>
    <row r="326" spans="1:2">
      <c r="A326" s="15">
        <v>728432240</v>
      </c>
      <c r="B326" s="15" t="s">
        <v>30</v>
      </c>
    </row>
    <row r="327" spans="1:2">
      <c r="A327" s="15">
        <v>719109463</v>
      </c>
      <c r="B327" s="15" t="s">
        <v>30</v>
      </c>
    </row>
    <row r="328" spans="1:2">
      <c r="A328" s="15">
        <v>723077333</v>
      </c>
      <c r="B328" s="15" t="s">
        <v>30</v>
      </c>
    </row>
    <row r="329" spans="1:2">
      <c r="A329" s="15">
        <v>723860303</v>
      </c>
      <c r="B329" s="15" t="s">
        <v>30</v>
      </c>
    </row>
    <row r="330" spans="1:2">
      <c r="A330" s="15">
        <v>725560554</v>
      </c>
      <c r="B330" s="15" t="s">
        <v>30</v>
      </c>
    </row>
    <row r="331" spans="1:2">
      <c r="A331" s="15">
        <v>702927808</v>
      </c>
      <c r="B331" s="15" t="s">
        <v>30</v>
      </c>
    </row>
    <row r="332" spans="1:2">
      <c r="A332" s="15">
        <v>719742801</v>
      </c>
      <c r="B332" s="15" t="s">
        <v>30</v>
      </c>
    </row>
    <row r="333" spans="1:2">
      <c r="A333" s="15">
        <v>724974586</v>
      </c>
      <c r="B333" s="15" t="s">
        <v>30</v>
      </c>
    </row>
    <row r="334" spans="1:2">
      <c r="A334" s="15">
        <v>725278603</v>
      </c>
      <c r="B334" s="15" t="s">
        <v>30</v>
      </c>
    </row>
    <row r="335" spans="1:2">
      <c r="A335" s="15">
        <v>710181318</v>
      </c>
      <c r="B335" s="15" t="s">
        <v>30</v>
      </c>
    </row>
    <row r="336" spans="1:2">
      <c r="A336" s="15">
        <v>711670446</v>
      </c>
      <c r="B336" s="15" t="s">
        <v>30</v>
      </c>
    </row>
    <row r="337" spans="1:2">
      <c r="A337" s="15">
        <v>700754694</v>
      </c>
      <c r="B337" s="15" t="s">
        <v>30</v>
      </c>
    </row>
    <row r="338" spans="1:2">
      <c r="A338" s="15">
        <v>727089745</v>
      </c>
      <c r="B338" s="15" t="s">
        <v>30</v>
      </c>
    </row>
    <row r="339" spans="1:2">
      <c r="A339" s="15">
        <v>705022140</v>
      </c>
      <c r="B339" s="15" t="s">
        <v>30</v>
      </c>
    </row>
    <row r="340" spans="1:2">
      <c r="A340" s="15">
        <v>716472455</v>
      </c>
      <c r="B340" s="15" t="s">
        <v>30</v>
      </c>
    </row>
    <row r="341" spans="1:2">
      <c r="A341" s="15">
        <v>725031911</v>
      </c>
      <c r="B341" s="15" t="s">
        <v>30</v>
      </c>
    </row>
    <row r="342" spans="1:2">
      <c r="A342" s="15">
        <v>728378824</v>
      </c>
      <c r="B342" s="15" t="s">
        <v>30</v>
      </c>
    </row>
    <row r="343" spans="1:2">
      <c r="A343" s="15">
        <v>729455090</v>
      </c>
      <c r="B343" s="15" t="s">
        <v>30</v>
      </c>
    </row>
    <row r="344" spans="1:2">
      <c r="A344" s="15">
        <v>711830769</v>
      </c>
      <c r="B344" s="15" t="s">
        <v>30</v>
      </c>
    </row>
    <row r="345" spans="1:2">
      <c r="A345" s="15">
        <v>728540808</v>
      </c>
      <c r="B345" s="15" t="s">
        <v>30</v>
      </c>
    </row>
    <row r="346" spans="1:2">
      <c r="A346" s="15">
        <v>711496408</v>
      </c>
      <c r="B346" s="15" t="s">
        <v>30</v>
      </c>
    </row>
    <row r="347" spans="1:2">
      <c r="A347" s="15">
        <v>727269664</v>
      </c>
      <c r="B347" s="15" t="s">
        <v>30</v>
      </c>
    </row>
    <row r="348" spans="1:2">
      <c r="A348" s="15">
        <v>723720331</v>
      </c>
      <c r="B348" s="15" t="s">
        <v>30</v>
      </c>
    </row>
    <row r="349" spans="1:2">
      <c r="A349" s="15">
        <v>727818840</v>
      </c>
      <c r="B349" s="15" t="s">
        <v>30</v>
      </c>
    </row>
    <row r="350" spans="1:2">
      <c r="A350" s="15">
        <v>708897797</v>
      </c>
      <c r="B350" s="15" t="s">
        <v>30</v>
      </c>
    </row>
    <row r="351" spans="1:2">
      <c r="A351" s="15">
        <v>707182963</v>
      </c>
      <c r="B351" s="15" t="s">
        <v>30</v>
      </c>
    </row>
    <row r="352" spans="1:2">
      <c r="A352" s="15">
        <v>712571321</v>
      </c>
      <c r="B352" s="15" t="s">
        <v>30</v>
      </c>
    </row>
    <row r="353" spans="1:2">
      <c r="A353" s="15">
        <v>725734743</v>
      </c>
      <c r="B353" s="15" t="s">
        <v>30</v>
      </c>
    </row>
    <row r="354" spans="1:2">
      <c r="A354" s="15">
        <v>720107328</v>
      </c>
      <c r="B354" s="15" t="s">
        <v>30</v>
      </c>
    </row>
    <row r="355" spans="1:2">
      <c r="A355" s="15">
        <v>712050497</v>
      </c>
      <c r="B355" s="15" t="s">
        <v>30</v>
      </c>
    </row>
    <row r="356" spans="1:2">
      <c r="A356" s="15">
        <v>724498125</v>
      </c>
      <c r="B356" s="15" t="s">
        <v>30</v>
      </c>
    </row>
    <row r="357" spans="1:2">
      <c r="A357" s="15">
        <v>721982003</v>
      </c>
      <c r="B357" s="15" t="s">
        <v>30</v>
      </c>
    </row>
    <row r="358" spans="1:2">
      <c r="A358" s="15">
        <v>728050918</v>
      </c>
      <c r="B358" s="15" t="s">
        <v>30</v>
      </c>
    </row>
    <row r="359" spans="1:2">
      <c r="A359" s="15">
        <v>725143420</v>
      </c>
      <c r="B359" s="15" t="s">
        <v>30</v>
      </c>
    </row>
    <row r="360" spans="1:2">
      <c r="A360" s="15">
        <v>719504289</v>
      </c>
      <c r="B360" s="15" t="s">
        <v>30</v>
      </c>
    </row>
    <row r="361" spans="1:2">
      <c r="A361" s="15">
        <v>723660181</v>
      </c>
      <c r="B361" s="15" t="s">
        <v>30</v>
      </c>
    </row>
    <row r="362" spans="1:2">
      <c r="A362" s="15">
        <v>713101030</v>
      </c>
      <c r="B362" s="15" t="s">
        <v>30</v>
      </c>
    </row>
    <row r="363" spans="1:2">
      <c r="A363" s="15">
        <v>711453704</v>
      </c>
      <c r="B363" s="15" t="s">
        <v>30</v>
      </c>
    </row>
    <row r="364" spans="1:2">
      <c r="A364" s="15">
        <v>726086265</v>
      </c>
      <c r="B364" s="15" t="s">
        <v>30</v>
      </c>
    </row>
    <row r="365" spans="1:2">
      <c r="A365" s="15">
        <v>728234176</v>
      </c>
      <c r="B365" s="15" t="s">
        <v>30</v>
      </c>
    </row>
    <row r="366" spans="1:2">
      <c r="A366" s="15">
        <v>729049657</v>
      </c>
      <c r="B366" s="15" t="s">
        <v>30</v>
      </c>
    </row>
    <row r="367" spans="1:2">
      <c r="A367" s="15">
        <v>717051163</v>
      </c>
      <c r="B367" s="15" t="s">
        <v>30</v>
      </c>
    </row>
    <row r="368" spans="1:2">
      <c r="A368" s="15">
        <v>714158928</v>
      </c>
      <c r="B368" s="15" t="s">
        <v>30</v>
      </c>
    </row>
    <row r="369" spans="1:2">
      <c r="A369" s="15">
        <v>700711118</v>
      </c>
      <c r="B369" s="15" t="s">
        <v>30</v>
      </c>
    </row>
    <row r="370" spans="1:2">
      <c r="A370" s="15">
        <v>729001818</v>
      </c>
      <c r="B370" s="15" t="s">
        <v>30</v>
      </c>
    </row>
    <row r="371" spans="1:2">
      <c r="A371" s="15">
        <v>702981037</v>
      </c>
      <c r="B371" s="15" t="s">
        <v>30</v>
      </c>
    </row>
    <row r="372" spans="1:2">
      <c r="A372" s="15">
        <v>713917013</v>
      </c>
      <c r="B372" s="15" t="s">
        <v>30</v>
      </c>
    </row>
    <row r="373" spans="1:2">
      <c r="A373" s="15">
        <v>728864880</v>
      </c>
      <c r="B373" s="15" t="s">
        <v>30</v>
      </c>
    </row>
    <row r="374" spans="1:2">
      <c r="A374" s="15">
        <v>720662323</v>
      </c>
      <c r="B374" s="15" t="s">
        <v>30</v>
      </c>
    </row>
    <row r="375" spans="1:2">
      <c r="A375" s="17">
        <v>700083628</v>
      </c>
      <c r="B375" s="17" t="s">
        <v>165</v>
      </c>
    </row>
    <row r="376" spans="1:2">
      <c r="A376" s="17">
        <v>700107483</v>
      </c>
      <c r="B376" s="17" t="s">
        <v>165</v>
      </c>
    </row>
    <row r="377" spans="1:2">
      <c r="A377" s="17">
        <v>700111157</v>
      </c>
      <c r="B377" s="17" t="s">
        <v>165</v>
      </c>
    </row>
    <row r="378" spans="1:2">
      <c r="A378" s="17">
        <v>700112327</v>
      </c>
      <c r="B378" s="17" t="s">
        <v>165</v>
      </c>
    </row>
    <row r="379" spans="1:2">
      <c r="A379" s="17">
        <v>700118294</v>
      </c>
      <c r="B379" s="17" t="s">
        <v>165</v>
      </c>
    </row>
    <row r="380" spans="1:2">
      <c r="A380" s="17">
        <v>700118418</v>
      </c>
      <c r="B380" s="17" t="s">
        <v>165</v>
      </c>
    </row>
    <row r="381" spans="1:2">
      <c r="A381" s="17">
        <v>700121392</v>
      </c>
      <c r="B381" s="17" t="s">
        <v>165</v>
      </c>
    </row>
    <row r="382" spans="1:2">
      <c r="A382" s="17">
        <v>700136791</v>
      </c>
      <c r="B382" s="17" t="s">
        <v>165</v>
      </c>
    </row>
    <row r="383" spans="1:2">
      <c r="A383" s="17">
        <v>700137215</v>
      </c>
      <c r="B383" s="17" t="s">
        <v>165</v>
      </c>
    </row>
    <row r="384" spans="1:2">
      <c r="A384" s="17">
        <v>700143163</v>
      </c>
      <c r="B384" s="17" t="s">
        <v>165</v>
      </c>
    </row>
    <row r="385" spans="1:2">
      <c r="A385" s="17">
        <v>700148249</v>
      </c>
      <c r="B385" s="17" t="s">
        <v>165</v>
      </c>
    </row>
    <row r="386" spans="1:2">
      <c r="A386" s="17">
        <v>700149366</v>
      </c>
      <c r="B386" s="17" t="s">
        <v>165</v>
      </c>
    </row>
    <row r="387" spans="1:2">
      <c r="A387" s="17">
        <v>700164178</v>
      </c>
      <c r="B387" s="17" t="s">
        <v>165</v>
      </c>
    </row>
    <row r="388" spans="1:2">
      <c r="A388" s="17">
        <v>700167228</v>
      </c>
      <c r="B388" s="17" t="s">
        <v>165</v>
      </c>
    </row>
    <row r="389" spans="1:2">
      <c r="A389" s="17">
        <v>700171450</v>
      </c>
      <c r="B389" s="17" t="s">
        <v>165</v>
      </c>
    </row>
    <row r="390" spans="1:2">
      <c r="A390" s="17">
        <v>700183247</v>
      </c>
      <c r="B390" s="17" t="s">
        <v>165</v>
      </c>
    </row>
    <row r="391" spans="1:2">
      <c r="A391" s="17">
        <v>700188520</v>
      </c>
      <c r="B391" s="17" t="s">
        <v>165</v>
      </c>
    </row>
    <row r="392" spans="1:2">
      <c r="A392" s="17">
        <v>700189072</v>
      </c>
      <c r="B392" s="17" t="s">
        <v>165</v>
      </c>
    </row>
    <row r="393" spans="1:2">
      <c r="A393" s="17">
        <v>700193821</v>
      </c>
      <c r="B393" s="17" t="s">
        <v>165</v>
      </c>
    </row>
    <row r="394" spans="1:2">
      <c r="A394" s="17">
        <v>700194714</v>
      </c>
      <c r="B394" s="17" t="s">
        <v>165</v>
      </c>
    </row>
    <row r="395" spans="1:2">
      <c r="A395" s="17">
        <v>700194824</v>
      </c>
      <c r="B395" s="17" t="s">
        <v>165</v>
      </c>
    </row>
    <row r="396" spans="1:2">
      <c r="A396" s="17">
        <v>700195013</v>
      </c>
      <c r="B396" s="17" t="s">
        <v>165</v>
      </c>
    </row>
    <row r="397" spans="1:2">
      <c r="A397" s="17">
        <v>700212611</v>
      </c>
      <c r="B397" s="17" t="s">
        <v>165</v>
      </c>
    </row>
    <row r="398" spans="1:2">
      <c r="A398" s="17">
        <v>700214772</v>
      </c>
      <c r="B398" s="17" t="s">
        <v>165</v>
      </c>
    </row>
    <row r="399" spans="1:2">
      <c r="A399" s="17">
        <v>700223780</v>
      </c>
      <c r="B399" s="17" t="s">
        <v>165</v>
      </c>
    </row>
    <row r="400" spans="1:2">
      <c r="A400" s="17">
        <v>700224402</v>
      </c>
      <c r="B400" s="17" t="s">
        <v>165</v>
      </c>
    </row>
    <row r="401" spans="1:2">
      <c r="A401" s="17">
        <v>700230198</v>
      </c>
      <c r="B401" s="17" t="s">
        <v>165</v>
      </c>
    </row>
    <row r="402" spans="1:2">
      <c r="A402" s="17">
        <v>700239497</v>
      </c>
      <c r="B402" s="17" t="s">
        <v>165</v>
      </c>
    </row>
    <row r="403" spans="1:2">
      <c r="A403" s="17">
        <v>700245846</v>
      </c>
      <c r="B403" s="17" t="s">
        <v>165</v>
      </c>
    </row>
    <row r="404" spans="1:2">
      <c r="A404" s="17">
        <v>700250173</v>
      </c>
      <c r="B404" s="17" t="s">
        <v>165</v>
      </c>
    </row>
    <row r="405" spans="1:2">
      <c r="A405" s="17">
        <v>700250998</v>
      </c>
      <c r="B405" s="17" t="s">
        <v>165</v>
      </c>
    </row>
    <row r="406" spans="1:2">
      <c r="A406" s="17">
        <v>700251682</v>
      </c>
      <c r="B406" s="17" t="s">
        <v>165</v>
      </c>
    </row>
    <row r="407" spans="1:2">
      <c r="A407" s="17">
        <v>700252410</v>
      </c>
      <c r="B407" s="17" t="s">
        <v>165</v>
      </c>
    </row>
    <row r="408" spans="1:2">
      <c r="A408" s="17">
        <v>700258654</v>
      </c>
      <c r="B408" s="17" t="s">
        <v>165</v>
      </c>
    </row>
    <row r="409" spans="1:2">
      <c r="A409" s="17">
        <v>700259454</v>
      </c>
      <c r="B409" s="17" t="s">
        <v>165</v>
      </c>
    </row>
    <row r="410" spans="1:2">
      <c r="A410" s="17">
        <v>700260586</v>
      </c>
      <c r="B410" s="17" t="s">
        <v>165</v>
      </c>
    </row>
    <row r="411" spans="1:2">
      <c r="A411" s="17">
        <v>700262403</v>
      </c>
      <c r="B411" s="17" t="s">
        <v>165</v>
      </c>
    </row>
    <row r="412" spans="1:2">
      <c r="A412" s="17">
        <v>700267585</v>
      </c>
      <c r="B412" s="17" t="s">
        <v>165</v>
      </c>
    </row>
    <row r="413" spans="1:2">
      <c r="A413" s="17">
        <v>700271788</v>
      </c>
      <c r="B413" s="17" t="s">
        <v>165</v>
      </c>
    </row>
    <row r="414" spans="1:2">
      <c r="A414" s="17">
        <v>700272877</v>
      </c>
      <c r="B414" s="17" t="s">
        <v>165</v>
      </c>
    </row>
    <row r="415" spans="1:2">
      <c r="A415" s="17">
        <v>700279694</v>
      </c>
      <c r="B415" s="17" t="s">
        <v>165</v>
      </c>
    </row>
    <row r="416" spans="1:2">
      <c r="A416" s="17">
        <v>700283312</v>
      </c>
      <c r="B416" s="17" t="s">
        <v>165</v>
      </c>
    </row>
    <row r="417" spans="1:2">
      <c r="A417" s="17">
        <v>700286165</v>
      </c>
      <c r="B417" s="17" t="s">
        <v>165</v>
      </c>
    </row>
    <row r="418" spans="1:2">
      <c r="A418" s="17">
        <v>700288005</v>
      </c>
      <c r="B418" s="17" t="s">
        <v>165</v>
      </c>
    </row>
    <row r="419" spans="1:2">
      <c r="A419" s="17">
        <v>700289278</v>
      </c>
      <c r="B419" s="17" t="s">
        <v>165</v>
      </c>
    </row>
    <row r="420" spans="1:2">
      <c r="A420" s="17">
        <v>700293405</v>
      </c>
      <c r="B420" s="17" t="s">
        <v>165</v>
      </c>
    </row>
    <row r="421" spans="1:2">
      <c r="A421" s="17">
        <v>700296278</v>
      </c>
      <c r="B421" s="17" t="s">
        <v>165</v>
      </c>
    </row>
    <row r="422" spans="1:2">
      <c r="A422" s="17">
        <v>700303109</v>
      </c>
      <c r="B422" s="17" t="s">
        <v>165</v>
      </c>
    </row>
    <row r="423" spans="1:2">
      <c r="A423" s="17">
        <v>700304273</v>
      </c>
      <c r="B423" s="17" t="s">
        <v>165</v>
      </c>
    </row>
    <row r="424" spans="1:2">
      <c r="A424" s="17">
        <v>700305356</v>
      </c>
      <c r="B424" s="17" t="s">
        <v>165</v>
      </c>
    </row>
    <row r="425" spans="1:2">
      <c r="A425" s="17">
        <v>700308530</v>
      </c>
      <c r="B425" s="17" t="s">
        <v>165</v>
      </c>
    </row>
    <row r="426" spans="1:2">
      <c r="A426" s="17">
        <v>700315510</v>
      </c>
      <c r="B426" s="17" t="s">
        <v>165</v>
      </c>
    </row>
    <row r="427" spans="1:2">
      <c r="A427" s="17">
        <v>700321663</v>
      </c>
      <c r="B427" s="17" t="s">
        <v>165</v>
      </c>
    </row>
    <row r="428" spans="1:2">
      <c r="A428" s="17">
        <v>700328321</v>
      </c>
      <c r="B428" s="17" t="s">
        <v>165</v>
      </c>
    </row>
    <row r="429" spans="1:2">
      <c r="A429" s="17">
        <v>700330006</v>
      </c>
      <c r="B429" s="17" t="s">
        <v>165</v>
      </c>
    </row>
    <row r="430" spans="1:2">
      <c r="A430" s="17">
        <v>700330575</v>
      </c>
      <c r="B430" s="17" t="s">
        <v>165</v>
      </c>
    </row>
    <row r="431" spans="1:2">
      <c r="A431" s="17">
        <v>700333751</v>
      </c>
      <c r="B431" s="17" t="s">
        <v>165</v>
      </c>
    </row>
    <row r="432" spans="1:2">
      <c r="A432" s="17">
        <v>700338821</v>
      </c>
      <c r="B432" s="17" t="s">
        <v>165</v>
      </c>
    </row>
    <row r="433" spans="1:2">
      <c r="A433" s="17">
        <v>700342367</v>
      </c>
      <c r="B433" s="17" t="s">
        <v>165</v>
      </c>
    </row>
    <row r="434" spans="1:2">
      <c r="A434" s="17">
        <v>700343521</v>
      </c>
      <c r="B434" s="17" t="s">
        <v>165</v>
      </c>
    </row>
    <row r="435" spans="1:2">
      <c r="A435" s="17">
        <v>700347570</v>
      </c>
      <c r="B435" s="17" t="s">
        <v>165</v>
      </c>
    </row>
    <row r="436" spans="1:2">
      <c r="A436" s="17">
        <v>700347808</v>
      </c>
      <c r="B436" s="17" t="s">
        <v>165</v>
      </c>
    </row>
    <row r="437" spans="1:2">
      <c r="A437" s="17">
        <v>700352580</v>
      </c>
      <c r="B437" s="17" t="s">
        <v>165</v>
      </c>
    </row>
    <row r="438" spans="1:2">
      <c r="A438" s="17">
        <v>700355936</v>
      </c>
      <c r="B438" s="17" t="s">
        <v>165</v>
      </c>
    </row>
    <row r="439" spans="1:2">
      <c r="A439" s="17">
        <v>700357552</v>
      </c>
      <c r="B439" s="17" t="s">
        <v>165</v>
      </c>
    </row>
    <row r="440" spans="1:2">
      <c r="A440" s="17">
        <v>700360927</v>
      </c>
      <c r="B440" s="17" t="s">
        <v>165</v>
      </c>
    </row>
    <row r="441" spans="1:2">
      <c r="A441" s="17">
        <v>700362108</v>
      </c>
      <c r="B441" s="17" t="s">
        <v>165</v>
      </c>
    </row>
    <row r="442" spans="1:2">
      <c r="A442" s="17">
        <v>700363079</v>
      </c>
      <c r="B442" s="17" t="s">
        <v>165</v>
      </c>
    </row>
    <row r="443" spans="1:2">
      <c r="A443" s="17">
        <v>700375426</v>
      </c>
      <c r="B443" s="17" t="s">
        <v>165</v>
      </c>
    </row>
    <row r="444" spans="1:2">
      <c r="A444" s="17">
        <v>700377491</v>
      </c>
      <c r="B444" s="17" t="s">
        <v>165</v>
      </c>
    </row>
    <row r="445" spans="1:2">
      <c r="A445" s="17">
        <v>700379746</v>
      </c>
      <c r="B445" s="17" t="s">
        <v>165</v>
      </c>
    </row>
    <row r="446" spans="1:2">
      <c r="A446" s="17">
        <v>700384118</v>
      </c>
      <c r="B446" s="17" t="s">
        <v>165</v>
      </c>
    </row>
    <row r="447" spans="1:2">
      <c r="A447" s="17">
        <v>700384643</v>
      </c>
      <c r="B447" s="17" t="s">
        <v>165</v>
      </c>
    </row>
    <row r="448" spans="1:2">
      <c r="A448" s="17">
        <v>700387774</v>
      </c>
      <c r="B448" s="17" t="s">
        <v>165</v>
      </c>
    </row>
    <row r="449" spans="1:2">
      <c r="A449" s="17">
        <v>700393998</v>
      </c>
      <c r="B449" s="17" t="s">
        <v>165</v>
      </c>
    </row>
    <row r="450" spans="1:2">
      <c r="A450" s="17">
        <v>700394422</v>
      </c>
      <c r="B450" s="17" t="s">
        <v>165</v>
      </c>
    </row>
    <row r="451" spans="1:2">
      <c r="A451" s="17">
        <v>700397334</v>
      </c>
      <c r="B451" s="17" t="s">
        <v>165</v>
      </c>
    </row>
    <row r="452" spans="1:2">
      <c r="A452" s="17">
        <v>700399117</v>
      </c>
      <c r="B452" s="17" t="s">
        <v>165</v>
      </c>
    </row>
    <row r="453" spans="1:2">
      <c r="A453" s="17">
        <v>700400094</v>
      </c>
      <c r="B453" s="17" t="s">
        <v>165</v>
      </c>
    </row>
    <row r="454" spans="1:2">
      <c r="A454" s="17">
        <v>700400342</v>
      </c>
      <c r="B454" s="17" t="s">
        <v>165</v>
      </c>
    </row>
    <row r="455" spans="1:2">
      <c r="A455" s="17">
        <v>700403764</v>
      </c>
      <c r="B455" s="17" t="s">
        <v>165</v>
      </c>
    </row>
    <row r="456" spans="1:2">
      <c r="A456" s="15">
        <v>710986207</v>
      </c>
      <c r="B456" s="15" t="s">
        <v>30</v>
      </c>
    </row>
    <row r="457" spans="1:2">
      <c r="A457" s="15">
        <v>727260308</v>
      </c>
      <c r="B457" s="15" t="s">
        <v>30</v>
      </c>
    </row>
    <row r="458" spans="1:2">
      <c r="A458" s="15">
        <v>713593336</v>
      </c>
      <c r="B458" s="15" t="s">
        <v>30</v>
      </c>
    </row>
    <row r="459" spans="1:2">
      <c r="A459" s="15">
        <v>716318382</v>
      </c>
      <c r="B459" s="15" t="s">
        <v>30</v>
      </c>
    </row>
    <row r="460" spans="1:2">
      <c r="A460" s="15">
        <v>720612267</v>
      </c>
      <c r="B460" s="15" t="s">
        <v>30</v>
      </c>
    </row>
    <row r="461" spans="1:2">
      <c r="A461" s="15">
        <v>702092202</v>
      </c>
      <c r="B461" s="15" t="s">
        <v>30</v>
      </c>
    </row>
    <row r="462" spans="1:2">
      <c r="A462" s="15">
        <v>723486522</v>
      </c>
      <c r="B462" s="15" t="s">
        <v>30</v>
      </c>
    </row>
    <row r="463" spans="1:2">
      <c r="A463" s="15">
        <v>711623737</v>
      </c>
      <c r="B463" s="15" t="s">
        <v>30</v>
      </c>
    </row>
    <row r="464" spans="1:2">
      <c r="A464" s="15">
        <v>720591837</v>
      </c>
      <c r="B464" s="15" t="s">
        <v>30</v>
      </c>
    </row>
    <row r="465" spans="1:2">
      <c r="A465" s="15">
        <v>716494683</v>
      </c>
      <c r="B465" s="15" t="s">
        <v>30</v>
      </c>
    </row>
    <row r="466" spans="1:2">
      <c r="A466" s="15">
        <v>721177417</v>
      </c>
      <c r="B466" s="15" t="s">
        <v>30</v>
      </c>
    </row>
    <row r="467" spans="1:2">
      <c r="A467" s="15">
        <v>714036622</v>
      </c>
      <c r="B467" s="15" t="s">
        <v>30</v>
      </c>
    </row>
    <row r="468" spans="1:2">
      <c r="A468" s="15">
        <v>724645138</v>
      </c>
      <c r="B468" s="15" t="s">
        <v>30</v>
      </c>
    </row>
    <row r="469" spans="1:2">
      <c r="A469" s="15">
        <v>704893411</v>
      </c>
      <c r="B469" s="15" t="s">
        <v>30</v>
      </c>
    </row>
    <row r="470" spans="1:2">
      <c r="A470" s="15">
        <v>729307963</v>
      </c>
      <c r="B470" s="15" t="s">
        <v>30</v>
      </c>
    </row>
    <row r="471" spans="1:2">
      <c r="A471" s="15">
        <v>723163099</v>
      </c>
      <c r="B471" s="15" t="s">
        <v>30</v>
      </c>
    </row>
    <row r="472" spans="1:2">
      <c r="A472" s="15">
        <v>714183683</v>
      </c>
      <c r="B472" s="15" t="s">
        <v>30</v>
      </c>
    </row>
    <row r="473" spans="1:2">
      <c r="A473" s="15">
        <v>704394695</v>
      </c>
      <c r="B473" s="15" t="s">
        <v>30</v>
      </c>
    </row>
    <row r="474" spans="1:2">
      <c r="A474" s="15">
        <v>720335938</v>
      </c>
      <c r="B474" s="15" t="s">
        <v>30</v>
      </c>
    </row>
    <row r="475" spans="1:2">
      <c r="A475" s="15">
        <v>703822949</v>
      </c>
      <c r="B475" s="15" t="s">
        <v>30</v>
      </c>
    </row>
    <row r="476" spans="1:2">
      <c r="A476" s="15">
        <v>722630399</v>
      </c>
      <c r="B476" s="15" t="s">
        <v>30</v>
      </c>
    </row>
    <row r="477" spans="1:2">
      <c r="A477" s="15">
        <v>726124516</v>
      </c>
      <c r="B477" s="15" t="s">
        <v>30</v>
      </c>
    </row>
    <row r="478" spans="1:2">
      <c r="A478" s="15">
        <v>728076929</v>
      </c>
      <c r="B478" s="15" t="s">
        <v>30</v>
      </c>
    </row>
    <row r="479" spans="1:2">
      <c r="A479" s="15">
        <v>723428608</v>
      </c>
      <c r="B479" s="15" t="s">
        <v>30</v>
      </c>
    </row>
    <row r="480" spans="1:2">
      <c r="A480" s="15">
        <v>724029290</v>
      </c>
      <c r="B480" s="15" t="s">
        <v>30</v>
      </c>
    </row>
    <row r="481" spans="1:2">
      <c r="A481" s="15">
        <v>715377055</v>
      </c>
      <c r="B481" s="15" t="s">
        <v>30</v>
      </c>
    </row>
    <row r="482" spans="1:2">
      <c r="A482" s="15">
        <v>716556088</v>
      </c>
      <c r="B482" s="15" t="s">
        <v>30</v>
      </c>
    </row>
    <row r="483" spans="1:2">
      <c r="A483" s="15">
        <v>727311688</v>
      </c>
      <c r="B483" s="15" t="s">
        <v>30</v>
      </c>
    </row>
    <row r="484" spans="1:2">
      <c r="A484" s="15">
        <v>712956278</v>
      </c>
      <c r="B484" s="15" t="s">
        <v>30</v>
      </c>
    </row>
    <row r="485" spans="1:2">
      <c r="A485" s="15">
        <v>714524931</v>
      </c>
      <c r="B485" s="15" t="s">
        <v>30</v>
      </c>
    </row>
    <row r="486" spans="1:2">
      <c r="A486" s="15">
        <v>710343294</v>
      </c>
      <c r="B486" s="15" t="s">
        <v>30</v>
      </c>
    </row>
    <row r="487" spans="1:2">
      <c r="A487" s="15">
        <v>720728430</v>
      </c>
      <c r="B487" s="15" t="s">
        <v>30</v>
      </c>
    </row>
    <row r="488" spans="1:2">
      <c r="A488" s="15">
        <v>725965528</v>
      </c>
      <c r="B488" s="15" t="s">
        <v>30</v>
      </c>
    </row>
    <row r="489" spans="1:2">
      <c r="A489" s="15">
        <v>710422691</v>
      </c>
      <c r="B489" s="15" t="s">
        <v>30</v>
      </c>
    </row>
    <row r="490" spans="1:2">
      <c r="A490" s="15">
        <v>710858262</v>
      </c>
      <c r="B490" s="15" t="s">
        <v>30</v>
      </c>
    </row>
    <row r="491" spans="1:2">
      <c r="A491" s="15">
        <v>704748688</v>
      </c>
      <c r="B491" s="15" t="s">
        <v>30</v>
      </c>
    </row>
    <row r="492" spans="1:2">
      <c r="A492" s="15">
        <v>713274405</v>
      </c>
      <c r="B492" s="15" t="s">
        <v>30</v>
      </c>
    </row>
    <row r="493" spans="1:2">
      <c r="A493" s="15">
        <v>713277536</v>
      </c>
      <c r="B493" s="15" t="s">
        <v>30</v>
      </c>
    </row>
    <row r="494" spans="1:2">
      <c r="A494" s="15">
        <v>710591814</v>
      </c>
      <c r="B494" s="15" t="s">
        <v>30</v>
      </c>
    </row>
    <row r="495" spans="1:2">
      <c r="A495" s="15">
        <v>726620274</v>
      </c>
      <c r="B495" s="15" t="s">
        <v>30</v>
      </c>
    </row>
    <row r="496" spans="1:2">
      <c r="A496" s="15">
        <v>711114038</v>
      </c>
      <c r="B496" s="15" t="s">
        <v>30</v>
      </c>
    </row>
    <row r="497" spans="1:2">
      <c r="A497" s="15">
        <v>706347362</v>
      </c>
      <c r="B497" s="15" t="s">
        <v>30</v>
      </c>
    </row>
    <row r="498" spans="1:2">
      <c r="A498" s="15">
        <v>725577528</v>
      </c>
      <c r="B498" s="15" t="s">
        <v>30</v>
      </c>
    </row>
    <row r="499" spans="1:2">
      <c r="A499" s="15">
        <v>710126693</v>
      </c>
      <c r="B499" s="15" t="s">
        <v>30</v>
      </c>
    </row>
    <row r="500" spans="1:2">
      <c r="A500" s="15">
        <v>701077991</v>
      </c>
      <c r="B500" s="15" t="s">
        <v>30</v>
      </c>
    </row>
    <row r="501" spans="1:2">
      <c r="A501" s="15">
        <v>726334965</v>
      </c>
      <c r="B501" s="15" t="s">
        <v>30</v>
      </c>
    </row>
    <row r="502" spans="1:2">
      <c r="A502" s="15">
        <v>726521796</v>
      </c>
      <c r="B502" s="15" t="s">
        <v>30</v>
      </c>
    </row>
    <row r="503" spans="1:2">
      <c r="A503" s="15">
        <v>719478477</v>
      </c>
      <c r="B503" s="15" t="s">
        <v>30</v>
      </c>
    </row>
    <row r="504" spans="1:2">
      <c r="A504" s="15">
        <v>712772903</v>
      </c>
      <c r="B504" s="15" t="s">
        <v>30</v>
      </c>
    </row>
    <row r="505" spans="1:2">
      <c r="A505" s="15">
        <v>711199679</v>
      </c>
      <c r="B505" s="15" t="s">
        <v>30</v>
      </c>
    </row>
    <row r="506" spans="1:2">
      <c r="A506" s="15">
        <v>716380989</v>
      </c>
      <c r="B506" s="15" t="s">
        <v>30</v>
      </c>
    </row>
    <row r="507" spans="1:2">
      <c r="A507" s="15">
        <v>722815383</v>
      </c>
      <c r="B507" s="15" t="s">
        <v>30</v>
      </c>
    </row>
    <row r="508" spans="1:2">
      <c r="A508" s="15">
        <v>727229900</v>
      </c>
      <c r="B508" s="15" t="s">
        <v>30</v>
      </c>
    </row>
    <row r="509" spans="1:2">
      <c r="A509" s="15">
        <v>720043062</v>
      </c>
      <c r="B509" s="15" t="s">
        <v>30</v>
      </c>
    </row>
    <row r="510" spans="1:2">
      <c r="A510" s="15">
        <v>714195189</v>
      </c>
      <c r="B510" s="15" t="s">
        <v>30</v>
      </c>
    </row>
    <row r="511" spans="1:2">
      <c r="A511" s="15">
        <v>727664837</v>
      </c>
      <c r="B511" s="15" t="s">
        <v>30</v>
      </c>
    </row>
    <row r="512" spans="1:2">
      <c r="A512" s="15">
        <v>724605094</v>
      </c>
      <c r="B512" s="15" t="s">
        <v>30</v>
      </c>
    </row>
    <row r="513" spans="1:2">
      <c r="A513" s="15">
        <v>721897186</v>
      </c>
      <c r="B513" s="15" t="s">
        <v>30</v>
      </c>
    </row>
    <row r="514" spans="1:2">
      <c r="A514" s="15">
        <v>717163543</v>
      </c>
      <c r="B514" s="15" t="s">
        <v>30</v>
      </c>
    </row>
    <row r="515" spans="1:2">
      <c r="A515" s="15">
        <v>720849620</v>
      </c>
      <c r="B515" s="15" t="s">
        <v>30</v>
      </c>
    </row>
    <row r="516" spans="1:2">
      <c r="A516" s="15">
        <v>724826629</v>
      </c>
      <c r="B516" s="15" t="s">
        <v>30</v>
      </c>
    </row>
    <row r="517" spans="1:2">
      <c r="A517" s="15">
        <v>725691568</v>
      </c>
      <c r="B517" s="15" t="s">
        <v>30</v>
      </c>
    </row>
    <row r="518" spans="1:2">
      <c r="A518" s="15">
        <v>710140948</v>
      </c>
      <c r="B518" s="15" t="s">
        <v>30</v>
      </c>
    </row>
    <row r="519" spans="1:2">
      <c r="A519" s="15">
        <v>724394621</v>
      </c>
      <c r="B519" s="1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Exercise 1- Index And Match</vt:lpstr>
      <vt:lpstr>Excercise 2 - Data Cleanzing</vt:lpstr>
      <vt:lpstr>Sales Report</vt:lpstr>
      <vt:lpstr>SALES REPORT ANALYSIS</vt:lpstr>
      <vt:lpstr>Excercise 3- Pivot Table</vt:lpstr>
      <vt:lpstr>Excercise 4- Pivot Table (2)</vt:lpstr>
      <vt:lpstr>Excercise 4- Pivot Chart</vt:lpstr>
      <vt:lpstr>Exercise 2 - Number of Students</vt:lpstr>
      <vt:lpstr>Exercise 3 - Tax Calculations</vt:lpstr>
      <vt:lpstr>Exercise 4 - Call Logs</vt:lpstr>
      <vt:lpstr>Teacher</vt:lpstr>
      <vt:lpstr>Academy Manager&amp;Candidates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Akerele.Oluwasogo@leadleapconsult.com</dc:creator>
  <cp:lastModifiedBy>Desmond</cp:lastModifiedBy>
  <dcterms:created xsi:type="dcterms:W3CDTF">2015-01-26T08:06:20Z</dcterms:created>
  <dcterms:modified xsi:type="dcterms:W3CDTF">2022-06-10T01:38:59Z</dcterms:modified>
</cp:coreProperties>
</file>