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8/Dropbox (Technion Dropbox)/Mac/Documents/MsProgress/FFusins/Archaea Fusexins/David's Ms 25-09-2019/Science 03.2022/Supplementary Data/"/>
    </mc:Choice>
  </mc:AlternateContent>
  <xr:revisionPtr revIDLastSave="0" documentId="13_ncr:1_{7D8B69F5-19B9-0C4F-9C32-F38D8D49B8F7}" xr6:coauthVersionLast="45" xr6:coauthVersionMax="47" xr10:uidLastSave="{00000000-0000-0000-0000-000000000000}"/>
  <bookViews>
    <workbookView xWindow="7760" yWindow="1000" windowWidth="35580" windowHeight="25120" xr2:uid="{FFD5E479-A96C-C54E-A5BF-A83B0951BD2F}"/>
  </bookViews>
  <sheets>
    <sheet name="Figure 3C" sheetId="3" r:id="rId1"/>
    <sheet name="Figure 3F" sheetId="2" r:id="rId2"/>
    <sheet name="Figure 3I" sheetId="1" r:id="rId3"/>
    <sheet name="fig. S2C" sheetId="4" r:id="rId4"/>
    <sheet name="fig. S2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5" l="1"/>
  <c r="K17" i="5"/>
  <c r="K16" i="5"/>
  <c r="K15" i="5"/>
  <c r="K13" i="5"/>
  <c r="K12" i="5"/>
  <c r="K11" i="5"/>
  <c r="K10" i="5"/>
  <c r="K6" i="5"/>
  <c r="K7" i="5"/>
  <c r="K8" i="5"/>
  <c r="K5" i="5"/>
  <c r="N70" i="1"/>
  <c r="N69" i="1"/>
  <c r="N62" i="1"/>
  <c r="N61" i="1"/>
  <c r="M59" i="4" l="1"/>
  <c r="M57" i="4"/>
  <c r="M55" i="4"/>
  <c r="M52" i="4"/>
  <c r="M50" i="4"/>
  <c r="M48" i="4"/>
  <c r="M45" i="4"/>
  <c r="M43" i="4"/>
  <c r="M41" i="4"/>
  <c r="M38" i="4"/>
  <c r="M36" i="4"/>
  <c r="M35" i="4"/>
  <c r="M34" i="4"/>
  <c r="M33" i="4"/>
  <c r="M31" i="4"/>
  <c r="M30" i="4"/>
  <c r="M29" i="4"/>
  <c r="M28" i="4"/>
  <c r="M27" i="4"/>
  <c r="M26" i="4"/>
  <c r="M24" i="4"/>
  <c r="M23" i="4"/>
  <c r="M22" i="4"/>
  <c r="M21" i="4"/>
  <c r="M20" i="4"/>
  <c r="M19" i="4"/>
  <c r="M17" i="4"/>
  <c r="M16" i="4"/>
  <c r="M15" i="4"/>
  <c r="M14" i="4"/>
  <c r="M13" i="4"/>
  <c r="M12" i="4"/>
  <c r="M10" i="4"/>
  <c r="M9" i="4"/>
  <c r="M8" i="4"/>
  <c r="M7" i="4"/>
  <c r="M6" i="4"/>
</calcChain>
</file>

<file path=xl/sharedStrings.xml><?xml version="1.0" encoding="utf-8"?>
<sst xmlns="http://schemas.openxmlformats.org/spreadsheetml/2006/main" count="445" uniqueCount="60">
  <si>
    <t>ΔFL→AG4A</t>
  </si>
  <si>
    <t>ΔDIV→EFF-1 stem</t>
  </si>
  <si>
    <t>ΔTMs→GPI</t>
  </si>
  <si>
    <t>% of Mixing</t>
  </si>
  <si>
    <t>Vector</t>
  </si>
  <si>
    <t>EFF-1</t>
  </si>
  <si>
    <t>VSV G</t>
  </si>
  <si>
    <t>% of Multinucleation</t>
  </si>
  <si>
    <t>AtHAP2</t>
  </si>
  <si>
    <t>Vectors</t>
  </si>
  <si>
    <t>Statistical test:</t>
  </si>
  <si>
    <t>-</t>
  </si>
  <si>
    <t>&lt;0.0001</t>
  </si>
  <si>
    <t>&gt;0.9999</t>
  </si>
  <si>
    <t>One-way Anova followed by Bonferroni's multiple comparisons test</t>
  </si>
  <si>
    <t>One-way Anova followed by Dunett's multiple comparisons test</t>
  </si>
  <si>
    <t>p-value vs. Vector</t>
  </si>
  <si>
    <t>p-value  vs. Vector</t>
  </si>
  <si>
    <t xml:space="preserve">Total nuclei </t>
  </si>
  <si>
    <t>% Multinucleation</t>
  </si>
  <si>
    <t>nd</t>
  </si>
  <si>
    <t>Raw data</t>
  </si>
  <si>
    <t>Experiment 1</t>
  </si>
  <si>
    <t>Summary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</si>
  <si>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</si>
  <si>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</si>
  <si>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</si>
  <si>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</si>
  <si>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</si>
  <si>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</si>
  <si>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</si>
  <si>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 xml:space="preserve">Total nuclei  </t>
  </si>
  <si>
    <t xml:space="preserve">AtHAP2 </t>
  </si>
  <si>
    <t>Nuclei in mixed cells</t>
  </si>
  <si>
    <t>Nuclei in multinucleated cells</t>
  </si>
  <si>
    <t>nd=not determined</t>
  </si>
  <si>
    <t>Mean</t>
  </si>
  <si>
    <t>Std. Error of Mean</t>
  </si>
  <si>
    <t>Summary (% of Multinucleation)</t>
  </si>
  <si>
    <t>Summary (% of Mixing)</t>
  </si>
  <si>
    <t>Fsx1</t>
  </si>
  <si>
    <t>p-value vs. Fsx1</t>
  </si>
  <si>
    <t>p-value vs. Fsx1 (WT)</t>
  </si>
  <si>
    <t>Fsx1 (WT)</t>
  </si>
  <si>
    <t>ΔTMs→EFF-1 TM</t>
  </si>
  <si>
    <t>AtHAP2ΔTM→GPI</t>
  </si>
  <si>
    <t>Experiment 9</t>
  </si>
  <si>
    <t>Experiment 10</t>
  </si>
  <si>
    <t>Experiment 11</t>
  </si>
  <si>
    <t>NaFsx1</t>
  </si>
  <si>
    <t>HQ22Fsx1</t>
  </si>
  <si>
    <t>HnFsx1</t>
  </si>
  <si>
    <t>pH 7.4</t>
  </si>
  <si>
    <t>pH 5.5</t>
  </si>
  <si>
    <t>p-value  vs. pH 7.4</t>
  </si>
  <si>
    <t>Two-way Anova followed by Šidak's multiple comparisons test</t>
  </si>
  <si>
    <t>Fsx1 (pH 7.4)</t>
  </si>
  <si>
    <t>Fsx1 (pH 5.5)</t>
  </si>
  <si>
    <t>VSV G (pH 7.4)</t>
  </si>
  <si>
    <t>VSV G (pH 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</si>
</sst>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9" borderId="0" xfId="0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left"/>
    </xf>
    <xf numFmtId="0" fontId="0" fillId="0" borderId="0" xfId="0" applyAlignment="1"/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84B6-E80C-7C48-800F-C6BFBB9E48D1}">
  <dimension ref="A2:J19"/>
  <sheetViews>
    <sheetView tabSelected="1" workbookViewId="0">
      <selection activeCell="E22" sqref="E22"/>
    </sheetView>
  </sheetViews>
  <sheetFormatPr baseColWidth="10" defaultRowHeight="16" x14ac:dyDescent="0.2"/>
  <cols>
    <col min="1" max="1" width="19.5" customWidth="1"/>
    <col min="6" max="6" width="14.6640625" customWidth="1"/>
    <col min="7" max="7" width="18.83203125" customWidth="1"/>
    <col min="8" max="8" width="14" customWidth="1"/>
    <col min="9" max="9" width="13.6640625" customWidth="1"/>
  </cols>
  <sheetData>
    <row r="2" spans="1:10" x14ac:dyDescent="0.2">
      <c r="B2" s="55" t="s">
        <v>23</v>
      </c>
      <c r="C2" s="55"/>
      <c r="D2" s="55"/>
      <c r="G2" s="54" t="s">
        <v>21</v>
      </c>
      <c r="H2" s="54"/>
      <c r="I2" s="54"/>
      <c r="J2" s="54"/>
    </row>
    <row r="3" spans="1:10" ht="30" customHeight="1" x14ac:dyDescent="0.2">
      <c r="B3" s="55" t="s">
        <v>3</v>
      </c>
      <c r="C3" s="55"/>
      <c r="D3" s="55"/>
      <c r="G3" s="28"/>
      <c r="H3" s="19" t="s">
        <v>31</v>
      </c>
      <c r="I3" s="29" t="s">
        <v>33</v>
      </c>
      <c r="J3" s="19" t="s">
        <v>3</v>
      </c>
    </row>
    <row r="4" spans="1:10" x14ac:dyDescent="0.2">
      <c r="B4" s="11" t="s">
        <v>4</v>
      </c>
      <c r="C4" s="8" t="s">
        <v>40</v>
      </c>
      <c r="D4" s="11" t="s">
        <v>8</v>
      </c>
      <c r="G4" s="51" t="s">
        <v>22</v>
      </c>
      <c r="H4" s="52"/>
      <c r="I4" s="52"/>
      <c r="J4" s="53"/>
    </row>
    <row r="5" spans="1:10" x14ac:dyDescent="0.2">
      <c r="B5" s="12">
        <v>3</v>
      </c>
      <c r="C5" s="12">
        <v>11</v>
      </c>
      <c r="D5" s="12">
        <v>8</v>
      </c>
      <c r="G5" s="22" t="s">
        <v>4</v>
      </c>
      <c r="H5" s="20">
        <v>937</v>
      </c>
      <c r="I5" s="20">
        <v>24</v>
      </c>
      <c r="J5" s="21">
        <v>2.5613660618996796</v>
      </c>
    </row>
    <row r="6" spans="1:10" x14ac:dyDescent="0.2">
      <c r="B6" s="12">
        <v>2</v>
      </c>
      <c r="C6" s="12">
        <v>12</v>
      </c>
      <c r="D6" s="12">
        <v>10</v>
      </c>
      <c r="G6" s="3" t="s">
        <v>40</v>
      </c>
      <c r="H6" s="20">
        <v>828</v>
      </c>
      <c r="I6" s="20">
        <v>95</v>
      </c>
      <c r="J6" s="21">
        <v>11.473429951690822</v>
      </c>
    </row>
    <row r="7" spans="1:10" x14ac:dyDescent="0.2">
      <c r="B7" s="12">
        <v>2</v>
      </c>
      <c r="C7" s="12">
        <v>13</v>
      </c>
      <c r="D7" s="12">
        <v>11</v>
      </c>
      <c r="G7" s="3" t="s">
        <v>32</v>
      </c>
      <c r="H7" s="20">
        <v>907</v>
      </c>
      <c r="I7" s="20">
        <v>75</v>
      </c>
      <c r="J7" s="21">
        <v>8.2690187431091502</v>
      </c>
    </row>
    <row r="8" spans="1:10" x14ac:dyDescent="0.2">
      <c r="B8" s="12">
        <v>1</v>
      </c>
      <c r="C8" s="12">
        <v>8</v>
      </c>
      <c r="D8" s="12">
        <v>7</v>
      </c>
      <c r="G8" s="51" t="s">
        <v>24</v>
      </c>
      <c r="H8" s="52"/>
      <c r="I8" s="52"/>
      <c r="J8" s="53"/>
    </row>
    <row r="9" spans="1:10" x14ac:dyDescent="0.2">
      <c r="A9" s="41" t="s">
        <v>36</v>
      </c>
      <c r="B9" s="42">
        <v>2</v>
      </c>
      <c r="C9" s="42">
        <v>11</v>
      </c>
      <c r="D9" s="42">
        <v>9</v>
      </c>
      <c r="G9" s="22" t="s">
        <v>4</v>
      </c>
      <c r="H9" s="27">
        <v>839</v>
      </c>
      <c r="I9" s="20">
        <v>14</v>
      </c>
      <c r="J9" s="21">
        <v>1.6686531585220501</v>
      </c>
    </row>
    <row r="10" spans="1:10" x14ac:dyDescent="0.2">
      <c r="A10" s="41" t="s">
        <v>37</v>
      </c>
      <c r="B10" s="42">
        <v>0.40820000000000001</v>
      </c>
      <c r="C10" s="42">
        <v>1.08</v>
      </c>
      <c r="D10" s="42">
        <v>0.91290000000000004</v>
      </c>
      <c r="G10" s="3" t="s">
        <v>40</v>
      </c>
      <c r="H10" s="27">
        <v>820</v>
      </c>
      <c r="I10" s="20">
        <v>101</v>
      </c>
      <c r="J10" s="21">
        <v>12.317073170731707</v>
      </c>
    </row>
    <row r="11" spans="1:10" x14ac:dyDescent="0.2">
      <c r="A11" s="34" t="s">
        <v>16</v>
      </c>
      <c r="B11" s="16" t="s">
        <v>11</v>
      </c>
      <c r="C11" s="18">
        <v>1E-4</v>
      </c>
      <c r="D11" s="18">
        <v>8.0000000000000004E-4</v>
      </c>
      <c r="G11" s="3" t="s">
        <v>32</v>
      </c>
      <c r="H11" s="27">
        <v>810</v>
      </c>
      <c r="I11" s="20">
        <v>77</v>
      </c>
      <c r="J11" s="21">
        <v>9.5061728395061724</v>
      </c>
    </row>
    <row r="12" spans="1:10" x14ac:dyDescent="0.2">
      <c r="A12" s="34" t="s">
        <v>41</v>
      </c>
      <c r="B12" s="16" t="s">
        <v>11</v>
      </c>
      <c r="C12" s="16" t="s">
        <v>11</v>
      </c>
      <c r="D12" s="18">
        <v>0.39140000000000003</v>
      </c>
      <c r="G12" s="51" t="s">
        <v>25</v>
      </c>
      <c r="H12" s="52"/>
      <c r="I12" s="52"/>
      <c r="J12" s="53"/>
    </row>
    <row r="13" spans="1:10" x14ac:dyDescent="0.2">
      <c r="G13" s="22" t="s">
        <v>4</v>
      </c>
      <c r="H13" s="20">
        <v>713</v>
      </c>
      <c r="I13" s="20">
        <v>17</v>
      </c>
      <c r="J13" s="21">
        <v>2.3842917251051894</v>
      </c>
    </row>
    <row r="14" spans="1:10" x14ac:dyDescent="0.2">
      <c r="A14" s="15" t="s">
        <v>10</v>
      </c>
      <c r="B14" s="56" t="s">
        <v>14</v>
      </c>
      <c r="C14" s="56"/>
      <c r="D14" s="56"/>
      <c r="E14" s="56"/>
      <c r="F14" s="56"/>
      <c r="G14" s="3" t="s">
        <v>40</v>
      </c>
      <c r="H14" s="20">
        <v>713</v>
      </c>
      <c r="I14" s="20">
        <v>94</v>
      </c>
      <c r="J14" s="21">
        <v>13.183730715287517</v>
      </c>
    </row>
    <row r="15" spans="1:10" x14ac:dyDescent="0.2">
      <c r="G15" s="3" t="s">
        <v>32</v>
      </c>
      <c r="H15" s="20">
        <v>773</v>
      </c>
      <c r="I15" s="20">
        <v>84</v>
      </c>
      <c r="J15" s="21">
        <v>10.866752910737388</v>
      </c>
    </row>
    <row r="16" spans="1:10" x14ac:dyDescent="0.2">
      <c r="G16" s="51" t="s">
        <v>26</v>
      </c>
      <c r="H16" s="52"/>
      <c r="I16" s="52"/>
      <c r="J16" s="53"/>
    </row>
    <row r="17" spans="7:10" x14ac:dyDescent="0.2">
      <c r="G17" s="22" t="s">
        <v>4</v>
      </c>
      <c r="H17" s="20">
        <v>724</v>
      </c>
      <c r="I17" s="20">
        <v>7</v>
      </c>
      <c r="J17" s="21">
        <v>0.96685082872928174</v>
      </c>
    </row>
    <row r="18" spans="7:10" x14ac:dyDescent="0.2">
      <c r="G18" s="3" t="s">
        <v>40</v>
      </c>
      <c r="H18" s="20">
        <v>728</v>
      </c>
      <c r="I18" s="20">
        <v>56</v>
      </c>
      <c r="J18" s="21">
        <v>7.6923076923076925</v>
      </c>
    </row>
    <row r="19" spans="7:10" x14ac:dyDescent="0.2">
      <c r="G19" s="3" t="s">
        <v>32</v>
      </c>
      <c r="H19" s="20">
        <v>701</v>
      </c>
      <c r="I19" s="20">
        <v>50</v>
      </c>
      <c r="J19" s="21">
        <v>7.132667617689016</v>
      </c>
    </row>
  </sheetData>
  <mergeCells count="8">
    <mergeCell ref="G16:J16"/>
    <mergeCell ref="G2:J2"/>
    <mergeCell ref="B2:D2"/>
    <mergeCell ref="G4:J4"/>
    <mergeCell ref="G8:J8"/>
    <mergeCell ref="B3:D3"/>
    <mergeCell ref="B14:F14"/>
    <mergeCell ref="G12:J1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1171-32DD-8947-9A95-1C6300B380EE}">
  <dimension ref="A2:T22"/>
  <sheetViews>
    <sheetView workbookViewId="0">
      <selection activeCell="K23" sqref="K23"/>
    </sheetView>
  </sheetViews>
  <sheetFormatPr baseColWidth="10" defaultRowHeight="16" x14ac:dyDescent="0.2"/>
  <cols>
    <col min="1" max="1" width="18" customWidth="1"/>
    <col min="6" max="6" width="5.33203125" customWidth="1"/>
    <col min="7" max="7" width="16.1640625" customWidth="1"/>
    <col min="8" max="8" width="11.6640625" style="13" customWidth="1"/>
    <col min="9" max="9" width="8" customWidth="1"/>
    <col min="12" max="13" width="5" customWidth="1"/>
    <col min="15" max="15" width="12" customWidth="1"/>
    <col min="16" max="16" width="14.1640625" customWidth="1"/>
    <col min="18" max="18" width="12" customWidth="1"/>
  </cols>
  <sheetData>
    <row r="2" spans="1:20" x14ac:dyDescent="0.2">
      <c r="H2"/>
      <c r="N2" s="67"/>
      <c r="O2" s="58" t="s">
        <v>21</v>
      </c>
      <c r="P2" s="59"/>
      <c r="Q2" s="59"/>
      <c r="R2" s="59"/>
      <c r="S2" s="59"/>
      <c r="T2" s="60"/>
    </row>
    <row r="3" spans="1:20" ht="45" customHeight="1" x14ac:dyDescent="0.2">
      <c r="B3" s="61" t="s">
        <v>39</v>
      </c>
      <c r="C3" s="62"/>
      <c r="D3" s="62"/>
      <c r="E3" s="63"/>
      <c r="G3" s="13"/>
      <c r="H3" s="64" t="s">
        <v>38</v>
      </c>
      <c r="I3" s="65"/>
      <c r="J3" s="65"/>
      <c r="K3" s="66"/>
      <c r="N3" s="68"/>
      <c r="O3" s="43" t="s">
        <v>18</v>
      </c>
      <c r="P3" s="44" t="s">
        <v>34</v>
      </c>
      <c r="Q3" s="45" t="s">
        <v>19</v>
      </c>
      <c r="R3" s="37" t="s">
        <v>31</v>
      </c>
      <c r="S3" s="46" t="s">
        <v>33</v>
      </c>
      <c r="T3" s="37" t="s">
        <v>3</v>
      </c>
    </row>
    <row r="4" spans="1:20" x14ac:dyDescent="0.2">
      <c r="B4" s="4" t="s">
        <v>4</v>
      </c>
      <c r="C4" s="4" t="s">
        <v>5</v>
      </c>
      <c r="D4" s="4" t="s">
        <v>40</v>
      </c>
      <c r="E4" s="4" t="s">
        <v>6</v>
      </c>
      <c r="G4" s="13"/>
      <c r="H4" s="4" t="s">
        <v>4</v>
      </c>
      <c r="I4" s="4" t="s">
        <v>5</v>
      </c>
      <c r="J4" s="4" t="s">
        <v>40</v>
      </c>
      <c r="K4" s="4" t="s">
        <v>6</v>
      </c>
      <c r="N4" s="57" t="s">
        <v>22</v>
      </c>
      <c r="O4" s="57"/>
      <c r="P4" s="57"/>
      <c r="Q4" s="57"/>
      <c r="R4" s="57"/>
      <c r="S4" s="57"/>
      <c r="T4" s="57"/>
    </row>
    <row r="5" spans="1:20" x14ac:dyDescent="0.2">
      <c r="B5" s="7">
        <v>2</v>
      </c>
      <c r="C5" s="7">
        <v>1</v>
      </c>
      <c r="D5" s="7">
        <v>2</v>
      </c>
      <c r="E5" s="7">
        <v>38</v>
      </c>
      <c r="G5" s="13"/>
      <c r="H5" s="7">
        <v>5</v>
      </c>
      <c r="I5" s="7">
        <v>24</v>
      </c>
      <c r="J5" s="7">
        <v>37</v>
      </c>
      <c r="K5" s="7">
        <v>92</v>
      </c>
      <c r="N5" s="35" t="s">
        <v>4</v>
      </c>
      <c r="O5" s="36">
        <v>874</v>
      </c>
      <c r="P5" s="36">
        <v>42</v>
      </c>
      <c r="Q5" s="36">
        <v>4.805491990846682</v>
      </c>
      <c r="R5" s="36">
        <v>960</v>
      </c>
      <c r="S5" s="36">
        <v>19</v>
      </c>
      <c r="T5" s="36">
        <v>1.9791666666666665</v>
      </c>
    </row>
    <row r="6" spans="1:20" x14ac:dyDescent="0.2">
      <c r="A6" s="1"/>
      <c r="B6" s="7">
        <v>2</v>
      </c>
      <c r="C6" s="7">
        <v>1</v>
      </c>
      <c r="D6" s="7">
        <v>3</v>
      </c>
      <c r="E6" s="7">
        <v>56</v>
      </c>
      <c r="G6" s="13"/>
      <c r="H6" s="7">
        <v>10</v>
      </c>
      <c r="I6" s="7">
        <v>35</v>
      </c>
      <c r="J6" s="7">
        <v>32</v>
      </c>
      <c r="K6" s="7">
        <v>92</v>
      </c>
      <c r="N6" s="35" t="s">
        <v>5</v>
      </c>
      <c r="O6" s="36">
        <v>514</v>
      </c>
      <c r="P6" s="36">
        <v>125</v>
      </c>
      <c r="Q6" s="36">
        <v>24.319066147859921</v>
      </c>
      <c r="R6" s="36">
        <v>994</v>
      </c>
      <c r="S6" s="36">
        <v>14</v>
      </c>
      <c r="T6" s="36">
        <v>1.4084507042253522</v>
      </c>
    </row>
    <row r="7" spans="1:20" x14ac:dyDescent="0.2">
      <c r="B7" s="7">
        <v>2</v>
      </c>
      <c r="C7" s="7">
        <v>2</v>
      </c>
      <c r="D7" s="7">
        <v>2</v>
      </c>
      <c r="E7" s="7">
        <v>68</v>
      </c>
      <c r="G7" s="13"/>
      <c r="H7" s="7">
        <v>5</v>
      </c>
      <c r="I7" s="7">
        <v>38</v>
      </c>
      <c r="J7" s="7">
        <v>42</v>
      </c>
      <c r="K7" s="7">
        <v>94</v>
      </c>
      <c r="N7" s="35" t="s">
        <v>40</v>
      </c>
      <c r="O7" s="36">
        <v>558</v>
      </c>
      <c r="P7" s="36">
        <v>208</v>
      </c>
      <c r="Q7" s="36">
        <v>37.275985663082437</v>
      </c>
      <c r="R7" s="36">
        <v>814</v>
      </c>
      <c r="S7" s="36">
        <v>14</v>
      </c>
      <c r="T7" s="36">
        <v>1.7199017199017199</v>
      </c>
    </row>
    <row r="8" spans="1:20" x14ac:dyDescent="0.2">
      <c r="A8" s="41" t="s">
        <v>36</v>
      </c>
      <c r="B8" s="42">
        <v>2</v>
      </c>
      <c r="C8" s="42">
        <v>1.333</v>
      </c>
      <c r="D8" s="42">
        <v>2.3330000000000002</v>
      </c>
      <c r="E8" s="42">
        <v>54</v>
      </c>
      <c r="G8" s="41" t="s">
        <v>36</v>
      </c>
      <c r="H8" s="42">
        <v>6.6669999999999998</v>
      </c>
      <c r="I8" s="42">
        <v>32.33</v>
      </c>
      <c r="J8" s="42">
        <v>37</v>
      </c>
      <c r="K8" s="42">
        <v>92.67</v>
      </c>
      <c r="N8" s="35" t="s">
        <v>6</v>
      </c>
      <c r="O8" s="36">
        <v>865</v>
      </c>
      <c r="P8" s="36">
        <v>794</v>
      </c>
      <c r="Q8" s="36">
        <v>91.79190751445087</v>
      </c>
      <c r="R8" s="36">
        <v>909</v>
      </c>
      <c r="S8" s="36">
        <v>348</v>
      </c>
      <c r="T8" s="36">
        <v>38.283828382838287</v>
      </c>
    </row>
    <row r="9" spans="1:20" x14ac:dyDescent="0.2">
      <c r="A9" s="41" t="s">
        <v>37</v>
      </c>
      <c r="B9" s="42">
        <v>0</v>
      </c>
      <c r="C9" s="42">
        <v>0.33329999999999999</v>
      </c>
      <c r="D9" s="42">
        <v>0.33329999999999999</v>
      </c>
      <c r="E9" s="42">
        <v>8.718</v>
      </c>
      <c r="G9" s="41" t="s">
        <v>37</v>
      </c>
      <c r="H9" s="42">
        <v>1.667</v>
      </c>
      <c r="I9" s="42">
        <v>4.2560000000000002</v>
      </c>
      <c r="J9" s="42">
        <v>2.887</v>
      </c>
      <c r="K9" s="42">
        <v>0.66669999999999996</v>
      </c>
      <c r="N9" s="57" t="s">
        <v>24</v>
      </c>
      <c r="O9" s="57"/>
      <c r="P9" s="57"/>
      <c r="Q9" s="57"/>
      <c r="R9" s="57"/>
      <c r="S9" s="57"/>
      <c r="T9" s="57"/>
    </row>
    <row r="10" spans="1:20" x14ac:dyDescent="0.2">
      <c r="A10" s="34" t="s">
        <v>16</v>
      </c>
      <c r="B10" s="17" t="s">
        <v>11</v>
      </c>
      <c r="C10" s="17">
        <v>0.999</v>
      </c>
      <c r="D10" s="17" t="s">
        <v>13</v>
      </c>
      <c r="E10" s="17" t="s">
        <v>12</v>
      </c>
      <c r="G10" s="34" t="s">
        <v>16</v>
      </c>
      <c r="H10" s="17" t="s">
        <v>11</v>
      </c>
      <c r="I10" s="17">
        <v>4.0000000000000002E-4</v>
      </c>
      <c r="J10" s="17">
        <v>1E-4</v>
      </c>
      <c r="K10" s="17" t="s">
        <v>12</v>
      </c>
      <c r="N10" s="35" t="s">
        <v>4</v>
      </c>
      <c r="O10" s="21">
        <v>460</v>
      </c>
      <c r="P10" s="21">
        <v>47</v>
      </c>
      <c r="Q10" s="21">
        <v>10.217391304347826</v>
      </c>
      <c r="R10" s="21">
        <v>812</v>
      </c>
      <c r="S10" s="21">
        <v>18</v>
      </c>
      <c r="T10" s="21">
        <v>2.2167487684729066</v>
      </c>
    </row>
    <row r="11" spans="1:20" x14ac:dyDescent="0.2">
      <c r="N11" s="35" t="s">
        <v>5</v>
      </c>
      <c r="O11" s="21">
        <v>294</v>
      </c>
      <c r="P11" s="21">
        <v>103</v>
      </c>
      <c r="Q11" s="21">
        <v>35.034013605442176</v>
      </c>
      <c r="R11" s="21">
        <v>503</v>
      </c>
      <c r="S11" s="21">
        <v>7</v>
      </c>
      <c r="T11" s="21">
        <v>1.3916500994035785</v>
      </c>
    </row>
    <row r="12" spans="1:20" x14ac:dyDescent="0.2">
      <c r="N12" s="35" t="s">
        <v>40</v>
      </c>
      <c r="O12" s="21">
        <v>525</v>
      </c>
      <c r="P12" s="21">
        <v>170</v>
      </c>
      <c r="Q12" s="21">
        <v>32.38095238095238</v>
      </c>
      <c r="R12" s="21">
        <v>906</v>
      </c>
      <c r="S12" s="21">
        <v>27</v>
      </c>
      <c r="T12" s="21">
        <v>2.9801324503311259</v>
      </c>
    </row>
    <row r="13" spans="1:20" x14ac:dyDescent="0.2">
      <c r="A13" s="15" t="s">
        <v>10</v>
      </c>
      <c r="B13" s="56" t="s">
        <v>15</v>
      </c>
      <c r="C13" s="56"/>
      <c r="D13" s="56"/>
      <c r="E13" s="56"/>
      <c r="F13" s="56"/>
      <c r="G13" s="56"/>
      <c r="H13" s="56"/>
      <c r="I13" s="56"/>
      <c r="N13" s="35" t="s">
        <v>6</v>
      </c>
      <c r="O13" s="21">
        <v>865</v>
      </c>
      <c r="P13" s="21">
        <v>794</v>
      </c>
      <c r="Q13" s="21">
        <v>91.79190751445087</v>
      </c>
      <c r="R13" s="21">
        <v>841</v>
      </c>
      <c r="S13" s="21">
        <v>472</v>
      </c>
      <c r="T13" s="21">
        <v>56.123662306777646</v>
      </c>
    </row>
    <row r="14" spans="1:20" x14ac:dyDescent="0.2">
      <c r="D14" s="5"/>
      <c r="E14" s="5"/>
      <c r="F14" s="5"/>
      <c r="G14" s="5"/>
      <c r="H14" s="14"/>
      <c r="I14" s="5"/>
      <c r="N14" s="57" t="s">
        <v>25</v>
      </c>
      <c r="O14" s="57"/>
      <c r="P14" s="57"/>
      <c r="Q14" s="57"/>
      <c r="R14" s="57"/>
      <c r="S14" s="57"/>
      <c r="T14" s="57"/>
    </row>
    <row r="15" spans="1:20" x14ac:dyDescent="0.2">
      <c r="N15" s="35" t="s">
        <v>4</v>
      </c>
      <c r="O15" s="21">
        <v>749</v>
      </c>
      <c r="P15" s="21">
        <v>41</v>
      </c>
      <c r="Q15" s="21">
        <v>5.4739652870493991</v>
      </c>
      <c r="R15" s="21">
        <v>895</v>
      </c>
      <c r="S15" s="21">
        <v>22</v>
      </c>
      <c r="T15" s="21">
        <v>2.4581005586592175</v>
      </c>
    </row>
    <row r="16" spans="1:20" x14ac:dyDescent="0.2">
      <c r="N16" s="35" t="s">
        <v>5</v>
      </c>
      <c r="O16" s="21">
        <v>404</v>
      </c>
      <c r="P16" s="21">
        <v>154</v>
      </c>
      <c r="Q16" s="21">
        <v>38.118811881188122</v>
      </c>
      <c r="R16" s="21">
        <v>910</v>
      </c>
      <c r="S16" s="21">
        <v>15</v>
      </c>
      <c r="T16" s="21">
        <v>1.6483516483516485</v>
      </c>
    </row>
    <row r="17" spans="1:20" x14ac:dyDescent="0.2">
      <c r="A17" s="1"/>
      <c r="B17" s="1"/>
      <c r="C17" s="1"/>
      <c r="D17" s="1"/>
      <c r="N17" s="35" t="s">
        <v>40</v>
      </c>
      <c r="O17" s="21">
        <v>385</v>
      </c>
      <c r="P17" s="21">
        <v>162</v>
      </c>
      <c r="Q17" s="21">
        <v>42.077922077922075</v>
      </c>
      <c r="R17" s="21">
        <v>896</v>
      </c>
      <c r="S17" s="21">
        <v>21</v>
      </c>
      <c r="T17" s="21">
        <v>2.34375</v>
      </c>
    </row>
    <row r="18" spans="1:20" x14ac:dyDescent="0.2">
      <c r="N18" s="35" t="s">
        <v>6</v>
      </c>
      <c r="O18" s="21">
        <v>544</v>
      </c>
      <c r="P18" s="21">
        <v>509</v>
      </c>
      <c r="Q18" s="21">
        <v>93.566176470588232</v>
      </c>
      <c r="R18" s="21">
        <v>933</v>
      </c>
      <c r="S18" s="21">
        <v>633</v>
      </c>
      <c r="T18" s="21">
        <v>67.845659163987136</v>
      </c>
    </row>
    <row r="22" spans="1:20" ht="16" customHeight="1" x14ac:dyDescent="0.2">
      <c r="A22" s="1"/>
    </row>
  </sheetData>
  <mergeCells count="8">
    <mergeCell ref="N14:T14"/>
    <mergeCell ref="O2:T2"/>
    <mergeCell ref="B13:I13"/>
    <mergeCell ref="B3:E3"/>
    <mergeCell ref="H3:K3"/>
    <mergeCell ref="N4:T4"/>
    <mergeCell ref="N2:N3"/>
    <mergeCell ref="N9:T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5048-F935-AD48-905D-AD55BD48663B}">
  <dimension ref="A1:N94"/>
  <sheetViews>
    <sheetView workbookViewId="0">
      <selection activeCell="M94" sqref="M94"/>
    </sheetView>
  </sheetViews>
  <sheetFormatPr baseColWidth="10" defaultRowHeight="16" x14ac:dyDescent="0.2"/>
  <cols>
    <col min="1" max="1" width="20.1640625" customWidth="1"/>
    <col min="2" max="2" width="10.33203125" customWidth="1"/>
    <col min="3" max="3" width="13.33203125" customWidth="1"/>
    <col min="4" max="4" width="14.1640625" customWidth="1"/>
    <col min="5" max="5" width="17.6640625" customWidth="1"/>
    <col min="6" max="6" width="13.5" customWidth="1"/>
    <col min="7" max="7" width="17.6640625" customWidth="1"/>
    <col min="8" max="8" width="18.1640625" customWidth="1"/>
    <col min="9" max="10" width="6.83203125" customWidth="1"/>
    <col min="11" max="11" width="18.6640625" customWidth="1"/>
    <col min="14" max="14" width="10.6640625" customWidth="1"/>
  </cols>
  <sheetData>
    <row r="1" spans="1:14" ht="15" customHeight="1" x14ac:dyDescent="0.2"/>
    <row r="2" spans="1:14" ht="15" customHeight="1" x14ac:dyDescent="0.2">
      <c r="B2" s="55" t="s">
        <v>23</v>
      </c>
      <c r="C2" s="55"/>
      <c r="D2" s="55"/>
      <c r="E2" s="55"/>
      <c r="F2" s="55"/>
      <c r="G2" s="55"/>
      <c r="H2" s="55"/>
      <c r="K2" s="54" t="s">
        <v>21</v>
      </c>
      <c r="L2" s="54"/>
      <c r="M2" s="54"/>
      <c r="N2" s="54"/>
    </row>
    <row r="3" spans="1:14" ht="34" x14ac:dyDescent="0.2">
      <c r="B3" s="55" t="s">
        <v>3</v>
      </c>
      <c r="C3" s="55"/>
      <c r="D3" s="55"/>
      <c r="E3" s="55"/>
      <c r="F3" s="55"/>
      <c r="G3" s="55"/>
      <c r="H3" s="55"/>
      <c r="K3" s="28"/>
      <c r="L3" s="19" t="s">
        <v>31</v>
      </c>
      <c r="M3" s="29" t="s">
        <v>33</v>
      </c>
      <c r="N3" s="19" t="s">
        <v>3</v>
      </c>
    </row>
    <row r="4" spans="1:14" x14ac:dyDescent="0.2">
      <c r="B4" s="47" t="s">
        <v>9</v>
      </c>
      <c r="C4" s="48" t="s">
        <v>43</v>
      </c>
      <c r="D4" s="48" t="s">
        <v>0</v>
      </c>
      <c r="E4" s="48" t="s">
        <v>1</v>
      </c>
      <c r="F4" s="48" t="s">
        <v>2</v>
      </c>
      <c r="G4" s="48" t="s">
        <v>44</v>
      </c>
      <c r="H4" s="48" t="s">
        <v>45</v>
      </c>
      <c r="K4" s="51" t="s">
        <v>22</v>
      </c>
      <c r="L4" s="52"/>
      <c r="M4" s="52"/>
      <c r="N4" s="53"/>
    </row>
    <row r="5" spans="1:14" x14ac:dyDescent="0.2">
      <c r="B5" s="9">
        <v>3</v>
      </c>
      <c r="C5" s="9">
        <v>16</v>
      </c>
      <c r="D5" s="9">
        <v>9</v>
      </c>
      <c r="E5" s="9">
        <v>3</v>
      </c>
      <c r="F5" s="9">
        <v>9</v>
      </c>
      <c r="G5" s="9">
        <v>13</v>
      </c>
      <c r="H5" s="9">
        <v>14</v>
      </c>
      <c r="K5" s="22" t="s">
        <v>4</v>
      </c>
      <c r="L5" s="30">
        <v>990</v>
      </c>
      <c r="M5" s="20">
        <v>27</v>
      </c>
      <c r="N5" s="21">
        <v>2.7272727272727271</v>
      </c>
    </row>
    <row r="6" spans="1:14" x14ac:dyDescent="0.2">
      <c r="B6" s="9">
        <v>4</v>
      </c>
      <c r="C6" s="9">
        <v>9</v>
      </c>
      <c r="D6" s="9">
        <v>2</v>
      </c>
      <c r="E6" s="9">
        <v>6</v>
      </c>
      <c r="F6" s="9">
        <v>13</v>
      </c>
      <c r="G6" s="9">
        <v>10</v>
      </c>
      <c r="H6" s="9">
        <v>15</v>
      </c>
      <c r="K6" s="3" t="s">
        <v>43</v>
      </c>
      <c r="L6" s="30">
        <v>696</v>
      </c>
      <c r="M6" s="20">
        <v>114</v>
      </c>
      <c r="N6" s="21">
        <v>16.379310344827587</v>
      </c>
    </row>
    <row r="7" spans="1:14" x14ac:dyDescent="0.2">
      <c r="B7" s="9">
        <v>4</v>
      </c>
      <c r="C7" s="9">
        <v>10</v>
      </c>
      <c r="D7" s="9">
        <v>4</v>
      </c>
      <c r="E7" s="9">
        <v>9</v>
      </c>
      <c r="F7" s="9">
        <v>10</v>
      </c>
      <c r="G7" s="9">
        <v>12</v>
      </c>
      <c r="H7" s="9">
        <v>13</v>
      </c>
      <c r="I7" s="2"/>
      <c r="J7" s="2"/>
      <c r="K7" s="3" t="s">
        <v>0</v>
      </c>
      <c r="L7" s="30">
        <v>878</v>
      </c>
      <c r="M7" s="20">
        <v>78</v>
      </c>
      <c r="N7" s="21">
        <v>8.8838268792710693</v>
      </c>
    </row>
    <row r="8" spans="1:14" x14ac:dyDescent="0.2">
      <c r="B8" s="9">
        <v>4</v>
      </c>
      <c r="C8" s="9">
        <v>12</v>
      </c>
      <c r="D8" s="9">
        <v>5</v>
      </c>
      <c r="E8" s="9">
        <v>7</v>
      </c>
      <c r="F8" s="9"/>
      <c r="G8" s="9">
        <v>12</v>
      </c>
      <c r="H8" s="9"/>
      <c r="I8" s="1"/>
      <c r="J8" s="1"/>
      <c r="K8" s="26" t="s">
        <v>1</v>
      </c>
      <c r="L8" s="27" t="s">
        <v>11</v>
      </c>
      <c r="M8" s="27" t="s">
        <v>11</v>
      </c>
      <c r="N8" s="31" t="s">
        <v>20</v>
      </c>
    </row>
    <row r="9" spans="1:14" x14ac:dyDescent="0.2">
      <c r="B9" s="9">
        <v>4</v>
      </c>
      <c r="C9" s="9">
        <v>12</v>
      </c>
      <c r="D9" s="9">
        <v>5</v>
      </c>
      <c r="E9" s="10"/>
      <c r="F9" s="9"/>
      <c r="G9" s="9"/>
      <c r="H9" s="9"/>
      <c r="I9" s="1"/>
      <c r="J9" s="1"/>
      <c r="K9" s="26" t="s">
        <v>2</v>
      </c>
      <c r="L9" s="27" t="s">
        <v>11</v>
      </c>
      <c r="M9" s="27" t="s">
        <v>11</v>
      </c>
      <c r="N9" s="31" t="s">
        <v>20</v>
      </c>
    </row>
    <row r="10" spans="1:14" x14ac:dyDescent="0.2">
      <c r="B10" s="9">
        <v>3</v>
      </c>
      <c r="C10" s="9">
        <v>11</v>
      </c>
      <c r="D10" s="9">
        <v>7</v>
      </c>
      <c r="E10" s="10"/>
      <c r="F10" s="10"/>
      <c r="G10" s="10"/>
      <c r="H10" s="10"/>
      <c r="I10" s="1"/>
      <c r="J10" s="1"/>
      <c r="K10" s="26" t="s">
        <v>44</v>
      </c>
      <c r="L10" s="27" t="s">
        <v>11</v>
      </c>
      <c r="M10" s="27" t="s">
        <v>11</v>
      </c>
      <c r="N10" s="31" t="s">
        <v>20</v>
      </c>
    </row>
    <row r="11" spans="1:14" x14ac:dyDescent="0.2">
      <c r="B11" s="9">
        <v>2</v>
      </c>
      <c r="C11" s="9">
        <v>9</v>
      </c>
      <c r="D11" s="9"/>
      <c r="E11" s="9"/>
      <c r="F11" s="9"/>
      <c r="G11" s="9"/>
      <c r="H11" s="9"/>
      <c r="I11" s="1"/>
      <c r="J11" s="1"/>
      <c r="K11" s="26" t="s">
        <v>45</v>
      </c>
      <c r="L11" s="27" t="s">
        <v>11</v>
      </c>
      <c r="M11" s="27" t="s">
        <v>11</v>
      </c>
      <c r="N11" s="31" t="s">
        <v>20</v>
      </c>
    </row>
    <row r="12" spans="1:14" x14ac:dyDescent="0.2">
      <c r="B12" s="9">
        <v>3</v>
      </c>
      <c r="C12" s="9">
        <v>11</v>
      </c>
      <c r="D12" s="9"/>
      <c r="E12" s="9"/>
      <c r="F12" s="9"/>
      <c r="G12" s="9"/>
      <c r="H12" s="9"/>
      <c r="J12" s="1"/>
      <c r="K12" s="38" t="s">
        <v>24</v>
      </c>
      <c r="L12" s="39"/>
      <c r="M12" s="39"/>
      <c r="N12" s="49"/>
    </row>
    <row r="13" spans="1:14" x14ac:dyDescent="0.2">
      <c r="B13" s="9">
        <v>3</v>
      </c>
      <c r="C13" s="9">
        <v>18</v>
      </c>
      <c r="D13" s="9"/>
      <c r="E13" s="9"/>
      <c r="F13" s="9"/>
      <c r="G13" s="9"/>
      <c r="H13" s="9"/>
      <c r="J13" s="1"/>
      <c r="K13" s="22" t="s">
        <v>4</v>
      </c>
      <c r="L13" s="30">
        <v>882</v>
      </c>
      <c r="M13" s="20">
        <v>35</v>
      </c>
      <c r="N13" s="21">
        <v>3.9682539682539679</v>
      </c>
    </row>
    <row r="14" spans="1:14" x14ac:dyDescent="0.2">
      <c r="B14" s="9">
        <v>5</v>
      </c>
      <c r="C14" s="9">
        <v>12</v>
      </c>
      <c r="D14" s="9"/>
      <c r="E14" s="9"/>
      <c r="F14" s="9"/>
      <c r="G14" s="9"/>
      <c r="H14" s="9"/>
      <c r="J14" s="1"/>
      <c r="K14" s="3" t="s">
        <v>43</v>
      </c>
      <c r="L14" s="30">
        <v>717</v>
      </c>
      <c r="M14" s="20">
        <v>68</v>
      </c>
      <c r="N14" s="21">
        <v>9.4839609483960938</v>
      </c>
    </row>
    <row r="15" spans="1:14" x14ac:dyDescent="0.2">
      <c r="B15" s="9">
        <v>2</v>
      </c>
      <c r="C15" s="9">
        <v>10</v>
      </c>
      <c r="D15" s="9"/>
      <c r="E15" s="9"/>
      <c r="F15" s="9"/>
      <c r="G15" s="9"/>
      <c r="H15" s="9"/>
      <c r="K15" s="3" t="s">
        <v>0</v>
      </c>
      <c r="L15" s="30">
        <v>897</v>
      </c>
      <c r="M15" s="20">
        <v>20</v>
      </c>
      <c r="N15" s="21">
        <v>2.229654403567447</v>
      </c>
    </row>
    <row r="16" spans="1:14" x14ac:dyDescent="0.2">
      <c r="A16" s="41" t="s">
        <v>36</v>
      </c>
      <c r="B16" s="42">
        <v>3.3639999999999999</v>
      </c>
      <c r="C16" s="42">
        <v>11.82</v>
      </c>
      <c r="D16" s="42">
        <v>5.3330000000000002</v>
      </c>
      <c r="E16" s="42">
        <v>6.25</v>
      </c>
      <c r="F16" s="42">
        <v>10.67</v>
      </c>
      <c r="G16" s="42">
        <v>11.75</v>
      </c>
      <c r="H16" s="42">
        <v>14</v>
      </c>
      <c r="I16" s="1"/>
      <c r="K16" s="26" t="s">
        <v>1</v>
      </c>
      <c r="L16" s="27">
        <v>605</v>
      </c>
      <c r="M16" s="27">
        <v>18</v>
      </c>
      <c r="N16" s="31">
        <v>2.9752066115702478</v>
      </c>
    </row>
    <row r="17" spans="1:14" x14ac:dyDescent="0.2">
      <c r="A17" s="41" t="s">
        <v>37</v>
      </c>
      <c r="B17" s="42">
        <v>0.2787</v>
      </c>
      <c r="C17" s="42">
        <v>0.85089999999999999</v>
      </c>
      <c r="D17" s="42">
        <v>0.98880000000000001</v>
      </c>
      <c r="E17" s="42">
        <v>1.25</v>
      </c>
      <c r="F17" s="42">
        <v>1.202</v>
      </c>
      <c r="G17" s="42">
        <v>0.62919999999999998</v>
      </c>
      <c r="H17" s="42">
        <v>0.57740000000000002</v>
      </c>
      <c r="I17" s="1"/>
      <c r="K17" s="26" t="s">
        <v>2</v>
      </c>
      <c r="L17" s="27" t="s">
        <v>11</v>
      </c>
      <c r="M17" s="27" t="s">
        <v>11</v>
      </c>
      <c r="N17" s="31" t="s">
        <v>20</v>
      </c>
    </row>
    <row r="18" spans="1:14" x14ac:dyDescent="0.2">
      <c r="A18" s="16" t="s">
        <v>17</v>
      </c>
      <c r="B18" s="16" t="s">
        <v>11</v>
      </c>
      <c r="C18" s="16" t="s">
        <v>12</v>
      </c>
      <c r="D18" s="16">
        <v>0.55349999999999999</v>
      </c>
      <c r="E18" s="16">
        <v>0.22739999999999999</v>
      </c>
      <c r="F18" s="16" t="s">
        <v>12</v>
      </c>
      <c r="G18" s="16" t="s">
        <v>12</v>
      </c>
      <c r="H18" s="16" t="s">
        <v>12</v>
      </c>
      <c r="I18" s="1"/>
      <c r="K18" s="26" t="s">
        <v>44</v>
      </c>
      <c r="L18" s="27" t="s">
        <v>11</v>
      </c>
      <c r="M18" s="27" t="s">
        <v>11</v>
      </c>
      <c r="N18" s="31" t="s">
        <v>20</v>
      </c>
    </row>
    <row r="19" spans="1:14" x14ac:dyDescent="0.2">
      <c r="A19" s="16" t="s">
        <v>42</v>
      </c>
      <c r="B19" s="16" t="s">
        <v>11</v>
      </c>
      <c r="C19" s="16" t="s">
        <v>11</v>
      </c>
      <c r="D19" s="16" t="s">
        <v>12</v>
      </c>
      <c r="E19" s="16">
        <v>5.9999999999999995E-4</v>
      </c>
      <c r="F19" s="16">
        <v>0.99650000000000005</v>
      </c>
      <c r="G19" s="16" t="s">
        <v>13</v>
      </c>
      <c r="H19" s="16">
        <v>0.74419999999999997</v>
      </c>
      <c r="K19" s="26" t="s">
        <v>45</v>
      </c>
      <c r="L19" s="27" t="s">
        <v>11</v>
      </c>
      <c r="M19" s="27" t="s">
        <v>11</v>
      </c>
      <c r="N19" s="31" t="s">
        <v>20</v>
      </c>
    </row>
    <row r="20" spans="1:14" x14ac:dyDescent="0.2">
      <c r="K20" s="38" t="s">
        <v>25</v>
      </c>
      <c r="L20" s="39"/>
      <c r="M20" s="39"/>
      <c r="N20" s="49"/>
    </row>
    <row r="21" spans="1:14" x14ac:dyDescent="0.2">
      <c r="A21" s="15" t="s">
        <v>10</v>
      </c>
      <c r="B21" s="40" t="s">
        <v>14</v>
      </c>
      <c r="C21" s="40"/>
      <c r="D21" s="40"/>
      <c r="E21" s="40"/>
      <c r="F21" s="40"/>
      <c r="G21" s="40"/>
      <c r="H21" s="40"/>
      <c r="I21" s="40"/>
      <c r="K21" s="22" t="s">
        <v>4</v>
      </c>
      <c r="L21" s="30">
        <v>920</v>
      </c>
      <c r="M21" s="20">
        <v>40</v>
      </c>
      <c r="N21" s="21">
        <v>4.3478260869565215</v>
      </c>
    </row>
    <row r="22" spans="1:14" x14ac:dyDescent="0.2">
      <c r="K22" s="3" t="s">
        <v>43</v>
      </c>
      <c r="L22" s="30">
        <v>890</v>
      </c>
      <c r="M22" s="20">
        <v>91</v>
      </c>
      <c r="N22" s="21">
        <v>10.224719101123595</v>
      </c>
    </row>
    <row r="23" spans="1:14" x14ac:dyDescent="0.2">
      <c r="K23" s="3" t="s">
        <v>0</v>
      </c>
      <c r="L23" s="30">
        <v>873</v>
      </c>
      <c r="M23" s="20">
        <v>36</v>
      </c>
      <c r="N23" s="21">
        <v>4.1237113402061851</v>
      </c>
    </row>
    <row r="24" spans="1:14" x14ac:dyDescent="0.2">
      <c r="K24" s="26" t="s">
        <v>1</v>
      </c>
      <c r="L24" s="27" t="s">
        <v>11</v>
      </c>
      <c r="M24" s="27" t="s">
        <v>11</v>
      </c>
      <c r="N24" s="31" t="s">
        <v>20</v>
      </c>
    </row>
    <row r="25" spans="1:14" x14ac:dyDescent="0.2">
      <c r="K25" s="26" t="s">
        <v>2</v>
      </c>
      <c r="L25" s="27" t="s">
        <v>11</v>
      </c>
      <c r="M25" s="27" t="s">
        <v>11</v>
      </c>
      <c r="N25" s="31" t="s">
        <v>20</v>
      </c>
    </row>
    <row r="26" spans="1:14" x14ac:dyDescent="0.2">
      <c r="K26" s="26" t="s">
        <v>44</v>
      </c>
      <c r="L26" s="27" t="s">
        <v>11</v>
      </c>
      <c r="M26" s="27" t="s">
        <v>11</v>
      </c>
      <c r="N26" s="31" t="s">
        <v>20</v>
      </c>
    </row>
    <row r="27" spans="1:14" x14ac:dyDescent="0.2">
      <c r="K27" s="26" t="s">
        <v>45</v>
      </c>
      <c r="L27" s="27" t="s">
        <v>11</v>
      </c>
      <c r="M27" s="27" t="s">
        <v>11</v>
      </c>
      <c r="N27" s="31" t="s">
        <v>20</v>
      </c>
    </row>
    <row r="28" spans="1:14" x14ac:dyDescent="0.2">
      <c r="K28" s="38" t="s">
        <v>26</v>
      </c>
      <c r="L28" s="39"/>
      <c r="M28" s="39"/>
      <c r="N28" s="49"/>
    </row>
    <row r="29" spans="1:14" x14ac:dyDescent="0.2">
      <c r="K29" s="22" t="s">
        <v>4</v>
      </c>
      <c r="L29" s="30">
        <v>683</v>
      </c>
      <c r="M29" s="20">
        <v>26</v>
      </c>
      <c r="N29" s="21">
        <v>3.8067349926793561</v>
      </c>
    </row>
    <row r="30" spans="1:14" x14ac:dyDescent="0.2">
      <c r="K30" s="3" t="s">
        <v>43</v>
      </c>
      <c r="L30" s="30">
        <v>599</v>
      </c>
      <c r="M30" s="20">
        <v>72</v>
      </c>
      <c r="N30" s="21">
        <v>12.020033388981636</v>
      </c>
    </row>
    <row r="31" spans="1:14" x14ac:dyDescent="0.2">
      <c r="K31" s="3" t="s">
        <v>0</v>
      </c>
      <c r="L31" s="30">
        <v>725</v>
      </c>
      <c r="M31" s="20">
        <v>35</v>
      </c>
      <c r="N31" s="21">
        <v>4.8275862068965516</v>
      </c>
    </row>
    <row r="32" spans="1:14" x14ac:dyDescent="0.2">
      <c r="K32" s="26" t="s">
        <v>1</v>
      </c>
      <c r="L32" s="27" t="s">
        <v>11</v>
      </c>
      <c r="M32" s="27" t="s">
        <v>11</v>
      </c>
      <c r="N32" s="31" t="s">
        <v>20</v>
      </c>
    </row>
    <row r="33" spans="11:14" x14ac:dyDescent="0.2">
      <c r="K33" s="26" t="s">
        <v>2</v>
      </c>
      <c r="L33" s="27" t="s">
        <v>11</v>
      </c>
      <c r="M33" s="27" t="s">
        <v>11</v>
      </c>
      <c r="N33" s="31" t="s">
        <v>20</v>
      </c>
    </row>
    <row r="34" spans="11:14" x14ac:dyDescent="0.2">
      <c r="K34" s="26" t="s">
        <v>44</v>
      </c>
      <c r="L34" s="27" t="s">
        <v>11</v>
      </c>
      <c r="M34" s="27" t="s">
        <v>11</v>
      </c>
      <c r="N34" s="31" t="s">
        <v>20</v>
      </c>
    </row>
    <row r="35" spans="11:14" x14ac:dyDescent="0.2">
      <c r="K35" s="26" t="s">
        <v>45</v>
      </c>
      <c r="L35" s="27" t="s">
        <v>11</v>
      </c>
      <c r="M35" s="27" t="s">
        <v>11</v>
      </c>
      <c r="N35" s="31" t="s">
        <v>20</v>
      </c>
    </row>
    <row r="36" spans="11:14" x14ac:dyDescent="0.2">
      <c r="K36" s="38" t="s">
        <v>27</v>
      </c>
      <c r="L36" s="39"/>
      <c r="M36" s="39"/>
      <c r="N36" s="49"/>
    </row>
    <row r="37" spans="11:14" x14ac:dyDescent="0.2">
      <c r="K37" s="22" t="s">
        <v>4</v>
      </c>
      <c r="L37" s="32">
        <v>961</v>
      </c>
      <c r="M37" s="21">
        <v>39</v>
      </c>
      <c r="N37" s="21">
        <v>4.0582726326742975</v>
      </c>
    </row>
    <row r="38" spans="11:14" x14ac:dyDescent="0.2">
      <c r="K38" s="3" t="s">
        <v>43</v>
      </c>
      <c r="L38" s="32">
        <v>841</v>
      </c>
      <c r="M38" s="21">
        <v>103</v>
      </c>
      <c r="N38" s="21">
        <v>12.247324613555291</v>
      </c>
    </row>
    <row r="39" spans="11:14" x14ac:dyDescent="0.2">
      <c r="K39" s="3" t="s">
        <v>0</v>
      </c>
      <c r="L39" s="32">
        <v>897</v>
      </c>
      <c r="M39" s="21">
        <v>48</v>
      </c>
      <c r="N39" s="21">
        <v>5.3511705685618729</v>
      </c>
    </row>
    <row r="40" spans="11:14" x14ac:dyDescent="0.2">
      <c r="K40" s="26" t="s">
        <v>1</v>
      </c>
      <c r="L40" s="33">
        <v>918</v>
      </c>
      <c r="M40" s="33">
        <v>79</v>
      </c>
      <c r="N40" s="31">
        <v>8.60566448801743</v>
      </c>
    </row>
    <row r="41" spans="11:14" x14ac:dyDescent="0.2">
      <c r="K41" s="26" t="s">
        <v>2</v>
      </c>
      <c r="L41" s="27" t="s">
        <v>11</v>
      </c>
      <c r="M41" s="27" t="s">
        <v>11</v>
      </c>
      <c r="N41" s="31" t="s">
        <v>20</v>
      </c>
    </row>
    <row r="42" spans="11:14" x14ac:dyDescent="0.2">
      <c r="K42" s="26" t="s">
        <v>44</v>
      </c>
      <c r="L42" s="27" t="s">
        <v>11</v>
      </c>
      <c r="M42" s="27" t="s">
        <v>11</v>
      </c>
      <c r="N42" s="31" t="s">
        <v>20</v>
      </c>
    </row>
    <row r="43" spans="11:14" x14ac:dyDescent="0.2">
      <c r="K43" s="26" t="s">
        <v>45</v>
      </c>
      <c r="L43" s="27" t="s">
        <v>11</v>
      </c>
      <c r="M43" s="27" t="s">
        <v>11</v>
      </c>
      <c r="N43" s="31" t="s">
        <v>20</v>
      </c>
    </row>
    <row r="44" spans="11:14" x14ac:dyDescent="0.2">
      <c r="K44" s="38" t="s">
        <v>28</v>
      </c>
      <c r="L44" s="39"/>
      <c r="M44" s="39"/>
      <c r="N44" s="49"/>
    </row>
    <row r="45" spans="11:14" x14ac:dyDescent="0.2">
      <c r="K45" s="22" t="s">
        <v>4</v>
      </c>
      <c r="L45" s="32">
        <v>950</v>
      </c>
      <c r="M45" s="21">
        <v>32</v>
      </c>
      <c r="N45" s="21">
        <v>3.3684210526315788</v>
      </c>
    </row>
    <row r="46" spans="11:14" x14ac:dyDescent="0.2">
      <c r="K46" s="3" t="s">
        <v>43</v>
      </c>
      <c r="L46" s="32">
        <v>930</v>
      </c>
      <c r="M46" s="21">
        <v>102</v>
      </c>
      <c r="N46" s="21">
        <v>10.967741935483872</v>
      </c>
    </row>
    <row r="47" spans="11:14" x14ac:dyDescent="0.2">
      <c r="K47" s="3" t="s">
        <v>0</v>
      </c>
      <c r="L47" s="32">
        <v>910</v>
      </c>
      <c r="M47" s="21">
        <v>64</v>
      </c>
      <c r="N47" s="21">
        <v>7.0329670329670328</v>
      </c>
    </row>
    <row r="48" spans="11:14" x14ac:dyDescent="0.2">
      <c r="K48" s="26" t="s">
        <v>1</v>
      </c>
      <c r="L48" s="33">
        <v>930</v>
      </c>
      <c r="M48" s="33">
        <v>65</v>
      </c>
      <c r="N48" s="31">
        <v>6.9892473118279561</v>
      </c>
    </row>
    <row r="49" spans="11:14" x14ac:dyDescent="0.2">
      <c r="K49" s="26" t="s">
        <v>2</v>
      </c>
      <c r="L49" s="27" t="s">
        <v>11</v>
      </c>
      <c r="M49" s="27" t="s">
        <v>11</v>
      </c>
      <c r="N49" s="31" t="s">
        <v>20</v>
      </c>
    </row>
    <row r="50" spans="11:14" x14ac:dyDescent="0.2">
      <c r="K50" s="26" t="s">
        <v>44</v>
      </c>
      <c r="L50" s="27" t="s">
        <v>11</v>
      </c>
      <c r="M50" s="27" t="s">
        <v>11</v>
      </c>
      <c r="N50" s="31" t="s">
        <v>20</v>
      </c>
    </row>
    <row r="51" spans="11:14" x14ac:dyDescent="0.2">
      <c r="K51" s="26" t="s">
        <v>45</v>
      </c>
      <c r="L51" s="27" t="s">
        <v>11</v>
      </c>
      <c r="M51" s="27" t="s">
        <v>11</v>
      </c>
      <c r="N51" s="31" t="s">
        <v>20</v>
      </c>
    </row>
    <row r="52" spans="11:14" x14ac:dyDescent="0.2">
      <c r="K52" s="38" t="s">
        <v>29</v>
      </c>
      <c r="L52" s="39"/>
      <c r="M52" s="39"/>
      <c r="N52" s="49"/>
    </row>
    <row r="53" spans="11:14" x14ac:dyDescent="0.2">
      <c r="K53" s="22" t="s">
        <v>4</v>
      </c>
      <c r="L53" s="32">
        <v>871</v>
      </c>
      <c r="M53" s="21">
        <v>21</v>
      </c>
      <c r="N53" s="21">
        <v>1.9832985386221296</v>
      </c>
    </row>
    <row r="54" spans="11:14" x14ac:dyDescent="0.2">
      <c r="K54" s="3" t="s">
        <v>43</v>
      </c>
      <c r="L54" s="32">
        <v>821</v>
      </c>
      <c r="M54" s="21">
        <v>76</v>
      </c>
      <c r="N54" s="21">
        <v>9.3716719914802979</v>
      </c>
    </row>
    <row r="55" spans="11:14" x14ac:dyDescent="0.2">
      <c r="K55" s="3" t="s">
        <v>0</v>
      </c>
      <c r="L55" s="27" t="s">
        <v>11</v>
      </c>
      <c r="M55" s="27" t="s">
        <v>11</v>
      </c>
      <c r="N55" s="31" t="s">
        <v>20</v>
      </c>
    </row>
    <row r="56" spans="11:14" x14ac:dyDescent="0.2">
      <c r="K56" s="26" t="s">
        <v>1</v>
      </c>
      <c r="L56" s="27" t="s">
        <v>11</v>
      </c>
      <c r="M56" s="27" t="s">
        <v>11</v>
      </c>
      <c r="N56" s="31" t="s">
        <v>20</v>
      </c>
    </row>
    <row r="57" spans="11:14" x14ac:dyDescent="0.2">
      <c r="K57" s="26" t="s">
        <v>2</v>
      </c>
      <c r="L57" s="27" t="s">
        <v>11</v>
      </c>
      <c r="M57" s="27" t="s">
        <v>11</v>
      </c>
      <c r="N57" s="31" t="s">
        <v>20</v>
      </c>
    </row>
    <row r="58" spans="11:14" x14ac:dyDescent="0.2">
      <c r="K58" s="26" t="s">
        <v>44</v>
      </c>
      <c r="L58" s="27">
        <v>800</v>
      </c>
      <c r="M58" s="27">
        <v>102</v>
      </c>
      <c r="N58" s="31">
        <v>12.75</v>
      </c>
    </row>
    <row r="59" spans="11:14" x14ac:dyDescent="0.2">
      <c r="K59" s="26" t="s">
        <v>45</v>
      </c>
      <c r="L59" s="27">
        <v>851</v>
      </c>
      <c r="M59" s="27">
        <v>120</v>
      </c>
      <c r="N59" s="31">
        <v>14.101057579318448</v>
      </c>
    </row>
    <row r="60" spans="11:14" x14ac:dyDescent="0.2">
      <c r="K60" s="38" t="s">
        <v>30</v>
      </c>
      <c r="L60" s="39"/>
      <c r="M60" s="39"/>
      <c r="N60" s="49"/>
    </row>
    <row r="61" spans="11:14" x14ac:dyDescent="0.2">
      <c r="K61" s="22" t="s">
        <v>4</v>
      </c>
      <c r="L61" s="32">
        <v>930</v>
      </c>
      <c r="M61" s="21">
        <v>25</v>
      </c>
      <c r="N61" s="21">
        <f>(M61/L61)*100</f>
        <v>2.6881720430107525</v>
      </c>
    </row>
    <row r="62" spans="11:14" x14ac:dyDescent="0.2">
      <c r="K62" s="3" t="s">
        <v>43</v>
      </c>
      <c r="L62" s="32">
        <v>850</v>
      </c>
      <c r="M62" s="21">
        <v>94</v>
      </c>
      <c r="N62" s="21">
        <f t="shared" ref="N62" si="0">(M62/L62)*100</f>
        <v>11.058823529411764</v>
      </c>
    </row>
    <row r="63" spans="11:14" x14ac:dyDescent="0.2">
      <c r="K63" s="3" t="s">
        <v>0</v>
      </c>
      <c r="L63" s="27" t="s">
        <v>11</v>
      </c>
      <c r="M63" s="27" t="s">
        <v>11</v>
      </c>
      <c r="N63" s="31" t="s">
        <v>20</v>
      </c>
    </row>
    <row r="64" spans="11:14" x14ac:dyDescent="0.2">
      <c r="K64" s="26" t="s">
        <v>1</v>
      </c>
      <c r="L64" s="27" t="s">
        <v>11</v>
      </c>
      <c r="M64" s="27" t="s">
        <v>11</v>
      </c>
      <c r="N64" s="31" t="s">
        <v>20</v>
      </c>
    </row>
    <row r="65" spans="11:14" x14ac:dyDescent="0.2">
      <c r="K65" s="26" t="s">
        <v>2</v>
      </c>
      <c r="L65" s="27" t="s">
        <v>11</v>
      </c>
      <c r="M65" s="27" t="s">
        <v>11</v>
      </c>
      <c r="N65" s="31" t="s">
        <v>20</v>
      </c>
    </row>
    <row r="66" spans="11:14" x14ac:dyDescent="0.2">
      <c r="K66" s="26" t="s">
        <v>44</v>
      </c>
      <c r="L66" s="27">
        <v>821</v>
      </c>
      <c r="M66" s="27">
        <v>83</v>
      </c>
      <c r="N66" s="31">
        <v>10.109622411693058</v>
      </c>
    </row>
    <row r="67" spans="11:14" x14ac:dyDescent="0.2">
      <c r="K67" s="26" t="s">
        <v>45</v>
      </c>
      <c r="L67" s="27">
        <v>849</v>
      </c>
      <c r="M67" s="27">
        <v>126</v>
      </c>
      <c r="N67" s="31">
        <v>15</v>
      </c>
    </row>
    <row r="68" spans="11:14" x14ac:dyDescent="0.2">
      <c r="K68" s="38" t="s">
        <v>46</v>
      </c>
      <c r="L68" s="39"/>
      <c r="M68" s="39"/>
      <c r="N68" s="49"/>
    </row>
    <row r="69" spans="11:14" x14ac:dyDescent="0.2">
      <c r="K69" s="22" t="s">
        <v>4</v>
      </c>
      <c r="L69" s="32">
        <v>931</v>
      </c>
      <c r="M69" s="21">
        <v>31</v>
      </c>
      <c r="N69" s="21">
        <f>(M69/L69)*100</f>
        <v>3.3297529538131041</v>
      </c>
    </row>
    <row r="70" spans="11:14" x14ac:dyDescent="0.2">
      <c r="K70" s="3" t="s">
        <v>43</v>
      </c>
      <c r="L70" s="32">
        <v>953</v>
      </c>
      <c r="M70" s="21">
        <v>174</v>
      </c>
      <c r="N70" s="21">
        <f t="shared" ref="N70" si="1">(M70/L70)*100</f>
        <v>18.258132214060861</v>
      </c>
    </row>
    <row r="71" spans="11:14" x14ac:dyDescent="0.2">
      <c r="K71" s="3" t="s">
        <v>0</v>
      </c>
      <c r="L71" s="27" t="s">
        <v>11</v>
      </c>
      <c r="M71" s="27" t="s">
        <v>11</v>
      </c>
      <c r="N71" s="31" t="s">
        <v>20</v>
      </c>
    </row>
    <row r="72" spans="11:14" x14ac:dyDescent="0.2">
      <c r="K72" s="26" t="s">
        <v>1</v>
      </c>
      <c r="L72" s="27" t="s">
        <v>11</v>
      </c>
      <c r="M72" s="27" t="s">
        <v>11</v>
      </c>
      <c r="N72" s="31" t="s">
        <v>20</v>
      </c>
    </row>
    <row r="73" spans="11:14" x14ac:dyDescent="0.2">
      <c r="K73" s="26" t="s">
        <v>2</v>
      </c>
      <c r="L73" s="27">
        <v>924</v>
      </c>
      <c r="M73" s="27">
        <v>84</v>
      </c>
      <c r="N73" s="31">
        <v>9.0909090909090917</v>
      </c>
    </row>
    <row r="74" spans="11:14" x14ac:dyDescent="0.2">
      <c r="K74" s="26" t="s">
        <v>44</v>
      </c>
      <c r="L74" s="27">
        <v>886</v>
      </c>
      <c r="M74" s="27">
        <v>105</v>
      </c>
      <c r="N74" s="31">
        <v>11.851015801354402</v>
      </c>
    </row>
    <row r="75" spans="11:14" x14ac:dyDescent="0.2">
      <c r="K75" s="26" t="s">
        <v>45</v>
      </c>
      <c r="L75" s="27">
        <v>900</v>
      </c>
      <c r="M75" s="27">
        <v>116</v>
      </c>
      <c r="N75" s="31">
        <v>12.888888888888889</v>
      </c>
    </row>
    <row r="76" spans="11:14" x14ac:dyDescent="0.2">
      <c r="K76" s="38" t="s">
        <v>47</v>
      </c>
      <c r="L76" s="39"/>
      <c r="M76" s="39"/>
      <c r="N76" s="49"/>
    </row>
    <row r="77" spans="11:14" x14ac:dyDescent="0.2">
      <c r="K77" s="22" t="s">
        <v>4</v>
      </c>
      <c r="L77" s="32">
        <v>958</v>
      </c>
      <c r="M77" s="21">
        <v>49</v>
      </c>
      <c r="N77" s="21">
        <v>5.1148225469728601</v>
      </c>
    </row>
    <row r="78" spans="11:14" x14ac:dyDescent="0.2">
      <c r="K78" s="3" t="s">
        <v>43</v>
      </c>
      <c r="L78" s="32">
        <v>946</v>
      </c>
      <c r="M78" s="21">
        <v>117</v>
      </c>
      <c r="N78" s="21">
        <v>12.367864693446089</v>
      </c>
    </row>
    <row r="79" spans="11:14" x14ac:dyDescent="0.2">
      <c r="K79" s="3" t="s">
        <v>0</v>
      </c>
      <c r="L79" s="27" t="s">
        <v>11</v>
      </c>
      <c r="M79" s="27" t="s">
        <v>11</v>
      </c>
      <c r="N79" s="31" t="s">
        <v>20</v>
      </c>
    </row>
    <row r="80" spans="11:14" x14ac:dyDescent="0.2">
      <c r="K80" s="26" t="s">
        <v>1</v>
      </c>
      <c r="L80" s="27" t="s">
        <v>11</v>
      </c>
      <c r="M80" s="27" t="s">
        <v>11</v>
      </c>
      <c r="N80" s="31" t="s">
        <v>20</v>
      </c>
    </row>
    <row r="81" spans="11:14" x14ac:dyDescent="0.2">
      <c r="K81" s="26" t="s">
        <v>2</v>
      </c>
      <c r="L81" s="27">
        <v>894</v>
      </c>
      <c r="M81" s="27">
        <v>115</v>
      </c>
      <c r="N81" s="31">
        <v>12.863534675615213</v>
      </c>
    </row>
    <row r="82" spans="11:14" x14ac:dyDescent="0.2">
      <c r="K82" s="26" t="s">
        <v>44</v>
      </c>
      <c r="L82" s="27">
        <v>817</v>
      </c>
      <c r="M82" s="27">
        <v>99</v>
      </c>
      <c r="N82" s="31">
        <v>12.117503059975521</v>
      </c>
    </row>
    <row r="83" spans="11:14" x14ac:dyDescent="0.2">
      <c r="K83" s="26" t="s">
        <v>45</v>
      </c>
      <c r="L83" s="27">
        <v>880</v>
      </c>
      <c r="M83" s="27">
        <v>113</v>
      </c>
      <c r="N83" s="31">
        <v>12.840909090909092</v>
      </c>
    </row>
    <row r="84" spans="11:14" x14ac:dyDescent="0.2">
      <c r="K84" s="38" t="s">
        <v>48</v>
      </c>
      <c r="L84" s="39"/>
      <c r="M84" s="39"/>
      <c r="N84" s="49"/>
    </row>
    <row r="85" spans="11:14" x14ac:dyDescent="0.2">
      <c r="K85" s="22" t="s">
        <v>4</v>
      </c>
      <c r="L85" s="32">
        <v>869</v>
      </c>
      <c r="M85" s="21">
        <v>16</v>
      </c>
      <c r="N85" s="21">
        <v>1.8411967779056386</v>
      </c>
    </row>
    <row r="86" spans="11:14" x14ac:dyDescent="0.2">
      <c r="K86" s="3" t="s">
        <v>43</v>
      </c>
      <c r="L86" s="32">
        <v>980</v>
      </c>
      <c r="M86" s="21">
        <v>96</v>
      </c>
      <c r="N86" s="21">
        <v>9.795918367346939</v>
      </c>
    </row>
    <row r="87" spans="11:14" x14ac:dyDescent="0.2">
      <c r="K87" s="3" t="s">
        <v>0</v>
      </c>
      <c r="L87" s="27" t="s">
        <v>11</v>
      </c>
      <c r="M87" s="27" t="s">
        <v>11</v>
      </c>
      <c r="N87" s="31" t="s">
        <v>20</v>
      </c>
    </row>
    <row r="88" spans="11:14" x14ac:dyDescent="0.2">
      <c r="K88" s="26" t="s">
        <v>1</v>
      </c>
      <c r="L88" s="27" t="s">
        <v>11</v>
      </c>
      <c r="M88" s="27" t="s">
        <v>11</v>
      </c>
      <c r="N88" s="31" t="s">
        <v>20</v>
      </c>
    </row>
    <row r="89" spans="11:14" x14ac:dyDescent="0.2">
      <c r="K89" s="26" t="s">
        <v>2</v>
      </c>
      <c r="L89" s="27">
        <v>916</v>
      </c>
      <c r="M89" s="27">
        <v>92</v>
      </c>
      <c r="N89" s="31">
        <v>10.043668122270741</v>
      </c>
    </row>
    <row r="90" spans="11:14" x14ac:dyDescent="0.2">
      <c r="K90" s="26" t="s">
        <v>44</v>
      </c>
      <c r="L90" s="27" t="s">
        <v>11</v>
      </c>
      <c r="M90" s="27" t="s">
        <v>11</v>
      </c>
      <c r="N90" s="31" t="s">
        <v>20</v>
      </c>
    </row>
    <row r="91" spans="11:14" x14ac:dyDescent="0.2">
      <c r="K91" s="26" t="s">
        <v>45</v>
      </c>
      <c r="L91" s="27" t="s">
        <v>11</v>
      </c>
      <c r="M91" s="27" t="s">
        <v>11</v>
      </c>
      <c r="N91" s="31" t="s">
        <v>20</v>
      </c>
    </row>
    <row r="94" spans="11:14" x14ac:dyDescent="0.2">
      <c r="K94" t="s">
        <v>35</v>
      </c>
    </row>
  </sheetData>
  <mergeCells count="4">
    <mergeCell ref="K2:N2"/>
    <mergeCell ref="K4:N4"/>
    <mergeCell ref="B2:H2"/>
    <mergeCell ref="B3:H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E17-CE77-214D-A350-727871635B6C}">
  <dimension ref="A2:O61"/>
  <sheetViews>
    <sheetView workbookViewId="0">
      <selection activeCell="M7" sqref="M7"/>
    </sheetView>
  </sheetViews>
  <sheetFormatPr baseColWidth="10" defaultRowHeight="16" x14ac:dyDescent="0.2"/>
  <cols>
    <col min="1" max="1" width="18.6640625" customWidth="1"/>
    <col min="8" max="8" width="7.33203125" customWidth="1"/>
    <col min="9" max="9" width="7.1640625" customWidth="1"/>
    <col min="11" max="11" width="11.83203125" customWidth="1"/>
    <col min="12" max="12" width="13.1640625" customWidth="1"/>
    <col min="13" max="13" width="14.6640625" customWidth="1"/>
  </cols>
  <sheetData>
    <row r="2" spans="1:13" x14ac:dyDescent="0.2">
      <c r="B2" s="69" t="s">
        <v>23</v>
      </c>
      <c r="C2" s="69"/>
      <c r="D2" s="69"/>
      <c r="E2" s="69"/>
      <c r="F2" s="69"/>
      <c r="G2" s="69"/>
      <c r="J2" s="70" t="s">
        <v>21</v>
      </c>
      <c r="K2" s="71"/>
      <c r="L2" s="71"/>
      <c r="M2" s="72"/>
    </row>
    <row r="3" spans="1:13" ht="51" x14ac:dyDescent="0.2">
      <c r="B3" s="73" t="s">
        <v>7</v>
      </c>
      <c r="C3" s="73"/>
      <c r="D3" s="73"/>
      <c r="E3" s="73"/>
      <c r="F3" s="73"/>
      <c r="G3" s="73"/>
      <c r="J3" s="23"/>
      <c r="K3" s="24" t="s">
        <v>18</v>
      </c>
      <c r="L3" s="23" t="s">
        <v>34</v>
      </c>
      <c r="M3" s="25" t="s">
        <v>19</v>
      </c>
    </row>
    <row r="4" spans="1:13" x14ac:dyDescent="0.2">
      <c r="B4" s="11" t="s">
        <v>4</v>
      </c>
      <c r="C4" s="8" t="s">
        <v>49</v>
      </c>
      <c r="D4" s="8" t="s">
        <v>50</v>
      </c>
      <c r="E4" s="8" t="s">
        <v>51</v>
      </c>
      <c r="F4" s="8" t="s">
        <v>40</v>
      </c>
      <c r="G4" s="11" t="s">
        <v>8</v>
      </c>
      <c r="H4" s="6"/>
      <c r="I4" s="6"/>
      <c r="J4" s="51" t="s">
        <v>22</v>
      </c>
      <c r="K4" s="52"/>
      <c r="L4" s="52"/>
      <c r="M4" s="53"/>
    </row>
    <row r="5" spans="1:13" x14ac:dyDescent="0.2">
      <c r="B5" s="7">
        <v>13</v>
      </c>
      <c r="C5" s="7">
        <v>20</v>
      </c>
      <c r="D5" s="7">
        <v>38</v>
      </c>
      <c r="E5" s="7">
        <v>28</v>
      </c>
      <c r="F5" s="7">
        <v>41</v>
      </c>
      <c r="G5" s="7">
        <v>34</v>
      </c>
      <c r="J5" s="22" t="s">
        <v>4</v>
      </c>
      <c r="K5" s="20">
        <v>518</v>
      </c>
      <c r="L5" s="20">
        <v>67</v>
      </c>
      <c r="M5" s="21">
        <v>13</v>
      </c>
    </row>
    <row r="6" spans="1:13" x14ac:dyDescent="0.2">
      <c r="B6" s="7">
        <v>5</v>
      </c>
      <c r="C6" s="7">
        <v>17</v>
      </c>
      <c r="D6" s="7">
        <v>37</v>
      </c>
      <c r="E6" s="7">
        <v>34</v>
      </c>
      <c r="F6" s="7">
        <v>38</v>
      </c>
      <c r="G6" s="7">
        <v>36</v>
      </c>
      <c r="J6" s="22" t="s">
        <v>49</v>
      </c>
      <c r="K6" s="20">
        <v>593</v>
      </c>
      <c r="L6" s="20">
        <v>119</v>
      </c>
      <c r="M6" s="21">
        <f>(L6/K6)*100</f>
        <v>20.067453625632378</v>
      </c>
    </row>
    <row r="7" spans="1:13" x14ac:dyDescent="0.2">
      <c r="B7" s="7">
        <v>6</v>
      </c>
      <c r="C7" s="7">
        <v>17</v>
      </c>
      <c r="D7" s="7">
        <v>37</v>
      </c>
      <c r="E7" s="7">
        <v>39</v>
      </c>
      <c r="F7" s="7">
        <v>42</v>
      </c>
      <c r="G7" s="7">
        <v>32</v>
      </c>
      <c r="J7" s="22" t="s">
        <v>50</v>
      </c>
      <c r="K7" s="20">
        <v>780</v>
      </c>
      <c r="L7" s="20">
        <v>296</v>
      </c>
      <c r="M7" s="21">
        <f>(L7/K7)*100</f>
        <v>37.948717948717949</v>
      </c>
    </row>
    <row r="8" spans="1:13" x14ac:dyDescent="0.2">
      <c r="B8" s="7">
        <v>7</v>
      </c>
      <c r="C8" s="7">
        <v>12</v>
      </c>
      <c r="D8" s="7">
        <v>38</v>
      </c>
      <c r="E8" s="7">
        <v>34</v>
      </c>
      <c r="F8" s="7">
        <v>39</v>
      </c>
      <c r="G8" s="7">
        <v>31</v>
      </c>
      <c r="J8" s="22" t="s">
        <v>51</v>
      </c>
      <c r="K8" s="20">
        <v>890</v>
      </c>
      <c r="L8" s="20">
        <v>249</v>
      </c>
      <c r="M8" s="21">
        <f>(L8/K8)*100</f>
        <v>27.977528089887638</v>
      </c>
    </row>
    <row r="9" spans="1:13" x14ac:dyDescent="0.2">
      <c r="B9" s="7">
        <v>3</v>
      </c>
      <c r="C9" s="7">
        <v>19</v>
      </c>
      <c r="D9" s="7">
        <v>34</v>
      </c>
      <c r="E9" s="7">
        <v>29</v>
      </c>
      <c r="F9" s="3"/>
      <c r="G9" s="7">
        <v>42</v>
      </c>
      <c r="J9" s="22" t="s">
        <v>40</v>
      </c>
      <c r="K9" s="20">
        <v>810</v>
      </c>
      <c r="L9" s="20">
        <v>332</v>
      </c>
      <c r="M9" s="21">
        <f>(L9/K9)*100</f>
        <v>40.987654320987652</v>
      </c>
    </row>
    <row r="10" spans="1:13" x14ac:dyDescent="0.2">
      <c r="B10" s="3"/>
      <c r="C10" s="7">
        <v>25</v>
      </c>
      <c r="D10" s="3"/>
      <c r="E10" s="7">
        <v>22</v>
      </c>
      <c r="F10" s="3"/>
      <c r="G10" s="7">
        <v>36</v>
      </c>
      <c r="J10" s="22" t="s">
        <v>8</v>
      </c>
      <c r="K10" s="20">
        <v>920</v>
      </c>
      <c r="L10" s="20">
        <v>312</v>
      </c>
      <c r="M10" s="21">
        <f>(L10/K10)*100</f>
        <v>33.913043478260867</v>
      </c>
    </row>
    <row r="11" spans="1:13" x14ac:dyDescent="0.2">
      <c r="B11" s="3"/>
      <c r="C11" s="7">
        <v>23</v>
      </c>
      <c r="D11" s="3"/>
      <c r="E11" s="7">
        <v>28</v>
      </c>
      <c r="F11" s="7"/>
      <c r="G11" s="7">
        <v>43</v>
      </c>
      <c r="J11" s="51" t="s">
        <v>24</v>
      </c>
      <c r="K11" s="52"/>
      <c r="L11" s="52"/>
      <c r="M11" s="53"/>
    </row>
    <row r="12" spans="1:13" x14ac:dyDescent="0.2">
      <c r="B12" s="3"/>
      <c r="C12" s="7">
        <v>25</v>
      </c>
      <c r="D12" s="7"/>
      <c r="E12" s="7">
        <v>32</v>
      </c>
      <c r="F12" s="3"/>
      <c r="G12" s="7">
        <v>36</v>
      </c>
      <c r="J12" s="22" t="s">
        <v>4</v>
      </c>
      <c r="K12" s="20">
        <v>837</v>
      </c>
      <c r="L12" s="20">
        <v>42</v>
      </c>
      <c r="M12" s="21">
        <f t="shared" ref="M12:M17" si="0">(L12/K12)*100</f>
        <v>5.0179211469534053</v>
      </c>
    </row>
    <row r="13" spans="1:13" x14ac:dyDescent="0.2">
      <c r="A13" s="41" t="s">
        <v>36</v>
      </c>
      <c r="B13" s="42">
        <v>6.8</v>
      </c>
      <c r="C13" s="42">
        <v>19.75</v>
      </c>
      <c r="D13" s="42">
        <v>36.799999999999997</v>
      </c>
      <c r="E13" s="42">
        <v>30.75</v>
      </c>
      <c r="F13" s="42">
        <v>40</v>
      </c>
      <c r="G13" s="42">
        <v>36.25</v>
      </c>
      <c r="J13" s="22" t="s">
        <v>49</v>
      </c>
      <c r="K13" s="20">
        <v>507</v>
      </c>
      <c r="L13" s="20">
        <v>85</v>
      </c>
      <c r="M13" s="21">
        <f t="shared" si="0"/>
        <v>16.765285996055226</v>
      </c>
    </row>
    <row r="14" spans="1:13" x14ac:dyDescent="0.2">
      <c r="A14" s="41" t="s">
        <v>37</v>
      </c>
      <c r="B14" s="42">
        <v>1.6850000000000001</v>
      </c>
      <c r="C14" s="42">
        <v>1.59</v>
      </c>
      <c r="D14" s="42">
        <v>0.73480000000000001</v>
      </c>
      <c r="E14" s="42">
        <v>1.82</v>
      </c>
      <c r="F14" s="42">
        <v>0.91290000000000004</v>
      </c>
      <c r="G14" s="42">
        <v>1.5209999999999999</v>
      </c>
      <c r="J14" s="22" t="s">
        <v>50</v>
      </c>
      <c r="K14" s="20">
        <v>806</v>
      </c>
      <c r="L14" s="20">
        <v>297</v>
      </c>
      <c r="M14" s="21">
        <f t="shared" si="0"/>
        <v>36.848635235732004</v>
      </c>
    </row>
    <row r="15" spans="1:13" x14ac:dyDescent="0.2">
      <c r="A15" s="16" t="s">
        <v>17</v>
      </c>
      <c r="B15" s="16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J15" s="22" t="s">
        <v>51</v>
      </c>
      <c r="K15" s="20">
        <v>780</v>
      </c>
      <c r="L15" s="20">
        <v>265</v>
      </c>
      <c r="M15" s="21">
        <f t="shared" si="0"/>
        <v>33.974358974358978</v>
      </c>
    </row>
    <row r="16" spans="1:13" x14ac:dyDescent="0.2">
      <c r="J16" s="22" t="s">
        <v>40</v>
      </c>
      <c r="K16" s="20">
        <v>897</v>
      </c>
      <c r="L16" s="20">
        <v>340</v>
      </c>
      <c r="M16" s="21">
        <f t="shared" si="0"/>
        <v>37.904124860646597</v>
      </c>
    </row>
    <row r="17" spans="1:15" x14ac:dyDescent="0.2">
      <c r="A17" s="15" t="s">
        <v>10</v>
      </c>
      <c r="B17" s="56" t="s">
        <v>15</v>
      </c>
      <c r="C17" s="56"/>
      <c r="D17" s="56"/>
      <c r="E17" s="56"/>
      <c r="F17" s="56"/>
      <c r="G17" s="56"/>
      <c r="J17" s="22" t="s">
        <v>8</v>
      </c>
      <c r="K17" s="20">
        <v>895</v>
      </c>
      <c r="L17" s="20">
        <v>322</v>
      </c>
      <c r="M17" s="21">
        <f t="shared" si="0"/>
        <v>35.977653631284916</v>
      </c>
    </row>
    <row r="18" spans="1:15" x14ac:dyDescent="0.2">
      <c r="D18" s="5"/>
      <c r="E18" s="5"/>
      <c r="F18" s="5"/>
      <c r="G18" s="5"/>
      <c r="H18" s="5"/>
      <c r="I18" s="5"/>
      <c r="J18" s="51" t="s">
        <v>25</v>
      </c>
      <c r="K18" s="52"/>
      <c r="L18" s="52"/>
      <c r="M18" s="53"/>
    </row>
    <row r="19" spans="1:15" x14ac:dyDescent="0.2">
      <c r="F19" s="5"/>
      <c r="G19" s="5"/>
      <c r="H19" s="5"/>
      <c r="I19" s="5"/>
      <c r="J19" s="22" t="s">
        <v>4</v>
      </c>
      <c r="K19" s="20">
        <v>580</v>
      </c>
      <c r="L19" s="20">
        <v>32</v>
      </c>
      <c r="M19" s="21">
        <f t="shared" ref="M19:M24" si="1">(L19/K19)*100</f>
        <v>5.5172413793103452</v>
      </c>
    </row>
    <row r="20" spans="1:15" x14ac:dyDescent="0.2">
      <c r="J20" s="22" t="s">
        <v>49</v>
      </c>
      <c r="K20" s="20">
        <v>507</v>
      </c>
      <c r="L20" s="20">
        <v>85</v>
      </c>
      <c r="M20" s="21">
        <f t="shared" si="1"/>
        <v>16.765285996055226</v>
      </c>
    </row>
    <row r="21" spans="1:15" x14ac:dyDescent="0.2">
      <c r="J21" s="22" t="s">
        <v>50</v>
      </c>
      <c r="K21" s="20">
        <v>780</v>
      </c>
      <c r="L21" s="20">
        <v>291</v>
      </c>
      <c r="M21" s="21">
        <f t="shared" si="1"/>
        <v>37.307692307692307</v>
      </c>
    </row>
    <row r="22" spans="1:15" x14ac:dyDescent="0.2">
      <c r="J22" s="22" t="s">
        <v>51</v>
      </c>
      <c r="K22" s="20">
        <v>812</v>
      </c>
      <c r="L22" s="20">
        <v>313</v>
      </c>
      <c r="M22" s="21">
        <f t="shared" si="1"/>
        <v>38.546798029556648</v>
      </c>
    </row>
    <row r="23" spans="1:15" x14ac:dyDescent="0.2">
      <c r="I23" s="5"/>
      <c r="J23" s="22" t="s">
        <v>40</v>
      </c>
      <c r="K23" s="20">
        <v>810</v>
      </c>
      <c r="L23" s="20">
        <v>339</v>
      </c>
      <c r="M23" s="21">
        <f t="shared" si="1"/>
        <v>41.851851851851848</v>
      </c>
      <c r="N23" s="5"/>
      <c r="O23" s="5"/>
    </row>
    <row r="24" spans="1:15" x14ac:dyDescent="0.2">
      <c r="E24" s="5"/>
      <c r="F24" s="5"/>
      <c r="G24" s="5"/>
      <c r="H24" s="5"/>
      <c r="I24" s="5"/>
      <c r="J24" s="22" t="s">
        <v>8</v>
      </c>
      <c r="K24" s="20">
        <v>928</v>
      </c>
      <c r="L24" s="20">
        <v>296</v>
      </c>
      <c r="M24" s="21">
        <f t="shared" si="1"/>
        <v>31.896551724137932</v>
      </c>
    </row>
    <row r="25" spans="1:15" x14ac:dyDescent="0.2">
      <c r="J25" s="51" t="s">
        <v>26</v>
      </c>
      <c r="K25" s="52"/>
      <c r="L25" s="52"/>
      <c r="M25" s="53"/>
    </row>
    <row r="26" spans="1:15" x14ac:dyDescent="0.2">
      <c r="J26" s="22" t="s">
        <v>4</v>
      </c>
      <c r="K26" s="20">
        <v>838</v>
      </c>
      <c r="L26" s="20">
        <v>61</v>
      </c>
      <c r="M26" s="21">
        <f t="shared" ref="M26:M31" si="2">(L26/K26)*100</f>
        <v>7.2792362768496419</v>
      </c>
    </row>
    <row r="27" spans="1:15" x14ac:dyDescent="0.2">
      <c r="J27" s="22" t="s">
        <v>49</v>
      </c>
      <c r="K27" s="20">
        <v>803</v>
      </c>
      <c r="L27" s="20">
        <v>96</v>
      </c>
      <c r="M27" s="21">
        <f t="shared" si="2"/>
        <v>11.955168119551681</v>
      </c>
    </row>
    <row r="28" spans="1:15" x14ac:dyDescent="0.2">
      <c r="D28" s="5"/>
      <c r="E28" s="5"/>
      <c r="F28" s="5"/>
      <c r="G28" s="5"/>
      <c r="H28" s="5"/>
      <c r="I28" s="5"/>
      <c r="J28" s="22" t="s">
        <v>50</v>
      </c>
      <c r="K28" s="20">
        <v>934</v>
      </c>
      <c r="L28" s="20">
        <v>355</v>
      </c>
      <c r="M28" s="21">
        <f t="shared" si="2"/>
        <v>38.0085653104925</v>
      </c>
    </row>
    <row r="29" spans="1:15" x14ac:dyDescent="0.2">
      <c r="J29" s="22" t="s">
        <v>51</v>
      </c>
      <c r="K29" s="20">
        <v>780</v>
      </c>
      <c r="L29" s="20">
        <v>266</v>
      </c>
      <c r="M29" s="21">
        <f t="shared" si="2"/>
        <v>34.102564102564102</v>
      </c>
    </row>
    <row r="30" spans="1:15" x14ac:dyDescent="0.2">
      <c r="J30" s="22" t="s">
        <v>40</v>
      </c>
      <c r="K30" s="20">
        <v>800</v>
      </c>
      <c r="L30" s="20">
        <v>312</v>
      </c>
      <c r="M30" s="21">
        <f t="shared" si="2"/>
        <v>39</v>
      </c>
    </row>
    <row r="31" spans="1:15" x14ac:dyDescent="0.2">
      <c r="J31" s="22" t="s">
        <v>8</v>
      </c>
      <c r="K31" s="20">
        <v>814</v>
      </c>
      <c r="L31" s="20">
        <v>255</v>
      </c>
      <c r="M31" s="21">
        <f t="shared" si="2"/>
        <v>31.32678132678133</v>
      </c>
    </row>
    <row r="32" spans="1:15" x14ac:dyDescent="0.2">
      <c r="J32" s="51" t="s">
        <v>27</v>
      </c>
      <c r="K32" s="52"/>
      <c r="L32" s="52"/>
      <c r="M32" s="53"/>
    </row>
    <row r="33" spans="10:13" x14ac:dyDescent="0.2">
      <c r="J33" s="22" t="s">
        <v>4</v>
      </c>
      <c r="K33" s="20">
        <v>929</v>
      </c>
      <c r="L33" s="20">
        <v>28</v>
      </c>
      <c r="M33" s="21">
        <f>(L33/K33)*100</f>
        <v>3.0139935414424111</v>
      </c>
    </row>
    <row r="34" spans="10:13" x14ac:dyDescent="0.2">
      <c r="J34" s="22" t="s">
        <v>49</v>
      </c>
      <c r="K34" s="20">
        <v>529</v>
      </c>
      <c r="L34" s="20">
        <v>100</v>
      </c>
      <c r="M34" s="21">
        <f>(L34/K34)*100</f>
        <v>18.903591682419659</v>
      </c>
    </row>
    <row r="35" spans="10:13" x14ac:dyDescent="0.2">
      <c r="J35" s="22" t="s">
        <v>50</v>
      </c>
      <c r="K35" s="20">
        <v>510</v>
      </c>
      <c r="L35" s="20">
        <v>174</v>
      </c>
      <c r="M35" s="21">
        <f>(L35/K35)*100</f>
        <v>34.117647058823529</v>
      </c>
    </row>
    <row r="36" spans="10:13" x14ac:dyDescent="0.2">
      <c r="J36" s="22" t="s">
        <v>51</v>
      </c>
      <c r="K36" s="20">
        <v>601</v>
      </c>
      <c r="L36" s="20">
        <v>175</v>
      </c>
      <c r="M36" s="21">
        <f>(L36/K36)*100</f>
        <v>29.118136439267889</v>
      </c>
    </row>
    <row r="37" spans="10:13" x14ac:dyDescent="0.2">
      <c r="J37" s="22" t="s">
        <v>40</v>
      </c>
      <c r="K37" s="20" t="s">
        <v>11</v>
      </c>
      <c r="L37" s="20" t="s">
        <v>11</v>
      </c>
      <c r="M37" s="21" t="s">
        <v>20</v>
      </c>
    </row>
    <row r="38" spans="10:13" x14ac:dyDescent="0.2">
      <c r="J38" s="22" t="s">
        <v>8</v>
      </c>
      <c r="K38" s="20">
        <v>815</v>
      </c>
      <c r="L38" s="20">
        <v>345</v>
      </c>
      <c r="M38" s="21">
        <f>(L38/K38)*100</f>
        <v>42.331288343558285</v>
      </c>
    </row>
    <row r="39" spans="10:13" x14ac:dyDescent="0.2">
      <c r="J39" s="51" t="s">
        <v>28</v>
      </c>
      <c r="K39" s="52"/>
      <c r="L39" s="52"/>
      <c r="M39" s="53"/>
    </row>
    <row r="40" spans="10:13" x14ac:dyDescent="0.2">
      <c r="J40" s="22" t="s">
        <v>4</v>
      </c>
      <c r="K40" s="20" t="s">
        <v>11</v>
      </c>
      <c r="L40" s="20" t="s">
        <v>11</v>
      </c>
      <c r="M40" s="21" t="s">
        <v>20</v>
      </c>
    </row>
    <row r="41" spans="10:13" x14ac:dyDescent="0.2">
      <c r="J41" s="22" t="s">
        <v>49</v>
      </c>
      <c r="K41" s="20">
        <v>608</v>
      </c>
      <c r="L41" s="20">
        <v>152</v>
      </c>
      <c r="M41" s="21">
        <f>(L41/K41)*100</f>
        <v>25</v>
      </c>
    </row>
    <row r="42" spans="10:13" x14ac:dyDescent="0.2">
      <c r="J42" s="22" t="s">
        <v>50</v>
      </c>
      <c r="K42" s="20" t="s">
        <v>11</v>
      </c>
      <c r="L42" s="20" t="s">
        <v>11</v>
      </c>
      <c r="M42" s="21" t="s">
        <v>20</v>
      </c>
    </row>
    <row r="43" spans="10:13" x14ac:dyDescent="0.2">
      <c r="J43" s="22" t="s">
        <v>51</v>
      </c>
      <c r="K43" s="20">
        <v>598</v>
      </c>
      <c r="L43" s="20">
        <v>133</v>
      </c>
      <c r="M43" s="21">
        <f>(L43/K43)*100</f>
        <v>22.240802675585282</v>
      </c>
    </row>
    <row r="44" spans="10:13" x14ac:dyDescent="0.2">
      <c r="J44" s="22" t="s">
        <v>40</v>
      </c>
      <c r="K44" s="20" t="s">
        <v>11</v>
      </c>
      <c r="L44" s="20" t="s">
        <v>11</v>
      </c>
      <c r="M44" s="21" t="s">
        <v>20</v>
      </c>
    </row>
    <row r="45" spans="10:13" x14ac:dyDescent="0.2">
      <c r="J45" s="22" t="s">
        <v>8</v>
      </c>
      <c r="K45" s="20">
        <v>893</v>
      </c>
      <c r="L45" s="20">
        <v>321</v>
      </c>
      <c r="M45" s="21">
        <f>(L45/K45)*100</f>
        <v>35.94624860022396</v>
      </c>
    </row>
    <row r="46" spans="10:13" x14ac:dyDescent="0.2">
      <c r="J46" s="51" t="s">
        <v>29</v>
      </c>
      <c r="K46" s="52"/>
      <c r="L46" s="52"/>
      <c r="M46" s="53"/>
    </row>
    <row r="47" spans="10:13" x14ac:dyDescent="0.2">
      <c r="J47" s="22" t="s">
        <v>4</v>
      </c>
      <c r="K47" s="20" t="s">
        <v>11</v>
      </c>
      <c r="L47" s="20" t="s">
        <v>11</v>
      </c>
      <c r="M47" s="21" t="s">
        <v>20</v>
      </c>
    </row>
    <row r="48" spans="10:13" x14ac:dyDescent="0.2">
      <c r="J48" s="22" t="s">
        <v>49</v>
      </c>
      <c r="K48" s="20">
        <v>812</v>
      </c>
      <c r="L48" s="20">
        <v>189</v>
      </c>
      <c r="M48" s="21">
        <f>(L48/K48)*100</f>
        <v>23.275862068965516</v>
      </c>
    </row>
    <row r="49" spans="10:13" x14ac:dyDescent="0.2">
      <c r="J49" s="22" t="s">
        <v>50</v>
      </c>
      <c r="K49" s="20" t="s">
        <v>11</v>
      </c>
      <c r="L49" s="20" t="s">
        <v>11</v>
      </c>
      <c r="M49" s="21" t="s">
        <v>20</v>
      </c>
    </row>
    <row r="50" spans="10:13" x14ac:dyDescent="0.2">
      <c r="J50" s="22" t="s">
        <v>51</v>
      </c>
      <c r="K50" s="20">
        <v>792</v>
      </c>
      <c r="L50" s="20">
        <v>224</v>
      </c>
      <c r="M50" s="21">
        <f>(L50/K50)*100</f>
        <v>28.28282828282828</v>
      </c>
    </row>
    <row r="51" spans="10:13" x14ac:dyDescent="0.2">
      <c r="J51" s="22" t="s">
        <v>40</v>
      </c>
      <c r="K51" s="20" t="s">
        <v>11</v>
      </c>
      <c r="L51" s="20" t="s">
        <v>11</v>
      </c>
      <c r="M51" s="21" t="s">
        <v>20</v>
      </c>
    </row>
    <row r="52" spans="10:13" x14ac:dyDescent="0.2">
      <c r="J52" s="22" t="s">
        <v>8</v>
      </c>
      <c r="K52" s="20">
        <v>965</v>
      </c>
      <c r="L52" s="20">
        <v>414</v>
      </c>
      <c r="M52" s="21">
        <f>(L52/K52)*100</f>
        <v>42.901554404145074</v>
      </c>
    </row>
    <row r="53" spans="10:13" x14ac:dyDescent="0.2">
      <c r="J53" s="51" t="s">
        <v>30</v>
      </c>
      <c r="K53" s="52"/>
      <c r="L53" s="52"/>
      <c r="M53" s="53"/>
    </row>
    <row r="54" spans="10:13" x14ac:dyDescent="0.2">
      <c r="J54" s="22" t="s">
        <v>4</v>
      </c>
      <c r="K54" s="20" t="s">
        <v>11</v>
      </c>
      <c r="L54" s="20" t="s">
        <v>11</v>
      </c>
      <c r="M54" s="21" t="s">
        <v>20</v>
      </c>
    </row>
    <row r="55" spans="10:13" x14ac:dyDescent="0.2">
      <c r="J55" s="22" t="s">
        <v>49</v>
      </c>
      <c r="K55" s="20">
        <v>770</v>
      </c>
      <c r="L55" s="20">
        <v>190</v>
      </c>
      <c r="M55" s="21">
        <f>(L55/K55)*100</f>
        <v>24.675324675324674</v>
      </c>
    </row>
    <row r="56" spans="10:13" x14ac:dyDescent="0.2">
      <c r="J56" s="22" t="s">
        <v>50</v>
      </c>
      <c r="K56" s="20" t="s">
        <v>11</v>
      </c>
      <c r="L56" s="20" t="s">
        <v>11</v>
      </c>
      <c r="M56" s="21" t="s">
        <v>20</v>
      </c>
    </row>
    <row r="57" spans="10:13" x14ac:dyDescent="0.2">
      <c r="J57" s="22" t="s">
        <v>51</v>
      </c>
      <c r="K57" s="20">
        <v>806</v>
      </c>
      <c r="L57" s="20">
        <v>257</v>
      </c>
      <c r="M57" s="21">
        <f>(L57/K57)*100</f>
        <v>31.885856079404469</v>
      </c>
    </row>
    <row r="58" spans="10:13" x14ac:dyDescent="0.2">
      <c r="J58" s="22" t="s">
        <v>40</v>
      </c>
      <c r="K58" s="20" t="s">
        <v>11</v>
      </c>
      <c r="L58" s="20" t="s">
        <v>11</v>
      </c>
      <c r="M58" s="21" t="s">
        <v>20</v>
      </c>
    </row>
    <row r="59" spans="10:13" x14ac:dyDescent="0.2">
      <c r="J59" s="22" t="s">
        <v>8</v>
      </c>
      <c r="K59" s="20">
        <v>916</v>
      </c>
      <c r="L59" s="20">
        <v>329</v>
      </c>
      <c r="M59" s="21">
        <f>(L59/K59)*100</f>
        <v>35.917030567685586</v>
      </c>
    </row>
    <row r="61" spans="10:13" x14ac:dyDescent="0.2">
      <c r="J61" t="s">
        <v>35</v>
      </c>
    </row>
  </sheetData>
  <mergeCells count="12">
    <mergeCell ref="J25:M25"/>
    <mergeCell ref="J32:M32"/>
    <mergeCell ref="J39:M39"/>
    <mergeCell ref="J46:M46"/>
    <mergeCell ref="J53:M53"/>
    <mergeCell ref="B2:G2"/>
    <mergeCell ref="J2:M2"/>
    <mergeCell ref="J4:M4"/>
    <mergeCell ref="J18:M18"/>
    <mergeCell ref="J11:M11"/>
    <mergeCell ref="B3:G3"/>
    <mergeCell ref="B17:G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FEA7-C914-944C-BC76-B53615AC2123}">
  <dimension ref="A2:K18"/>
  <sheetViews>
    <sheetView zoomScaleNormal="100" workbookViewId="0">
      <selection activeCell="D28" sqref="D28"/>
    </sheetView>
  </sheetViews>
  <sheetFormatPr baseColWidth="10" defaultRowHeight="16" x14ac:dyDescent="0.2"/>
  <cols>
    <col min="1" max="1" width="18.6640625" customWidth="1"/>
    <col min="5" max="5" width="12.33203125" customWidth="1"/>
    <col min="8" max="8" width="14.1640625" customWidth="1"/>
  </cols>
  <sheetData>
    <row r="2" spans="1:11" x14ac:dyDescent="0.2">
      <c r="B2" s="69" t="s">
        <v>23</v>
      </c>
      <c r="C2" s="69"/>
      <c r="D2" s="69"/>
      <c r="E2" s="69"/>
      <c r="H2" s="70" t="s">
        <v>21</v>
      </c>
      <c r="I2" s="71"/>
      <c r="J2" s="71"/>
      <c r="K2" s="72"/>
    </row>
    <row r="3" spans="1:11" ht="51" x14ac:dyDescent="0.2">
      <c r="B3" s="73" t="s">
        <v>7</v>
      </c>
      <c r="C3" s="73"/>
      <c r="D3" s="73"/>
      <c r="E3" s="73"/>
      <c r="H3" s="23"/>
      <c r="I3" s="24" t="s">
        <v>18</v>
      </c>
      <c r="J3" s="23" t="s">
        <v>34</v>
      </c>
      <c r="K3" s="25" t="s">
        <v>19</v>
      </c>
    </row>
    <row r="4" spans="1:11" x14ac:dyDescent="0.2">
      <c r="B4" s="74" t="s">
        <v>40</v>
      </c>
      <c r="C4" s="75"/>
      <c r="D4" s="74" t="s">
        <v>6</v>
      </c>
      <c r="E4" s="76"/>
      <c r="F4" s="6"/>
      <c r="G4" s="6"/>
      <c r="H4" s="51" t="s">
        <v>22</v>
      </c>
      <c r="I4" s="52"/>
      <c r="J4" s="52"/>
      <c r="K4" s="53"/>
    </row>
    <row r="5" spans="1:11" x14ac:dyDescent="0.2">
      <c r="B5" s="8" t="s">
        <v>52</v>
      </c>
      <c r="C5" s="8" t="s">
        <v>53</v>
      </c>
      <c r="D5" s="8" t="s">
        <v>52</v>
      </c>
      <c r="E5" s="8" t="s">
        <v>53</v>
      </c>
      <c r="H5" s="22" t="s">
        <v>56</v>
      </c>
      <c r="I5" s="20">
        <v>1002</v>
      </c>
      <c r="J5" s="20">
        <v>272</v>
      </c>
      <c r="K5" s="21">
        <f>(J5/I5)*100</f>
        <v>27.145708582834331</v>
      </c>
    </row>
    <row r="6" spans="1:11" x14ac:dyDescent="0.2">
      <c r="B6" s="7">
        <v>27</v>
      </c>
      <c r="C6" s="7">
        <v>28</v>
      </c>
      <c r="D6" s="7">
        <v>74</v>
      </c>
      <c r="E6" s="7">
        <v>100</v>
      </c>
      <c r="H6" s="22" t="s">
        <v>57</v>
      </c>
      <c r="I6" s="20">
        <v>958</v>
      </c>
      <c r="J6" s="20">
        <v>267</v>
      </c>
      <c r="K6" s="21">
        <f t="shared" ref="K6:K8" si="0">(J6/I6)*100</f>
        <v>27.870563674321502</v>
      </c>
    </row>
    <row r="7" spans="1:11" x14ac:dyDescent="0.2">
      <c r="B7" s="7">
        <v>28</v>
      </c>
      <c r="C7" s="7">
        <v>37</v>
      </c>
      <c r="D7" s="7">
        <v>64</v>
      </c>
      <c r="E7" s="7">
        <v>84</v>
      </c>
      <c r="H7" s="22" t="s">
        <v>58</v>
      </c>
      <c r="I7" s="20">
        <v>910</v>
      </c>
      <c r="J7" s="20">
        <v>675</v>
      </c>
      <c r="K7" s="21">
        <f t="shared" si="0"/>
        <v>74.175824175824175</v>
      </c>
    </row>
    <row r="8" spans="1:11" x14ac:dyDescent="0.2">
      <c r="B8" s="7">
        <v>22</v>
      </c>
      <c r="C8" s="7">
        <v>24</v>
      </c>
      <c r="D8" s="7">
        <v>71</v>
      </c>
      <c r="E8" s="7">
        <v>98</v>
      </c>
      <c r="H8" s="22" t="s">
        <v>59</v>
      </c>
      <c r="I8" s="20">
        <v>975</v>
      </c>
      <c r="J8" s="20">
        <v>975</v>
      </c>
      <c r="K8" s="21">
        <f t="shared" si="0"/>
        <v>100</v>
      </c>
    </row>
    <row r="9" spans="1:11" x14ac:dyDescent="0.2">
      <c r="A9" s="41" t="s">
        <v>36</v>
      </c>
      <c r="B9" s="42">
        <v>25.7</v>
      </c>
      <c r="C9" s="42">
        <v>29.7</v>
      </c>
      <c r="D9" s="42">
        <v>69.7</v>
      </c>
      <c r="E9" s="42">
        <v>94</v>
      </c>
      <c r="H9" s="51" t="s">
        <v>24</v>
      </c>
      <c r="I9" s="52"/>
      <c r="J9" s="52"/>
      <c r="K9" s="53"/>
    </row>
    <row r="10" spans="1:11" x14ac:dyDescent="0.2">
      <c r="A10" s="41" t="s">
        <v>37</v>
      </c>
      <c r="B10" s="42">
        <v>1.9</v>
      </c>
      <c r="C10" s="42">
        <v>3.8</v>
      </c>
      <c r="D10" s="42">
        <v>3</v>
      </c>
      <c r="E10" s="42">
        <v>5</v>
      </c>
      <c r="H10" s="22" t="s">
        <v>56</v>
      </c>
      <c r="I10" s="20">
        <v>976</v>
      </c>
      <c r="J10" s="20">
        <v>270</v>
      </c>
      <c r="K10" s="21">
        <f>(J10/I10)*100</f>
        <v>27.66393442622951</v>
      </c>
    </row>
    <row r="11" spans="1:11" x14ac:dyDescent="0.2">
      <c r="A11" s="16" t="s">
        <v>54</v>
      </c>
      <c r="B11" s="16" t="s">
        <v>11</v>
      </c>
      <c r="C11" s="16">
        <v>0.70489999999999997</v>
      </c>
      <c r="D11" s="16" t="s">
        <v>11</v>
      </c>
      <c r="E11" s="16">
        <v>2.8999999999999998E-3</v>
      </c>
      <c r="H11" s="22" t="s">
        <v>57</v>
      </c>
      <c r="I11" s="20">
        <v>906</v>
      </c>
      <c r="J11" s="20">
        <v>339</v>
      </c>
      <c r="K11" s="21">
        <f t="shared" ref="K11:K13" si="1">(J11/I11)*100</f>
        <v>37.41721854304636</v>
      </c>
    </row>
    <row r="12" spans="1:11" x14ac:dyDescent="0.2">
      <c r="H12" s="22" t="s">
        <v>58</v>
      </c>
      <c r="I12" s="20">
        <v>905</v>
      </c>
      <c r="J12" s="20">
        <v>576</v>
      </c>
      <c r="K12" s="21">
        <f t="shared" si="1"/>
        <v>63.646408839778999</v>
      </c>
    </row>
    <row r="13" spans="1:11" x14ac:dyDescent="0.2">
      <c r="A13" s="15" t="s">
        <v>10</v>
      </c>
      <c r="B13" s="50" t="s">
        <v>55</v>
      </c>
      <c r="C13" s="50"/>
      <c r="D13" s="50"/>
      <c r="E13" s="50"/>
      <c r="H13" s="22" t="s">
        <v>59</v>
      </c>
      <c r="I13" s="20">
        <v>730</v>
      </c>
      <c r="J13" s="20">
        <v>610</v>
      </c>
      <c r="K13" s="21">
        <f t="shared" si="1"/>
        <v>83.561643835616437</v>
      </c>
    </row>
    <row r="14" spans="1:11" x14ac:dyDescent="0.2">
      <c r="D14" s="5"/>
      <c r="E14" s="5"/>
      <c r="F14" s="5"/>
      <c r="G14" s="5"/>
      <c r="H14" s="51" t="s">
        <v>25</v>
      </c>
      <c r="I14" s="52"/>
      <c r="J14" s="52"/>
      <c r="K14" s="53"/>
    </row>
    <row r="15" spans="1:11" x14ac:dyDescent="0.2">
      <c r="F15" s="5"/>
      <c r="G15" s="5"/>
      <c r="H15" s="22" t="s">
        <v>56</v>
      </c>
      <c r="I15" s="20">
        <v>830</v>
      </c>
      <c r="J15" s="20">
        <v>183</v>
      </c>
      <c r="K15" s="21">
        <f>(J15/I15)*100</f>
        <v>22.048192771084338</v>
      </c>
    </row>
    <row r="16" spans="1:11" x14ac:dyDescent="0.2">
      <c r="H16" s="22" t="s">
        <v>57</v>
      </c>
      <c r="I16" s="20">
        <v>889</v>
      </c>
      <c r="J16" s="20">
        <v>213</v>
      </c>
      <c r="K16" s="21">
        <f t="shared" ref="K16:K18" si="2">(J16/I16)*100</f>
        <v>23.959505061867269</v>
      </c>
    </row>
    <row r="17" spans="8:11" x14ac:dyDescent="0.2">
      <c r="H17" s="22" t="s">
        <v>58</v>
      </c>
      <c r="I17" s="20">
        <v>879</v>
      </c>
      <c r="J17" s="20">
        <v>624</v>
      </c>
      <c r="K17" s="21">
        <f t="shared" si="2"/>
        <v>70.989761092150175</v>
      </c>
    </row>
    <row r="18" spans="8:11" x14ac:dyDescent="0.2">
      <c r="H18" s="22" t="s">
        <v>59</v>
      </c>
      <c r="I18" s="20">
        <v>870</v>
      </c>
      <c r="J18" s="20">
        <v>850</v>
      </c>
      <c r="K18" s="21">
        <f t="shared" si="2"/>
        <v>97.701149425287355</v>
      </c>
    </row>
  </sheetData>
  <mergeCells count="8">
    <mergeCell ref="H9:K9"/>
    <mergeCell ref="H14:K14"/>
    <mergeCell ref="B2:E2"/>
    <mergeCell ref="H2:K2"/>
    <mergeCell ref="B3:E3"/>
    <mergeCell ref="H4:K4"/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3C</vt:lpstr>
      <vt:lpstr>Figure 3F</vt:lpstr>
      <vt:lpstr>Figure 3I</vt:lpstr>
      <vt:lpstr>fig. S2C</vt:lpstr>
      <vt:lpstr>fig. S2D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Podbilewicz Benjamin</cp:lastModifiedBy>
  <dcterms:created xsi:type="dcterms:W3CDTF">2021-07-29T08:32:51Z</dcterms:created>
  <dcterms:modified xsi:type="dcterms:W3CDTF">2022-03-15T07:59:45Z</dcterms:modified>
</cp:coreProperties>
</file>