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dia/image21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70" windowHeight="12975"/>
  </bookViews>
  <sheets>
    <sheet name="富八文具价格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9" name="ID_CB5FB0BE9AD24DA0BB6C3222533092C0" descr="图示, 示意图&amp;#10;&amp;#10;中度可信度描述已自动生成"/>
        <xdr:cNvPicPr/>
      </xdr:nvPicPr>
      <xdr:blipFill>
        <a:blip r:embed="rId1"/>
        <a:stretch>
          <a:fillRect/>
        </a:stretch>
      </xdr:blipFill>
      <xdr:spPr>
        <a:xfrm>
          <a:off x="0" y="35740975"/>
          <a:ext cx="812800" cy="850900"/>
        </a:xfrm>
        <a:prstGeom prst="rect">
          <a:avLst/>
        </a:prstGeom>
      </xdr:spPr>
    </xdr:pic>
  </etc:cellImage>
  <etc:cellImage>
    <xdr:pic>
      <xdr:nvPicPr>
        <xdr:cNvPr id="28" name="ID_B4A1CCBC7C5041749578AD318F22D904" descr="图示, 示意图&amp;#10;&amp;#10;中度可信度描述已自动生成"/>
        <xdr:cNvPicPr/>
      </xdr:nvPicPr>
      <xdr:blipFill>
        <a:blip r:embed="rId2"/>
        <a:stretch>
          <a:fillRect/>
        </a:stretch>
      </xdr:blipFill>
      <xdr:spPr>
        <a:xfrm>
          <a:off x="25400" y="34378900"/>
          <a:ext cx="749300" cy="901700"/>
        </a:xfrm>
        <a:prstGeom prst="rect">
          <a:avLst/>
        </a:prstGeom>
      </xdr:spPr>
    </xdr:pic>
  </etc:cellImage>
  <etc:cellImage>
    <xdr:pic>
      <xdr:nvPicPr>
        <xdr:cNvPr id="27" name="ID_2FAB52C638104CAEADACC1710033999C" descr="图示, 示意图&amp;#10;&amp;#10;中度可信度描述已自动生成"/>
        <xdr:cNvPicPr/>
      </xdr:nvPicPr>
      <xdr:blipFill>
        <a:blip r:embed="rId3"/>
        <a:stretch>
          <a:fillRect/>
        </a:stretch>
      </xdr:blipFill>
      <xdr:spPr>
        <a:xfrm>
          <a:off x="0" y="32980630"/>
          <a:ext cx="812800" cy="1000125"/>
        </a:xfrm>
        <a:prstGeom prst="rect">
          <a:avLst/>
        </a:prstGeom>
      </xdr:spPr>
    </xdr:pic>
  </etc:cellImage>
  <etc:cellImage>
    <xdr:pic>
      <xdr:nvPicPr>
        <xdr:cNvPr id="26" name="ID_53A099079DA4473A996D5DBFE5EB9851" descr="图示, 示意图&amp;#10;&amp;#10;中度可信度描述已自动生成"/>
        <xdr:cNvPicPr/>
      </xdr:nvPicPr>
      <xdr:blipFill>
        <a:blip r:embed="rId4"/>
        <a:stretch>
          <a:fillRect/>
        </a:stretch>
      </xdr:blipFill>
      <xdr:spPr>
        <a:xfrm>
          <a:off x="0" y="31591250"/>
          <a:ext cx="3657600" cy="901700"/>
        </a:xfrm>
        <a:prstGeom prst="rect">
          <a:avLst/>
        </a:prstGeom>
      </xdr:spPr>
    </xdr:pic>
  </etc:cellImage>
  <etc:cellImage>
    <xdr:pic>
      <xdr:nvPicPr>
        <xdr:cNvPr id="25" name="ID_35755E552AA2432D8FE905A1C80186B2" descr="图示, 示意图&amp;#10;&amp;#10;中度可信度描述已自动生成"/>
        <xdr:cNvPicPr/>
      </xdr:nvPicPr>
      <xdr:blipFill>
        <a:blip r:embed="rId5"/>
        <a:stretch>
          <a:fillRect/>
        </a:stretch>
      </xdr:blipFill>
      <xdr:spPr>
        <a:xfrm>
          <a:off x="12700" y="30147895"/>
          <a:ext cx="3644900" cy="1000125"/>
        </a:xfrm>
        <a:prstGeom prst="rect">
          <a:avLst/>
        </a:prstGeom>
      </xdr:spPr>
    </xdr:pic>
  </etc:cellImage>
  <etc:cellImage>
    <xdr:pic>
      <xdr:nvPicPr>
        <xdr:cNvPr id="24" name="ID_4BAA335EEA174B10B620E77DBE164359" descr="图示, 示意图&amp;#10;&amp;#10;中度可信度描述已自动生成"/>
        <xdr:cNvPicPr/>
      </xdr:nvPicPr>
      <xdr:blipFill>
        <a:blip r:embed="rId6"/>
        <a:stretch>
          <a:fillRect/>
        </a:stretch>
      </xdr:blipFill>
      <xdr:spPr>
        <a:xfrm>
          <a:off x="12700" y="28978225"/>
          <a:ext cx="3670300" cy="774700"/>
        </a:xfrm>
        <a:prstGeom prst="rect">
          <a:avLst/>
        </a:prstGeom>
      </xdr:spPr>
    </xdr:pic>
  </etc:cellImage>
  <etc:cellImage>
    <xdr:pic>
      <xdr:nvPicPr>
        <xdr:cNvPr id="23" name="ID_C29F709AAEB64AAFA47FCD92B42DC1C4" descr="图示, 示意图&amp;#10;&amp;#10;中度可信度描述已自动生成"/>
        <xdr:cNvPicPr/>
      </xdr:nvPicPr>
      <xdr:blipFill>
        <a:blip r:embed="rId7"/>
        <a:stretch>
          <a:fillRect/>
        </a:stretch>
      </xdr:blipFill>
      <xdr:spPr>
        <a:xfrm>
          <a:off x="0" y="27564715"/>
          <a:ext cx="3683000" cy="1031875"/>
        </a:xfrm>
        <a:prstGeom prst="rect">
          <a:avLst/>
        </a:prstGeom>
      </xdr:spPr>
    </xdr:pic>
  </etc:cellImage>
  <etc:cellImage>
    <xdr:pic>
      <xdr:nvPicPr>
        <xdr:cNvPr id="22" name="ID_F9AF4E39A16B44E39EAF3BC26CFB6212" descr="图示, 示意图&amp;#10;&amp;#10;中度可信度描述已自动生成"/>
        <xdr:cNvPicPr/>
      </xdr:nvPicPr>
      <xdr:blipFill>
        <a:blip r:embed="rId8"/>
        <a:stretch>
          <a:fillRect/>
        </a:stretch>
      </xdr:blipFill>
      <xdr:spPr>
        <a:xfrm>
          <a:off x="0" y="26187400"/>
          <a:ext cx="800100" cy="949325"/>
        </a:xfrm>
        <a:prstGeom prst="rect">
          <a:avLst/>
        </a:prstGeom>
      </xdr:spPr>
    </xdr:pic>
  </etc:cellImage>
  <etc:cellImage>
    <xdr:pic>
      <xdr:nvPicPr>
        <xdr:cNvPr id="21" name="ID_56755730F81F4E7E8C746DC629406071" descr="图示, 示意图&amp;#10;&amp;#10;中度可信度描述已自动生成"/>
        <xdr:cNvPicPr/>
      </xdr:nvPicPr>
      <xdr:blipFill>
        <a:blip r:embed="rId9"/>
        <a:stretch>
          <a:fillRect/>
        </a:stretch>
      </xdr:blipFill>
      <xdr:spPr>
        <a:xfrm>
          <a:off x="25400" y="24939625"/>
          <a:ext cx="762000" cy="739775"/>
        </a:xfrm>
        <a:prstGeom prst="rect">
          <a:avLst/>
        </a:prstGeom>
      </xdr:spPr>
    </xdr:pic>
  </etc:cellImage>
  <etc:cellImage>
    <xdr:pic>
      <xdr:nvPicPr>
        <xdr:cNvPr id="20" name="ID_C46D7F8042854F599C8EF9F0AB273F39" descr="图示, 示意图&amp;#10;&amp;#10;中度可信度描述已自动生成"/>
        <xdr:cNvPicPr/>
      </xdr:nvPicPr>
      <xdr:blipFill>
        <a:blip r:embed="rId10"/>
        <a:stretch>
          <a:fillRect/>
        </a:stretch>
      </xdr:blipFill>
      <xdr:spPr>
        <a:xfrm>
          <a:off x="0" y="23602950"/>
          <a:ext cx="3670300" cy="850900"/>
        </a:xfrm>
        <a:prstGeom prst="rect">
          <a:avLst/>
        </a:prstGeom>
      </xdr:spPr>
    </xdr:pic>
  </etc:cellImage>
  <etc:cellImage>
    <xdr:pic>
      <xdr:nvPicPr>
        <xdr:cNvPr id="19" name="ID_B3F6B85543CB440A824AB5F8AAC50108" descr="图示, 示意图&amp;#10;&amp;#10;中度可信度描述已自动生成"/>
        <xdr:cNvPicPr/>
      </xdr:nvPicPr>
      <xdr:blipFill>
        <a:blip r:embed="rId11"/>
        <a:stretch>
          <a:fillRect/>
        </a:stretch>
      </xdr:blipFill>
      <xdr:spPr>
        <a:xfrm>
          <a:off x="12700" y="22153880"/>
          <a:ext cx="3657600" cy="987425"/>
        </a:xfrm>
        <a:prstGeom prst="rect">
          <a:avLst/>
        </a:prstGeom>
      </xdr:spPr>
    </xdr:pic>
  </etc:cellImage>
  <etc:cellImage>
    <xdr:pic>
      <xdr:nvPicPr>
        <xdr:cNvPr id="18" name="ID_F6AD40D69FC7470B86AEB32CC0934762" descr="图示, 示意图&amp;#10;&amp;#10;中度可信度描述已自动生成"/>
        <xdr:cNvPicPr/>
      </xdr:nvPicPr>
      <xdr:blipFill>
        <a:blip r:embed="rId12"/>
        <a:stretch>
          <a:fillRect/>
        </a:stretch>
      </xdr:blipFill>
      <xdr:spPr>
        <a:xfrm>
          <a:off x="0" y="20904200"/>
          <a:ext cx="3683000" cy="873125"/>
        </a:xfrm>
        <a:prstGeom prst="rect">
          <a:avLst/>
        </a:prstGeom>
      </xdr:spPr>
    </xdr:pic>
  </etc:cellImage>
  <etc:cellImage>
    <xdr:pic>
      <xdr:nvPicPr>
        <xdr:cNvPr id="17" name="ID_1B966BC67DF84AC58CD3682EC2802CB7" descr="图示, 示意图&amp;#10;&amp;#10;中度可信度描述已自动生成"/>
        <xdr:cNvPicPr/>
      </xdr:nvPicPr>
      <xdr:blipFill>
        <a:blip r:embed="rId13"/>
        <a:stretch>
          <a:fillRect/>
        </a:stretch>
      </xdr:blipFill>
      <xdr:spPr>
        <a:xfrm>
          <a:off x="12700" y="19559270"/>
          <a:ext cx="774700" cy="933450"/>
        </a:xfrm>
        <a:prstGeom prst="rect">
          <a:avLst/>
        </a:prstGeom>
      </xdr:spPr>
    </xdr:pic>
  </etc:cellImage>
  <etc:cellImage>
    <xdr:pic>
      <xdr:nvPicPr>
        <xdr:cNvPr id="16" name="ID_EBAE66CC662D4A6BB214796C13362CC5" descr="图示, 示意图&amp;#10;&amp;#10;中度可信度描述已自动生成"/>
        <xdr:cNvPicPr/>
      </xdr:nvPicPr>
      <xdr:blipFill>
        <a:blip r:embed="rId14"/>
        <a:stretch>
          <a:fillRect/>
        </a:stretch>
      </xdr:blipFill>
      <xdr:spPr>
        <a:xfrm>
          <a:off x="0" y="18291175"/>
          <a:ext cx="774700" cy="847725"/>
        </a:xfrm>
        <a:prstGeom prst="rect">
          <a:avLst/>
        </a:prstGeom>
      </xdr:spPr>
    </xdr:pic>
  </etc:cellImage>
  <etc:cellImage>
    <xdr:pic>
      <xdr:nvPicPr>
        <xdr:cNvPr id="15" name="ID_F68EF823E8664A8EB3D55119FD635F1C" descr="图示, 示意图&amp;#10;&amp;#10;中度可信度描述已自动生成"/>
        <xdr:cNvPicPr/>
      </xdr:nvPicPr>
      <xdr:blipFill>
        <a:blip r:embed="rId15"/>
        <a:stretch>
          <a:fillRect/>
        </a:stretch>
      </xdr:blipFill>
      <xdr:spPr>
        <a:xfrm>
          <a:off x="0" y="16927830"/>
          <a:ext cx="787400" cy="933450"/>
        </a:xfrm>
        <a:prstGeom prst="rect">
          <a:avLst/>
        </a:prstGeom>
      </xdr:spPr>
    </xdr:pic>
  </etc:cellImage>
  <etc:cellImage>
    <xdr:pic>
      <xdr:nvPicPr>
        <xdr:cNvPr id="14" name="ID_415C46D9123B48A9AF5DF47F3529C9E6" descr="图示, 示意图&amp;#10;&amp;#10;中度可信度描述已自动生成"/>
        <xdr:cNvPicPr/>
      </xdr:nvPicPr>
      <xdr:blipFill>
        <a:blip r:embed="rId16"/>
        <a:stretch>
          <a:fillRect/>
        </a:stretch>
      </xdr:blipFill>
      <xdr:spPr>
        <a:xfrm>
          <a:off x="0" y="15738475"/>
          <a:ext cx="812800" cy="800100"/>
        </a:xfrm>
        <a:prstGeom prst="rect">
          <a:avLst/>
        </a:prstGeom>
      </xdr:spPr>
    </xdr:pic>
  </etc:cellImage>
  <etc:cellImage>
    <xdr:pic>
      <xdr:nvPicPr>
        <xdr:cNvPr id="13" name="ID_060C721ED4494B37B7BC7C2B3FABFDE1" descr="图示, 示意图&amp;#10;&amp;#10;中度可信度描述已自动生成"/>
        <xdr:cNvPicPr/>
      </xdr:nvPicPr>
      <xdr:blipFill>
        <a:blip r:embed="rId17"/>
        <a:stretch>
          <a:fillRect/>
        </a:stretch>
      </xdr:blipFill>
      <xdr:spPr>
        <a:xfrm>
          <a:off x="0" y="14525625"/>
          <a:ext cx="812800" cy="752475"/>
        </a:xfrm>
        <a:prstGeom prst="rect">
          <a:avLst/>
        </a:prstGeom>
      </xdr:spPr>
    </xdr:pic>
  </etc:cellImage>
  <etc:cellImage>
    <xdr:pic>
      <xdr:nvPicPr>
        <xdr:cNvPr id="12" name="ID_BF3823FE4CDE4BDEAD63C5C0D3559243" descr="图示, 示意图&amp;#10;&amp;#10;中度可信度描述已自动生成"/>
        <xdr:cNvPicPr/>
      </xdr:nvPicPr>
      <xdr:blipFill>
        <a:blip r:embed="rId18"/>
        <a:stretch>
          <a:fillRect/>
        </a:stretch>
      </xdr:blipFill>
      <xdr:spPr>
        <a:xfrm>
          <a:off x="0" y="13290550"/>
          <a:ext cx="812800" cy="885825"/>
        </a:xfrm>
        <a:prstGeom prst="rect">
          <a:avLst/>
        </a:prstGeom>
      </xdr:spPr>
    </xdr:pic>
  </etc:cellImage>
  <etc:cellImage>
    <xdr:pic>
      <xdr:nvPicPr>
        <xdr:cNvPr id="11" name="ID_E51E68B1ADEC4933A9599FE93BBA5C9E" descr="图示, 示意图&amp;#10;&amp;#10;中度可信度描述已自动生成"/>
        <xdr:cNvPicPr/>
      </xdr:nvPicPr>
      <xdr:blipFill>
        <a:blip r:embed="rId19"/>
        <a:stretch>
          <a:fillRect/>
        </a:stretch>
      </xdr:blipFill>
      <xdr:spPr>
        <a:xfrm>
          <a:off x="0" y="12201525"/>
          <a:ext cx="800100" cy="774700"/>
        </a:xfrm>
        <a:prstGeom prst="rect">
          <a:avLst/>
        </a:prstGeom>
      </xdr:spPr>
    </xdr:pic>
  </etc:cellImage>
  <etc:cellImage>
    <xdr:pic>
      <xdr:nvPicPr>
        <xdr:cNvPr id="10" name="ID_D3DA732A42C04F63998DF5CC7DA27C0F" descr="图示, 示意图&amp;#10;&amp;#10;中度可信度描述已自动生成"/>
        <xdr:cNvPicPr/>
      </xdr:nvPicPr>
      <xdr:blipFill>
        <a:blip r:embed="rId20"/>
        <a:stretch>
          <a:fillRect/>
        </a:stretch>
      </xdr:blipFill>
      <xdr:spPr>
        <a:xfrm>
          <a:off x="0" y="11064875"/>
          <a:ext cx="3657600" cy="911225"/>
        </a:xfrm>
        <a:prstGeom prst="rect">
          <a:avLst/>
        </a:prstGeom>
      </xdr:spPr>
    </xdr:pic>
  </etc:cellImage>
  <etc:cellImage>
    <xdr:pic>
      <xdr:nvPicPr>
        <xdr:cNvPr id="2" name="ID_76849AD37D484DF6AAB20B922D41CB46" descr="图示, 示意图&amp;#10;&amp;#10;中度可信度描述已自动生成"/>
        <xdr:cNvPicPr/>
      </xdr:nvPicPr>
      <xdr:blipFill>
        <a:blip r:embed="rId21"/>
        <a:stretch>
          <a:fillRect/>
        </a:stretch>
      </xdr:blipFill>
      <xdr:spPr>
        <a:xfrm>
          <a:off x="266700" y="828675"/>
          <a:ext cx="3397250" cy="889000"/>
        </a:xfrm>
        <a:prstGeom prst="rect">
          <a:avLst/>
        </a:prstGeom>
      </xdr:spPr>
    </xdr:pic>
  </etc:cellImage>
  <etc:cellImage>
    <xdr:pic>
      <xdr:nvPicPr>
        <xdr:cNvPr id="3" name="ID_EF337AE1CAE2436AB59F99B5501E25CF" descr="图示, 示意图&amp;#10;&amp;#10;中度可信度描述已自动生成"/>
        <xdr:cNvPicPr/>
      </xdr:nvPicPr>
      <xdr:blipFill>
        <a:blip r:embed="rId22"/>
        <a:stretch>
          <a:fillRect/>
        </a:stretch>
      </xdr:blipFill>
      <xdr:spPr>
        <a:xfrm>
          <a:off x="1057275" y="3114675"/>
          <a:ext cx="1965325" cy="1441450"/>
        </a:xfrm>
        <a:prstGeom prst="rect">
          <a:avLst/>
        </a:prstGeom>
      </xdr:spPr>
    </xdr:pic>
  </etc:cellImage>
  <etc:cellImage>
    <xdr:pic>
      <xdr:nvPicPr>
        <xdr:cNvPr id="4" name="ID_B35C4CEEA380407DA2F7C89E1B9FE269" descr="图示, 示意图&amp;#10;&amp;#10;中度可信度描述已自动生成"/>
        <xdr:cNvPicPr/>
      </xdr:nvPicPr>
      <xdr:blipFill>
        <a:blip r:embed="rId23"/>
        <a:stretch>
          <a:fillRect/>
        </a:stretch>
      </xdr:blipFill>
      <xdr:spPr>
        <a:xfrm>
          <a:off x="1534160" y="5029200"/>
          <a:ext cx="774700" cy="1152525"/>
        </a:xfrm>
        <a:prstGeom prst="rect">
          <a:avLst/>
        </a:prstGeom>
      </xdr:spPr>
    </xdr:pic>
  </etc:cellImage>
  <etc:cellImage>
    <xdr:pic>
      <xdr:nvPicPr>
        <xdr:cNvPr id="5" name="ID_5BC2BACA538A4ADDB560F8F232770D08" descr="图示, 示意图&amp;#10;&amp;#10;中度可信度描述已自动生成"/>
        <xdr:cNvPicPr/>
      </xdr:nvPicPr>
      <xdr:blipFill>
        <a:blip r:embed="rId24"/>
        <a:stretch>
          <a:fillRect/>
        </a:stretch>
      </xdr:blipFill>
      <xdr:spPr>
        <a:xfrm>
          <a:off x="0" y="6400800"/>
          <a:ext cx="787400" cy="762000"/>
        </a:xfrm>
        <a:prstGeom prst="rect">
          <a:avLst/>
        </a:prstGeom>
      </xdr:spPr>
    </xdr:pic>
  </etc:cellImage>
  <etc:cellImage>
    <xdr:pic>
      <xdr:nvPicPr>
        <xdr:cNvPr id="6" name="ID_DAFE64A9A18744F2A410ABDF420073E6" descr="图示, 示意图&amp;#10;&amp;#10;中度可信度描述已自动生成"/>
        <xdr:cNvPicPr/>
      </xdr:nvPicPr>
      <xdr:blipFill>
        <a:blip r:embed="rId25"/>
        <a:stretch>
          <a:fillRect/>
        </a:stretch>
      </xdr:blipFill>
      <xdr:spPr>
        <a:xfrm>
          <a:off x="0" y="7200900"/>
          <a:ext cx="800100" cy="838200"/>
        </a:xfrm>
        <a:prstGeom prst="rect">
          <a:avLst/>
        </a:prstGeom>
      </xdr:spPr>
    </xdr:pic>
  </etc:cellImage>
  <etc:cellImage>
    <xdr:pic>
      <xdr:nvPicPr>
        <xdr:cNvPr id="7" name="ID_B53E1174ED0240B1AD1C603B392A39DF" descr="图示, 示意图&amp;#10;&amp;#10;中度可信度描述已自动生成"/>
        <xdr:cNvPicPr/>
      </xdr:nvPicPr>
      <xdr:blipFill>
        <a:blip r:embed="rId26"/>
        <a:stretch>
          <a:fillRect/>
        </a:stretch>
      </xdr:blipFill>
      <xdr:spPr>
        <a:xfrm>
          <a:off x="50800" y="8201025"/>
          <a:ext cx="762000" cy="825500"/>
        </a:xfrm>
        <a:prstGeom prst="rect">
          <a:avLst/>
        </a:prstGeom>
      </xdr:spPr>
    </xdr:pic>
  </etc:cellImage>
  <etc:cellImage>
    <xdr:pic>
      <xdr:nvPicPr>
        <xdr:cNvPr id="8" name="ID_8BDEE08C10C94FC49E67D3A7E6FA592E" descr="图示, 示意图&amp;#10;&amp;#10;中度可信度描述已自动生成"/>
        <xdr:cNvPicPr/>
      </xdr:nvPicPr>
      <xdr:blipFill>
        <a:blip r:embed="rId27"/>
        <a:stretch>
          <a:fillRect/>
        </a:stretch>
      </xdr:blipFill>
      <xdr:spPr>
        <a:xfrm>
          <a:off x="0" y="9226550"/>
          <a:ext cx="736600" cy="762000"/>
        </a:xfrm>
        <a:prstGeom prst="rect">
          <a:avLst/>
        </a:prstGeom>
      </xdr:spPr>
    </xdr:pic>
  </etc:cellImage>
  <etc:cellImage>
    <xdr:pic>
      <xdr:nvPicPr>
        <xdr:cNvPr id="9" name="ID_7AB3E45CE81340B89CB3026E30E2B7E8" descr="图示, 示意图&amp;#10;&amp;#10;中度可信度描述已自动生成"/>
        <xdr:cNvPicPr/>
      </xdr:nvPicPr>
      <xdr:blipFill>
        <a:blip r:embed="rId28"/>
        <a:stretch>
          <a:fillRect/>
        </a:stretch>
      </xdr:blipFill>
      <xdr:spPr>
        <a:xfrm>
          <a:off x="0" y="10201275"/>
          <a:ext cx="762000" cy="7747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<sst xmlns="http://schemas.openxmlformats.org/spreadsheetml/2006/main" count="106" uniqueCount="106">
  <si>
    <t>209透明文件袋</t>
  </si>
  <si>
    <t>14c0.24</t>
  </si>
  <si>
    <t>16c0.32</t>
  </si>
  <si>
    <t>18c0.38</t>
  </si>
  <si>
    <t>网格袋</t>
  </si>
  <si>
    <t>a4的0.78</t>
  </si>
  <si>
    <t>a5的0.7</t>
  </si>
  <si>
    <t>a6的0.58</t>
  </si>
  <si>
    <t>11孔文件袋</t>
  </si>
  <si>
    <t>中厚3c一张0.04</t>
  </si>
  <si>
    <t>加厚4c一张0.06</t>
  </si>
  <si>
    <t>特厚6c一张0.08</t>
  </si>
  <si>
    <t>孔夹</t>
  </si>
  <si>
    <t>2孔夹3.2</t>
  </si>
  <si>
    <t>3孔夹4.68</t>
  </si>
  <si>
    <t>文件夹</t>
  </si>
  <si>
    <t>普通款单夹1.66</t>
  </si>
  <si>
    <t>普通款双夹1.98</t>
  </si>
  <si>
    <t>抽取单夹2.05</t>
  </si>
  <si>
    <t>抽取双夹2.2</t>
  </si>
  <si>
    <t>彩色单夹2.18</t>
  </si>
  <si>
    <t>彩色双夹2.48</t>
  </si>
  <si>
    <t>文件盘</t>
  </si>
  <si>
    <t>一个8.2</t>
  </si>
  <si>
    <t>科目袋</t>
  </si>
  <si>
    <t>单层1.42</t>
  </si>
  <si>
    <t>双层2.62</t>
  </si>
  <si>
    <t>巨能写0.5笔</t>
  </si>
  <si>
    <t>单支0.5</t>
  </si>
  <si>
    <t>球纹袋</t>
  </si>
  <si>
    <t>a4的1.28</t>
  </si>
  <si>
    <t>a5的0.98</t>
  </si>
  <si>
    <t>a6的0.78</t>
  </si>
  <si>
    <t>莫兰迪写字板</t>
  </si>
  <si>
    <t>a4的2.28</t>
  </si>
  <si>
    <t>a5的1.68</t>
  </si>
  <si>
    <t>印刷写字板</t>
  </si>
  <si>
    <t>a4的2.05</t>
  </si>
  <si>
    <t>a5的1.45</t>
  </si>
  <si>
    <t>a6的1.2</t>
  </si>
  <si>
    <t>0.7按动笔</t>
  </si>
  <si>
    <t>一支0.48</t>
  </si>
  <si>
    <t>黑色公文包</t>
  </si>
  <si>
    <t>一个14.8</t>
  </si>
  <si>
    <t>公文包</t>
  </si>
  <si>
    <t>简约3.25</t>
  </si>
  <si>
    <t>立体4.53</t>
  </si>
  <si>
    <t>风琴包</t>
  </si>
  <si>
    <t>一个5.1</t>
  </si>
  <si>
    <t>书立</t>
  </si>
  <si>
    <t>四栏4.5</t>
  </si>
  <si>
    <t>L型1.98</t>
  </si>
  <si>
    <t>L透明文件夹</t>
  </si>
  <si>
    <t>中厚一个0.17</t>
  </si>
  <si>
    <t>加厚一个0.25</t>
  </si>
  <si>
    <t>长尾夹</t>
  </si>
  <si>
    <t>15mm一盒3.74</t>
  </si>
  <si>
    <t>19mm一盒3.3</t>
  </si>
  <si>
    <t>25mm一盒5.6</t>
  </si>
  <si>
    <t>32mm一盒4.3</t>
  </si>
  <si>
    <t>41mm一盒6.6</t>
  </si>
  <si>
    <t>51mm一盒5.25</t>
  </si>
  <si>
    <t>莫兰迪文件栏</t>
  </si>
  <si>
    <t>一个7.38</t>
  </si>
  <si>
    <t>透明拉边袋</t>
  </si>
  <si>
    <t>a4的0.49</t>
  </si>
  <si>
    <t>a5的0.32</t>
  </si>
  <si>
    <t>a6的0.3</t>
  </si>
  <si>
    <t>书粘</t>
  </si>
  <si>
    <t>套餐8.2</t>
  </si>
  <si>
    <t>a4的3.62</t>
  </si>
  <si>
    <t>16k3.18</t>
  </si>
  <si>
    <t>22k1.82</t>
  </si>
  <si>
    <t>档案盒</t>
  </si>
  <si>
    <t>20mm1.86</t>
  </si>
  <si>
    <t>32mm2.45</t>
  </si>
  <si>
    <t>55mm2.78</t>
  </si>
  <si>
    <t>75mm2.78</t>
  </si>
  <si>
    <t>文件栏</t>
  </si>
  <si>
    <t>四栏不带笔筒6.6</t>
  </si>
  <si>
    <t>四栏带笔筒7.1</t>
  </si>
  <si>
    <t>一联不带笔筒2.3</t>
  </si>
  <si>
    <t>三联不带笔筒5.6</t>
  </si>
  <si>
    <t>三联带笔筒6.4</t>
  </si>
  <si>
    <t>卡通写字板</t>
  </si>
  <si>
    <t>一个3.5</t>
  </si>
  <si>
    <t>资料册</t>
  </si>
  <si>
    <t>10页1.79</t>
  </si>
  <si>
    <t>20页2.3</t>
  </si>
  <si>
    <t>30页2.8</t>
  </si>
  <si>
    <t>40页3.37</t>
  </si>
  <si>
    <t>60页4.56</t>
  </si>
  <si>
    <t>80页6.8</t>
  </si>
  <si>
    <t>100页7.5</t>
  </si>
  <si>
    <t>试卷册</t>
  </si>
  <si>
    <t>20页2.95</t>
  </si>
  <si>
    <t>30页3.8</t>
  </si>
  <si>
    <t>40页4.4</t>
  </si>
  <si>
    <t>抽杆夹</t>
  </si>
  <si>
    <t>薄款0.28</t>
  </si>
  <si>
    <t>加厚0.36</t>
  </si>
  <si>
    <t>一体成型档案盒</t>
  </si>
  <si>
    <t>20mm2.6</t>
  </si>
  <si>
    <t>35mm3.9</t>
  </si>
  <si>
    <t>55mm4.3</t>
  </si>
  <si>
    <t>75mm6.8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</si>
</sst>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webp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165"/>
  <sheetViews>
    <sheetView tabSelected="1" workbookViewId="0">
      <selection activeCell="H8" sqref="H8"/>
    </sheetView>
  </sheetViews>
  <sheetFormatPr defaultColWidth="11" defaultRowHeight="15.75"/>
  <cols>
    <col min="1" max="1" width="48" style="1" customWidth="1"/>
    <col min="2" max="2" width="57.625" style="1" customWidth="1"/>
    <col min="3" max="31" width="11" style="1"/>
    <col min="32" max="32" width="92.375" style="1"/>
    <col min="33" max="16384" width="11" style="1"/>
  </cols>
  <sheetData>
    <row r="3" ht="143" customHeight="1" spans="1:8">
      <c r="A3" s="1" t="str">
        <f>_xlfn.DISPIMG("ID_76849AD37D484DF6AAB20B922D41CB46",1)</f>
        <v>=DISPIMG("ID_76849AD37D484DF6AAB20B922D41CB46",1)</v>
      </c>
      <c r="B3" s="1" t="s">
        <v>0</v>
      </c>
      <c r="D3" s="1" t="s">
        <v>1</v>
      </c>
      <c r="F3" s="1" t="s">
        <v>2</v>
      </c>
      <c r="H3" s="1" t="s">
        <v>3</v>
      </c>
    </row>
    <row r="4" ht="69" customHeight="1" spans="4:4">
      <c r="D4" s="1">
        <v>0.27</v>
      </c>
    </row>
    <row r="8" ht="153" customHeight="1" spans="1:8">
      <c r="A8" s="1" t="str">
        <f>_xlfn.DISPIMG("ID_EF337AE1CAE2436AB59F99B5501E25CF",1)</f>
        <v>=DISPIMG("ID_EF337AE1CAE2436AB59F99B5501E25CF",1)</v>
      </c>
      <c r="B8" s="1" t="s">
        <v>4</v>
      </c>
      <c r="D8" s="1" t="s">
        <v>5</v>
      </c>
      <c r="F8" s="1" t="s">
        <v>6</v>
      </c>
      <c r="H8" s="1" t="s">
        <v>7</v>
      </c>
    </row>
    <row r="10" ht="1" customHeight="1"/>
    <row r="11" hidden="1"/>
    <row r="12" hidden="1"/>
    <row r="13" hidden="1"/>
    <row r="14" ht="75" customHeight="1" spans="1:8">
      <c r="A14" s="1" t="str">
        <f>_xlfn.DISPIMG("ID_B35C4CEEA380407DA2F7C89E1B9FE269",1)</f>
        <v>=DISPIMG("ID_B35C4CEEA380407DA2F7C89E1B9FE269",1)</v>
      </c>
      <c r="B14" s="1" t="s">
        <v>8</v>
      </c>
      <c r="D14" s="1" t="s">
        <v>9</v>
      </c>
      <c r="F14" s="1" t="s">
        <v>10</v>
      </c>
      <c r="H14" s="1" t="s">
        <v>11</v>
      </c>
    </row>
    <row r="16" ht="62.25" spans="1:6">
      <c r="A16" s="1" t="str">
        <f>_xlfn.DISPIMG("ID_5BC2BACA538A4ADDB560F8F232770D08",1)</f>
        <v>=DISPIMG("ID_5BC2BACA538A4ADDB560F8F232770D08",1)</v>
      </c>
      <c r="B16" s="1" t="s">
        <v>12</v>
      </c>
      <c r="D16" s="1" t="s">
        <v>13</v>
      </c>
      <c r="F16" s="1" t="s">
        <v>14</v>
      </c>
    </row>
    <row r="20" ht="68.25" spans="1:14">
      <c r="A20" s="1" t="str">
        <f>_xlfn.DISPIMG("ID_DAFE64A9A18744F2A410ABDF420073E6",1)</f>
        <v>=DISPIMG("ID_DAFE64A9A18744F2A410ABDF420073E6",1)</v>
      </c>
      <c r="B20" s="1" t="s">
        <v>15</v>
      </c>
      <c r="D20" s="1" t="s">
        <v>16</v>
      </c>
      <c r="F20" s="1" t="s">
        <v>17</v>
      </c>
      <c r="H20" s="1" t="s">
        <v>18</v>
      </c>
      <c r="J20" s="1" t="s">
        <v>19</v>
      </c>
      <c r="L20" s="1" t="s">
        <v>20</v>
      </c>
      <c r="N20" s="1" t="s">
        <v>21</v>
      </c>
    </row>
    <row r="25" ht="67.25" spans="1:4">
      <c r="A25" s="1" t="str">
        <f>_xlfn.DISPIMG("ID_B53E1174ED0240B1AD1C603B392A39DF",1)</f>
        <v>=DISPIMG("ID_B53E1174ED0240B1AD1C603B392A39DF",1)</v>
      </c>
      <c r="B25" s="1" t="s">
        <v>22</v>
      </c>
      <c r="D25" s="1" t="s">
        <v>23</v>
      </c>
    </row>
    <row r="32" ht="62.25" spans="1:6">
      <c r="A32" s="1" t="str">
        <f>_xlfn.DISPIMG("ID_8BDEE08C10C94FC49E67D3A7E6FA592E",1)</f>
        <v>=DISPIMG("ID_8BDEE08C10C94FC49E67D3A7E6FA592E",1)</v>
      </c>
      <c r="B32" s="1" t="s">
        <v>24</v>
      </c>
      <c r="D32" s="1" t="s">
        <v>25</v>
      </c>
      <c r="F32" s="1" t="s">
        <v>26</v>
      </c>
    </row>
    <row r="35" ht="63.25" spans="1:4">
      <c r="A35" s="1" t="str">
        <f>_xlfn.DISPIMG("ID_7AB3E45CE81340B89CB3026E30E2B7E8",1)</f>
        <v>=DISPIMG("ID_7AB3E45CE81340B89CB3026E30E2B7E8",1)</v>
      </c>
      <c r="B35" s="1" t="s">
        <v>27</v>
      </c>
      <c r="D35" s="1" t="s">
        <v>28</v>
      </c>
    </row>
    <row r="39" ht="73.4" spans="1:8">
      <c r="A39" s="1" t="str">
        <f>_xlfn.DISPIMG("ID_D3DA732A42C04F63998DF5CC7DA27C0F",1)</f>
        <v>=DISPIMG("ID_D3DA732A42C04F63998DF5CC7DA27C0F",1)</v>
      </c>
      <c r="B39" s="1" t="s">
        <v>29</v>
      </c>
      <c r="D39" s="1" t="s">
        <v>30</v>
      </c>
      <c r="F39" s="1" t="s">
        <v>31</v>
      </c>
      <c r="H39" s="1" t="s">
        <v>32</v>
      </c>
    </row>
    <row r="47" ht="63.25" spans="1:6">
      <c r="A47" s="1" t="str">
        <f>_xlfn.DISPIMG("ID_E51E68B1ADEC4933A9599FE93BBA5C9E",1)</f>
        <v>=DISPIMG("ID_E51E68B1ADEC4933A9599FE93BBA5C9E",1)</v>
      </c>
      <c r="B47" s="1" t="s">
        <v>33</v>
      </c>
      <c r="D47" s="1" t="s">
        <v>34</v>
      </c>
      <c r="F47" s="1" t="s">
        <v>35</v>
      </c>
    </row>
    <row r="52" ht="72" spans="1:8">
      <c r="A52" s="1" t="str">
        <f>_xlfn.DISPIMG("ID_BF3823FE4CDE4BDEAD63C5C0D3559243",1)</f>
        <v>=DISPIMG("ID_BF3823FE4CDE4BDEAD63C5C0D3559243",1)</v>
      </c>
      <c r="B52" s="1" t="s">
        <v>36</v>
      </c>
      <c r="D52" s="1" t="s">
        <v>37</v>
      </c>
      <c r="F52" s="1" t="s">
        <v>38</v>
      </c>
      <c r="H52" s="1" t="s">
        <v>39</v>
      </c>
    </row>
    <row r="58" ht="61.5" spans="1:4">
      <c r="A58" s="1" t="str">
        <f>_xlfn.DISPIMG("ID_060C721ED4494B37B7BC7C2B3FABFDE1",1)</f>
        <v>=DISPIMG("ID_060C721ED4494B37B7BC7C2B3FABFDE1",1)</v>
      </c>
      <c r="B58" s="1" t="s">
        <v>40</v>
      </c>
      <c r="D58" s="1" t="s">
        <v>41</v>
      </c>
    </row>
    <row r="65" ht="65.25" spans="1:4">
      <c r="A65" s="1" t="str">
        <f>_xlfn.DISPIMG("ID_415C46D9123B48A9AF5DF47F3529C9E6",1)</f>
        <v>=DISPIMG("ID_415C46D9123B48A9AF5DF47F3529C9E6",1)</v>
      </c>
      <c r="B65" s="1" t="s">
        <v>42</v>
      </c>
      <c r="D65" s="1" t="s">
        <v>43</v>
      </c>
    </row>
    <row r="71" ht="75.75" spans="1:6">
      <c r="A71" s="1" t="str">
        <f>_xlfn.DISPIMG("ID_F68EF823E8664A8EB3D55119FD635F1C",1)</f>
        <v>=DISPIMG("ID_F68EF823E8664A8EB3D55119FD635F1C",1)</v>
      </c>
      <c r="B71" s="1" t="s">
        <v>44</v>
      </c>
      <c r="D71" s="1" t="s">
        <v>45</v>
      </c>
      <c r="F71" s="1" t="s">
        <v>46</v>
      </c>
    </row>
    <row r="78" ht="69" spans="1:4">
      <c r="A78" s="1" t="str">
        <f>_xlfn.DISPIMG("ID_EBAE66CC662D4A6BB214796C13362CC5",1)</f>
        <v>=DISPIMG("ID_EBAE66CC662D4A6BB214796C13362CC5",1)</v>
      </c>
      <c r="B78" s="1" t="s">
        <v>47</v>
      </c>
      <c r="D78" s="1" t="s">
        <v>48</v>
      </c>
    </row>
    <row r="84" ht="75.75" spans="1:6">
      <c r="A84" s="1" t="str">
        <f>_xlfn.DISPIMG("ID_1B966BC67DF84AC58CD3682EC2802CB7",1)</f>
        <v>=DISPIMG("ID_1B966BC67DF84AC58CD3682EC2802CB7",1)</v>
      </c>
      <c r="B84" s="1" t="s">
        <v>49</v>
      </c>
      <c r="D84" s="1" t="s">
        <v>50</v>
      </c>
      <c r="F84" s="1" t="s">
        <v>51</v>
      </c>
    </row>
    <row r="90" ht="69.95" spans="1:6">
      <c r="A90" s="1" t="str">
        <f>_xlfn.DISPIMG("ID_F6AD40D69FC7470B86AEB32CC0934762",1)</f>
        <v>=DISPIMG("ID_F6AD40D69FC7470B86AEB32CC0934762",1)</v>
      </c>
      <c r="B90" s="1" t="s">
        <v>52</v>
      </c>
      <c r="D90" s="1" t="s">
        <v>53</v>
      </c>
      <c r="F90" s="1" t="s">
        <v>54</v>
      </c>
    </row>
    <row r="97" ht="79.35" spans="1:14">
      <c r="A97" s="1" t="str">
        <f>_xlfn.DISPIMG("ID_B3F6B85543CB440A824AB5F8AAC50108",1)</f>
        <v>=DISPIMG("ID_B3F6B85543CB440A824AB5F8AAC50108",1)</v>
      </c>
      <c r="B97" s="1" t="s">
        <v>55</v>
      </c>
      <c r="D97" s="1" t="s">
        <v>56</v>
      </c>
      <c r="F97" s="1" t="s">
        <v>57</v>
      </c>
      <c r="H97" s="1" t="s">
        <v>58</v>
      </c>
      <c r="J97" s="1" t="s">
        <v>59</v>
      </c>
      <c r="L97" s="1" t="s">
        <v>60</v>
      </c>
      <c r="N97" s="1" t="s">
        <v>61</v>
      </c>
    </row>
    <row r="104" ht="68.45" spans="1:4">
      <c r="A104" s="1" t="str">
        <f>_xlfn.DISPIMG("ID_C46D7F8042854F599C8EF9F0AB273F39",1)</f>
        <v>=DISPIMG("ID_C46D7F8042854F599C8EF9F0AB273F39",1)</v>
      </c>
      <c r="B104" s="1" t="s">
        <v>62</v>
      </c>
      <c r="D104" s="1" t="s">
        <v>63</v>
      </c>
    </row>
    <row r="110" ht="60.5" spans="1:8">
      <c r="A110" s="1" t="str">
        <f>_xlfn.DISPIMG("ID_56755730F81F4E7E8C746DC629406071",1)</f>
        <v>=DISPIMG("ID_56755730F81F4E7E8C746DC629406071",1)</v>
      </c>
      <c r="B110" s="1" t="s">
        <v>64</v>
      </c>
      <c r="D110" s="1" t="s">
        <v>65</v>
      </c>
      <c r="F110" s="1" t="s">
        <v>66</v>
      </c>
      <c r="H110" s="1" t="s">
        <v>67</v>
      </c>
    </row>
    <row r="117" ht="77" spans="1:10">
      <c r="A117" s="1" t="str">
        <f>_xlfn.DISPIMG("ID_F9AF4E39A16B44E39EAF3BC26CFB6212",1)</f>
        <v>=DISPIMG("ID_F9AF4E39A16B44E39EAF3BC26CFB6212",1)</v>
      </c>
      <c r="B117" s="1" t="s">
        <v>68</v>
      </c>
      <c r="D117" s="1" t="s">
        <v>69</v>
      </c>
      <c r="F117" s="1" t="s">
        <v>70</v>
      </c>
      <c r="H117" s="1" t="s">
        <v>71</v>
      </c>
      <c r="J117" s="1" t="s">
        <v>72</v>
      </c>
    </row>
    <row r="124" ht="82.3" spans="1:10">
      <c r="A124" s="1" t="str">
        <f>_xlfn.DISPIMG("ID_C29F709AAEB64AAFA47FCD92B42DC1C4",1)</f>
        <v>=DISPIMG("ID_C29F709AAEB64AAFA47FCD92B42DC1C4",1)</v>
      </c>
      <c r="B124" s="1" t="s">
        <v>73</v>
      </c>
      <c r="D124" s="1" t="s">
        <v>74</v>
      </c>
      <c r="F124" s="1" t="s">
        <v>75</v>
      </c>
      <c r="H124" s="1" t="s">
        <v>76</v>
      </c>
      <c r="J124" s="1" t="s">
        <v>77</v>
      </c>
    </row>
    <row r="131" ht="62.55" spans="1:12">
      <c r="A131" s="1" t="str">
        <f>_xlfn.DISPIMG("ID_4BAA335EEA174B10B620E77DBE164359",1)</f>
        <v>=DISPIMG("ID_4BAA335EEA174B10B620E77DBE164359",1)</v>
      </c>
      <c r="B131" s="1" t="s">
        <v>78</v>
      </c>
      <c r="D131" s="1" t="s">
        <v>79</v>
      </c>
      <c r="F131" s="1" t="s">
        <v>80</v>
      </c>
      <c r="H131" s="1" t="s">
        <v>81</v>
      </c>
      <c r="J131" s="1" t="s">
        <v>82</v>
      </c>
      <c r="L131" s="1" t="s">
        <v>83</v>
      </c>
    </row>
    <row r="137" ht="80.65" spans="1:4">
      <c r="A137" s="1" t="str">
        <f>_xlfn.DISPIMG("ID_35755E552AA2432D8FE905A1C80186B2",1)</f>
        <v>=DISPIMG("ID_35755E552AA2432D8FE905A1C80186B2",1)</v>
      </c>
      <c r="B137" s="1" t="s">
        <v>84</v>
      </c>
      <c r="D137" s="1" t="s">
        <v>85</v>
      </c>
    </row>
    <row r="144" ht="72.65" spans="1:16">
      <c r="A144" s="1" t="str">
        <f>_xlfn.DISPIMG("ID_53A099079DA4473A996D5DBFE5EB9851",1)</f>
        <v>=DISPIMG("ID_53A099079DA4473A996D5DBFE5EB9851",1)</v>
      </c>
      <c r="B144" s="1" t="s">
        <v>86</v>
      </c>
      <c r="D144" s="1" t="s">
        <v>87</v>
      </c>
      <c r="F144" s="1" t="s">
        <v>88</v>
      </c>
      <c r="H144" s="1" t="s">
        <v>89</v>
      </c>
      <c r="J144" s="1" t="s">
        <v>90</v>
      </c>
      <c r="L144" s="1" t="s">
        <v>91</v>
      </c>
      <c r="N144" s="1" t="s">
        <v>92</v>
      </c>
      <c r="P144" s="2" t="s">
        <v>93</v>
      </c>
    </row>
    <row r="151" ht="81" spans="1:8">
      <c r="A151" s="1" t="str">
        <f>_xlfn.DISPIMG("ID_2FAB52C638104CAEADACC1710033999C",1)</f>
        <v>=DISPIMG("ID_2FAB52C638104CAEADACC1710033999C",1)</v>
      </c>
      <c r="B151" s="1" t="s">
        <v>94</v>
      </c>
      <c r="D151" s="1" t="s">
        <v>95</v>
      </c>
      <c r="F151" s="1" t="s">
        <v>96</v>
      </c>
      <c r="H151" s="1" t="s">
        <v>97</v>
      </c>
    </row>
    <row r="158" ht="73.25" spans="1:6">
      <c r="A158" s="1" t="str">
        <f>_xlfn.DISPIMG("ID_B4A1CCBC7C5041749578AD318F22D904",1)</f>
        <v>=DISPIMG("ID_B4A1CCBC7C5041749578AD318F22D904",1)</v>
      </c>
      <c r="B158" s="1" t="s">
        <v>98</v>
      </c>
      <c r="D158" s="1" t="s">
        <v>99</v>
      </c>
      <c r="F158" s="1" t="s">
        <v>100</v>
      </c>
    </row>
    <row r="165" ht="69.25" spans="1:10">
      <c r="A165" s="1" t="str">
        <f>_xlfn.DISPIMG("ID_CB5FB0BE9AD24DA0BB6C3222533092C0",1)</f>
        <v>=DISPIMG("ID_CB5FB0BE9AD24DA0BB6C3222533092C0",1)</v>
      </c>
      <c r="B165" s="1" t="s">
        <v>101</v>
      </c>
      <c r="D165" s="1" t="s">
        <v>102</v>
      </c>
      <c r="F165" s="1" t="s">
        <v>103</v>
      </c>
      <c r="H165" s="1" t="s">
        <v>104</v>
      </c>
      <c r="J165" s="1" t="s">
        <v>105</v>
      </c>
    </row>
  </sheetData>
  <sheetProtection formatCells="0" insertHyperlinks="0" autoFilter="0"/>
  <pageMargins left="0.7" right="0.7" top="0.75" bottom="0.75" header="0.3" footer="0.7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WWO_base_provider_20250722104458-4835d61a2e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富八文具价格表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</cp:lastModifiedBy>
  <dcterms:created xsi:type="dcterms:W3CDTF">2026-05-31T17:34:00Z</dcterms:created>
  <dcterms:modified xsi:type="dcterms:W3CDTF">2026-06-01T15:03:23Z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C0635C1CA2764E4E9139C48AC0E54649_12</vt:lpwstr>
  </property>
</Properties>
</file>