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inilla/Documents/work/courses/geochemistry-course/programs/"/>
    </mc:Choice>
  </mc:AlternateContent>
  <xr:revisionPtr revIDLastSave="0" documentId="8_{97455D3D-9A88-4C76-A848-FFE3ED7C76D6}" xr6:coauthVersionLast="47" xr6:coauthVersionMax="47" xr10:uidLastSave="{00000000-0000-0000-0000-000000000000}"/>
  <bookViews>
    <workbookView xWindow="0" yWindow="460" windowWidth="25600" windowHeight="146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N8" i="1"/>
  <c r="M8" i="1"/>
  <c r="L8" i="1"/>
  <c r="L10" i="1" s="1"/>
</calcChain>
</file>

<file path=xl/sharedStrings.xml><?xml version="1.0" encoding="utf-8"?>
<sst xmlns="http://schemas.openxmlformats.org/spreadsheetml/2006/main" count="88" uniqueCount="84">
  <si>
    <t>Phase</t>
  </si>
  <si>
    <t>Formula</t>
  </si>
  <si>
    <t>DeltaH</t>
  </si>
  <si>
    <t>DeltaS</t>
  </si>
  <si>
    <t>DeltaG</t>
  </si>
  <si>
    <t>Volume</t>
  </si>
  <si>
    <t>a</t>
  </si>
  <si>
    <t>b</t>
  </si>
  <si>
    <t>c</t>
  </si>
  <si>
    <t>H2OV</t>
  </si>
  <si>
    <t>H₂O (gas)</t>
  </si>
  <si>
    <t>-241.81</t>
  </si>
  <si>
    <t>188.74</t>
  </si>
  <si>
    <t>-228.57</t>
  </si>
  <si>
    <t>24789.00</t>
  </si>
  <si>
    <t>30.54</t>
  </si>
  <si>
    <t>0.01029</t>
  </si>
  <si>
    <t>H2OL</t>
  </si>
  <si>
    <t>H₂O (liquid)</t>
  </si>
  <si>
    <t>-285.84</t>
  </si>
  <si>
    <t>69.92</t>
  </si>
  <si>
    <t>-237.18</t>
  </si>
  <si>
    <t>18.10</t>
  </si>
  <si>
    <t>29.75</t>
  </si>
  <si>
    <t>0.03448</t>
  </si>
  <si>
    <t>CO₂</t>
  </si>
  <si>
    <t>-393.51</t>
  </si>
  <si>
    <t>213.64</t>
  </si>
  <si>
    <t>-394.39</t>
  </si>
  <si>
    <t>24465.10</t>
  </si>
  <si>
    <t>44.22</t>
  </si>
  <si>
    <t>0.00879</t>
  </si>
  <si>
    <t>Calcite</t>
  </si>
  <si>
    <t>CaCO₂</t>
  </si>
  <si>
    <t>-1207.30</t>
  </si>
  <si>
    <t>92.68</t>
  </si>
  <si>
    <t>-1130.10</t>
  </si>
  <si>
    <t>36.93</t>
  </si>
  <si>
    <t>104.52</t>
  </si>
  <si>
    <t>0.02192</t>
  </si>
  <si>
    <t>Graphite</t>
  </si>
  <si>
    <t>C (Grafito)</t>
  </si>
  <si>
    <t>Diamond</t>
  </si>
  <si>
    <t>C (Diamante)</t>
  </si>
  <si>
    <t>1.86</t>
  </si>
  <si>
    <t>2.37</t>
  </si>
  <si>
    <t>Aragonite</t>
  </si>
  <si>
    <t>CaCO₃</t>
  </si>
  <si>
    <t>alpha_Qz</t>
  </si>
  <si>
    <t>SiO₂</t>
  </si>
  <si>
    <t>beta_Qz</t>
  </si>
  <si>
    <t>Cristobalite</t>
  </si>
  <si>
    <t>Coesite</t>
  </si>
  <si>
    <t>Periclase</t>
  </si>
  <si>
    <t>MgO</t>
  </si>
  <si>
    <t>Magnetite</t>
  </si>
  <si>
    <t>Fe₃O₄</t>
  </si>
  <si>
    <t>Tremolite</t>
  </si>
  <si>
    <t>Ca₂Mg₅Si₈O₂₂(OH)₂</t>
  </si>
  <si>
    <t>Chlorite</t>
  </si>
  <si>
    <t>Mg₃Al(AlSi₃)O₁₀(OH)₂</t>
  </si>
  <si>
    <t>Pargasite</t>
  </si>
  <si>
    <t>NaCa₂(Mg₄Al)(Al₂Si₆)O₂₂(OH)₂</t>
  </si>
  <si>
    <t>Phlogopite</t>
  </si>
  <si>
    <t>KMg₃AlSi₃O₁₀(OH)₂</t>
  </si>
  <si>
    <t>Jadeite</t>
  </si>
  <si>
    <t>NaSi₂O₆</t>
  </si>
  <si>
    <t>Diopside</t>
  </si>
  <si>
    <t>MgCaSi₂O₆</t>
  </si>
  <si>
    <t>Enstatite</t>
  </si>
  <si>
    <t>MgSiO3</t>
  </si>
  <si>
    <t>Forsterite</t>
  </si>
  <si>
    <t>Mg2SiO4</t>
  </si>
  <si>
    <t>Clinozoisite</t>
  </si>
  <si>
    <r>
      <rPr>
        <sz val="11"/>
        <color rgb="FF000000"/>
        <rFont val="Calibri"/>
        <family val="2"/>
        <scheme val="minor"/>
      </rPr>
      <t>Ca₂Al₃Si₃O</t>
    </r>
    <r>
      <rPr>
        <sz val="8"/>
        <color rgb="FF000000"/>
        <rFont val="Calibri"/>
        <family val="2"/>
        <scheme val="minor"/>
      </rPr>
      <t>12</t>
    </r>
  </si>
  <si>
    <t>Corundum</t>
  </si>
  <si>
    <t>Al₂O₃</t>
  </si>
  <si>
    <t>Gibbsite</t>
  </si>
  <si>
    <t>Al(OH)₃</t>
  </si>
  <si>
    <t>Albite</t>
  </si>
  <si>
    <t>Anorthite</t>
  </si>
  <si>
    <t>Spinel</t>
  </si>
  <si>
    <t>Grossular</t>
  </si>
  <si>
    <t>Kyanite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</si>
</sst>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J1" sqref="J1:J1048576"/>
    </sheetView>
  </sheetViews>
  <sheetFormatPr defaultColWidth="8.85546875" defaultRowHeight="15"/>
  <cols>
    <col min="1" max="1" width="14.42578125" customWidth="1"/>
    <col min="2" max="2" width="31.28515625" customWidth="1"/>
    <col min="3" max="3" width="14.42578125" customWidth="1"/>
    <col min="4" max="4" width="15.28515625" customWidth="1"/>
    <col min="5" max="5" width="16.28515625" customWidth="1"/>
    <col min="6" max="6" width="15.42578125" customWidth="1"/>
    <col min="7" max="7" width="15.140625" customWidth="1"/>
    <col min="8" max="8" width="14.28515625" customWidth="1"/>
    <col min="9" max="9" width="14.8554687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>
        <v>0</v>
      </c>
    </row>
    <row r="3" spans="1:14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>
        <v>0</v>
      </c>
    </row>
    <row r="4" spans="1:14">
      <c r="A4" s="1" t="s">
        <v>25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>
        <v>861904</v>
      </c>
    </row>
    <row r="5" spans="1:14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38</v>
      </c>
      <c r="H5" s="1" t="s">
        <v>39</v>
      </c>
      <c r="I5" s="1">
        <v>2594080</v>
      </c>
    </row>
    <row r="6" spans="1:14">
      <c r="A6" s="1" t="s">
        <v>40</v>
      </c>
      <c r="B6" s="1" t="s">
        <v>41</v>
      </c>
      <c r="C6" s="1">
        <v>0</v>
      </c>
      <c r="D6" s="4">
        <v>5740</v>
      </c>
      <c r="E6" s="1"/>
      <c r="F6" s="4">
        <v>5298</v>
      </c>
      <c r="G6" s="1"/>
      <c r="H6" s="1"/>
      <c r="I6" s="1"/>
      <c r="L6">
        <v>298</v>
      </c>
    </row>
    <row r="7" spans="1:14">
      <c r="A7" s="1" t="s">
        <v>42</v>
      </c>
      <c r="B7" s="1" t="s">
        <v>43</v>
      </c>
      <c r="C7" s="1" t="s">
        <v>44</v>
      </c>
      <c r="D7" s="1" t="s">
        <v>45</v>
      </c>
      <c r="E7" s="1"/>
      <c r="F7" s="4">
        <v>3417</v>
      </c>
      <c r="G7" s="1"/>
      <c r="H7" s="1"/>
      <c r="I7" s="1"/>
      <c r="L7">
        <v>500</v>
      </c>
    </row>
    <row r="8" spans="1:14">
      <c r="A8" s="1" t="s">
        <v>46</v>
      </c>
      <c r="B8" s="1" t="s">
        <v>47</v>
      </c>
      <c r="C8" s="1">
        <v>-1207.21</v>
      </c>
      <c r="D8" s="1">
        <v>90.21</v>
      </c>
      <c r="E8" s="1">
        <v>-1129.1600000000001</v>
      </c>
      <c r="F8" s="1">
        <v>34.15</v>
      </c>
      <c r="G8" s="1">
        <v>84.22</v>
      </c>
      <c r="H8" s="1">
        <v>4.2840000000000003E-2</v>
      </c>
      <c r="I8" s="1">
        <v>1397456</v>
      </c>
      <c r="L8">
        <f>G19+G9-G26</f>
        <v>-9.539999999999992</v>
      </c>
      <c r="M8">
        <f>H19+H9-H26</f>
        <v>2.3849999999999996E-2</v>
      </c>
      <c r="N8">
        <f>I19+I9-I26</f>
        <v>-184096</v>
      </c>
    </row>
    <row r="9" spans="1:14">
      <c r="A9" s="1" t="s">
        <v>48</v>
      </c>
      <c r="B9" s="1" t="s">
        <v>49</v>
      </c>
      <c r="C9" s="1">
        <v>-910.65</v>
      </c>
      <c r="D9" s="1">
        <v>41.34</v>
      </c>
      <c r="E9" s="1">
        <v>-856.24</v>
      </c>
      <c r="F9" s="1">
        <v>22.69</v>
      </c>
      <c r="G9" s="1">
        <v>46.94</v>
      </c>
      <c r="H9" s="1">
        <v>3.431E-2</v>
      </c>
      <c r="I9" s="1">
        <v>1129680</v>
      </c>
    </row>
    <row r="10" spans="1:14">
      <c r="A10" s="1" t="s">
        <v>50</v>
      </c>
      <c r="B10" s="1" t="s">
        <v>49</v>
      </c>
      <c r="C10" s="1">
        <v>-910.25</v>
      </c>
      <c r="D10" s="1">
        <v>41.82</v>
      </c>
      <c r="E10" s="1">
        <v>-856.24</v>
      </c>
      <c r="F10" s="1"/>
      <c r="G10" s="1">
        <v>60.29</v>
      </c>
      <c r="H10" s="1">
        <v>8.1200000000000005E-3</v>
      </c>
      <c r="I10" s="1">
        <v>0</v>
      </c>
      <c r="L10">
        <f>L8*(L7-L6)+0.5*M8*(L7^2-L6^2)+N8*((1/L7)-(1/L6))</f>
        <v>244.7621120805382</v>
      </c>
    </row>
    <row r="11" spans="1:14">
      <c r="A11" s="1" t="s">
        <v>51</v>
      </c>
      <c r="B11" s="1" t="s">
        <v>49</v>
      </c>
      <c r="C11" s="1">
        <v>-853.1</v>
      </c>
      <c r="D11" s="1">
        <v>43.4</v>
      </c>
      <c r="E11" s="1">
        <v>-853.1</v>
      </c>
      <c r="F11" s="1">
        <v>25.74</v>
      </c>
      <c r="G11" s="1">
        <v>58.49</v>
      </c>
      <c r="H11" s="1">
        <v>1.397E-2</v>
      </c>
      <c r="I11" s="1">
        <v>1594104</v>
      </c>
    </row>
    <row r="12" spans="1:14">
      <c r="A12" s="1" t="s">
        <v>52</v>
      </c>
      <c r="B12" s="1" t="s">
        <v>49</v>
      </c>
      <c r="C12" s="1">
        <v>-851.62</v>
      </c>
      <c r="D12" s="1">
        <v>40.380000000000003</v>
      </c>
      <c r="E12" s="1">
        <v>-851.62</v>
      </c>
      <c r="F12" s="1">
        <v>20.64</v>
      </c>
      <c r="G12" s="1">
        <v>46.02</v>
      </c>
      <c r="H12" s="1">
        <v>3.5100000000000001E-3</v>
      </c>
      <c r="I12" s="1">
        <v>1129680</v>
      </c>
    </row>
    <row r="13" spans="1:14">
      <c r="A13" s="1" t="s">
        <v>53</v>
      </c>
      <c r="B13" s="1" t="s">
        <v>54</v>
      </c>
      <c r="C13" s="1">
        <v>-601.66</v>
      </c>
      <c r="D13" s="1">
        <v>26.94</v>
      </c>
      <c r="E13" s="1">
        <v>-569.38</v>
      </c>
      <c r="F13" s="1">
        <v>11.25</v>
      </c>
      <c r="G13" s="1">
        <v>42.59</v>
      </c>
      <c r="H13" s="1">
        <v>7.28E-3</v>
      </c>
      <c r="I13" s="1">
        <v>619232</v>
      </c>
    </row>
    <row r="14" spans="1:14">
      <c r="A14" s="1" t="s">
        <v>55</v>
      </c>
      <c r="B14" s="1" t="s">
        <v>56</v>
      </c>
      <c r="C14" s="1">
        <v>-11180.17</v>
      </c>
      <c r="D14" s="1">
        <v>145.72999999999999</v>
      </c>
      <c r="E14" s="1">
        <v>-1014.93</v>
      </c>
      <c r="F14" s="1">
        <v>44.52</v>
      </c>
      <c r="G14" s="1">
        <v>91.55</v>
      </c>
      <c r="H14" s="1">
        <v>0.20166999999999999</v>
      </c>
      <c r="I14" s="1">
        <v>0</v>
      </c>
    </row>
    <row r="15" spans="1:14">
      <c r="A15" s="1" t="s">
        <v>57</v>
      </c>
      <c r="B15" s="5" t="s">
        <v>58</v>
      </c>
      <c r="C15" s="1">
        <v>-12319.7</v>
      </c>
      <c r="D15" s="1">
        <v>548.9</v>
      </c>
      <c r="E15" s="1">
        <v>-11590.71</v>
      </c>
      <c r="F15" s="1">
        <v>272.92</v>
      </c>
      <c r="G15" s="1">
        <v>188.22</v>
      </c>
      <c r="H15" s="1">
        <v>5.7290000000000001E-2</v>
      </c>
      <c r="I15" s="1">
        <v>4482200</v>
      </c>
    </row>
    <row r="16" spans="1:14">
      <c r="A16" s="1" t="s">
        <v>59</v>
      </c>
      <c r="B16" s="5" t="s">
        <v>60</v>
      </c>
      <c r="C16" s="1">
        <v>-8857.3799999999992</v>
      </c>
      <c r="D16" s="1">
        <v>465.26</v>
      </c>
      <c r="E16" s="1">
        <v>-8207.77</v>
      </c>
      <c r="F16" s="1">
        <v>207.11</v>
      </c>
      <c r="G16" s="1">
        <v>696.64</v>
      </c>
      <c r="H16" s="1">
        <v>0.17613999999999999</v>
      </c>
      <c r="I16" s="1">
        <v>15667448</v>
      </c>
    </row>
    <row r="17" spans="1:11">
      <c r="A17" s="1" t="s">
        <v>61</v>
      </c>
      <c r="B17" s="5" t="s">
        <v>62</v>
      </c>
      <c r="C17" s="1">
        <v>-12623.4</v>
      </c>
      <c r="D17" s="1">
        <v>669.44</v>
      </c>
      <c r="E17" s="1">
        <v>-11950.58</v>
      </c>
      <c r="F17" s="1">
        <v>273.5</v>
      </c>
      <c r="G17" s="1">
        <v>861.07</v>
      </c>
      <c r="H17" s="1">
        <v>0.17430999999999999</v>
      </c>
      <c r="I17" s="1">
        <v>21007864</v>
      </c>
    </row>
    <row r="18" spans="1:11">
      <c r="A18" s="1" t="s">
        <v>63</v>
      </c>
      <c r="B18" s="2" t="s">
        <v>64</v>
      </c>
      <c r="C18" s="1">
        <v>-6226.07</v>
      </c>
      <c r="D18" s="1">
        <v>287.86</v>
      </c>
      <c r="E18" s="1">
        <v>-5841.65</v>
      </c>
      <c r="F18" s="1">
        <v>149.66</v>
      </c>
      <c r="G18" s="1">
        <v>420.95</v>
      </c>
      <c r="H18" s="1">
        <v>1.204E-2</v>
      </c>
      <c r="I18" s="1">
        <v>8995600</v>
      </c>
    </row>
    <row r="19" spans="1:11">
      <c r="A19" s="1" t="s">
        <v>65</v>
      </c>
      <c r="B19" s="2" t="s">
        <v>66</v>
      </c>
      <c r="C19" s="1">
        <v>-3011.94</v>
      </c>
      <c r="D19" s="1">
        <v>133.47</v>
      </c>
      <c r="E19" s="1">
        <v>-2842.8</v>
      </c>
      <c r="F19" s="1">
        <v>60.44</v>
      </c>
      <c r="G19" s="1">
        <v>201.67</v>
      </c>
      <c r="H19" s="1">
        <v>4.7699999999999999E-2</v>
      </c>
      <c r="I19" s="1">
        <v>4966408</v>
      </c>
    </row>
    <row r="20" spans="1:11">
      <c r="A20" s="1" t="s">
        <v>67</v>
      </c>
      <c r="B20" s="1" t="s">
        <v>68</v>
      </c>
      <c r="C20" s="1">
        <v>-3202.34</v>
      </c>
      <c r="D20" s="1">
        <v>143.09</v>
      </c>
      <c r="E20" s="1">
        <v>-3029.22</v>
      </c>
      <c r="F20" s="1">
        <v>66.09</v>
      </c>
      <c r="G20" s="1">
        <v>221.67</v>
      </c>
      <c r="H20" s="1">
        <v>3.2800000000000003E-2</v>
      </c>
      <c r="I20" s="1">
        <v>6585616</v>
      </c>
      <c r="K20">
        <f>C29+2*C30+C9-3*C27</f>
        <v>-50.979999999999563</v>
      </c>
    </row>
    <row r="21" spans="1:11">
      <c r="A21" s="1" t="s">
        <v>69</v>
      </c>
      <c r="B21" s="1" t="s">
        <v>70</v>
      </c>
      <c r="C21" s="1">
        <v>-1546.77</v>
      </c>
      <c r="D21" s="1">
        <v>67.86</v>
      </c>
      <c r="E21" s="1">
        <v>-1459.92</v>
      </c>
      <c r="F21" s="1">
        <v>31.28</v>
      </c>
      <c r="G21" s="1">
        <v>102.72</v>
      </c>
      <c r="H21" s="1">
        <v>1.983E-2</v>
      </c>
      <c r="I21" s="1">
        <v>2627552</v>
      </c>
    </row>
    <row r="22" spans="1:11">
      <c r="A22" s="1" t="s">
        <v>71</v>
      </c>
      <c r="B22" s="2" t="s">
        <v>72</v>
      </c>
      <c r="C22" s="1">
        <v>-2175.6799999999998</v>
      </c>
      <c r="D22" s="1">
        <v>95.19</v>
      </c>
      <c r="E22" s="1">
        <v>-2056.6999999999998</v>
      </c>
      <c r="F22" s="1">
        <v>43.79</v>
      </c>
      <c r="G22" s="1">
        <v>149.83000000000001</v>
      </c>
      <c r="H22" s="1">
        <v>2.7359999999999999E-2</v>
      </c>
      <c r="I22" s="1">
        <v>3564768</v>
      </c>
    </row>
    <row r="23" spans="1:11">
      <c r="A23" s="1" t="s">
        <v>73</v>
      </c>
      <c r="B23" s="2" t="s">
        <v>74</v>
      </c>
      <c r="C23" s="1">
        <v>-68798.42</v>
      </c>
      <c r="D23" s="1">
        <v>295.56</v>
      </c>
      <c r="E23" s="1">
        <v>-6482.02</v>
      </c>
      <c r="F23" s="1">
        <v>136.19999999999999</v>
      </c>
      <c r="G23" s="1">
        <v>787.52</v>
      </c>
      <c r="H23" s="1">
        <v>0.1055</v>
      </c>
      <c r="I23" s="1">
        <v>11357468</v>
      </c>
    </row>
    <row r="24" spans="1:11">
      <c r="A24" t="s">
        <v>75</v>
      </c>
      <c r="B24" t="s">
        <v>76</v>
      </c>
      <c r="C24">
        <v>-1661.65</v>
      </c>
      <c r="D24">
        <v>50.96</v>
      </c>
      <c r="E24">
        <v>-1568.26</v>
      </c>
      <c r="F24">
        <v>25.58</v>
      </c>
      <c r="G24">
        <v>11.8</v>
      </c>
      <c r="H24">
        <v>3.5060000000000001E-2</v>
      </c>
      <c r="I24">
        <v>3506192</v>
      </c>
    </row>
    <row r="25" spans="1:11">
      <c r="A25" t="s">
        <v>77</v>
      </c>
      <c r="B25" t="s">
        <v>78</v>
      </c>
      <c r="C25">
        <v>-1293.1300000000001</v>
      </c>
      <c r="D25">
        <v>70.08</v>
      </c>
      <c r="E25">
        <v>-1155.49</v>
      </c>
      <c r="F25">
        <v>31.96</v>
      </c>
      <c r="G25">
        <v>36.19</v>
      </c>
      <c r="H25">
        <v>0.19078999999999999</v>
      </c>
      <c r="I25">
        <v>0</v>
      </c>
    </row>
    <row r="26" spans="1:11">
      <c r="A26" s="6" t="s">
        <v>79</v>
      </c>
      <c r="C26" s="6">
        <v>-3921.02</v>
      </c>
      <c r="D26" s="6">
        <v>210.04</v>
      </c>
      <c r="E26" s="6">
        <v>-3708.31</v>
      </c>
      <c r="F26" s="6">
        <v>100.07</v>
      </c>
      <c r="G26" s="6">
        <v>258.14999999999998</v>
      </c>
      <c r="H26" s="6">
        <v>5.8160000000000003E-2</v>
      </c>
      <c r="I26" s="6">
        <v>6280184</v>
      </c>
    </row>
    <row r="27" spans="1:11">
      <c r="A27" s="6" t="s">
        <v>80</v>
      </c>
      <c r="C27" s="6">
        <v>-4215.6000000000004</v>
      </c>
      <c r="D27" s="6">
        <v>205.43</v>
      </c>
      <c r="E27" s="6">
        <v>-3991.86</v>
      </c>
      <c r="F27" s="6">
        <v>100.79</v>
      </c>
      <c r="G27" s="6">
        <v>264.89</v>
      </c>
      <c r="H27" s="6">
        <v>6.1899999999999997E-2</v>
      </c>
      <c r="I27" s="6">
        <v>7112800</v>
      </c>
    </row>
    <row r="28" spans="1:11">
      <c r="A28" s="6" t="s">
        <v>81</v>
      </c>
      <c r="C28" s="6">
        <v>-2288.0100000000002</v>
      </c>
      <c r="D28" s="6">
        <v>80.63</v>
      </c>
      <c r="E28" s="6">
        <v>-2163.15</v>
      </c>
      <c r="F28" s="6">
        <v>39.71</v>
      </c>
      <c r="G28" s="6">
        <v>153.86000000000001</v>
      </c>
      <c r="H28" s="6">
        <v>2.6839999999999999E-2</v>
      </c>
      <c r="I28" s="6">
        <v>4062246</v>
      </c>
    </row>
    <row r="29" spans="1:11">
      <c r="A29" s="6" t="s">
        <v>82</v>
      </c>
      <c r="C29">
        <v>-6624.93</v>
      </c>
      <c r="D29" s="6">
        <v>254.68</v>
      </c>
      <c r="E29" s="6">
        <v>-6263.31</v>
      </c>
      <c r="F29" s="6">
        <v>125.3</v>
      </c>
      <c r="G29" s="6">
        <v>435.21</v>
      </c>
      <c r="H29" s="6">
        <v>7.1169999999999997E-2</v>
      </c>
      <c r="I29" s="6">
        <v>11429851</v>
      </c>
    </row>
    <row r="30" spans="1:11">
      <c r="A30" s="6" t="s">
        <v>83</v>
      </c>
      <c r="C30" s="6">
        <v>-2581.1</v>
      </c>
      <c r="D30" s="6">
        <v>83.68</v>
      </c>
      <c r="E30" s="6">
        <v>-2426.91</v>
      </c>
      <c r="F30" s="6">
        <v>44.09</v>
      </c>
      <c r="G30" s="6">
        <v>173.18</v>
      </c>
      <c r="H30" s="6">
        <v>2.853E-2</v>
      </c>
      <c r="I30" s="6">
        <v>5389871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Celimo Pinilla Castellanos</cp:lastModifiedBy>
  <cp:revision/>
  <dcterms:created xsi:type="dcterms:W3CDTF">2023-09-26T21:16:22Z</dcterms:created>
  <dcterms:modified xsi:type="dcterms:W3CDTF">2024-04-13T01:07:51Z</dcterms:modified>
  <cp:category/>
  <cp:contentStatus/>
</cp:coreProperties>
</file>