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hw\Dropbox\Danya Research\Publications\Dissertation Pilot Data Paper\New Analytic\Doco\"/>
    </mc:Choice>
  </mc:AlternateContent>
  <xr:revisionPtr revIDLastSave="0" documentId="13_ncr:1_{069EC225-802A-4354-B77B-A824CD546A4F}" xr6:coauthVersionLast="47" xr6:coauthVersionMax="47" xr10:uidLastSave="{00000000-0000-0000-0000-000000000000}"/>
  <bookViews>
    <workbookView xWindow="-120" yWindow="-120" windowWidth="26700" windowHeight="16440" xr2:uid="{096B5744-3881-4690-818F-1020DF9F920E}"/>
  </bookViews>
  <sheets>
    <sheet name="Main Q" sheetId="1" r:id="rId1"/>
    <sheet name="Agreement" sheetId="2" r:id="rId2"/>
    <sheet name="Age" sheetId="6" r:id="rId3"/>
    <sheet name="Cohort" sheetId="7" r:id="rId4"/>
    <sheet name="Final Instrument Inf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C5" i="8"/>
  <c r="E4" i="8"/>
  <c r="E3" i="8"/>
  <c r="E2" i="8"/>
  <c r="E5" i="8" l="1"/>
</calcChain>
</file>

<file path=xl/sharedStrings.xml><?xml version="1.0" encoding="utf-8"?>
<sst xmlns="http://schemas.openxmlformats.org/spreadsheetml/2006/main" count="256" uniqueCount="178">
  <si>
    <t>1. غالبا ما يؤكد لي والداي مدى أهمية اللغة الإنجليزية لمستقبلي</t>
  </si>
  <si>
    <t>A</t>
  </si>
  <si>
    <t>2. كلما فكرت في وظيفتي المستقبلية أتخيل نفسي قادرة على تحدث الإنجليزية</t>
  </si>
  <si>
    <t>B</t>
  </si>
  <si>
    <t>3. بإمكاني تخيل نفسي في موقف وأنا أتحدث الإنجليزية مع أجانب</t>
  </si>
  <si>
    <t>C</t>
  </si>
  <si>
    <t>4. أدرس اللغة الإنجليزية لأن أصدقائي المقربين يؤمنون بأهمية الإنجليزية</t>
  </si>
  <si>
    <t>D</t>
  </si>
  <si>
    <t>5. أؤمن بضرورة تعلم اللغة الإنجليزية لأن الأناس المحيطين بي يتوقعون مني ان اتعلمها</t>
  </si>
  <si>
    <t>E</t>
  </si>
  <si>
    <t xml:space="preserve">6. يشجعني والداي على ممارسة اللغة الإنجليزية بقدر الإمكان                            </t>
  </si>
  <si>
    <t>F</t>
  </si>
  <si>
    <t xml:space="preserve">7. أتخيل نفسي كشخصاً قادراً على تحدث الإنجليزية                                              </t>
  </si>
  <si>
    <t>G</t>
  </si>
  <si>
    <t>8. أعتبر تعلم الإنجليزية مهماً لأن هناك أشخاصاً أحترمهم يعتقدون ان علي ان اتعلمها</t>
  </si>
  <si>
    <t>H</t>
  </si>
  <si>
    <t>9. أؤمن بأهمية تعلم اللغة الإنجليزية لأن ذلك سيجعلني أحوز على تقدير عائلتي و معلميني وزميلاتي على حد سواء</t>
  </si>
  <si>
    <t>I</t>
  </si>
  <si>
    <t xml:space="preserve">10. بإمكاني تخيل نفسي أعيش في إحدى الدول الأجنبية وأتناقش باللغة الإنجليزية </t>
  </si>
  <si>
    <t>J</t>
  </si>
  <si>
    <t>11. أستطيع تخيل نفسي وأنا قادرة على إرسال رسائل البريد الإلكتروني باللغة الإنجليزية بإحترافية فائقة</t>
  </si>
  <si>
    <t>K</t>
  </si>
  <si>
    <t>12. أؤمن بأن تعلم اللغة الإنجليزية مهم لي لأن الآخرين سيحترموني أكثر إذا كنت متمكنة من الإنجليزية</t>
  </si>
  <si>
    <t>L</t>
  </si>
  <si>
    <t>13. أستطيع تخيل نفسي وأنا أدرس في إحدى الجامعات في الخارج اللتي تدرس جميع مقرراتها باللغة الإنجليزية</t>
  </si>
  <si>
    <t>M</t>
  </si>
  <si>
    <t>14. لو فشلت في تعلم الإنجليزية سأخيب ظن المقربين مني</t>
  </si>
  <si>
    <t>N</t>
  </si>
  <si>
    <t>15. يعتقد والداي بأن علي بذل قصار جهدي لتعلم الإنجليزية</t>
  </si>
  <si>
    <t>O</t>
  </si>
  <si>
    <t>16. بإمكاني تخيل نفسي مع الكثير من الاصدقاء اللذين يتحدثون الانجليزية</t>
  </si>
  <si>
    <t>P</t>
  </si>
  <si>
    <t>17. بإمكاني تخيل نفسي وأنا أتحدث الإنجليزية بطلاقة كما يتحدث بها الشخص الذي أراه قدوة لي</t>
  </si>
  <si>
    <t>Q</t>
  </si>
  <si>
    <t>18. بإمكاني تخيل نفسي وأنا أتحدث الإنجليزية بطلاقة وكأنها لغتي الأم</t>
  </si>
  <si>
    <t>R</t>
  </si>
  <si>
    <t>19. لأتمكن من تحقيق ما أصبو إليه مستقبلاَ يجب أن أكون قادراَ على إستخدام اللغة الإنجليزية</t>
  </si>
  <si>
    <t>S</t>
  </si>
  <si>
    <t xml:space="preserve">20. يجب علي تعلم اللغة الانجليزية حتى لا يخيب  ظن والداي في                        </t>
  </si>
  <si>
    <t>T</t>
  </si>
  <si>
    <t xml:space="preserve">21. عدم تعلمي للغة الإنجليزية سيؤثر سلباَ على مستقبلي                                       </t>
  </si>
  <si>
    <t>U</t>
  </si>
  <si>
    <t>22. يؤمن والداي بوجوب تعلمي للغة الإنجليزية لأصبح شخصية مثقفة</t>
  </si>
  <si>
    <t>V</t>
  </si>
  <si>
    <t>23. العمر؟</t>
  </si>
  <si>
    <t>W</t>
  </si>
  <si>
    <t>Arabic Heading</t>
  </si>
  <si>
    <t>English Heading</t>
  </si>
  <si>
    <t>English Translation</t>
  </si>
  <si>
    <t>Source</t>
  </si>
  <si>
    <t>Native</t>
  </si>
  <si>
    <t>Respondents</t>
  </si>
  <si>
    <t>(none)</t>
  </si>
  <si>
    <t>Study ID</t>
  </si>
  <si>
    <t>Values</t>
  </si>
  <si>
    <t>StudyID</t>
  </si>
  <si>
    <t>I am often told by my parents that English is important for my future</t>
  </si>
  <si>
    <t>Code</t>
  </si>
  <si>
    <t>Disagree</t>
  </si>
  <si>
    <t>English</t>
  </si>
  <si>
    <t>Arabic</t>
  </si>
  <si>
    <t>أوافق بشدة</t>
  </si>
  <si>
    <t>Strongly disagree</t>
  </si>
  <si>
    <t>Strongly agree</t>
  </si>
  <si>
    <t>أوافق</t>
  </si>
  <si>
    <t>Agree</t>
  </si>
  <si>
    <t>Neutral</t>
  </si>
  <si>
    <t>محايد</t>
  </si>
  <si>
    <t>لا أوافق</t>
  </si>
  <si>
    <t>لا أوافق بشدة</t>
  </si>
  <si>
    <t>Whenever I think of my future career, I imagine myself using English</t>
  </si>
  <si>
    <t>I can imagine a situation where I am speaking English with foreigners</t>
  </si>
  <si>
    <t>I study English because close friends of mine think it is important</t>
  </si>
  <si>
    <t>Learning English is necessary because people surrounding me expect me to do it</t>
  </si>
  <si>
    <t>My parents encourage me to practice my English as much as possible</t>
  </si>
  <si>
    <t>I imagine myself as someone who is able to speak English</t>
  </si>
  <si>
    <t>Studying English is important to me to gain the approval of my peers/ teachers/ family</t>
  </si>
  <si>
    <t>I can imagine myself living abroad and having a discussion in English</t>
  </si>
  <si>
    <t>Studying English is important to me because other people will respect me more if I have a knowledge of English</t>
  </si>
  <si>
    <t>I can imagine myself writing English e-mails fluently</t>
  </si>
  <si>
    <t>I can imagine myself studying in a university abroad where all my courses are taught in English</t>
  </si>
  <si>
    <t>If I fail to learn English, I’ll be letting other people down</t>
  </si>
  <si>
    <t>My parents think that I should really try to learn English</t>
  </si>
  <si>
    <t>I can imagine myself having a lot of English speaking friends</t>
  </si>
  <si>
    <t>I can imagine myself speaking English as if I were a native speaker of English</t>
  </si>
  <si>
    <t>The things I want to do in the future require me to use English</t>
  </si>
  <si>
    <t>I have to study English because if I do not study it I think my parents will be disappointed with me</t>
  </si>
  <si>
    <t>It will have a negative impact on my life  if I don’t learn English</t>
  </si>
  <si>
    <t xml:space="preserve">My parents believe that I must study English to be an educated person </t>
  </si>
  <si>
    <t>Age</t>
  </si>
  <si>
    <t>B_IMFuture</t>
  </si>
  <si>
    <t>C_IMForeigners</t>
  </si>
  <si>
    <t>D_FriendsImportant</t>
  </si>
  <si>
    <t>E_PeopleExpect</t>
  </si>
  <si>
    <t>G_IMEngSpeaker</t>
  </si>
  <si>
    <t>H_PeopleRespect</t>
  </si>
  <si>
    <t>I_PeersApproval</t>
  </si>
  <si>
    <t>J_IMLivingAbroad</t>
  </si>
  <si>
    <t>K_IMWritingEmail</t>
  </si>
  <si>
    <t>L_PeopleKnowledge</t>
  </si>
  <si>
    <t>M_IMUniversity</t>
  </si>
  <si>
    <t>N_LetOthersDown</t>
  </si>
  <si>
    <t>P_IMEnglishFriends</t>
  </si>
  <si>
    <t>I can imagine myself using English fluently like my role model</t>
  </si>
  <si>
    <t>Q_IMRoleModel</t>
  </si>
  <si>
    <t>R_IMNative</t>
  </si>
  <si>
    <t>S_FutureRequire</t>
  </si>
  <si>
    <t>A_PARFuture</t>
  </si>
  <si>
    <t>F_PARPractice</t>
  </si>
  <si>
    <t>O_PARTry</t>
  </si>
  <si>
    <t>T_PARDisappointed</t>
  </si>
  <si>
    <t>U_NegativeLife</t>
  </si>
  <si>
    <t>V_PAREducated</t>
  </si>
  <si>
    <t>W_Age</t>
  </si>
  <si>
    <t>Agreement</t>
  </si>
  <si>
    <t>Orig const</t>
  </si>
  <si>
    <t>PE</t>
  </si>
  <si>
    <t>IL2</t>
  </si>
  <si>
    <t>OL2</t>
  </si>
  <si>
    <t>Order</t>
  </si>
  <si>
    <t>StudyID (Pilot ID in Pilot)</t>
  </si>
  <si>
    <t>Integers as unique identifier</t>
  </si>
  <si>
    <t>I consider learning English important because the people I respect think that should do it</t>
  </si>
  <si>
    <t>Varname from original analysis</t>
  </si>
  <si>
    <t>New Varname</t>
  </si>
  <si>
    <t>Cohort</t>
  </si>
  <si>
    <t>1=Pilot, 2=Main Study</t>
  </si>
  <si>
    <t>PE1_PARFuture</t>
  </si>
  <si>
    <t>I1_IMFuture</t>
  </si>
  <si>
    <t>I2_IMForeigners</t>
  </si>
  <si>
    <t>O2_PeopleExpect</t>
  </si>
  <si>
    <t>PE2_PARPractice</t>
  </si>
  <si>
    <t>I3_IMEngSpeaker</t>
  </si>
  <si>
    <t>O3_PeopleRespect</t>
  </si>
  <si>
    <t>O4_PeersApproval</t>
  </si>
  <si>
    <t>I4_IMLivingAbroad</t>
  </si>
  <si>
    <t>I5_IMWritingEmail</t>
  </si>
  <si>
    <t>O5_PeopleKnowledge</t>
  </si>
  <si>
    <t>I6_IMUniversity</t>
  </si>
  <si>
    <t>O6_LetOthersDown</t>
  </si>
  <si>
    <t>PE3_PARTry</t>
  </si>
  <si>
    <t>I7_IMEnglishFriends</t>
  </si>
  <si>
    <t>I8_IMRoleModel</t>
  </si>
  <si>
    <t>I9_IMNative</t>
  </si>
  <si>
    <t>I10_FutureRequire</t>
  </si>
  <si>
    <t>O7_PARDisappointed</t>
  </si>
  <si>
    <t>O8_NegativeLife</t>
  </si>
  <si>
    <t>O9_PAREducated</t>
  </si>
  <si>
    <t>Description</t>
  </si>
  <si>
    <t>Pilot</t>
  </si>
  <si>
    <t>Main Study</t>
  </si>
  <si>
    <t>AgeYrs</t>
  </si>
  <si>
    <t>Age in years</t>
  </si>
  <si>
    <t>O1_FriendsImportant</t>
  </si>
  <si>
    <t>AgeGrp</t>
  </si>
  <si>
    <t>AgeGrp Desc</t>
  </si>
  <si>
    <t>18 years</t>
  </si>
  <si>
    <t>19 years</t>
  </si>
  <si>
    <t>20 years</t>
  </si>
  <si>
    <t>21 years</t>
  </si>
  <si>
    <t>22 years</t>
  </si>
  <si>
    <t>23-27 years</t>
  </si>
  <si>
    <t>Age group</t>
  </si>
  <si>
    <t>PEScore</t>
  </si>
  <si>
    <t>After factor analysis, we summed PE1-PE3</t>
  </si>
  <si>
    <t>Subscale</t>
  </si>
  <si>
    <t>Items</t>
  </si>
  <si>
    <t>Number of items</t>
  </si>
  <si>
    <t>Lowest Score Possible</t>
  </si>
  <si>
    <t>Highest Score Possible</t>
  </si>
  <si>
    <t>I1-I10</t>
  </si>
  <si>
    <t>O1-O7</t>
  </si>
  <si>
    <t>PE1-PE3</t>
  </si>
  <si>
    <t>Total</t>
  </si>
  <si>
    <t>ILScore</t>
  </si>
  <si>
    <t>OLScore</t>
  </si>
  <si>
    <t>After factor analysis, we summed I1-I10</t>
  </si>
  <si>
    <t>After factor analysis, we summed O1-O7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</si>
</sst>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EB70-B5B7-4955-B5E2-CC29B1441159}">
  <dimension ref="A1:I30"/>
  <sheetViews>
    <sheetView tabSelected="1" workbookViewId="0">
      <pane ySplit="1" topLeftCell="A20" activePane="bottomLeft" state="frozen"/>
      <selection pane="bottomLeft" activeCell="H31" sqref="H31"/>
    </sheetView>
  </sheetViews>
  <sheetFormatPr defaultRowHeight="15" x14ac:dyDescent="0.2"/>
  <cols>
    <col min="1" max="2" width="9.140625" style="1"/>
    <col min="3" max="3" width="25.5703125" style="1" customWidth="1"/>
    <col min="4" max="4" width="10.42578125" style="3" customWidth="1"/>
    <col min="5" max="5" width="20.140625" style="1" customWidth="1"/>
    <col min="6" max="6" width="28.85546875" style="1" customWidth="1"/>
    <col min="7" max="7" width="35.85546875" style="1" customWidth="1"/>
    <col min="8" max="8" width="13.140625" style="1" customWidth="1"/>
    <col min="9" max="9" width="23.5703125" style="1" customWidth="1"/>
    <col min="10" max="16384" width="9.140625" style="1"/>
  </cols>
  <sheetData>
    <row r="1" spans="1:9" s="4" customFormat="1" ht="31.5" x14ac:dyDescent="0.25">
      <c r="A1" s="4" t="s">
        <v>119</v>
      </c>
      <c r="B1" s="4" t="s">
        <v>115</v>
      </c>
      <c r="C1" s="4" t="s">
        <v>46</v>
      </c>
      <c r="D1" s="2" t="s">
        <v>47</v>
      </c>
      <c r="E1" s="4" t="s">
        <v>123</v>
      </c>
      <c r="F1" s="4" t="s">
        <v>124</v>
      </c>
      <c r="G1" s="4" t="s">
        <v>48</v>
      </c>
      <c r="H1" s="4" t="s">
        <v>49</v>
      </c>
      <c r="I1" s="4" t="s">
        <v>54</v>
      </c>
    </row>
    <row r="2" spans="1:9" s="5" customFormat="1" ht="30" x14ac:dyDescent="0.2">
      <c r="A2" s="5">
        <v>1</v>
      </c>
      <c r="C2" s="5" t="s">
        <v>52</v>
      </c>
      <c r="D2" s="6" t="s">
        <v>51</v>
      </c>
      <c r="E2" s="5" t="s">
        <v>120</v>
      </c>
      <c r="F2" s="5" t="s">
        <v>55</v>
      </c>
      <c r="G2" s="5" t="s">
        <v>53</v>
      </c>
      <c r="H2" s="5" t="s">
        <v>50</v>
      </c>
      <c r="I2" s="5" t="s">
        <v>121</v>
      </c>
    </row>
    <row r="3" spans="1:9" x14ac:dyDescent="0.2">
      <c r="A3" s="1">
        <v>1.1000000000000001</v>
      </c>
      <c r="F3" s="1" t="s">
        <v>125</v>
      </c>
      <c r="G3" s="1" t="s">
        <v>126</v>
      </c>
    </row>
    <row r="4" spans="1:9" ht="30" x14ac:dyDescent="0.2">
      <c r="A4" s="1">
        <v>2</v>
      </c>
      <c r="B4" s="1" t="s">
        <v>116</v>
      </c>
      <c r="C4" s="1" t="s">
        <v>0</v>
      </c>
      <c r="D4" s="3" t="s">
        <v>1</v>
      </c>
      <c r="E4" s="1" t="s">
        <v>107</v>
      </c>
      <c r="F4" s="1" t="s">
        <v>127</v>
      </c>
      <c r="G4" s="1" t="s">
        <v>56</v>
      </c>
      <c r="H4" s="1" t="s">
        <v>50</v>
      </c>
      <c r="I4" s="1" t="s">
        <v>114</v>
      </c>
    </row>
    <row r="5" spans="1:9" ht="45" x14ac:dyDescent="0.2">
      <c r="A5" s="1">
        <v>3</v>
      </c>
      <c r="B5" s="1" t="s">
        <v>117</v>
      </c>
      <c r="C5" s="1" t="s">
        <v>2</v>
      </c>
      <c r="D5" s="3" t="s">
        <v>3</v>
      </c>
      <c r="E5" s="1" t="s">
        <v>90</v>
      </c>
      <c r="F5" s="1" t="s">
        <v>128</v>
      </c>
      <c r="G5" s="1" t="s">
        <v>70</v>
      </c>
      <c r="H5" s="1" t="s">
        <v>50</v>
      </c>
      <c r="I5" s="1" t="s">
        <v>114</v>
      </c>
    </row>
    <row r="6" spans="1:9" ht="45" x14ac:dyDescent="0.2">
      <c r="A6" s="1">
        <v>4</v>
      </c>
      <c r="B6" s="1" t="s">
        <v>117</v>
      </c>
      <c r="C6" s="1" t="s">
        <v>4</v>
      </c>
      <c r="D6" s="3" t="s">
        <v>5</v>
      </c>
      <c r="E6" s="1" t="s">
        <v>91</v>
      </c>
      <c r="F6" s="1" t="s">
        <v>129</v>
      </c>
      <c r="G6" s="1" t="s">
        <v>71</v>
      </c>
      <c r="H6" s="1" t="s">
        <v>50</v>
      </c>
      <c r="I6" s="1" t="s">
        <v>114</v>
      </c>
    </row>
    <row r="7" spans="1:9" ht="45" x14ac:dyDescent="0.2">
      <c r="A7" s="1">
        <v>5</v>
      </c>
      <c r="B7" s="1" t="s">
        <v>118</v>
      </c>
      <c r="C7" s="1" t="s">
        <v>6</v>
      </c>
      <c r="D7" s="3" t="s">
        <v>7</v>
      </c>
      <c r="E7" s="1" t="s">
        <v>92</v>
      </c>
      <c r="F7" s="1" t="s">
        <v>153</v>
      </c>
      <c r="G7" s="1" t="s">
        <v>72</v>
      </c>
      <c r="H7" s="1" t="s">
        <v>50</v>
      </c>
      <c r="I7" s="1" t="s">
        <v>114</v>
      </c>
    </row>
    <row r="8" spans="1:9" ht="45" x14ac:dyDescent="0.2">
      <c r="A8" s="1">
        <v>6</v>
      </c>
      <c r="B8" s="1" t="s">
        <v>118</v>
      </c>
      <c r="C8" s="1" t="s">
        <v>8</v>
      </c>
      <c r="D8" s="3" t="s">
        <v>9</v>
      </c>
      <c r="E8" s="1" t="s">
        <v>93</v>
      </c>
      <c r="F8" s="1" t="s">
        <v>130</v>
      </c>
      <c r="G8" s="1" t="s">
        <v>73</v>
      </c>
      <c r="H8" s="1" t="s">
        <v>50</v>
      </c>
      <c r="I8" s="1" t="s">
        <v>114</v>
      </c>
    </row>
    <row r="9" spans="1:9" ht="45" x14ac:dyDescent="0.2">
      <c r="A9" s="1">
        <v>7</v>
      </c>
      <c r="B9" s="1" t="s">
        <v>116</v>
      </c>
      <c r="C9" s="1" t="s">
        <v>10</v>
      </c>
      <c r="D9" s="3" t="s">
        <v>11</v>
      </c>
      <c r="E9" s="1" t="s">
        <v>108</v>
      </c>
      <c r="F9" s="1" t="s">
        <v>131</v>
      </c>
      <c r="G9" s="1" t="s">
        <v>74</v>
      </c>
      <c r="H9" s="1" t="s">
        <v>50</v>
      </c>
      <c r="I9" s="1" t="s">
        <v>114</v>
      </c>
    </row>
    <row r="10" spans="1:9" ht="30" x14ac:dyDescent="0.2">
      <c r="A10" s="1">
        <v>8</v>
      </c>
      <c r="B10" s="1" t="s">
        <v>117</v>
      </c>
      <c r="C10" s="1" t="s">
        <v>12</v>
      </c>
      <c r="D10" s="3" t="s">
        <v>13</v>
      </c>
      <c r="E10" s="1" t="s">
        <v>94</v>
      </c>
      <c r="F10" s="1" t="s">
        <v>132</v>
      </c>
      <c r="G10" s="1" t="s">
        <v>75</v>
      </c>
      <c r="H10" s="1" t="s">
        <v>50</v>
      </c>
      <c r="I10" s="1" t="s">
        <v>114</v>
      </c>
    </row>
    <row r="11" spans="1:9" ht="45" x14ac:dyDescent="0.2">
      <c r="A11" s="1">
        <v>9</v>
      </c>
      <c r="B11" s="1" t="s">
        <v>118</v>
      </c>
      <c r="C11" s="1" t="s">
        <v>14</v>
      </c>
      <c r="D11" s="3" t="s">
        <v>15</v>
      </c>
      <c r="E11" s="1" t="s">
        <v>95</v>
      </c>
      <c r="F11" s="1" t="s">
        <v>133</v>
      </c>
      <c r="G11" s="1" t="s">
        <v>122</v>
      </c>
      <c r="H11" s="1" t="s">
        <v>50</v>
      </c>
      <c r="I11" s="1" t="s">
        <v>114</v>
      </c>
    </row>
    <row r="12" spans="1:9" ht="60" x14ac:dyDescent="0.2">
      <c r="A12" s="1">
        <v>10</v>
      </c>
      <c r="B12" s="1" t="s">
        <v>118</v>
      </c>
      <c r="C12" s="1" t="s">
        <v>16</v>
      </c>
      <c r="D12" s="3" t="s">
        <v>17</v>
      </c>
      <c r="E12" s="1" t="s">
        <v>96</v>
      </c>
      <c r="F12" s="1" t="s">
        <v>134</v>
      </c>
      <c r="G12" s="1" t="s">
        <v>76</v>
      </c>
      <c r="H12" s="1" t="s">
        <v>50</v>
      </c>
      <c r="I12" s="1" t="s">
        <v>114</v>
      </c>
    </row>
    <row r="13" spans="1:9" ht="45" x14ac:dyDescent="0.2">
      <c r="A13" s="1">
        <v>11</v>
      </c>
      <c r="B13" s="1" t="s">
        <v>117</v>
      </c>
      <c r="C13" s="1" t="s">
        <v>18</v>
      </c>
      <c r="D13" s="3" t="s">
        <v>19</v>
      </c>
      <c r="E13" s="1" t="s">
        <v>97</v>
      </c>
      <c r="F13" s="1" t="s">
        <v>135</v>
      </c>
      <c r="G13" s="1" t="s">
        <v>77</v>
      </c>
      <c r="H13" s="1" t="s">
        <v>50</v>
      </c>
      <c r="I13" s="1" t="s">
        <v>114</v>
      </c>
    </row>
    <row r="14" spans="1:9" ht="60" x14ac:dyDescent="0.2">
      <c r="A14" s="1">
        <v>12</v>
      </c>
      <c r="B14" s="1" t="s">
        <v>117</v>
      </c>
      <c r="C14" s="1" t="s">
        <v>20</v>
      </c>
      <c r="D14" s="3" t="s">
        <v>21</v>
      </c>
      <c r="E14" s="1" t="s">
        <v>98</v>
      </c>
      <c r="F14" s="1" t="s">
        <v>136</v>
      </c>
      <c r="G14" s="1" t="s">
        <v>79</v>
      </c>
      <c r="H14" s="1" t="s">
        <v>50</v>
      </c>
      <c r="I14" s="1" t="s">
        <v>114</v>
      </c>
    </row>
    <row r="15" spans="1:9" ht="60" x14ac:dyDescent="0.2">
      <c r="A15" s="1">
        <v>13</v>
      </c>
      <c r="B15" s="1" t="s">
        <v>118</v>
      </c>
      <c r="C15" s="1" t="s">
        <v>22</v>
      </c>
      <c r="D15" s="3" t="s">
        <v>23</v>
      </c>
      <c r="E15" s="1" t="s">
        <v>99</v>
      </c>
      <c r="F15" s="1" t="s">
        <v>137</v>
      </c>
      <c r="G15" s="1" t="s">
        <v>78</v>
      </c>
      <c r="H15" s="1" t="s">
        <v>50</v>
      </c>
      <c r="I15" s="1" t="s">
        <v>114</v>
      </c>
    </row>
    <row r="16" spans="1:9" ht="60" x14ac:dyDescent="0.2">
      <c r="A16" s="1">
        <v>14</v>
      </c>
      <c r="B16" s="1" t="s">
        <v>117</v>
      </c>
      <c r="C16" s="1" t="s">
        <v>24</v>
      </c>
      <c r="D16" s="3" t="s">
        <v>25</v>
      </c>
      <c r="E16" s="1" t="s">
        <v>100</v>
      </c>
      <c r="F16" s="1" t="s">
        <v>138</v>
      </c>
      <c r="G16" s="1" t="s">
        <v>80</v>
      </c>
      <c r="H16" s="1" t="s">
        <v>50</v>
      </c>
      <c r="I16" s="1" t="s">
        <v>114</v>
      </c>
    </row>
    <row r="17" spans="1:9" ht="30" x14ac:dyDescent="0.2">
      <c r="A17" s="1">
        <v>15</v>
      </c>
      <c r="B17" s="1" t="s">
        <v>118</v>
      </c>
      <c r="C17" s="1" t="s">
        <v>26</v>
      </c>
      <c r="D17" s="3" t="s">
        <v>27</v>
      </c>
      <c r="E17" s="1" t="s">
        <v>101</v>
      </c>
      <c r="F17" s="1" t="s">
        <v>139</v>
      </c>
      <c r="G17" s="1" t="s">
        <v>81</v>
      </c>
      <c r="H17" s="1" t="s">
        <v>50</v>
      </c>
      <c r="I17" s="1" t="s">
        <v>114</v>
      </c>
    </row>
    <row r="18" spans="1:9" ht="30" x14ac:dyDescent="0.2">
      <c r="A18" s="1">
        <v>16</v>
      </c>
      <c r="B18" s="1" t="s">
        <v>116</v>
      </c>
      <c r="C18" s="1" t="s">
        <v>28</v>
      </c>
      <c r="D18" s="3" t="s">
        <v>29</v>
      </c>
      <c r="E18" s="1" t="s">
        <v>109</v>
      </c>
      <c r="F18" s="1" t="s">
        <v>140</v>
      </c>
      <c r="G18" s="1" t="s">
        <v>82</v>
      </c>
      <c r="H18" s="1" t="s">
        <v>50</v>
      </c>
      <c r="I18" s="1" t="s">
        <v>114</v>
      </c>
    </row>
    <row r="19" spans="1:9" ht="45" x14ac:dyDescent="0.2">
      <c r="A19" s="1">
        <v>17</v>
      </c>
      <c r="B19" s="1" t="s">
        <v>117</v>
      </c>
      <c r="C19" s="1" t="s">
        <v>30</v>
      </c>
      <c r="D19" s="3" t="s">
        <v>31</v>
      </c>
      <c r="E19" s="1" t="s">
        <v>102</v>
      </c>
      <c r="F19" s="1" t="s">
        <v>141</v>
      </c>
      <c r="G19" s="1" t="s">
        <v>83</v>
      </c>
      <c r="H19" s="1" t="s">
        <v>50</v>
      </c>
      <c r="I19" s="1" t="s">
        <v>114</v>
      </c>
    </row>
    <row r="20" spans="1:9" ht="60" x14ac:dyDescent="0.2">
      <c r="A20" s="1">
        <v>18</v>
      </c>
      <c r="B20" s="1" t="s">
        <v>117</v>
      </c>
      <c r="C20" s="1" t="s">
        <v>32</v>
      </c>
      <c r="D20" s="3" t="s">
        <v>33</v>
      </c>
      <c r="E20" s="1" t="s">
        <v>104</v>
      </c>
      <c r="F20" s="1" t="s">
        <v>142</v>
      </c>
      <c r="G20" s="1" t="s">
        <v>103</v>
      </c>
      <c r="H20" s="1" t="s">
        <v>50</v>
      </c>
      <c r="I20" s="1" t="s">
        <v>114</v>
      </c>
    </row>
    <row r="21" spans="1:9" ht="45" x14ac:dyDescent="0.2">
      <c r="A21" s="1">
        <v>19</v>
      </c>
      <c r="B21" s="1" t="s">
        <v>117</v>
      </c>
      <c r="C21" s="1" t="s">
        <v>34</v>
      </c>
      <c r="D21" s="3" t="s">
        <v>35</v>
      </c>
      <c r="E21" s="1" t="s">
        <v>105</v>
      </c>
      <c r="F21" s="1" t="s">
        <v>143</v>
      </c>
      <c r="G21" s="1" t="s">
        <v>84</v>
      </c>
      <c r="H21" s="1" t="s">
        <v>50</v>
      </c>
      <c r="I21" s="1" t="s">
        <v>114</v>
      </c>
    </row>
    <row r="22" spans="1:9" ht="45" x14ac:dyDescent="0.2">
      <c r="A22" s="1">
        <v>20</v>
      </c>
      <c r="B22" s="1" t="s">
        <v>117</v>
      </c>
      <c r="C22" s="1" t="s">
        <v>36</v>
      </c>
      <c r="D22" s="3" t="s">
        <v>37</v>
      </c>
      <c r="E22" s="1" t="s">
        <v>106</v>
      </c>
      <c r="F22" s="1" t="s">
        <v>144</v>
      </c>
      <c r="G22" s="1" t="s">
        <v>85</v>
      </c>
      <c r="H22" s="1" t="s">
        <v>50</v>
      </c>
      <c r="I22" s="1" t="s">
        <v>114</v>
      </c>
    </row>
    <row r="23" spans="1:9" ht="45" x14ac:dyDescent="0.2">
      <c r="A23" s="1">
        <v>21</v>
      </c>
      <c r="B23" s="1" t="s">
        <v>118</v>
      </c>
      <c r="C23" s="1" t="s">
        <v>38</v>
      </c>
      <c r="D23" s="3" t="s">
        <v>39</v>
      </c>
      <c r="E23" s="1" t="s">
        <v>110</v>
      </c>
      <c r="F23" s="1" t="s">
        <v>145</v>
      </c>
      <c r="G23" s="1" t="s">
        <v>86</v>
      </c>
      <c r="H23" s="1" t="s">
        <v>50</v>
      </c>
      <c r="I23" s="1" t="s">
        <v>114</v>
      </c>
    </row>
    <row r="24" spans="1:9" ht="30" x14ac:dyDescent="0.2">
      <c r="A24" s="1">
        <v>22</v>
      </c>
      <c r="B24" s="1" t="s">
        <v>118</v>
      </c>
      <c r="C24" s="1" t="s">
        <v>40</v>
      </c>
      <c r="D24" s="3" t="s">
        <v>41</v>
      </c>
      <c r="E24" s="1" t="s">
        <v>111</v>
      </c>
      <c r="F24" s="1" t="s">
        <v>146</v>
      </c>
      <c r="G24" s="1" t="s">
        <v>87</v>
      </c>
      <c r="H24" s="1" t="s">
        <v>50</v>
      </c>
      <c r="I24" s="1" t="s">
        <v>114</v>
      </c>
    </row>
    <row r="25" spans="1:9" ht="45" x14ac:dyDescent="0.2">
      <c r="A25" s="1">
        <v>23</v>
      </c>
      <c r="B25" s="1" t="s">
        <v>118</v>
      </c>
      <c r="C25" s="1" t="s">
        <v>42</v>
      </c>
      <c r="D25" s="3" t="s">
        <v>43</v>
      </c>
      <c r="E25" s="1" t="s">
        <v>112</v>
      </c>
      <c r="F25" s="1" t="s">
        <v>147</v>
      </c>
      <c r="G25" s="1" t="s">
        <v>88</v>
      </c>
      <c r="H25" s="1" t="s">
        <v>50</v>
      </c>
      <c r="I25" s="1" t="s">
        <v>114</v>
      </c>
    </row>
    <row r="26" spans="1:9" x14ac:dyDescent="0.2">
      <c r="A26" s="1">
        <v>24</v>
      </c>
      <c r="C26" s="1" t="s">
        <v>44</v>
      </c>
      <c r="D26" s="3" t="s">
        <v>45</v>
      </c>
      <c r="E26" s="1" t="s">
        <v>113</v>
      </c>
      <c r="F26" s="1" t="s">
        <v>151</v>
      </c>
      <c r="G26" s="1" t="s">
        <v>152</v>
      </c>
      <c r="H26" s="1" t="s">
        <v>50</v>
      </c>
      <c r="I26" s="1" t="s">
        <v>89</v>
      </c>
    </row>
    <row r="27" spans="1:9" x14ac:dyDescent="0.2">
      <c r="A27" s="1">
        <v>25</v>
      </c>
      <c r="F27" s="1" t="s">
        <v>154</v>
      </c>
      <c r="G27" s="1" t="s">
        <v>162</v>
      </c>
      <c r="H27" s="1" t="s">
        <v>35</v>
      </c>
      <c r="I27" s="1" t="s">
        <v>89</v>
      </c>
    </row>
    <row r="28" spans="1:9" ht="30" x14ac:dyDescent="0.2">
      <c r="A28" s="1">
        <v>26</v>
      </c>
      <c r="F28" s="1" t="s">
        <v>163</v>
      </c>
      <c r="G28" s="1" t="s">
        <v>164</v>
      </c>
      <c r="H28" s="1" t="s">
        <v>35</v>
      </c>
    </row>
    <row r="29" spans="1:9" ht="30" x14ac:dyDescent="0.2">
      <c r="A29" s="1">
        <v>27</v>
      </c>
      <c r="F29" s="1" t="s">
        <v>174</v>
      </c>
      <c r="G29" s="1" t="s">
        <v>176</v>
      </c>
      <c r="H29" s="1" t="s">
        <v>35</v>
      </c>
    </row>
    <row r="30" spans="1:9" ht="30" x14ac:dyDescent="0.2">
      <c r="A30" s="1">
        <v>28</v>
      </c>
      <c r="F30" s="1" t="s">
        <v>175</v>
      </c>
      <c r="G30" s="1" t="s">
        <v>177</v>
      </c>
      <c r="H30" s="1" t="s">
        <v>35</v>
      </c>
    </row>
  </sheetData>
  <sortState xmlns:xlrd2="http://schemas.microsoft.com/office/spreadsheetml/2017/richdata2" ref="A2:I26">
    <sortCondition ref="A2:A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2437-D795-457B-BC8B-AFA5AFF4CED9}">
  <dimension ref="A1:D6"/>
  <sheetViews>
    <sheetView workbookViewId="0">
      <selection activeCell="D29" sqref="D29"/>
    </sheetView>
  </sheetViews>
  <sheetFormatPr defaultRowHeight="15" x14ac:dyDescent="0.2"/>
  <cols>
    <col min="1" max="1" width="12.7109375" style="1" customWidth="1"/>
    <col min="2" max="2" width="24.42578125" style="1" customWidth="1"/>
    <col min="3" max="3" width="14.85546875" style="1" customWidth="1"/>
    <col min="4" max="4" width="13.140625" style="3" customWidth="1"/>
    <col min="5" max="5" width="13.140625" style="1" customWidth="1"/>
    <col min="6" max="6" width="23.5703125" style="1" customWidth="1"/>
    <col min="7" max="16384" width="9.140625" style="1"/>
  </cols>
  <sheetData>
    <row r="1" spans="1:3" s="2" customFormat="1" ht="15.75" x14ac:dyDescent="0.25">
      <c r="A1" s="2" t="s">
        <v>57</v>
      </c>
      <c r="B1" s="2" t="s">
        <v>59</v>
      </c>
      <c r="C1" s="2" t="s">
        <v>60</v>
      </c>
    </row>
    <row r="2" spans="1:3" x14ac:dyDescent="0.2">
      <c r="A2" s="1">
        <v>1</v>
      </c>
      <c r="B2" s="1" t="s">
        <v>62</v>
      </c>
      <c r="C2" s="1" t="s">
        <v>69</v>
      </c>
    </row>
    <row r="3" spans="1:3" x14ac:dyDescent="0.2">
      <c r="A3" s="1">
        <v>2</v>
      </c>
      <c r="B3" s="1" t="s">
        <v>58</v>
      </c>
      <c r="C3" s="1" t="s">
        <v>68</v>
      </c>
    </row>
    <row r="4" spans="1:3" x14ac:dyDescent="0.2">
      <c r="A4" s="1">
        <v>3</v>
      </c>
      <c r="B4" s="1" t="s">
        <v>66</v>
      </c>
      <c r="C4" s="1" t="s">
        <v>67</v>
      </c>
    </row>
    <row r="5" spans="1:3" x14ac:dyDescent="0.2">
      <c r="A5" s="1">
        <v>4</v>
      </c>
      <c r="B5" s="1" t="s">
        <v>65</v>
      </c>
      <c r="C5" s="1" t="s">
        <v>64</v>
      </c>
    </row>
    <row r="6" spans="1:3" x14ac:dyDescent="0.2">
      <c r="A6" s="1">
        <v>5</v>
      </c>
      <c r="B6" s="1" t="s">
        <v>63</v>
      </c>
      <c r="C6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E545-1A33-43CA-BCDA-988E92D4E862}">
  <dimension ref="A1:C11"/>
  <sheetViews>
    <sheetView workbookViewId="0">
      <selection activeCell="F29" sqref="F29"/>
    </sheetView>
  </sheetViews>
  <sheetFormatPr defaultRowHeight="15" x14ac:dyDescent="0.25"/>
  <cols>
    <col min="1" max="1" width="12.7109375" style="8" customWidth="1"/>
    <col min="2" max="2" width="12.85546875" style="8" customWidth="1"/>
    <col min="3" max="3" width="14.85546875" style="8" customWidth="1"/>
    <col min="4" max="4" width="18.42578125" style="8" customWidth="1"/>
    <col min="5" max="5" width="13.140625" style="8" customWidth="1"/>
    <col min="6" max="6" width="23.5703125" style="8" customWidth="1"/>
    <col min="7" max="16384" width="9.140625" style="8"/>
  </cols>
  <sheetData>
    <row r="1" spans="1:3" s="7" customFormat="1" ht="31.5" x14ac:dyDescent="0.25">
      <c r="A1" s="7" t="s">
        <v>89</v>
      </c>
      <c r="B1" s="7" t="s">
        <v>154</v>
      </c>
      <c r="C1" s="7" t="s">
        <v>155</v>
      </c>
    </row>
    <row r="2" spans="1:3" x14ac:dyDescent="0.25">
      <c r="A2" s="8">
        <v>18</v>
      </c>
      <c r="B2" s="8">
        <v>1</v>
      </c>
      <c r="C2" s="8" t="s">
        <v>156</v>
      </c>
    </row>
    <row r="3" spans="1:3" x14ac:dyDescent="0.25">
      <c r="A3" s="8">
        <v>19</v>
      </c>
      <c r="B3" s="8">
        <v>2</v>
      </c>
      <c r="C3" s="8" t="s">
        <v>157</v>
      </c>
    </row>
    <row r="4" spans="1:3" x14ac:dyDescent="0.25">
      <c r="A4" s="8">
        <v>20</v>
      </c>
      <c r="B4" s="8">
        <v>3</v>
      </c>
      <c r="C4" s="8" t="s">
        <v>158</v>
      </c>
    </row>
    <row r="5" spans="1:3" x14ac:dyDescent="0.25">
      <c r="A5" s="8">
        <v>21</v>
      </c>
      <c r="B5" s="8">
        <v>4</v>
      </c>
      <c r="C5" s="8" t="s">
        <v>159</v>
      </c>
    </row>
    <row r="6" spans="1:3" x14ac:dyDescent="0.25">
      <c r="A6" s="8">
        <v>22</v>
      </c>
      <c r="B6" s="8">
        <v>5</v>
      </c>
      <c r="C6" s="8" t="s">
        <v>160</v>
      </c>
    </row>
    <row r="7" spans="1:3" x14ac:dyDescent="0.25">
      <c r="A7" s="8">
        <v>23</v>
      </c>
      <c r="B7" s="8">
        <v>6</v>
      </c>
      <c r="C7" s="8" t="s">
        <v>161</v>
      </c>
    </row>
    <row r="8" spans="1:3" x14ac:dyDescent="0.25">
      <c r="A8" s="8">
        <v>24</v>
      </c>
      <c r="B8" s="8">
        <v>6</v>
      </c>
      <c r="C8" s="8" t="s">
        <v>161</v>
      </c>
    </row>
    <row r="9" spans="1:3" x14ac:dyDescent="0.25">
      <c r="A9" s="8">
        <v>25</v>
      </c>
      <c r="B9" s="8">
        <v>6</v>
      </c>
      <c r="C9" s="8" t="s">
        <v>161</v>
      </c>
    </row>
    <row r="10" spans="1:3" x14ac:dyDescent="0.25">
      <c r="A10" s="8">
        <v>26</v>
      </c>
      <c r="B10" s="8">
        <v>6</v>
      </c>
      <c r="C10" s="8" t="s">
        <v>161</v>
      </c>
    </row>
    <row r="11" spans="1:3" x14ac:dyDescent="0.25">
      <c r="A11" s="8">
        <v>27</v>
      </c>
      <c r="B11" s="8">
        <v>6</v>
      </c>
      <c r="C11" s="8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9752-7D47-4503-86E8-A66CEB261E25}">
  <dimension ref="A1:D3"/>
  <sheetViews>
    <sheetView workbookViewId="0">
      <selection activeCell="F32" sqref="F32"/>
    </sheetView>
  </sheetViews>
  <sheetFormatPr defaultRowHeight="15" x14ac:dyDescent="0.2"/>
  <cols>
    <col min="1" max="1" width="12.7109375" style="1" customWidth="1"/>
    <col min="2" max="2" width="17.28515625" style="1" customWidth="1"/>
    <col min="3" max="3" width="14.85546875" style="1" customWidth="1"/>
    <col min="4" max="4" width="18.42578125" style="3" customWidth="1"/>
    <col min="5" max="5" width="13.140625" style="1" customWidth="1"/>
    <col min="6" max="6" width="23.5703125" style="1" customWidth="1"/>
    <col min="7" max="16384" width="9.140625" style="1"/>
  </cols>
  <sheetData>
    <row r="1" spans="1:2" s="2" customFormat="1" ht="15.75" x14ac:dyDescent="0.25">
      <c r="A1" s="2" t="s">
        <v>125</v>
      </c>
      <c r="B1" s="2" t="s">
        <v>148</v>
      </c>
    </row>
    <row r="2" spans="1:2" x14ac:dyDescent="0.2">
      <c r="A2" s="1">
        <v>1</v>
      </c>
      <c r="B2" s="1" t="s">
        <v>149</v>
      </c>
    </row>
    <row r="3" spans="1:2" x14ac:dyDescent="0.2">
      <c r="A3" s="1">
        <v>2</v>
      </c>
      <c r="B3" s="1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2506-6857-4E6F-841C-722209772A45}">
  <dimension ref="A1:E5"/>
  <sheetViews>
    <sheetView workbookViewId="0">
      <selection activeCell="B3" sqref="B3"/>
    </sheetView>
  </sheetViews>
  <sheetFormatPr defaultColWidth="12.42578125" defaultRowHeight="15" x14ac:dyDescent="0.25"/>
  <cols>
    <col min="1" max="1" width="12.42578125" style="8"/>
    <col min="2" max="2" width="16.42578125" style="8" customWidth="1"/>
    <col min="3" max="16384" width="12.42578125" style="8"/>
  </cols>
  <sheetData>
    <row r="1" spans="1:5" s="7" customFormat="1" ht="47.25" x14ac:dyDescent="0.25">
      <c r="A1" s="7" t="s">
        <v>165</v>
      </c>
      <c r="B1" s="7" t="s">
        <v>166</v>
      </c>
      <c r="C1" s="7" t="s">
        <v>167</v>
      </c>
      <c r="D1" s="7" t="s">
        <v>168</v>
      </c>
      <c r="E1" s="7" t="s">
        <v>169</v>
      </c>
    </row>
    <row r="2" spans="1:5" x14ac:dyDescent="0.25">
      <c r="A2" s="8" t="s">
        <v>117</v>
      </c>
      <c r="B2" s="8" t="s">
        <v>170</v>
      </c>
      <c r="C2" s="8">
        <v>10</v>
      </c>
      <c r="D2" s="8">
        <v>10</v>
      </c>
      <c r="E2" s="8">
        <f>C2*5</f>
        <v>50</v>
      </c>
    </row>
    <row r="3" spans="1:5" x14ac:dyDescent="0.25">
      <c r="A3" s="8" t="s">
        <v>118</v>
      </c>
      <c r="B3" s="8" t="s">
        <v>171</v>
      </c>
      <c r="C3" s="8">
        <v>7</v>
      </c>
      <c r="D3" s="8">
        <v>7</v>
      </c>
      <c r="E3" s="8">
        <f t="shared" ref="E3:E4" si="0">C3*5</f>
        <v>35</v>
      </c>
    </row>
    <row r="4" spans="1:5" x14ac:dyDescent="0.25">
      <c r="A4" s="8" t="s">
        <v>116</v>
      </c>
      <c r="B4" s="8" t="s">
        <v>172</v>
      </c>
      <c r="C4" s="8">
        <v>3</v>
      </c>
      <c r="D4" s="8">
        <v>3</v>
      </c>
      <c r="E4" s="8">
        <f t="shared" si="0"/>
        <v>15</v>
      </c>
    </row>
    <row r="5" spans="1:5" x14ac:dyDescent="0.25">
      <c r="A5" s="8" t="s">
        <v>173</v>
      </c>
      <c r="C5" s="8">
        <f>SUM(C2:C4)</f>
        <v>20</v>
      </c>
      <c r="D5" s="8">
        <f>SUM(D2:D4)</f>
        <v>20</v>
      </c>
      <c r="E5" s="8">
        <f>SUM(E2:E4)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Q</vt:lpstr>
      <vt:lpstr>Agreement</vt:lpstr>
      <vt:lpstr>Age</vt:lpstr>
      <vt:lpstr>Cohort</vt:lpstr>
      <vt:lpstr>Final Instrument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Monika Wahi</cp:lastModifiedBy>
  <dcterms:created xsi:type="dcterms:W3CDTF">2020-05-26T13:18:22Z</dcterms:created>
  <dcterms:modified xsi:type="dcterms:W3CDTF">2024-06-30T13:30:19Z</dcterms:modified>
</cp:coreProperties>
</file>