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18915" windowHeight="838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21" i="1" l="1"/>
  <c r="G21" i="1"/>
  <c r="F20" i="1" l="1"/>
  <c r="F22" i="1"/>
  <c r="F23" i="1"/>
  <c r="F24" i="1"/>
  <c r="F18" i="1"/>
  <c r="F19" i="1"/>
  <c r="F16" i="1"/>
  <c r="F17" i="1"/>
  <c r="F15" i="1"/>
  <c r="F10" i="1"/>
  <c r="F11" i="1"/>
  <c r="F12" i="1"/>
  <c r="F9" i="1"/>
  <c r="F7" i="1"/>
  <c r="F6" i="1"/>
  <c r="F5" i="1"/>
  <c r="F4" i="1"/>
  <c r="F3" i="1"/>
  <c r="F2" i="1"/>
  <c r="G16" i="1"/>
  <c r="G17" i="1"/>
  <c r="G18" i="1"/>
  <c r="G19" i="1"/>
  <c r="G20" i="1"/>
  <c r="G22" i="1"/>
  <c r="G23" i="1"/>
  <c r="G24" i="1"/>
  <c r="G15" i="1"/>
  <c r="G11" i="1"/>
  <c r="G12" i="1"/>
  <c r="G9" i="1"/>
  <c r="G10" i="1"/>
  <c r="G2" i="1"/>
  <c r="G3" i="1"/>
  <c r="G4" i="1"/>
  <c r="G5" i="1"/>
  <c r="G6" i="1"/>
  <c r="G7" i="1"/>
  <c r="G25" i="1" l="1"/>
  <c r="F25" i="1"/>
  <c r="F26" i="1" l="1"/>
</calcChain>
</file>

<file path=xl/sharedStrings.xml><?xml version="1.0" encoding="utf-8"?>
<sst xmlns="http://schemas.openxmlformats.org/spreadsheetml/2006/main" count="61" uniqueCount="17">
  <si>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</si>
  <si>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</si>
  <si>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</si>
  <si>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</si>
  <si>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</si>
  <si>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</si>
  <si>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</si>
  <si>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</si>
  <si>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</si>
  <si>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</si>
  <si>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</si>
  <si>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</si>
  <si>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</si>
  <si>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</si>
  <si>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</si>
  <si>
    <t>-</t>
  </si>
  <si>
    <t>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</si>
</sst>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5" xfId="0" applyFont="1" applyFill="1" applyBorder="1"/>
    <xf numFmtId="0" fontId="0" fillId="0" borderId="0" xfId="0" applyFill="1"/>
    <xf numFmtId="0" fontId="2" fillId="0" borderId="6" xfId="0" applyFont="1" applyFill="1" applyBorder="1"/>
    <xf numFmtId="20" fontId="0" fillId="0" borderId="0" xfId="0" applyNumberFormat="1"/>
    <xf numFmtId="1" fontId="0" fillId="0" borderId="0" xfId="0" applyNumberFormat="1"/>
    <xf numFmtId="2" fontId="2" fillId="4" borderId="1" xfId="0" applyNumberFormat="1" applyFont="1" applyFill="1" applyBorder="1"/>
    <xf numFmtId="1" fontId="1" fillId="2" borderId="2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2" fillId="4" borderId="1" xfId="0" applyNumberFormat="1" applyFont="1" applyFill="1" applyBorder="1"/>
    <xf numFmtId="164" fontId="0" fillId="3" borderId="1" xfId="0" applyNumberFormat="1" applyFill="1" applyBorder="1" applyAlignment="1">
      <alignment horizontal="center"/>
    </xf>
    <xf numFmtId="1" fontId="2" fillId="4" borderId="3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/>
  </sheetViews>
  <sheetFormatPr baseColWidth="10" defaultRowHeight="15" x14ac:dyDescent="0.25"/>
  <cols>
    <col min="3" max="3" width="12.42578125" bestFit="1" customWidth="1"/>
    <col min="4" max="4" width="12.7109375" bestFit="1" customWidth="1"/>
    <col min="6" max="7" width="11.42578125" style="9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1" t="s">
        <v>5</v>
      </c>
      <c r="G1" s="11" t="s">
        <v>6</v>
      </c>
    </row>
    <row r="2" spans="1:10" x14ac:dyDescent="0.25">
      <c r="A2" s="2" t="s">
        <v>8</v>
      </c>
      <c r="B2" s="2">
        <v>40848</v>
      </c>
      <c r="C2" s="14">
        <v>0.375</v>
      </c>
      <c r="D2" s="14">
        <v>0.77083333333333337</v>
      </c>
      <c r="E2" s="3" t="s">
        <v>14</v>
      </c>
      <c r="F2" s="12">
        <f t="shared" ref="F2:F12" si="0">IF(MINUTE(C2)&lt;=MINUTE(D2),HOUR(D2)-HOUR(C2),HOUR(D2)-HOUR(C2)-1)</f>
        <v>9</v>
      </c>
      <c r="G2" s="12">
        <f t="shared" ref="G2:G7" si="1">IF(MINUTE(D2)-MINUTE(C2)&lt;0,MINUTE(D2)-MINUTE(C2)+60,MINUTE(D2)-MINUTE(C2))</f>
        <v>30</v>
      </c>
      <c r="I2" s="8"/>
    </row>
    <row r="3" spans="1:10" x14ac:dyDescent="0.25">
      <c r="A3" s="2" t="s">
        <v>9</v>
      </c>
      <c r="B3" s="2">
        <v>40849</v>
      </c>
      <c r="C3" s="14">
        <v>0.45833333333333331</v>
      </c>
      <c r="D3" s="14">
        <v>0.64583333333333337</v>
      </c>
      <c r="E3" s="3" t="s">
        <v>14</v>
      </c>
      <c r="F3" s="12">
        <f t="shared" si="0"/>
        <v>4</v>
      </c>
      <c r="G3" s="12">
        <f t="shared" si="1"/>
        <v>30</v>
      </c>
      <c r="I3" s="9"/>
      <c r="J3" s="9"/>
    </row>
    <row r="4" spans="1:10" x14ac:dyDescent="0.25">
      <c r="A4" s="2" t="s">
        <v>10</v>
      </c>
      <c r="B4" s="2">
        <v>40850</v>
      </c>
      <c r="C4" s="14">
        <v>0.4375</v>
      </c>
      <c r="D4" s="14">
        <v>0.77083333333333337</v>
      </c>
      <c r="E4" s="3" t="s">
        <v>14</v>
      </c>
      <c r="F4" s="12">
        <f t="shared" si="0"/>
        <v>8</v>
      </c>
      <c r="G4" s="12">
        <f t="shared" si="1"/>
        <v>0</v>
      </c>
    </row>
    <row r="5" spans="1:10" x14ac:dyDescent="0.25">
      <c r="A5" s="2" t="s">
        <v>11</v>
      </c>
      <c r="B5" s="2">
        <v>40851</v>
      </c>
      <c r="C5" s="14">
        <v>0.45833333333333331</v>
      </c>
      <c r="D5" s="14">
        <v>0.77083333333333337</v>
      </c>
      <c r="E5" s="3" t="s">
        <v>14</v>
      </c>
      <c r="F5" s="12">
        <f t="shared" si="0"/>
        <v>7</v>
      </c>
      <c r="G5" s="12">
        <f t="shared" si="1"/>
        <v>30</v>
      </c>
      <c r="H5" s="7"/>
      <c r="I5" s="6"/>
    </row>
    <row r="6" spans="1:10" x14ac:dyDescent="0.25">
      <c r="A6" s="2" t="s">
        <v>7</v>
      </c>
      <c r="B6" s="2">
        <v>40854</v>
      </c>
      <c r="C6" s="14">
        <v>0.39583333333333331</v>
      </c>
      <c r="D6" s="14">
        <v>0.79166666666666663</v>
      </c>
      <c r="E6" s="3" t="s">
        <v>14</v>
      </c>
      <c r="F6" s="12">
        <f t="shared" si="0"/>
        <v>9</v>
      </c>
      <c r="G6" s="12">
        <f t="shared" si="1"/>
        <v>30</v>
      </c>
    </row>
    <row r="7" spans="1:10" x14ac:dyDescent="0.25">
      <c r="A7" s="2" t="s">
        <v>8</v>
      </c>
      <c r="B7" s="2">
        <v>40855</v>
      </c>
      <c r="C7" s="14">
        <v>0.38194444444444442</v>
      </c>
      <c r="D7" s="14">
        <v>0.79166666666666663</v>
      </c>
      <c r="E7" s="3" t="s">
        <v>14</v>
      </c>
      <c r="F7" s="12">
        <f t="shared" si="0"/>
        <v>9</v>
      </c>
      <c r="G7" s="12">
        <f t="shared" si="1"/>
        <v>50</v>
      </c>
    </row>
    <row r="8" spans="1:10" x14ac:dyDescent="0.25">
      <c r="A8" s="2" t="s">
        <v>9</v>
      </c>
      <c r="B8" s="2">
        <v>40856</v>
      </c>
      <c r="C8" s="14" t="s">
        <v>15</v>
      </c>
      <c r="D8" s="14" t="s">
        <v>15</v>
      </c>
      <c r="E8" s="3" t="s">
        <v>15</v>
      </c>
      <c r="F8" s="12">
        <v>0</v>
      </c>
      <c r="G8" s="12">
        <v>0</v>
      </c>
      <c r="I8" s="8"/>
      <c r="J8" s="9"/>
    </row>
    <row r="9" spans="1:10" x14ac:dyDescent="0.25">
      <c r="A9" s="2" t="s">
        <v>10</v>
      </c>
      <c r="B9" s="2">
        <v>40857</v>
      </c>
      <c r="C9" s="14">
        <v>0.375</v>
      </c>
      <c r="D9" s="14">
        <v>0.8125</v>
      </c>
      <c r="E9" s="3" t="s">
        <v>14</v>
      </c>
      <c r="F9" s="12">
        <f t="shared" si="0"/>
        <v>10</v>
      </c>
      <c r="G9" s="12">
        <f t="shared" ref="G9:G24" si="2">IF(MINUTE(D9)-MINUTE(C9)&lt;0,MINUTE(D9)-MINUTE(C9)+60,MINUTE(D9)-MINUTE(C9))</f>
        <v>30</v>
      </c>
    </row>
    <row r="10" spans="1:10" x14ac:dyDescent="0.25">
      <c r="A10" s="2" t="s">
        <v>11</v>
      </c>
      <c r="B10" s="2">
        <v>40858</v>
      </c>
      <c r="C10" s="14">
        <v>0.375</v>
      </c>
      <c r="D10" s="14">
        <v>0.8125</v>
      </c>
      <c r="E10" s="3" t="s">
        <v>14</v>
      </c>
      <c r="F10" s="12">
        <f t="shared" si="0"/>
        <v>10</v>
      </c>
      <c r="G10" s="12">
        <f t="shared" si="2"/>
        <v>30</v>
      </c>
      <c r="I10" s="8"/>
    </row>
    <row r="11" spans="1:10" x14ac:dyDescent="0.25">
      <c r="A11" s="2" t="s">
        <v>7</v>
      </c>
      <c r="B11" s="2">
        <v>40861</v>
      </c>
      <c r="C11" s="14">
        <v>0.375</v>
      </c>
      <c r="D11" s="14">
        <v>0.80555555555555547</v>
      </c>
      <c r="E11" s="3" t="s">
        <v>14</v>
      </c>
      <c r="F11" s="12">
        <f t="shared" si="0"/>
        <v>10</v>
      </c>
      <c r="G11" s="12">
        <f>IF(MINUTE(D11)-MINUTE(C11)&lt;0,MINUTE(D11)-MINUTE(C11)+60,MINUTE(D11)-MINUTE(C11))</f>
        <v>20</v>
      </c>
    </row>
    <row r="12" spans="1:10" x14ac:dyDescent="0.25">
      <c r="A12" s="2" t="s">
        <v>8</v>
      </c>
      <c r="B12" s="2">
        <v>40862</v>
      </c>
      <c r="C12" s="14">
        <v>0.375</v>
      </c>
      <c r="D12" s="14">
        <v>0.80208333333333337</v>
      </c>
      <c r="E12" s="3" t="s">
        <v>14</v>
      </c>
      <c r="F12" s="12">
        <f t="shared" si="0"/>
        <v>10</v>
      </c>
      <c r="G12" s="12">
        <f t="shared" si="2"/>
        <v>15</v>
      </c>
    </row>
    <row r="13" spans="1:10" x14ac:dyDescent="0.25">
      <c r="A13" s="2" t="s">
        <v>9</v>
      </c>
      <c r="B13" s="2">
        <v>40863</v>
      </c>
      <c r="C13" s="14" t="s">
        <v>15</v>
      </c>
      <c r="D13" s="14" t="s">
        <v>15</v>
      </c>
      <c r="E13" s="3" t="s">
        <v>15</v>
      </c>
      <c r="F13" s="12">
        <v>0</v>
      </c>
      <c r="G13" s="12">
        <v>0</v>
      </c>
    </row>
    <row r="14" spans="1:10" x14ac:dyDescent="0.25">
      <c r="A14" s="2" t="s">
        <v>10</v>
      </c>
      <c r="B14" s="2">
        <v>40864</v>
      </c>
      <c r="C14" s="14" t="s">
        <v>15</v>
      </c>
      <c r="D14" s="14" t="s">
        <v>15</v>
      </c>
      <c r="E14" s="3" t="s">
        <v>15</v>
      </c>
      <c r="F14" s="12">
        <v>0</v>
      </c>
      <c r="G14" s="12">
        <v>0</v>
      </c>
    </row>
    <row r="15" spans="1:10" x14ac:dyDescent="0.25">
      <c r="A15" s="2" t="s">
        <v>11</v>
      </c>
      <c r="B15" s="2">
        <v>40865</v>
      </c>
      <c r="C15" s="14">
        <v>0.39583333333333331</v>
      </c>
      <c r="D15" s="14">
        <v>0.64583333333333337</v>
      </c>
      <c r="E15" s="3" t="s">
        <v>14</v>
      </c>
      <c r="F15" s="12">
        <f>IF(MINUTE(C15)&lt;=MINUTE(D15),HOUR(D15)-HOUR(C15),HOUR(D15)-HOUR(C15)-1)</f>
        <v>6</v>
      </c>
      <c r="G15" s="12">
        <f t="shared" si="2"/>
        <v>0</v>
      </c>
    </row>
    <row r="16" spans="1:10" x14ac:dyDescent="0.25">
      <c r="A16" s="2" t="s">
        <v>7</v>
      </c>
      <c r="B16" s="2">
        <v>40868</v>
      </c>
      <c r="C16" s="14">
        <v>0.45833333333333331</v>
      </c>
      <c r="D16" s="14">
        <v>0.75</v>
      </c>
      <c r="E16" s="3" t="s">
        <v>14</v>
      </c>
      <c r="F16" s="12">
        <f t="shared" ref="F16:F23" si="3">IF(MINUTE(C16)&lt;=MINUTE(D16),HOUR(D16)-HOUR(C16),HOUR(D16)-HOUR(C16)-1)</f>
        <v>7</v>
      </c>
      <c r="G16" s="12">
        <f t="shared" si="2"/>
        <v>0</v>
      </c>
    </row>
    <row r="17" spans="1:7" x14ac:dyDescent="0.25">
      <c r="A17" s="2" t="s">
        <v>8</v>
      </c>
      <c r="B17" s="2">
        <v>40869</v>
      </c>
      <c r="C17" s="14">
        <v>0.45833333333333331</v>
      </c>
      <c r="D17" s="14">
        <v>0.77083333333333337</v>
      </c>
      <c r="E17" s="3" t="s">
        <v>14</v>
      </c>
      <c r="F17" s="12">
        <f t="shared" si="3"/>
        <v>7</v>
      </c>
      <c r="G17" s="12">
        <f t="shared" si="2"/>
        <v>30</v>
      </c>
    </row>
    <row r="18" spans="1:7" x14ac:dyDescent="0.25">
      <c r="A18" s="2" t="s">
        <v>9</v>
      </c>
      <c r="B18" s="2">
        <v>40870</v>
      </c>
      <c r="C18" s="14">
        <v>0.39583333333333331</v>
      </c>
      <c r="D18" s="14">
        <v>0.63541666666666663</v>
      </c>
      <c r="E18" s="3" t="s">
        <v>14</v>
      </c>
      <c r="F18" s="12">
        <f>IF(MINUTE(C18)&lt;=MINUTE(D18),HOUR(D18)-HOUR(C18),HOUR(D18)-HOUR(C18)-1)</f>
        <v>5</v>
      </c>
      <c r="G18" s="12">
        <f t="shared" si="2"/>
        <v>45</v>
      </c>
    </row>
    <row r="19" spans="1:7" x14ac:dyDescent="0.25">
      <c r="A19" s="2" t="s">
        <v>10</v>
      </c>
      <c r="B19" s="2">
        <v>40871</v>
      </c>
      <c r="C19" s="14">
        <v>0.4375</v>
      </c>
      <c r="D19" s="14">
        <v>0.8125</v>
      </c>
      <c r="E19" s="3" t="s">
        <v>14</v>
      </c>
      <c r="F19" s="12">
        <f t="shared" si="3"/>
        <v>9</v>
      </c>
      <c r="G19" s="12">
        <f t="shared" si="2"/>
        <v>0</v>
      </c>
    </row>
    <row r="20" spans="1:7" x14ac:dyDescent="0.25">
      <c r="A20" s="2" t="s">
        <v>11</v>
      </c>
      <c r="B20" s="2">
        <v>40872</v>
      </c>
      <c r="C20" s="14">
        <v>0.44444444444444442</v>
      </c>
      <c r="D20" s="14">
        <v>0.81944444444444453</v>
      </c>
      <c r="E20" s="3" t="s">
        <v>14</v>
      </c>
      <c r="F20" s="12">
        <f>IF(MINUTE(C20)&lt;=MINUTE(D20),HOUR(D20)-HOUR(C20),HOUR(D20)-HOUR(C20)-1)</f>
        <v>9</v>
      </c>
      <c r="G20" s="12">
        <f t="shared" si="2"/>
        <v>0</v>
      </c>
    </row>
    <row r="21" spans="1:7" x14ac:dyDescent="0.25">
      <c r="A21" s="2" t="s">
        <v>16</v>
      </c>
      <c r="B21" s="2">
        <v>40873</v>
      </c>
      <c r="C21" s="14">
        <v>0.375</v>
      </c>
      <c r="D21" s="14">
        <v>0.70833333333333337</v>
      </c>
      <c r="E21" s="3" t="s">
        <v>14</v>
      </c>
      <c r="F21" s="12">
        <f>IF(MINUTE(C21)&lt;=MINUTE(D21),HOUR(D21)-HOUR(C21),HOUR(D21)-HOUR(C21)-1)</f>
        <v>8</v>
      </c>
      <c r="G21" s="12">
        <f t="shared" si="2"/>
        <v>0</v>
      </c>
    </row>
    <row r="22" spans="1:7" x14ac:dyDescent="0.25">
      <c r="A22" s="2" t="s">
        <v>7</v>
      </c>
      <c r="B22" s="2">
        <v>40875</v>
      </c>
      <c r="C22" s="14">
        <v>0.375</v>
      </c>
      <c r="D22" s="14">
        <v>0.79166666666666663</v>
      </c>
      <c r="E22" s="3" t="s">
        <v>14</v>
      </c>
      <c r="F22" s="12">
        <f t="shared" si="3"/>
        <v>10</v>
      </c>
      <c r="G22" s="12">
        <f t="shared" si="2"/>
        <v>0</v>
      </c>
    </row>
    <row r="23" spans="1:7" x14ac:dyDescent="0.25">
      <c r="A23" s="2" t="s">
        <v>8</v>
      </c>
      <c r="B23" s="2">
        <v>40876</v>
      </c>
      <c r="C23" s="14">
        <v>0.375</v>
      </c>
      <c r="D23" s="14">
        <v>0.79166666666666663</v>
      </c>
      <c r="E23" s="3" t="s">
        <v>14</v>
      </c>
      <c r="F23" s="12">
        <f t="shared" si="3"/>
        <v>10</v>
      </c>
      <c r="G23" s="12">
        <f t="shared" si="2"/>
        <v>0</v>
      </c>
    </row>
    <row r="24" spans="1:7" x14ac:dyDescent="0.25">
      <c r="A24" s="2" t="s">
        <v>9</v>
      </c>
      <c r="B24" s="2">
        <v>40877</v>
      </c>
      <c r="C24" s="14">
        <v>0.375</v>
      </c>
      <c r="D24" s="14">
        <v>0.79166666666666663</v>
      </c>
      <c r="E24" s="3" t="s">
        <v>14</v>
      </c>
      <c r="F24" s="12">
        <f>IF(MINUTE(C24)&lt;=MINUTE(D24),HOUR(D24)-HOUR(C24),HOUR(D24)-HOUR(C24)-1)</f>
        <v>10</v>
      </c>
      <c r="G24" s="12">
        <f t="shared" si="2"/>
        <v>0</v>
      </c>
    </row>
    <row r="25" spans="1:7" x14ac:dyDescent="0.25">
      <c r="E25" s="5" t="s">
        <v>12</v>
      </c>
      <c r="F25" s="13">
        <f>SUM(F2:F24)</f>
        <v>167</v>
      </c>
      <c r="G25" s="10">
        <f>SUM(G2:G24)/60</f>
        <v>5.666666666666667</v>
      </c>
    </row>
    <row r="26" spans="1:7" x14ac:dyDescent="0.25">
      <c r="E26" s="4" t="s">
        <v>13</v>
      </c>
      <c r="F26" s="15">
        <f>ROUND(SUM(F25:G25),0)</f>
        <v>173</v>
      </c>
      <c r="G26" s="16"/>
    </row>
  </sheetData>
  <mergeCells count="1">
    <mergeCell ref="F26:G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2011-11-28T03:54:10Z</dcterms:modified>
</cp:coreProperties>
</file>