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0" yWindow="80" windowWidth="18900" windowHeight="7340" activeTab="3"/>
  </bookViews>
  <sheets>
    <sheet name="Feuil1" sheetId="1" r:id="rId1"/>
    <sheet name="Feuil2" sheetId="2" r:id="rId2"/>
    <sheet name="Feuil3" sheetId="3" r:id="rId3"/>
    <sheet name="Feuil4" sheetId="4" r:id="rId4"/>
  </sheets>
  <calcPr calcId="125725"/>
</workbook>
</file>

<file path=xl/calcChain.xml><?xml version="1.0" encoding="utf-8"?>
<calcChain xmlns="http://schemas.openxmlformats.org/spreadsheetml/2006/main">
  <c r="M44" i="4"/>
  <c r="L44"/>
  <c r="K44"/>
  <c r="J44"/>
  <c r="I44"/>
  <c r="H44"/>
  <c r="G44"/>
  <c r="F44"/>
  <c r="E44"/>
  <c r="D44"/>
  <c r="E29"/>
  <c r="F29"/>
  <c r="M30"/>
  <c r="L30"/>
  <c r="K30"/>
  <c r="J30"/>
  <c r="I30"/>
  <c r="H30"/>
  <c r="G30"/>
  <c r="F30"/>
  <c r="E30"/>
  <c r="D30"/>
  <c r="F19"/>
  <c r="F18"/>
  <c r="F17"/>
  <c r="M43"/>
  <c r="L43"/>
  <c r="K43"/>
  <c r="J43"/>
  <c r="I43"/>
  <c r="H43"/>
  <c r="G43"/>
  <c r="F43"/>
  <c r="E43"/>
  <c r="D43"/>
  <c r="M29"/>
  <c r="L29"/>
  <c r="K29"/>
  <c r="J29"/>
  <c r="I29"/>
  <c r="H29"/>
  <c r="G29"/>
  <c r="D29"/>
  <c r="M19"/>
  <c r="L19"/>
  <c r="K19"/>
  <c r="J19"/>
  <c r="I19"/>
  <c r="H19"/>
  <c r="G19"/>
  <c r="E19"/>
  <c r="D19"/>
  <c r="M18"/>
  <c r="L18"/>
  <c r="K18"/>
  <c r="J18"/>
  <c r="I18"/>
  <c r="H18"/>
  <c r="G18"/>
  <c r="E18"/>
  <c r="D18"/>
  <c r="M17"/>
  <c r="L17"/>
  <c r="K17"/>
  <c r="J17"/>
  <c r="I17"/>
  <c r="H17"/>
  <c r="G17"/>
  <c r="E17"/>
  <c r="D17"/>
  <c r="M31" i="3"/>
  <c r="L31"/>
  <c r="K31"/>
  <c r="J31"/>
  <c r="I31"/>
  <c r="H31"/>
  <c r="G31"/>
  <c r="F31"/>
  <c r="E31"/>
  <c r="D31"/>
  <c r="D20"/>
  <c r="K20"/>
  <c r="M19"/>
  <c r="L19"/>
  <c r="K19"/>
  <c r="J19"/>
  <c r="I19"/>
  <c r="H19"/>
  <c r="G19"/>
  <c r="F19"/>
  <c r="E19"/>
  <c r="D19"/>
  <c r="M41" i="2"/>
  <c r="L41"/>
  <c r="K41"/>
  <c r="J41"/>
  <c r="I41"/>
  <c r="H41"/>
  <c r="G41"/>
  <c r="F41"/>
  <c r="E41"/>
  <c r="D41"/>
  <c r="M27"/>
  <c r="L27"/>
  <c r="K27"/>
  <c r="J27"/>
  <c r="I27"/>
  <c r="H27"/>
  <c r="G27"/>
  <c r="F27"/>
  <c r="E27"/>
  <c r="D27"/>
  <c r="M17"/>
  <c r="L17"/>
  <c r="K17"/>
  <c r="J17"/>
  <c r="I17"/>
  <c r="H17"/>
  <c r="G17"/>
  <c r="F17"/>
  <c r="E17"/>
  <c r="D17"/>
  <c r="M16"/>
  <c r="L16"/>
  <c r="K16"/>
  <c r="J16"/>
  <c r="I16"/>
  <c r="H16"/>
  <c r="G16"/>
  <c r="F16"/>
  <c r="E16"/>
  <c r="D16"/>
  <c r="M15"/>
  <c r="L15"/>
  <c r="K15"/>
  <c r="J15"/>
  <c r="I15"/>
  <c r="H15"/>
  <c r="G15"/>
  <c r="F15"/>
  <c r="E15"/>
  <c r="D15"/>
  <c r="L42" i="1"/>
  <c r="K42"/>
  <c r="J42"/>
  <c r="I42"/>
  <c r="H42"/>
  <c r="G42"/>
  <c r="F42"/>
  <c r="E42"/>
  <c r="D42"/>
  <c r="C42"/>
  <c r="L28"/>
  <c r="K28"/>
  <c r="J28"/>
  <c r="I28"/>
  <c r="H28"/>
  <c r="G28"/>
  <c r="F28"/>
  <c r="E28"/>
  <c r="D28"/>
  <c r="C28"/>
  <c r="L18"/>
  <c r="K18"/>
  <c r="J18"/>
  <c r="I18"/>
  <c r="H18"/>
  <c r="G18"/>
  <c r="F18"/>
  <c r="E18"/>
  <c r="D18"/>
  <c r="C18"/>
  <c r="L17"/>
  <c r="K17"/>
  <c r="J17"/>
  <c r="I17"/>
  <c r="H17"/>
  <c r="G17"/>
  <c r="F17"/>
  <c r="E17"/>
  <c r="D17"/>
  <c r="C17"/>
  <c r="L16"/>
  <c r="K16"/>
  <c r="J16"/>
  <c r="I16"/>
  <c r="H16"/>
  <c r="G16"/>
  <c r="F16"/>
  <c r="E16"/>
  <c r="D16"/>
  <c r="C16"/>
</calcChain>
</file>

<file path=xl/sharedStrings.xml><?xml version="1.0" encoding="utf-8"?>
<sst xmlns="http://schemas.openxmlformats.org/spreadsheetml/2006/main" count="145" uniqueCount="71">
  <si>
    <t xml:space="preserve">         Dates</t>
  </si>
  <si>
    <t>zahra</t>
  </si>
  <si>
    <t>Totaux</t>
  </si>
  <si>
    <t>Piment</t>
  </si>
  <si>
    <t>1 III 2020</t>
  </si>
  <si>
    <t>01 X 2019</t>
  </si>
  <si>
    <t>15  X 2019</t>
  </si>
  <si>
    <t>30  X  2019</t>
  </si>
  <si>
    <t>1  XI  2019</t>
  </si>
  <si>
    <t>15 XI 2019</t>
  </si>
  <si>
    <t>15 III 2020</t>
  </si>
  <si>
    <t>30 III 2020</t>
  </si>
  <si>
    <t>1 IV 2020</t>
  </si>
  <si>
    <t>15 IV 2020</t>
  </si>
  <si>
    <t xml:space="preserve">on 09 hazard selected leaves </t>
  </si>
  <si>
    <r>
      <t xml:space="preserve">Number of </t>
    </r>
    <r>
      <rPr>
        <i/>
        <sz val="11"/>
        <color theme="1"/>
        <rFont val="Calibri"/>
        <family val="2"/>
        <scheme val="minor"/>
      </rPr>
      <t>Bemisia tabaci</t>
    </r>
    <r>
      <rPr>
        <sz val="11"/>
        <color theme="1"/>
        <rFont val="Calibri"/>
        <family val="2"/>
        <charset val="1"/>
        <scheme val="minor"/>
      </rPr>
      <t xml:space="preserve"> larvae counted on tomato and pepper leaves  </t>
    </r>
  </si>
  <si>
    <t>adulte</t>
  </si>
  <si>
    <t xml:space="preserve">numbers of adults captured by yellow traps installed in plastic greenhouses, 3 traps per greenhouse </t>
  </si>
  <si>
    <t xml:space="preserve">3 plastic grenhouses </t>
  </si>
  <si>
    <t>variety</t>
  </si>
  <si>
    <t>Totals</t>
  </si>
  <si>
    <t>mean</t>
  </si>
  <si>
    <t>standard deviation</t>
  </si>
  <si>
    <t>01 X 2018</t>
  </si>
  <si>
    <t>15  X 2018</t>
  </si>
  <si>
    <t>30  X  2018</t>
  </si>
  <si>
    <t>1  XI  2018</t>
  </si>
  <si>
    <t>15 XI 2018</t>
  </si>
  <si>
    <t>1 III 2019</t>
  </si>
  <si>
    <t>15 III 2019</t>
  </si>
  <si>
    <t>30 III 2019</t>
  </si>
  <si>
    <t>1 IV 2019</t>
  </si>
  <si>
    <t>15 IV 2019</t>
  </si>
  <si>
    <t>adult</t>
  </si>
  <si>
    <t>2018/ 2019</t>
  </si>
  <si>
    <t xml:space="preserve">Pepper </t>
  </si>
  <si>
    <t xml:space="preserve">                 Dates</t>
  </si>
  <si>
    <t>1   IV  2019</t>
  </si>
  <si>
    <t xml:space="preserve">15  X  2019 </t>
  </si>
  <si>
    <t>1   XI  2019</t>
  </si>
  <si>
    <t>Variétés</t>
  </si>
  <si>
    <t xml:space="preserve">             piège 2                  </t>
  </si>
  <si>
    <t xml:space="preserve">             piège 3</t>
  </si>
  <si>
    <t>piège 4</t>
  </si>
  <si>
    <t>piège 5</t>
  </si>
  <si>
    <t>piège 6</t>
  </si>
  <si>
    <t>piège 7</t>
  </si>
  <si>
    <t>piège 8</t>
  </si>
  <si>
    <t>piège 9</t>
  </si>
  <si>
    <t>piège 10</t>
  </si>
  <si>
    <t xml:space="preserve">Nbre  moyen </t>
  </si>
  <si>
    <t xml:space="preserve">   Nbre moyen </t>
  </si>
  <si>
    <r>
      <t xml:space="preserve">Number of </t>
    </r>
    <r>
      <rPr>
        <i/>
        <sz val="11"/>
        <color theme="1"/>
        <rFont val="Calibri"/>
        <family val="2"/>
        <scheme val="minor"/>
      </rPr>
      <t>Myzus persicae</t>
    </r>
    <r>
      <rPr>
        <sz val="11"/>
        <color theme="1"/>
        <rFont val="Calibri"/>
        <family val="2"/>
        <scheme val="minor"/>
      </rPr>
      <t xml:space="preserve"> adults by variety of tomato, zahra and toufan, planted under greenhouses in 2019/2020 at university of Biskra  station</t>
    </r>
  </si>
  <si>
    <t>Piment      piège 1</t>
  </si>
  <si>
    <t>15  III 2020</t>
  </si>
  <si>
    <t>30  III 2020</t>
  </si>
  <si>
    <t>1  IV  2020</t>
  </si>
  <si>
    <t>Sahra and</t>
  </si>
  <si>
    <t>Sahra       piège 1</t>
  </si>
  <si>
    <t>2015/ 2016</t>
  </si>
  <si>
    <t>01 X 2015</t>
  </si>
  <si>
    <t>15  X 2015</t>
  </si>
  <si>
    <t>30  X  2015</t>
  </si>
  <si>
    <t>1  XI  2015</t>
  </si>
  <si>
    <t>15 XI 2015</t>
  </si>
  <si>
    <t>1 III 2016</t>
  </si>
  <si>
    <t>15 III 2016</t>
  </si>
  <si>
    <t>30 III 2016</t>
  </si>
  <si>
    <t>1 IV 2016</t>
  </si>
  <si>
    <t>15 IV 2016</t>
  </si>
  <si>
    <t>Mean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</si>
</sst>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FF00FF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/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right" wrapText="1"/>
    </xf>
    <xf numFmtId="0" fontId="4" fillId="0" borderId="0" xfId="0" applyFont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W42"/>
  <sheetViews>
    <sheetView workbookViewId="0">
      <selection activeCell="C3" sqref="C3"/>
    </sheetView>
  </sheetViews>
  <sheetFormatPr baseColWidth="10" defaultRowHeight="14.5"/>
  <sheetData>
    <row r="4" spans="2:12">
      <c r="C4" t="s">
        <v>15</v>
      </c>
      <c r="I4" t="s">
        <v>14</v>
      </c>
    </row>
    <row r="5" spans="2:12" ht="15.5">
      <c r="B5" s="1" t="s">
        <v>0</v>
      </c>
      <c r="C5" s="15" t="s">
        <v>5</v>
      </c>
      <c r="D5" s="15" t="s">
        <v>6</v>
      </c>
      <c r="E5" s="15" t="s">
        <v>7</v>
      </c>
      <c r="F5" s="15" t="s">
        <v>8</v>
      </c>
      <c r="G5" s="15" t="s">
        <v>9</v>
      </c>
      <c r="H5" s="15" t="s">
        <v>4</v>
      </c>
      <c r="I5" s="15" t="s">
        <v>10</v>
      </c>
      <c r="J5" s="15" t="s">
        <v>11</v>
      </c>
      <c r="K5" s="15" t="s">
        <v>12</v>
      </c>
      <c r="L5" s="15" t="s">
        <v>13</v>
      </c>
    </row>
    <row r="6" spans="2:12" ht="15.5">
      <c r="B6" s="1" t="s">
        <v>19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2:12" ht="15.5">
      <c r="B7" s="14" t="s">
        <v>1</v>
      </c>
      <c r="C7" s="3">
        <v>17</v>
      </c>
      <c r="D7" s="3">
        <v>13</v>
      </c>
      <c r="E7" s="3">
        <v>2</v>
      </c>
      <c r="F7" s="3">
        <v>13</v>
      </c>
      <c r="G7" s="3">
        <v>16</v>
      </c>
      <c r="H7" s="3">
        <v>5</v>
      </c>
      <c r="I7" s="3">
        <v>3</v>
      </c>
      <c r="J7" s="3">
        <v>13</v>
      </c>
      <c r="K7" s="3">
        <v>15</v>
      </c>
      <c r="L7" s="3">
        <v>13</v>
      </c>
    </row>
    <row r="8" spans="2:12" ht="15.5">
      <c r="B8" s="14"/>
      <c r="C8" s="3">
        <v>19</v>
      </c>
      <c r="D8" s="3">
        <v>12</v>
      </c>
      <c r="E8" s="3">
        <v>3</v>
      </c>
      <c r="F8" s="3">
        <v>14</v>
      </c>
      <c r="G8" s="3">
        <v>17</v>
      </c>
      <c r="H8" s="3">
        <v>11</v>
      </c>
      <c r="I8" s="3">
        <v>4</v>
      </c>
      <c r="J8" s="3">
        <v>12</v>
      </c>
      <c r="K8" s="3">
        <v>14</v>
      </c>
      <c r="L8" s="3">
        <v>13</v>
      </c>
    </row>
    <row r="9" spans="2:12" ht="15.5">
      <c r="B9" s="1"/>
      <c r="C9" s="3">
        <v>12</v>
      </c>
      <c r="D9" s="3">
        <v>15</v>
      </c>
      <c r="E9" s="3">
        <v>3</v>
      </c>
      <c r="F9" s="3">
        <v>14</v>
      </c>
      <c r="G9" s="3">
        <v>15</v>
      </c>
      <c r="H9" s="3">
        <v>6</v>
      </c>
      <c r="I9" s="3">
        <v>4</v>
      </c>
      <c r="J9" s="3">
        <v>13</v>
      </c>
      <c r="K9" s="3">
        <v>14</v>
      </c>
      <c r="L9" s="3">
        <v>14</v>
      </c>
    </row>
    <row r="10" spans="2:12" ht="15.5">
      <c r="B10" s="1"/>
      <c r="C10" s="3">
        <v>11</v>
      </c>
      <c r="D10" s="3">
        <v>16</v>
      </c>
      <c r="E10" s="3">
        <v>4</v>
      </c>
      <c r="F10" s="3">
        <v>14</v>
      </c>
      <c r="G10" s="3">
        <v>18</v>
      </c>
      <c r="H10" s="3">
        <v>4</v>
      </c>
      <c r="I10" s="3">
        <v>5</v>
      </c>
      <c r="J10" s="3">
        <v>14</v>
      </c>
      <c r="K10" s="3">
        <v>15</v>
      </c>
      <c r="L10" s="3">
        <v>13</v>
      </c>
    </row>
    <row r="11" spans="2:12" ht="15.5">
      <c r="B11" s="1"/>
      <c r="C11" s="3">
        <v>16</v>
      </c>
      <c r="D11" s="3">
        <v>13</v>
      </c>
      <c r="E11" s="3">
        <v>5</v>
      </c>
      <c r="F11" s="3">
        <v>15</v>
      </c>
      <c r="G11" s="3">
        <v>14</v>
      </c>
      <c r="H11" s="3">
        <v>4</v>
      </c>
      <c r="I11" s="3">
        <v>3</v>
      </c>
      <c r="J11" s="3">
        <v>14</v>
      </c>
      <c r="K11" s="3">
        <v>13</v>
      </c>
      <c r="L11" s="3">
        <v>14</v>
      </c>
    </row>
    <row r="12" spans="2:12" ht="15.5">
      <c r="B12" s="1"/>
      <c r="C12" s="3">
        <v>13</v>
      </c>
      <c r="D12" s="3">
        <v>14</v>
      </c>
      <c r="E12" s="3">
        <v>6</v>
      </c>
      <c r="F12" s="3">
        <v>13</v>
      </c>
      <c r="G12" s="3">
        <v>16</v>
      </c>
      <c r="H12" s="3">
        <v>3</v>
      </c>
      <c r="I12" s="3">
        <v>3</v>
      </c>
      <c r="J12" s="3">
        <v>13</v>
      </c>
      <c r="K12" s="3">
        <v>14</v>
      </c>
      <c r="L12" s="3">
        <v>14</v>
      </c>
    </row>
    <row r="13" spans="2:12" ht="15.5">
      <c r="B13" s="1"/>
      <c r="C13" s="3">
        <v>14</v>
      </c>
      <c r="D13" s="3">
        <v>16</v>
      </c>
      <c r="E13" s="3">
        <v>6</v>
      </c>
      <c r="F13" s="3">
        <v>15</v>
      </c>
      <c r="G13" s="3">
        <v>14</v>
      </c>
      <c r="H13" s="3">
        <v>5</v>
      </c>
      <c r="I13" s="3">
        <v>4</v>
      </c>
      <c r="J13" s="3">
        <v>14</v>
      </c>
      <c r="K13" s="3">
        <v>13</v>
      </c>
      <c r="L13" s="3">
        <v>14</v>
      </c>
    </row>
    <row r="14" spans="2:12" ht="15.5">
      <c r="B14" s="1"/>
      <c r="C14" s="3">
        <v>15</v>
      </c>
      <c r="D14" s="3">
        <v>15</v>
      </c>
      <c r="E14" s="3">
        <v>5</v>
      </c>
      <c r="F14" s="3">
        <v>14</v>
      </c>
      <c r="G14" s="3">
        <v>13</v>
      </c>
      <c r="H14" s="3">
        <v>5</v>
      </c>
      <c r="I14" s="3">
        <v>3</v>
      </c>
      <c r="J14" s="3">
        <v>13</v>
      </c>
      <c r="K14" s="3">
        <v>14</v>
      </c>
      <c r="L14" s="3">
        <v>13</v>
      </c>
    </row>
    <row r="15" spans="2:12" ht="15.5">
      <c r="B15" s="1"/>
      <c r="C15" s="3">
        <v>16</v>
      </c>
      <c r="D15" s="3">
        <v>13</v>
      </c>
      <c r="E15" s="3">
        <v>3</v>
      </c>
      <c r="F15" s="3">
        <v>13</v>
      </c>
      <c r="G15" s="3">
        <v>14</v>
      </c>
      <c r="H15" s="3">
        <v>8</v>
      </c>
      <c r="I15" s="3">
        <v>3</v>
      </c>
      <c r="J15" s="3">
        <v>13</v>
      </c>
      <c r="K15" s="3">
        <v>14</v>
      </c>
      <c r="L15" s="3">
        <v>14</v>
      </c>
    </row>
    <row r="16" spans="2:12" ht="15.5">
      <c r="B16" s="1" t="s">
        <v>20</v>
      </c>
      <c r="C16" s="3">
        <f t="shared" ref="C16:L16" si="0">SUM(C7:C15)</f>
        <v>133</v>
      </c>
      <c r="D16" s="3">
        <f t="shared" si="0"/>
        <v>127</v>
      </c>
      <c r="E16" s="3">
        <f t="shared" si="0"/>
        <v>37</v>
      </c>
      <c r="F16" s="3">
        <f t="shared" si="0"/>
        <v>125</v>
      </c>
      <c r="G16" s="3">
        <f t="shared" si="0"/>
        <v>137</v>
      </c>
      <c r="H16" s="3">
        <f t="shared" si="0"/>
        <v>51</v>
      </c>
      <c r="I16" s="3">
        <f t="shared" si="0"/>
        <v>32</v>
      </c>
      <c r="J16" s="3">
        <f t="shared" si="0"/>
        <v>119</v>
      </c>
      <c r="K16" s="3">
        <f t="shared" si="0"/>
        <v>126</v>
      </c>
      <c r="L16" s="3">
        <f t="shared" si="0"/>
        <v>122</v>
      </c>
    </row>
    <row r="17" spans="2:23" ht="15.5">
      <c r="B17" s="1" t="s">
        <v>21</v>
      </c>
      <c r="C17" s="3">
        <f t="shared" ref="C17:L17" si="1">AVERAGE(C7:C15)</f>
        <v>14.777777777777779</v>
      </c>
      <c r="D17" s="3">
        <f t="shared" si="1"/>
        <v>14.111111111111111</v>
      </c>
      <c r="E17" s="3">
        <f t="shared" si="1"/>
        <v>4.1111111111111107</v>
      </c>
      <c r="F17" s="3">
        <f t="shared" si="1"/>
        <v>13.888888888888889</v>
      </c>
      <c r="G17" s="3">
        <f t="shared" si="1"/>
        <v>15.222222222222221</v>
      </c>
      <c r="H17" s="3">
        <f t="shared" si="1"/>
        <v>5.666666666666667</v>
      </c>
      <c r="I17" s="3">
        <f t="shared" si="1"/>
        <v>3.5555555555555554</v>
      </c>
      <c r="J17" s="3">
        <f t="shared" si="1"/>
        <v>13.222222222222221</v>
      </c>
      <c r="K17" s="3">
        <f t="shared" si="1"/>
        <v>14</v>
      </c>
      <c r="L17" s="3">
        <f t="shared" si="1"/>
        <v>13.555555555555555</v>
      </c>
    </row>
    <row r="18" spans="2:23" ht="15.5">
      <c r="B18" s="1" t="s">
        <v>22</v>
      </c>
      <c r="C18" s="3">
        <f t="shared" ref="C18:L18" si="2">STDEV(C7:C15,C7:C15)</f>
        <v>2.4627950538207997</v>
      </c>
      <c r="D18" s="3">
        <f t="shared" si="2"/>
        <v>1.4095843729891326</v>
      </c>
      <c r="E18" s="3">
        <f t="shared" si="2"/>
        <v>1.4095843729891315</v>
      </c>
      <c r="F18" s="3">
        <f t="shared" si="2"/>
        <v>0.7583952786593634</v>
      </c>
      <c r="G18" s="3">
        <f t="shared" si="2"/>
        <v>1.5924659219017254</v>
      </c>
      <c r="H18" s="3">
        <f t="shared" si="2"/>
        <v>2.3763541031440183</v>
      </c>
      <c r="I18" s="3">
        <f t="shared" si="2"/>
        <v>0.70479218649456632</v>
      </c>
      <c r="J18" s="3">
        <f t="shared" si="2"/>
        <v>0.64676166676356384</v>
      </c>
      <c r="K18" s="3">
        <f t="shared" si="2"/>
        <v>0.68599434057003539</v>
      </c>
      <c r="L18" s="3">
        <f t="shared" si="2"/>
        <v>0.51130999256490783</v>
      </c>
    </row>
    <row r="19" spans="2:23" ht="15.5">
      <c r="B19" s="14" t="s">
        <v>3</v>
      </c>
      <c r="C19" s="3">
        <v>9</v>
      </c>
      <c r="D19" s="3">
        <v>14</v>
      </c>
      <c r="E19" s="3">
        <v>2</v>
      </c>
      <c r="F19" s="3">
        <v>14</v>
      </c>
      <c r="G19" s="3">
        <v>17</v>
      </c>
      <c r="H19" s="3">
        <v>6</v>
      </c>
      <c r="I19" s="3">
        <v>7</v>
      </c>
      <c r="J19" s="3">
        <v>4</v>
      </c>
      <c r="K19" s="3">
        <v>14</v>
      </c>
      <c r="L19" s="3">
        <v>14</v>
      </c>
    </row>
    <row r="20" spans="2:23" ht="15.5">
      <c r="B20" s="14"/>
      <c r="C20" s="3">
        <v>11</v>
      </c>
      <c r="D20" s="3">
        <v>13</v>
      </c>
      <c r="E20" s="3">
        <v>4</v>
      </c>
      <c r="F20" s="3">
        <v>15</v>
      </c>
      <c r="G20" s="3">
        <v>15</v>
      </c>
      <c r="H20" s="3">
        <v>9</v>
      </c>
      <c r="I20" s="3">
        <v>15</v>
      </c>
      <c r="J20" s="3">
        <v>5</v>
      </c>
      <c r="K20" s="3">
        <v>17</v>
      </c>
      <c r="L20" s="3">
        <v>15</v>
      </c>
    </row>
    <row r="21" spans="2:23" ht="15.5">
      <c r="B21" s="1"/>
      <c r="C21" s="3">
        <v>10</v>
      </c>
      <c r="D21" s="3">
        <v>16</v>
      </c>
      <c r="E21" s="3">
        <v>4</v>
      </c>
      <c r="F21" s="3">
        <v>15</v>
      </c>
      <c r="G21" s="3">
        <v>17</v>
      </c>
      <c r="H21" s="3">
        <v>7</v>
      </c>
      <c r="I21" s="3">
        <v>15</v>
      </c>
      <c r="J21" s="3">
        <v>5</v>
      </c>
      <c r="K21" s="3">
        <v>17</v>
      </c>
      <c r="L21" s="3">
        <v>15</v>
      </c>
    </row>
    <row r="22" spans="2:23" ht="15.5">
      <c r="B22" s="1"/>
      <c r="C22" s="3">
        <v>12</v>
      </c>
      <c r="D22" s="3">
        <v>17</v>
      </c>
      <c r="E22" s="3">
        <v>3</v>
      </c>
      <c r="F22" s="3">
        <v>13</v>
      </c>
      <c r="G22" s="3">
        <v>19</v>
      </c>
      <c r="H22" s="3">
        <v>3</v>
      </c>
      <c r="I22" s="3">
        <v>13</v>
      </c>
      <c r="J22" s="3">
        <v>6</v>
      </c>
      <c r="K22" s="3">
        <v>16</v>
      </c>
      <c r="L22" s="3">
        <v>16</v>
      </c>
    </row>
    <row r="23" spans="2:23" ht="15.5">
      <c r="B23" s="1"/>
      <c r="C23" s="3">
        <v>19</v>
      </c>
      <c r="D23" s="3">
        <v>14</v>
      </c>
      <c r="E23" s="3">
        <v>7</v>
      </c>
      <c r="F23" s="3">
        <v>17</v>
      </c>
      <c r="G23" s="3">
        <v>16</v>
      </c>
      <c r="H23" s="3">
        <v>5</v>
      </c>
      <c r="I23" s="3">
        <v>15</v>
      </c>
      <c r="J23" s="3">
        <v>6</v>
      </c>
      <c r="K23" s="3">
        <v>14</v>
      </c>
      <c r="L23" s="3">
        <v>16</v>
      </c>
    </row>
    <row r="24" spans="2:23" ht="15.5">
      <c r="B24" s="1"/>
      <c r="C24" s="3">
        <v>14</v>
      </c>
      <c r="D24" s="3">
        <v>15</v>
      </c>
      <c r="E24" s="3">
        <v>5</v>
      </c>
      <c r="F24" s="3">
        <v>17</v>
      </c>
      <c r="G24" s="3">
        <v>17</v>
      </c>
      <c r="H24" s="3">
        <v>6</v>
      </c>
      <c r="I24" s="3">
        <v>15</v>
      </c>
      <c r="J24" s="3">
        <v>6</v>
      </c>
      <c r="K24" s="3">
        <v>15</v>
      </c>
      <c r="L24" s="3">
        <v>13</v>
      </c>
    </row>
    <row r="25" spans="2:23" ht="15.5">
      <c r="B25" s="1"/>
      <c r="C25" s="3">
        <v>15</v>
      </c>
      <c r="D25" s="3">
        <v>18</v>
      </c>
      <c r="E25" s="3">
        <v>7</v>
      </c>
      <c r="F25" s="3">
        <v>16</v>
      </c>
      <c r="G25" s="3">
        <v>15</v>
      </c>
      <c r="H25" s="3">
        <v>6</v>
      </c>
      <c r="I25" s="3">
        <v>16</v>
      </c>
      <c r="J25" s="3">
        <v>3</v>
      </c>
      <c r="K25" s="3">
        <v>15</v>
      </c>
      <c r="L25" s="3">
        <v>13</v>
      </c>
    </row>
    <row r="26" spans="2:23" ht="15.5">
      <c r="B26" s="1"/>
      <c r="C26" s="3">
        <v>17</v>
      </c>
      <c r="D26" s="3">
        <v>17</v>
      </c>
      <c r="E26" s="3">
        <v>7</v>
      </c>
      <c r="F26" s="3">
        <v>15</v>
      </c>
      <c r="G26" s="3">
        <v>14</v>
      </c>
      <c r="H26" s="3">
        <v>6</v>
      </c>
      <c r="I26" s="3">
        <v>14</v>
      </c>
      <c r="J26" s="3">
        <v>4</v>
      </c>
      <c r="K26" s="3">
        <v>15</v>
      </c>
      <c r="L26" s="3">
        <v>14</v>
      </c>
    </row>
    <row r="27" spans="2:23" ht="15.5">
      <c r="B27" s="1"/>
      <c r="C27" s="3">
        <v>13</v>
      </c>
      <c r="D27" s="3">
        <v>14</v>
      </c>
      <c r="E27" s="3">
        <v>4</v>
      </c>
      <c r="F27" s="3">
        <v>14</v>
      </c>
      <c r="G27" s="3">
        <v>15</v>
      </c>
      <c r="H27" s="3">
        <v>4</v>
      </c>
      <c r="I27" s="3">
        <v>14</v>
      </c>
      <c r="J27" s="3">
        <v>4</v>
      </c>
      <c r="K27" s="3">
        <v>17</v>
      </c>
      <c r="L27" s="3">
        <v>13</v>
      </c>
    </row>
    <row r="28" spans="2:23" ht="15.5">
      <c r="B28" s="1" t="s">
        <v>2</v>
      </c>
      <c r="C28" s="3">
        <f t="shared" ref="C28:L28" si="3">SUM(C19:C27)</f>
        <v>120</v>
      </c>
      <c r="D28" s="3">
        <f t="shared" si="3"/>
        <v>138</v>
      </c>
      <c r="E28" s="3">
        <f t="shared" si="3"/>
        <v>43</v>
      </c>
      <c r="F28" s="3">
        <f t="shared" si="3"/>
        <v>136</v>
      </c>
      <c r="G28" s="3">
        <f t="shared" si="3"/>
        <v>145</v>
      </c>
      <c r="H28" s="3">
        <f t="shared" si="3"/>
        <v>52</v>
      </c>
      <c r="I28" s="3">
        <f t="shared" si="3"/>
        <v>124</v>
      </c>
      <c r="J28" s="3">
        <f t="shared" si="3"/>
        <v>43</v>
      </c>
      <c r="K28" s="3">
        <f t="shared" si="3"/>
        <v>140</v>
      </c>
      <c r="L28" s="3">
        <f t="shared" si="3"/>
        <v>129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 ht="15.5"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 ht="15.5"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 ht="15.5">
      <c r="E31" t="s">
        <v>17</v>
      </c>
      <c r="M31" t="s">
        <v>18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 ht="15.5">
      <c r="C32" s="15" t="s">
        <v>5</v>
      </c>
      <c r="D32" s="15" t="s">
        <v>6</v>
      </c>
      <c r="E32" s="15" t="s">
        <v>7</v>
      </c>
      <c r="F32" s="15" t="s">
        <v>8</v>
      </c>
      <c r="G32" s="15" t="s">
        <v>9</v>
      </c>
      <c r="H32" s="15" t="s">
        <v>4</v>
      </c>
      <c r="I32" s="15" t="s">
        <v>10</v>
      </c>
      <c r="J32" s="15" t="s">
        <v>11</v>
      </c>
      <c r="K32" s="15" t="s">
        <v>12</v>
      </c>
      <c r="L32" s="15" t="s">
        <v>13</v>
      </c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 ht="15.5">
      <c r="B33" s="14" t="s">
        <v>16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 ht="15.5">
      <c r="B34" s="14"/>
      <c r="C34" s="3">
        <v>12</v>
      </c>
      <c r="D34" s="3">
        <v>25</v>
      </c>
      <c r="E34" s="3">
        <v>2</v>
      </c>
      <c r="F34" s="3">
        <v>15</v>
      </c>
      <c r="G34" s="3">
        <v>15</v>
      </c>
      <c r="H34" s="3">
        <v>9</v>
      </c>
      <c r="I34" s="3">
        <v>15</v>
      </c>
      <c r="J34" s="3">
        <v>123</v>
      </c>
      <c r="K34" s="3">
        <v>17</v>
      </c>
      <c r="L34" s="3">
        <v>15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 ht="15.5">
      <c r="B35" s="1"/>
      <c r="C35" s="3">
        <v>23</v>
      </c>
      <c r="D35" s="3">
        <v>36</v>
      </c>
      <c r="E35" s="3">
        <v>3</v>
      </c>
      <c r="F35" s="3">
        <v>15</v>
      </c>
      <c r="G35" s="3">
        <v>17</v>
      </c>
      <c r="H35" s="3">
        <v>7</v>
      </c>
      <c r="I35" s="3">
        <v>15</v>
      </c>
      <c r="J35" s="3">
        <v>160</v>
      </c>
      <c r="K35" s="3">
        <v>17</v>
      </c>
      <c r="L35" s="3">
        <v>15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 ht="15.5">
      <c r="B36" s="1"/>
      <c r="C36" s="3">
        <v>2</v>
      </c>
      <c r="D36" s="3">
        <v>34</v>
      </c>
      <c r="E36" s="3">
        <v>1</v>
      </c>
      <c r="F36" s="3">
        <v>13</v>
      </c>
      <c r="G36" s="3">
        <v>19</v>
      </c>
      <c r="H36" s="3">
        <v>3</v>
      </c>
      <c r="I36" s="3">
        <v>13</v>
      </c>
      <c r="J36" s="3">
        <v>133</v>
      </c>
      <c r="K36" s="3">
        <v>16</v>
      </c>
      <c r="L36" s="3">
        <v>16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 ht="15.5">
      <c r="B37" s="1"/>
      <c r="C37" s="3">
        <v>40</v>
      </c>
      <c r="D37" s="3">
        <v>45</v>
      </c>
      <c r="E37" s="3"/>
      <c r="F37" s="3">
        <v>17</v>
      </c>
      <c r="G37" s="3">
        <v>16</v>
      </c>
      <c r="H37" s="3">
        <v>5</v>
      </c>
      <c r="I37" s="3">
        <v>15</v>
      </c>
      <c r="J37" s="3">
        <v>140</v>
      </c>
      <c r="K37" s="3">
        <v>14</v>
      </c>
      <c r="L37" s="3">
        <v>16</v>
      </c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 ht="15.5">
      <c r="B38" s="1"/>
      <c r="C38" s="3">
        <v>23</v>
      </c>
      <c r="D38" s="3">
        <v>48</v>
      </c>
      <c r="E38" s="3">
        <v>5</v>
      </c>
      <c r="F38" s="3">
        <v>17</v>
      </c>
      <c r="G38" s="3">
        <v>17</v>
      </c>
      <c r="H38" s="3">
        <v>6</v>
      </c>
      <c r="I38" s="3">
        <v>15</v>
      </c>
      <c r="J38" s="3">
        <v>104</v>
      </c>
      <c r="K38" s="3">
        <v>15</v>
      </c>
      <c r="L38" s="3">
        <v>13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2:23" ht="15.5">
      <c r="B39" s="1"/>
      <c r="C39" s="3">
        <v>75</v>
      </c>
      <c r="D39" s="3">
        <v>35</v>
      </c>
      <c r="E39" s="3">
        <v>7</v>
      </c>
      <c r="F39" s="3">
        <v>16</v>
      </c>
      <c r="G39" s="3">
        <v>15</v>
      </c>
      <c r="H39" s="3">
        <v>6</v>
      </c>
      <c r="I39" s="3">
        <v>16</v>
      </c>
      <c r="J39" s="3">
        <v>101</v>
      </c>
      <c r="K39" s="3">
        <v>15</v>
      </c>
      <c r="L39" s="3">
        <v>13</v>
      </c>
    </row>
    <row r="40" spans="2:23" ht="15.5">
      <c r="B40" s="1"/>
      <c r="C40" s="3">
        <v>30</v>
      </c>
      <c r="D40" s="3">
        <v>82</v>
      </c>
      <c r="E40" s="3">
        <v>7</v>
      </c>
      <c r="F40" s="3">
        <v>15</v>
      </c>
      <c r="G40" s="3">
        <v>14</v>
      </c>
      <c r="H40" s="3">
        <v>6</v>
      </c>
      <c r="I40" s="3">
        <v>14</v>
      </c>
      <c r="J40" s="3">
        <v>122</v>
      </c>
      <c r="K40" s="3">
        <v>15</v>
      </c>
      <c r="L40" s="3">
        <v>14</v>
      </c>
    </row>
    <row r="41" spans="2:23" ht="15.5">
      <c r="B41" s="1"/>
      <c r="C41" s="3">
        <v>12</v>
      </c>
      <c r="D41" s="3">
        <v>68</v>
      </c>
      <c r="E41" s="3">
        <v>4</v>
      </c>
      <c r="F41" s="3">
        <v>14</v>
      </c>
      <c r="G41" s="3">
        <v>15</v>
      </c>
      <c r="H41" s="3">
        <v>4</v>
      </c>
      <c r="I41" s="3">
        <v>14</v>
      </c>
      <c r="J41" s="3">
        <v>113</v>
      </c>
      <c r="K41" s="3">
        <v>17</v>
      </c>
      <c r="L41" s="3">
        <v>13</v>
      </c>
    </row>
    <row r="42" spans="2:23" ht="15.5">
      <c r="B42" s="1" t="s">
        <v>2</v>
      </c>
      <c r="C42" s="3">
        <f t="shared" ref="C42:L42" si="4">SUM(C33:C41)</f>
        <v>217</v>
      </c>
      <c r="D42" s="3">
        <f t="shared" si="4"/>
        <v>373</v>
      </c>
      <c r="E42" s="3">
        <f t="shared" si="4"/>
        <v>29</v>
      </c>
      <c r="F42" s="3">
        <f t="shared" si="4"/>
        <v>122</v>
      </c>
      <c r="G42" s="3">
        <f t="shared" si="4"/>
        <v>128</v>
      </c>
      <c r="H42" s="3">
        <f t="shared" si="4"/>
        <v>46</v>
      </c>
      <c r="I42" s="3">
        <f t="shared" si="4"/>
        <v>117</v>
      </c>
      <c r="J42" s="3">
        <f t="shared" si="4"/>
        <v>996</v>
      </c>
      <c r="K42" s="3">
        <f t="shared" si="4"/>
        <v>126</v>
      </c>
      <c r="L42" s="3">
        <f t="shared" si="4"/>
        <v>115</v>
      </c>
    </row>
  </sheetData>
  <mergeCells count="23">
    <mergeCell ref="F5:F6"/>
    <mergeCell ref="G5:G6"/>
    <mergeCell ref="H5:H6"/>
    <mergeCell ref="B7:B8"/>
    <mergeCell ref="B19:B20"/>
    <mergeCell ref="C5:C6"/>
    <mergeCell ref="D5:D6"/>
    <mergeCell ref="E5:E6"/>
    <mergeCell ref="G32:G33"/>
    <mergeCell ref="I5:I6"/>
    <mergeCell ref="J5:J6"/>
    <mergeCell ref="K5:K6"/>
    <mergeCell ref="L5:L6"/>
    <mergeCell ref="H32:H33"/>
    <mergeCell ref="I32:I33"/>
    <mergeCell ref="J32:J33"/>
    <mergeCell ref="K32:K33"/>
    <mergeCell ref="L32:L33"/>
    <mergeCell ref="B33:B34"/>
    <mergeCell ref="C32:C33"/>
    <mergeCell ref="D32:D33"/>
    <mergeCell ref="E32:E33"/>
    <mergeCell ref="F32:F3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O41"/>
  <sheetViews>
    <sheetView workbookViewId="0">
      <selection activeCell="C14" sqref="C14"/>
    </sheetView>
  </sheetViews>
  <sheetFormatPr baseColWidth="10" defaultRowHeight="14.5"/>
  <sheetData>
    <row r="1" spans="3:13">
      <c r="H1" t="s">
        <v>34</v>
      </c>
    </row>
    <row r="3" spans="3:13">
      <c r="D3" t="s">
        <v>15</v>
      </c>
      <c r="J3" t="s">
        <v>14</v>
      </c>
    </row>
    <row r="4" spans="3:13" ht="15.5">
      <c r="C4" s="2" t="s">
        <v>0</v>
      </c>
      <c r="D4" s="15" t="s">
        <v>23</v>
      </c>
      <c r="E4" s="15" t="s">
        <v>24</v>
      </c>
      <c r="F4" s="15" t="s">
        <v>25</v>
      </c>
      <c r="G4" s="15" t="s">
        <v>26</v>
      </c>
      <c r="H4" s="15" t="s">
        <v>27</v>
      </c>
      <c r="I4" s="15" t="s">
        <v>28</v>
      </c>
      <c r="J4" s="15" t="s">
        <v>29</v>
      </c>
      <c r="K4" s="15" t="s">
        <v>30</v>
      </c>
      <c r="L4" s="15" t="s">
        <v>31</v>
      </c>
      <c r="M4" s="15" t="s">
        <v>32</v>
      </c>
    </row>
    <row r="5" spans="3:13" ht="15.5">
      <c r="C5" s="2" t="s">
        <v>19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3:13" ht="15.5">
      <c r="C6" s="14" t="s">
        <v>1</v>
      </c>
      <c r="D6" s="3">
        <v>4</v>
      </c>
      <c r="E6" s="3">
        <v>10</v>
      </c>
      <c r="F6" s="3">
        <v>0</v>
      </c>
      <c r="G6" s="3">
        <v>6</v>
      </c>
      <c r="H6" s="3">
        <v>10</v>
      </c>
      <c r="I6" s="3">
        <v>0</v>
      </c>
      <c r="J6" s="3">
        <v>7</v>
      </c>
      <c r="K6" s="3">
        <v>15</v>
      </c>
      <c r="L6" s="3">
        <v>12</v>
      </c>
      <c r="M6" s="3">
        <v>12</v>
      </c>
    </row>
    <row r="7" spans="3:13" ht="15.5">
      <c r="C7" s="14"/>
      <c r="D7" s="3">
        <v>11</v>
      </c>
      <c r="E7" s="3">
        <v>5</v>
      </c>
      <c r="F7" s="3">
        <v>0</v>
      </c>
      <c r="G7" s="3">
        <v>8</v>
      </c>
      <c r="H7" s="3">
        <v>11</v>
      </c>
      <c r="I7" s="3">
        <v>5</v>
      </c>
      <c r="J7" s="3">
        <v>14</v>
      </c>
      <c r="K7" s="3">
        <v>13</v>
      </c>
      <c r="L7" s="3">
        <v>16</v>
      </c>
      <c r="M7" s="3">
        <v>15</v>
      </c>
    </row>
    <row r="8" spans="3:13" ht="15.5">
      <c r="C8" s="2"/>
      <c r="D8" s="3">
        <v>6</v>
      </c>
      <c r="E8" s="3">
        <v>12</v>
      </c>
      <c r="F8" s="3">
        <v>2</v>
      </c>
      <c r="G8" s="3">
        <v>6</v>
      </c>
      <c r="H8" s="3">
        <v>13</v>
      </c>
      <c r="I8" s="3">
        <v>4</v>
      </c>
      <c r="J8" s="3">
        <v>18</v>
      </c>
      <c r="K8" s="3">
        <v>12</v>
      </c>
      <c r="L8" s="3">
        <v>15</v>
      </c>
      <c r="M8" s="3">
        <v>16</v>
      </c>
    </row>
    <row r="9" spans="3:13" ht="15.5">
      <c r="C9" s="2"/>
      <c r="D9" s="3">
        <v>5</v>
      </c>
      <c r="E9" s="3">
        <v>12</v>
      </c>
      <c r="F9" s="3">
        <v>3</v>
      </c>
      <c r="G9" s="3">
        <v>11</v>
      </c>
      <c r="H9" s="3">
        <v>14</v>
      </c>
      <c r="I9" s="3">
        <v>3</v>
      </c>
      <c r="J9" s="3">
        <v>12</v>
      </c>
      <c r="K9" s="3">
        <v>15</v>
      </c>
      <c r="L9" s="3">
        <v>16</v>
      </c>
      <c r="M9" s="3">
        <v>14</v>
      </c>
    </row>
    <row r="10" spans="3:13" ht="15.5">
      <c r="C10" s="2"/>
      <c r="D10" s="3">
        <v>7</v>
      </c>
      <c r="E10" s="3">
        <v>10</v>
      </c>
      <c r="F10" s="3">
        <v>2</v>
      </c>
      <c r="G10" s="3">
        <v>12</v>
      </c>
      <c r="H10" s="3">
        <v>12</v>
      </c>
      <c r="I10" s="3">
        <v>2</v>
      </c>
      <c r="J10" s="3">
        <v>13</v>
      </c>
      <c r="K10" s="3">
        <v>17</v>
      </c>
      <c r="L10" s="3">
        <v>15</v>
      </c>
      <c r="M10" s="3">
        <v>13</v>
      </c>
    </row>
    <row r="11" spans="3:13" ht="15.5">
      <c r="C11" s="2"/>
      <c r="D11" s="3">
        <v>3</v>
      </c>
      <c r="E11" s="3">
        <v>11</v>
      </c>
      <c r="F11" s="3">
        <v>8</v>
      </c>
      <c r="G11" s="3">
        <v>6</v>
      </c>
      <c r="H11" s="3">
        <v>12</v>
      </c>
      <c r="I11" s="3">
        <v>1</v>
      </c>
      <c r="J11" s="3">
        <v>11</v>
      </c>
      <c r="K11" s="3">
        <v>12</v>
      </c>
      <c r="L11" s="3">
        <v>16</v>
      </c>
      <c r="M11" s="3">
        <v>15</v>
      </c>
    </row>
    <row r="12" spans="3:13" ht="15.5">
      <c r="C12" s="2"/>
      <c r="D12" s="3">
        <v>6</v>
      </c>
      <c r="E12" s="3">
        <v>12</v>
      </c>
      <c r="F12" s="3">
        <v>4</v>
      </c>
      <c r="G12" s="3">
        <v>11</v>
      </c>
      <c r="H12" s="3">
        <v>10</v>
      </c>
      <c r="I12" s="3">
        <v>6</v>
      </c>
      <c r="J12" s="3">
        <v>12</v>
      </c>
      <c r="K12" s="3">
        <v>10</v>
      </c>
      <c r="L12" s="3">
        <v>17</v>
      </c>
      <c r="M12" s="3">
        <v>12</v>
      </c>
    </row>
    <row r="13" spans="3:13" ht="15.5">
      <c r="C13" s="2"/>
      <c r="D13" s="3">
        <v>12</v>
      </c>
      <c r="E13" s="3">
        <v>8</v>
      </c>
      <c r="F13" s="3">
        <v>4</v>
      </c>
      <c r="G13" s="3">
        <v>12</v>
      </c>
      <c r="H13" s="3">
        <v>9</v>
      </c>
      <c r="I13" s="3">
        <v>3</v>
      </c>
      <c r="J13" s="3">
        <v>16</v>
      </c>
      <c r="K13" s="3">
        <v>15</v>
      </c>
      <c r="L13" s="3">
        <v>11</v>
      </c>
      <c r="M13" s="3">
        <v>1</v>
      </c>
    </row>
    <row r="14" spans="3:13" ht="15.5">
      <c r="C14" s="2"/>
      <c r="D14" s="3">
        <v>14</v>
      </c>
      <c r="E14" s="3">
        <v>1</v>
      </c>
      <c r="F14" s="3">
        <v>1</v>
      </c>
      <c r="G14" s="3">
        <v>10</v>
      </c>
      <c r="H14" s="3">
        <v>15</v>
      </c>
      <c r="I14" s="3">
        <v>4</v>
      </c>
      <c r="J14" s="3">
        <v>13</v>
      </c>
      <c r="K14" s="3">
        <v>12</v>
      </c>
      <c r="L14" s="3">
        <v>13</v>
      </c>
      <c r="M14" s="3">
        <v>16</v>
      </c>
    </row>
    <row r="15" spans="3:13" ht="15.5">
      <c r="C15" s="2" t="s">
        <v>20</v>
      </c>
      <c r="D15" s="3">
        <f t="shared" ref="D15:M15" si="0">SUM(D6:D14)</f>
        <v>68</v>
      </c>
      <c r="E15" s="3">
        <f t="shared" si="0"/>
        <v>81</v>
      </c>
      <c r="F15" s="3">
        <f t="shared" si="0"/>
        <v>24</v>
      </c>
      <c r="G15" s="3">
        <f t="shared" si="0"/>
        <v>82</v>
      </c>
      <c r="H15" s="3">
        <f t="shared" si="0"/>
        <v>106</v>
      </c>
      <c r="I15" s="3">
        <f t="shared" si="0"/>
        <v>28</v>
      </c>
      <c r="J15" s="3">
        <f t="shared" si="0"/>
        <v>116</v>
      </c>
      <c r="K15" s="3">
        <f t="shared" si="0"/>
        <v>121</v>
      </c>
      <c r="L15" s="3">
        <f t="shared" si="0"/>
        <v>131</v>
      </c>
      <c r="M15" s="3">
        <f t="shared" si="0"/>
        <v>114</v>
      </c>
    </row>
    <row r="16" spans="3:13" ht="15.5">
      <c r="C16" s="2" t="s">
        <v>21</v>
      </c>
      <c r="D16" s="3">
        <f t="shared" ref="D16:M16" si="1">AVERAGE(D6:D14)</f>
        <v>7.5555555555555554</v>
      </c>
      <c r="E16" s="3">
        <f t="shared" si="1"/>
        <v>9</v>
      </c>
      <c r="F16" s="3">
        <f t="shared" si="1"/>
        <v>2.6666666666666665</v>
      </c>
      <c r="G16" s="3">
        <f t="shared" si="1"/>
        <v>9.1111111111111107</v>
      </c>
      <c r="H16" s="3">
        <f t="shared" si="1"/>
        <v>11.777777777777779</v>
      </c>
      <c r="I16" s="3">
        <f t="shared" si="1"/>
        <v>3.1111111111111112</v>
      </c>
      <c r="J16" s="3">
        <f t="shared" si="1"/>
        <v>12.888888888888889</v>
      </c>
      <c r="K16" s="3">
        <f t="shared" si="1"/>
        <v>13.444444444444445</v>
      </c>
      <c r="L16" s="3">
        <f t="shared" si="1"/>
        <v>14.555555555555555</v>
      </c>
      <c r="M16" s="3">
        <f t="shared" si="1"/>
        <v>12.666666666666666</v>
      </c>
    </row>
    <row r="17" spans="3:15" ht="15.5">
      <c r="C17" s="2" t="s">
        <v>22</v>
      </c>
      <c r="D17" s="3">
        <f t="shared" ref="D17:M17" si="2">STDEV(D6:D14,D6:D14)</f>
        <v>3.7294097028921529</v>
      </c>
      <c r="E17" s="3">
        <f t="shared" si="2"/>
        <v>3.6622076273584425</v>
      </c>
      <c r="F17" s="3">
        <f t="shared" si="2"/>
        <v>2.4253562503633299</v>
      </c>
      <c r="G17" s="3">
        <f t="shared" si="2"/>
        <v>2.5411643669525361</v>
      </c>
      <c r="H17" s="3">
        <f t="shared" si="2"/>
        <v>1.9267636857314927</v>
      </c>
      <c r="I17" s="3">
        <f t="shared" si="2"/>
        <v>1.843554395849907</v>
      </c>
      <c r="J17" s="3">
        <f t="shared" si="2"/>
        <v>3.0076156060884727</v>
      </c>
      <c r="K17" s="3">
        <f t="shared" si="2"/>
        <v>2.1205499348385515</v>
      </c>
      <c r="L17" s="3">
        <f t="shared" si="2"/>
        <v>2.0065253028181993</v>
      </c>
      <c r="M17" s="3">
        <f t="shared" si="2"/>
        <v>4.4983657163070969</v>
      </c>
    </row>
    <row r="18" spans="3:15" ht="15.5">
      <c r="C18" s="14" t="s">
        <v>35</v>
      </c>
      <c r="D18" s="3">
        <v>8</v>
      </c>
      <c r="E18" s="3">
        <v>12</v>
      </c>
      <c r="F18" s="3">
        <v>0</v>
      </c>
      <c r="G18" s="3">
        <v>13</v>
      </c>
      <c r="H18" s="3">
        <v>18</v>
      </c>
      <c r="I18" s="3">
        <v>0</v>
      </c>
      <c r="J18" s="3">
        <v>0</v>
      </c>
      <c r="K18" s="3">
        <v>3</v>
      </c>
      <c r="L18" s="3">
        <v>17</v>
      </c>
      <c r="M18" s="3">
        <v>15</v>
      </c>
    </row>
    <row r="19" spans="3:15" ht="15.5">
      <c r="C19" s="14"/>
      <c r="D19" s="3">
        <v>13</v>
      </c>
      <c r="E19" s="3">
        <v>3</v>
      </c>
      <c r="F19" s="3">
        <v>0</v>
      </c>
      <c r="G19" s="3">
        <v>10</v>
      </c>
      <c r="H19" s="3">
        <v>10</v>
      </c>
      <c r="I19" s="3">
        <v>0</v>
      </c>
      <c r="J19" s="3">
        <v>17</v>
      </c>
      <c r="K19" s="3">
        <v>3</v>
      </c>
      <c r="L19" s="3">
        <v>18</v>
      </c>
      <c r="M19" s="3">
        <v>11</v>
      </c>
    </row>
    <row r="20" spans="3:15" ht="15.5">
      <c r="C20" s="2"/>
      <c r="D20" s="3">
        <v>12</v>
      </c>
      <c r="E20" s="3">
        <v>15</v>
      </c>
      <c r="F20" s="3">
        <v>2</v>
      </c>
      <c r="G20" s="3">
        <v>13</v>
      </c>
      <c r="H20" s="3">
        <v>13</v>
      </c>
      <c r="I20" s="3">
        <v>0</v>
      </c>
      <c r="J20" s="3">
        <v>16</v>
      </c>
      <c r="K20" s="3">
        <v>2</v>
      </c>
      <c r="L20" s="3">
        <v>16</v>
      </c>
      <c r="M20" s="3">
        <v>17</v>
      </c>
    </row>
    <row r="21" spans="3:15" ht="15.5">
      <c r="C21" s="2"/>
      <c r="D21" s="3">
        <v>11</v>
      </c>
      <c r="E21" s="3">
        <v>18</v>
      </c>
      <c r="F21" s="3">
        <v>1</v>
      </c>
      <c r="G21" s="3">
        <v>10</v>
      </c>
      <c r="H21" s="3">
        <v>16</v>
      </c>
      <c r="I21" s="3">
        <v>5</v>
      </c>
      <c r="J21" s="3">
        <v>14</v>
      </c>
      <c r="K21" s="3">
        <v>4</v>
      </c>
      <c r="L21" s="3">
        <v>19</v>
      </c>
      <c r="M21" s="3">
        <v>18</v>
      </c>
    </row>
    <row r="22" spans="3:15" ht="15.5">
      <c r="C22" s="2"/>
      <c r="D22" s="3">
        <v>18</v>
      </c>
      <c r="E22" s="3">
        <v>12</v>
      </c>
      <c r="F22" s="3">
        <v>4</v>
      </c>
      <c r="G22" s="3">
        <v>4</v>
      </c>
      <c r="H22" s="3">
        <v>14</v>
      </c>
      <c r="I22" s="3">
        <v>4</v>
      </c>
      <c r="J22" s="3">
        <v>1</v>
      </c>
      <c r="K22" s="3">
        <v>5</v>
      </c>
      <c r="L22" s="3">
        <v>15</v>
      </c>
      <c r="M22" s="3">
        <v>19</v>
      </c>
    </row>
    <row r="23" spans="3:15" ht="15.5">
      <c r="C23" s="2"/>
      <c r="D23" s="3">
        <v>1</v>
      </c>
      <c r="E23" s="3">
        <v>15</v>
      </c>
      <c r="F23" s="3">
        <v>3</v>
      </c>
      <c r="G23" s="3">
        <v>15</v>
      </c>
      <c r="H23" s="3">
        <v>18</v>
      </c>
      <c r="I23" s="3">
        <v>3</v>
      </c>
      <c r="J23" s="3">
        <v>16</v>
      </c>
      <c r="K23" s="3">
        <v>5</v>
      </c>
      <c r="L23" s="3">
        <v>16</v>
      </c>
      <c r="M23" s="3">
        <v>18</v>
      </c>
    </row>
    <row r="24" spans="3:15" ht="15.5">
      <c r="C24" s="2"/>
      <c r="D24" s="3">
        <v>14</v>
      </c>
      <c r="E24" s="3">
        <v>13</v>
      </c>
      <c r="F24" s="3">
        <v>2</v>
      </c>
      <c r="G24" s="3">
        <v>12</v>
      </c>
      <c r="H24" s="3">
        <v>10</v>
      </c>
      <c r="I24" s="3">
        <v>5</v>
      </c>
      <c r="J24" s="3">
        <v>14</v>
      </c>
      <c r="K24" s="3">
        <v>6</v>
      </c>
      <c r="L24" s="3">
        <v>18</v>
      </c>
      <c r="M24" s="3">
        <v>17</v>
      </c>
    </row>
    <row r="25" spans="3:15" ht="15.5">
      <c r="C25" s="2"/>
      <c r="D25" s="3">
        <v>3</v>
      </c>
      <c r="E25" s="3">
        <v>16</v>
      </c>
      <c r="F25" s="3">
        <v>4</v>
      </c>
      <c r="G25" s="3">
        <v>5</v>
      </c>
      <c r="H25" s="3">
        <v>4</v>
      </c>
      <c r="I25" s="3">
        <v>2</v>
      </c>
      <c r="J25" s="3">
        <v>9</v>
      </c>
      <c r="K25" s="3">
        <v>2</v>
      </c>
      <c r="L25" s="3">
        <v>17</v>
      </c>
      <c r="M25" s="3">
        <v>17</v>
      </c>
    </row>
    <row r="26" spans="3:15" ht="15.5">
      <c r="C26" s="2"/>
      <c r="D26" s="3">
        <v>16</v>
      </c>
      <c r="E26" s="3">
        <v>3</v>
      </c>
      <c r="F26" s="3">
        <v>3</v>
      </c>
      <c r="G26" s="3">
        <v>17</v>
      </c>
      <c r="H26" s="3">
        <v>17</v>
      </c>
      <c r="I26" s="3">
        <v>6</v>
      </c>
      <c r="J26" s="3">
        <v>12</v>
      </c>
      <c r="K26" s="3">
        <v>7</v>
      </c>
      <c r="L26" s="3">
        <v>18</v>
      </c>
      <c r="M26" s="3">
        <v>18</v>
      </c>
    </row>
    <row r="27" spans="3:15" ht="15.5">
      <c r="C27" s="2" t="s">
        <v>20</v>
      </c>
      <c r="D27" s="3">
        <f t="shared" ref="D27:M27" si="3">SUM(D18:D26)</f>
        <v>96</v>
      </c>
      <c r="E27" s="3">
        <f t="shared" si="3"/>
        <v>107</v>
      </c>
      <c r="F27" s="3">
        <f t="shared" si="3"/>
        <v>19</v>
      </c>
      <c r="G27" s="3">
        <f t="shared" si="3"/>
        <v>99</v>
      </c>
      <c r="H27" s="3">
        <f t="shared" si="3"/>
        <v>120</v>
      </c>
      <c r="I27" s="3">
        <f t="shared" si="3"/>
        <v>25</v>
      </c>
      <c r="J27" s="3">
        <f t="shared" si="3"/>
        <v>99</v>
      </c>
      <c r="K27" s="3">
        <f t="shared" si="3"/>
        <v>37</v>
      </c>
      <c r="L27" s="3">
        <f t="shared" si="3"/>
        <v>154</v>
      </c>
      <c r="M27" s="3">
        <f t="shared" si="3"/>
        <v>150</v>
      </c>
      <c r="O27" s="3"/>
    </row>
    <row r="28" spans="3:15" ht="15.5">
      <c r="O28" s="3"/>
    </row>
    <row r="29" spans="3:15" ht="15.5">
      <c r="O29" s="3"/>
    </row>
    <row r="30" spans="3:15" ht="15.5">
      <c r="F30" t="s">
        <v>17</v>
      </c>
      <c r="N30" t="s">
        <v>18</v>
      </c>
      <c r="O30" s="3"/>
    </row>
    <row r="31" spans="3:15" ht="15.5">
      <c r="D31" s="15" t="s">
        <v>23</v>
      </c>
      <c r="E31" s="15" t="s">
        <v>24</v>
      </c>
      <c r="F31" s="15" t="s">
        <v>25</v>
      </c>
      <c r="G31" s="15" t="s">
        <v>26</v>
      </c>
      <c r="H31" s="15" t="s">
        <v>27</v>
      </c>
      <c r="I31" s="15" t="s">
        <v>28</v>
      </c>
      <c r="J31" s="15" t="s">
        <v>29</v>
      </c>
      <c r="K31" s="15" t="s">
        <v>30</v>
      </c>
      <c r="L31" s="15" t="s">
        <v>31</v>
      </c>
      <c r="M31" s="15" t="s">
        <v>32</v>
      </c>
      <c r="O31" s="3"/>
    </row>
    <row r="32" spans="3:15" ht="15.5">
      <c r="C32" s="14" t="s">
        <v>33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O32" s="3"/>
    </row>
    <row r="33" spans="3:15" ht="15.5">
      <c r="C33" s="14"/>
      <c r="D33" s="3">
        <v>16</v>
      </c>
      <c r="E33" s="3">
        <v>33</v>
      </c>
      <c r="F33" s="3">
        <v>4</v>
      </c>
      <c r="G33" s="3">
        <v>44</v>
      </c>
      <c r="H33" s="3">
        <v>10</v>
      </c>
      <c r="I33" s="3">
        <v>15</v>
      </c>
      <c r="J33" s="3">
        <v>18</v>
      </c>
      <c r="K33" s="3">
        <v>44</v>
      </c>
      <c r="L33" s="3">
        <v>33</v>
      </c>
      <c r="M33" s="3">
        <v>115</v>
      </c>
      <c r="O33" s="3"/>
    </row>
    <row r="34" spans="3:15" ht="15.5">
      <c r="C34" s="2"/>
      <c r="D34" s="3">
        <v>30</v>
      </c>
      <c r="E34" s="3">
        <v>34</v>
      </c>
      <c r="F34" s="3">
        <v>2</v>
      </c>
      <c r="G34" s="3">
        <v>5</v>
      </c>
      <c r="H34" s="3">
        <v>9</v>
      </c>
      <c r="I34" s="3">
        <v>20</v>
      </c>
      <c r="J34" s="3">
        <v>14</v>
      </c>
      <c r="K34" s="3">
        <v>150</v>
      </c>
      <c r="L34" s="3">
        <v>34</v>
      </c>
      <c r="M34" s="3">
        <v>134</v>
      </c>
      <c r="O34" s="3"/>
    </row>
    <row r="35" spans="3:15" ht="15.5">
      <c r="C35" s="2"/>
      <c r="D35" s="3">
        <v>20</v>
      </c>
      <c r="E35" s="3">
        <v>42</v>
      </c>
      <c r="F35" s="3">
        <v>1</v>
      </c>
      <c r="G35" s="3">
        <v>45</v>
      </c>
      <c r="H35" s="3">
        <v>11</v>
      </c>
      <c r="I35" s="3">
        <v>33</v>
      </c>
      <c r="J35" s="3">
        <v>19</v>
      </c>
      <c r="K35" s="3">
        <v>66</v>
      </c>
      <c r="L35" s="3">
        <v>35</v>
      </c>
      <c r="M35" s="3">
        <v>166</v>
      </c>
      <c r="O35" s="3"/>
    </row>
    <row r="36" spans="3:15" ht="15.5">
      <c r="C36" s="2"/>
      <c r="D36" s="3">
        <v>34</v>
      </c>
      <c r="E36" s="3">
        <v>66</v>
      </c>
      <c r="F36" s="3">
        <v>2</v>
      </c>
      <c r="G36" s="3">
        <v>20</v>
      </c>
      <c r="H36" s="3">
        <v>13</v>
      </c>
      <c r="I36" s="3">
        <v>13</v>
      </c>
      <c r="J36" s="3">
        <v>23</v>
      </c>
      <c r="K36" s="3">
        <v>165</v>
      </c>
      <c r="L36" s="3">
        <v>44</v>
      </c>
      <c r="M36" s="3">
        <v>122</v>
      </c>
      <c r="O36" s="3"/>
    </row>
    <row r="37" spans="3:15" ht="15.5">
      <c r="C37" s="2"/>
      <c r="D37" s="3">
        <v>30</v>
      </c>
      <c r="E37" s="3">
        <v>35</v>
      </c>
      <c r="F37" s="3">
        <v>5</v>
      </c>
      <c r="G37" s="3">
        <v>20</v>
      </c>
      <c r="H37" s="3">
        <v>12</v>
      </c>
      <c r="I37" s="3">
        <v>18</v>
      </c>
      <c r="J37" s="3">
        <v>55</v>
      </c>
      <c r="K37" s="3">
        <v>180</v>
      </c>
      <c r="L37" s="3">
        <v>56</v>
      </c>
      <c r="M37" s="3">
        <v>18</v>
      </c>
      <c r="O37" s="3"/>
    </row>
    <row r="38" spans="3:15" ht="15.5">
      <c r="C38" s="2"/>
      <c r="D38" s="3">
        <v>36</v>
      </c>
      <c r="E38" s="3">
        <v>56</v>
      </c>
      <c r="F38" s="3">
        <v>6</v>
      </c>
      <c r="G38" s="3">
        <v>36</v>
      </c>
      <c r="H38" s="3">
        <v>18</v>
      </c>
      <c r="I38" s="3">
        <v>13</v>
      </c>
      <c r="J38" s="3">
        <v>67</v>
      </c>
      <c r="K38" s="3">
        <v>123</v>
      </c>
      <c r="L38" s="3">
        <v>53</v>
      </c>
      <c r="M38" s="3">
        <v>123</v>
      </c>
    </row>
    <row r="39" spans="3:15" ht="15.5">
      <c r="C39" s="2"/>
      <c r="D39" s="3">
        <v>45</v>
      </c>
      <c r="E39" s="3">
        <v>80</v>
      </c>
      <c r="F39" s="3">
        <v>1</v>
      </c>
      <c r="G39" s="3">
        <v>12</v>
      </c>
      <c r="H39" s="3">
        <v>16</v>
      </c>
      <c r="I39" s="3">
        <v>16</v>
      </c>
      <c r="J39" s="3">
        <v>78</v>
      </c>
      <c r="K39" s="3">
        <v>134</v>
      </c>
      <c r="L39" s="3">
        <v>48</v>
      </c>
      <c r="M39" s="3">
        <v>10</v>
      </c>
    </row>
    <row r="40" spans="3:15" ht="15.5">
      <c r="C40" s="2"/>
      <c r="D40" s="3">
        <v>23</v>
      </c>
      <c r="E40" s="3">
        <v>82</v>
      </c>
      <c r="F40" s="3">
        <v>4</v>
      </c>
      <c r="G40" s="3">
        <v>10</v>
      </c>
      <c r="H40" s="3">
        <v>10</v>
      </c>
      <c r="I40" s="3">
        <v>10</v>
      </c>
      <c r="J40" s="3">
        <v>96</v>
      </c>
      <c r="K40" s="3">
        <v>112</v>
      </c>
      <c r="L40" s="3">
        <v>23</v>
      </c>
      <c r="M40" s="3">
        <v>4</v>
      </c>
    </row>
    <row r="41" spans="3:15" ht="15.5">
      <c r="C41" s="2" t="s">
        <v>20</v>
      </c>
      <c r="D41" s="3">
        <f t="shared" ref="D41:M41" si="4">SUM(D32:D40)</f>
        <v>234</v>
      </c>
      <c r="E41" s="3">
        <f t="shared" si="4"/>
        <v>428</v>
      </c>
      <c r="F41" s="3">
        <f t="shared" si="4"/>
        <v>25</v>
      </c>
      <c r="G41" s="3">
        <f t="shared" si="4"/>
        <v>192</v>
      </c>
      <c r="H41" s="3">
        <f t="shared" si="4"/>
        <v>99</v>
      </c>
      <c r="I41" s="3">
        <f t="shared" si="4"/>
        <v>138</v>
      </c>
      <c r="J41" s="3">
        <f t="shared" si="4"/>
        <v>370</v>
      </c>
      <c r="K41" s="3">
        <f t="shared" si="4"/>
        <v>974</v>
      </c>
      <c r="L41" s="3">
        <f t="shared" si="4"/>
        <v>326</v>
      </c>
      <c r="M41" s="3">
        <f t="shared" si="4"/>
        <v>692</v>
      </c>
    </row>
  </sheetData>
  <mergeCells count="23">
    <mergeCell ref="J31:J32"/>
    <mergeCell ref="K31:K32"/>
    <mergeCell ref="L31:L32"/>
    <mergeCell ref="M31:M32"/>
    <mergeCell ref="C32:C33"/>
    <mergeCell ref="D31:D32"/>
    <mergeCell ref="E31:E32"/>
    <mergeCell ref="F31:F32"/>
    <mergeCell ref="G31:G32"/>
    <mergeCell ref="H31:H32"/>
    <mergeCell ref="I31:I32"/>
    <mergeCell ref="J4:J5"/>
    <mergeCell ref="K4:K5"/>
    <mergeCell ref="L4:L5"/>
    <mergeCell ref="M4:M5"/>
    <mergeCell ref="C6:C7"/>
    <mergeCell ref="H4:H5"/>
    <mergeCell ref="I4:I5"/>
    <mergeCell ref="C18:C19"/>
    <mergeCell ref="D4:D5"/>
    <mergeCell ref="E4:E5"/>
    <mergeCell ref="F4:F5"/>
    <mergeCell ref="G4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M32"/>
  <sheetViews>
    <sheetView workbookViewId="0">
      <selection activeCell="H4" sqref="H4"/>
    </sheetView>
  </sheetViews>
  <sheetFormatPr baseColWidth="10" defaultRowHeight="14.5"/>
  <sheetData>
    <row r="2" spans="3:13">
      <c r="F2" s="7" t="s">
        <v>52</v>
      </c>
      <c r="J2" t="s">
        <v>57</v>
      </c>
      <c r="K2" t="s">
        <v>35</v>
      </c>
    </row>
    <row r="5" spans="3:13" ht="15" thickBot="1"/>
    <row r="6" spans="3:13" ht="31">
      <c r="C6" s="9" t="s">
        <v>36</v>
      </c>
      <c r="D6" s="16" t="s">
        <v>29</v>
      </c>
      <c r="E6" s="16" t="s">
        <v>37</v>
      </c>
      <c r="F6" s="16" t="s">
        <v>38</v>
      </c>
      <c r="G6" s="16" t="s">
        <v>39</v>
      </c>
      <c r="H6" s="16" t="s">
        <v>9</v>
      </c>
      <c r="I6" s="16" t="s">
        <v>4</v>
      </c>
      <c r="J6" s="16" t="s">
        <v>54</v>
      </c>
      <c r="K6" s="16" t="s">
        <v>55</v>
      </c>
      <c r="L6" s="16" t="s">
        <v>56</v>
      </c>
      <c r="M6" s="16" t="s">
        <v>13</v>
      </c>
    </row>
    <row r="7" spans="3:13" ht="15.5">
      <c r="C7" s="5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3:13" ht="15.5">
      <c r="C8" s="5" t="s">
        <v>40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3:13" ht="31.5" thickBot="1">
      <c r="C9" s="10" t="s">
        <v>58</v>
      </c>
      <c r="D9" s="6">
        <v>6</v>
      </c>
      <c r="E9" s="6">
        <v>7</v>
      </c>
      <c r="F9" s="6">
        <v>14</v>
      </c>
      <c r="G9" s="6">
        <v>21</v>
      </c>
      <c r="H9" s="6">
        <v>18</v>
      </c>
      <c r="I9" s="6">
        <v>5</v>
      </c>
      <c r="J9" s="6">
        <v>17</v>
      </c>
      <c r="K9" s="6">
        <v>5</v>
      </c>
      <c r="L9" s="6">
        <v>16</v>
      </c>
      <c r="M9" s="6">
        <v>22</v>
      </c>
    </row>
    <row r="10" spans="3:13" ht="31.5" thickBot="1">
      <c r="C10" s="11" t="s">
        <v>41</v>
      </c>
      <c r="D10" s="6">
        <v>6</v>
      </c>
      <c r="E10" s="6">
        <v>4</v>
      </c>
      <c r="F10" s="6">
        <v>5</v>
      </c>
      <c r="G10" s="6">
        <v>8</v>
      </c>
      <c r="H10" s="6">
        <v>14</v>
      </c>
      <c r="I10" s="6">
        <v>4</v>
      </c>
      <c r="J10" s="6">
        <v>14</v>
      </c>
      <c r="K10" s="6">
        <v>0</v>
      </c>
      <c r="L10" s="6">
        <v>18</v>
      </c>
      <c r="M10" s="6">
        <v>25</v>
      </c>
    </row>
    <row r="11" spans="3:13" ht="31.5" thickBot="1">
      <c r="C11" s="11" t="s">
        <v>42</v>
      </c>
      <c r="D11" s="6">
        <v>3</v>
      </c>
      <c r="E11" s="6">
        <v>4</v>
      </c>
      <c r="F11" s="6">
        <v>12</v>
      </c>
      <c r="G11" s="6">
        <v>19</v>
      </c>
      <c r="H11" s="6">
        <v>12</v>
      </c>
      <c r="I11" s="6">
        <v>2</v>
      </c>
      <c r="J11" s="6">
        <v>13</v>
      </c>
      <c r="K11" s="6">
        <v>0</v>
      </c>
      <c r="L11" s="6">
        <v>13</v>
      </c>
      <c r="M11" s="6">
        <v>23</v>
      </c>
    </row>
    <row r="12" spans="3:13" ht="16" thickBot="1">
      <c r="C12" s="11" t="s">
        <v>43</v>
      </c>
      <c r="D12" s="6">
        <v>1</v>
      </c>
      <c r="E12" s="6">
        <v>14</v>
      </c>
      <c r="F12" s="6">
        <v>5</v>
      </c>
      <c r="G12" s="6">
        <v>6</v>
      </c>
      <c r="H12" s="6">
        <v>10</v>
      </c>
      <c r="I12" s="6">
        <v>1</v>
      </c>
      <c r="J12" s="6">
        <v>26</v>
      </c>
      <c r="K12" s="6">
        <v>0</v>
      </c>
      <c r="L12" s="6">
        <v>15</v>
      </c>
      <c r="M12" s="6">
        <v>23</v>
      </c>
    </row>
    <row r="13" spans="3:13" ht="16" thickBot="1">
      <c r="C13" s="11" t="s">
        <v>44</v>
      </c>
      <c r="D13" s="6">
        <v>2</v>
      </c>
      <c r="E13" s="6">
        <v>5</v>
      </c>
      <c r="F13" s="6">
        <v>15</v>
      </c>
      <c r="G13" s="6">
        <v>7</v>
      </c>
      <c r="H13" s="6">
        <v>12</v>
      </c>
      <c r="I13" s="6">
        <v>4</v>
      </c>
      <c r="J13" s="6">
        <v>16</v>
      </c>
      <c r="K13" s="6">
        <v>1</v>
      </c>
      <c r="L13" s="6">
        <v>12</v>
      </c>
      <c r="M13" s="6">
        <v>20</v>
      </c>
    </row>
    <row r="14" spans="3:13" ht="16" thickBot="1">
      <c r="C14" s="11" t="s">
        <v>45</v>
      </c>
      <c r="D14" s="6">
        <v>2</v>
      </c>
      <c r="E14" s="6">
        <v>5</v>
      </c>
      <c r="F14" s="6">
        <v>8</v>
      </c>
      <c r="G14" s="6">
        <v>9</v>
      </c>
      <c r="H14" s="6">
        <v>7</v>
      </c>
      <c r="I14" s="6">
        <v>5</v>
      </c>
      <c r="J14" s="6">
        <v>24</v>
      </c>
      <c r="K14" s="6">
        <v>2</v>
      </c>
      <c r="L14" s="6">
        <v>14</v>
      </c>
      <c r="M14" s="6">
        <v>18</v>
      </c>
    </row>
    <row r="15" spans="3:13" ht="16" thickBot="1">
      <c r="C15" s="11" t="s">
        <v>46</v>
      </c>
      <c r="D15" s="6">
        <v>4</v>
      </c>
      <c r="E15" s="6">
        <v>11</v>
      </c>
      <c r="F15" s="6">
        <v>6</v>
      </c>
      <c r="G15" s="6">
        <v>10</v>
      </c>
      <c r="H15" s="6">
        <v>17</v>
      </c>
      <c r="I15" s="6">
        <v>3</v>
      </c>
      <c r="J15" s="6">
        <v>27</v>
      </c>
      <c r="K15" s="6">
        <v>0</v>
      </c>
      <c r="L15" s="6">
        <v>13</v>
      </c>
      <c r="M15" s="6">
        <v>19</v>
      </c>
    </row>
    <row r="16" spans="3:13" ht="16" thickBot="1">
      <c r="C16" s="11" t="s">
        <v>47</v>
      </c>
      <c r="D16" s="6">
        <v>3</v>
      </c>
      <c r="E16" s="6">
        <v>9</v>
      </c>
      <c r="F16" s="6">
        <v>9</v>
      </c>
      <c r="G16" s="6">
        <v>14</v>
      </c>
      <c r="H16" s="6">
        <v>13</v>
      </c>
      <c r="I16" s="6">
        <v>6</v>
      </c>
      <c r="J16" s="6">
        <v>32</v>
      </c>
      <c r="K16" s="6">
        <v>0</v>
      </c>
      <c r="L16" s="6">
        <v>17</v>
      </c>
      <c r="M16" s="6">
        <v>14</v>
      </c>
    </row>
    <row r="17" spans="3:13" ht="16" thickBot="1">
      <c r="C17" s="11" t="s">
        <v>48</v>
      </c>
      <c r="D17" s="6">
        <v>5</v>
      </c>
      <c r="E17" s="6">
        <v>3</v>
      </c>
      <c r="F17" s="6">
        <v>14</v>
      </c>
      <c r="G17" s="6">
        <v>15</v>
      </c>
      <c r="H17" s="6">
        <v>12</v>
      </c>
      <c r="I17" s="6">
        <v>3</v>
      </c>
      <c r="J17" s="6">
        <v>22</v>
      </c>
      <c r="K17" s="6">
        <v>1</v>
      </c>
      <c r="L17" s="6">
        <v>12</v>
      </c>
      <c r="M17" s="6">
        <v>13</v>
      </c>
    </row>
    <row r="18" spans="3:13" ht="16" thickBot="1">
      <c r="C18" s="11" t="s">
        <v>49</v>
      </c>
      <c r="D18" s="6">
        <v>4</v>
      </c>
      <c r="E18" s="6">
        <v>3</v>
      </c>
      <c r="F18" s="6">
        <v>11</v>
      </c>
      <c r="G18" s="6">
        <v>6</v>
      </c>
      <c r="H18" s="6">
        <v>10</v>
      </c>
      <c r="I18" s="6">
        <v>2</v>
      </c>
      <c r="J18" s="6">
        <v>13</v>
      </c>
      <c r="K18" s="6">
        <v>1</v>
      </c>
      <c r="L18" s="6">
        <v>16</v>
      </c>
      <c r="M18" s="6">
        <v>17</v>
      </c>
    </row>
    <row r="19" spans="3:13" ht="16" thickBot="1">
      <c r="C19" s="12" t="s">
        <v>2</v>
      </c>
      <c r="D19" s="6">
        <f t="shared" ref="D19:M19" si="0">SUM(D9:D18)</f>
        <v>36</v>
      </c>
      <c r="E19" s="6">
        <f t="shared" si="0"/>
        <v>65</v>
      </c>
      <c r="F19" s="6">
        <f t="shared" si="0"/>
        <v>99</v>
      </c>
      <c r="G19" s="6">
        <f t="shared" si="0"/>
        <v>115</v>
      </c>
      <c r="H19" s="6">
        <f t="shared" si="0"/>
        <v>125</v>
      </c>
      <c r="I19" s="6">
        <f t="shared" si="0"/>
        <v>35</v>
      </c>
      <c r="J19" s="6">
        <f t="shared" si="0"/>
        <v>204</v>
      </c>
      <c r="K19" s="6">
        <f t="shared" si="0"/>
        <v>10</v>
      </c>
      <c r="L19" s="6">
        <f t="shared" si="0"/>
        <v>146</v>
      </c>
      <c r="M19" s="6">
        <f t="shared" si="0"/>
        <v>194</v>
      </c>
    </row>
    <row r="20" spans="3:13" ht="31.5" thickBot="1">
      <c r="C20" s="12" t="s">
        <v>50</v>
      </c>
      <c r="D20" s="6">
        <f>AVERAGE(D9:D18)</f>
        <v>3.6</v>
      </c>
      <c r="E20" s="6">
        <v>6.4</v>
      </c>
      <c r="F20" s="6">
        <v>9.9</v>
      </c>
      <c r="G20" s="6">
        <v>11.5</v>
      </c>
      <c r="H20" s="6">
        <v>12.2</v>
      </c>
      <c r="I20" s="6">
        <v>3.4</v>
      </c>
      <c r="J20" s="6">
        <v>20.399999999999999</v>
      </c>
      <c r="K20" s="6">
        <f>AVERAGE(K9:K18)</f>
        <v>1</v>
      </c>
      <c r="L20" s="6">
        <v>14.6</v>
      </c>
      <c r="M20" s="6">
        <v>19.399999999999999</v>
      </c>
    </row>
    <row r="21" spans="3:13" ht="31.5" thickBot="1">
      <c r="C21" s="10" t="s">
        <v>53</v>
      </c>
      <c r="D21" s="6">
        <v>5</v>
      </c>
      <c r="E21" s="6">
        <v>18</v>
      </c>
      <c r="F21" s="6">
        <v>13</v>
      </c>
      <c r="G21" s="6">
        <v>14</v>
      </c>
      <c r="H21" s="6">
        <v>18</v>
      </c>
      <c r="I21" s="6">
        <v>2</v>
      </c>
      <c r="J21" s="6">
        <v>14</v>
      </c>
      <c r="K21" s="6">
        <v>3</v>
      </c>
      <c r="L21" s="6">
        <v>12</v>
      </c>
      <c r="M21" s="6">
        <v>13</v>
      </c>
    </row>
    <row r="22" spans="3:13" ht="31.5" thickBot="1">
      <c r="C22" s="11" t="s">
        <v>41</v>
      </c>
      <c r="D22" s="6">
        <v>5</v>
      </c>
      <c r="E22" s="6">
        <v>24</v>
      </c>
      <c r="F22" s="6">
        <v>14</v>
      </c>
      <c r="G22" s="6">
        <v>12</v>
      </c>
      <c r="H22" s="6">
        <v>19</v>
      </c>
      <c r="I22" s="6">
        <v>6</v>
      </c>
      <c r="J22" s="6">
        <v>41</v>
      </c>
      <c r="K22" s="6">
        <v>5</v>
      </c>
      <c r="L22" s="6">
        <v>25</v>
      </c>
      <c r="M22" s="6">
        <v>44</v>
      </c>
    </row>
    <row r="23" spans="3:13" ht="31.5" thickBot="1">
      <c r="C23" s="11" t="s">
        <v>42</v>
      </c>
      <c r="D23" s="6">
        <v>5</v>
      </c>
      <c r="E23" s="6">
        <v>28</v>
      </c>
      <c r="F23" s="6">
        <v>12</v>
      </c>
      <c r="G23" s="6">
        <v>14</v>
      </c>
      <c r="H23" s="6">
        <v>23</v>
      </c>
      <c r="I23" s="6">
        <v>11</v>
      </c>
      <c r="J23" s="6">
        <v>35</v>
      </c>
      <c r="K23" s="6">
        <v>5</v>
      </c>
      <c r="L23" s="6">
        <v>33</v>
      </c>
      <c r="M23" s="6">
        <v>55</v>
      </c>
    </row>
    <row r="24" spans="3:13" ht="16" thickBot="1">
      <c r="C24" s="11" t="s">
        <v>43</v>
      </c>
      <c r="D24" s="6">
        <v>7</v>
      </c>
      <c r="E24" s="6">
        <v>19</v>
      </c>
      <c r="F24" s="6">
        <v>13</v>
      </c>
      <c r="G24" s="6">
        <v>13</v>
      </c>
      <c r="H24" s="6">
        <v>25</v>
      </c>
      <c r="I24" s="6">
        <v>13</v>
      </c>
      <c r="J24" s="6">
        <v>38</v>
      </c>
      <c r="K24" s="6">
        <v>9</v>
      </c>
      <c r="L24" s="6">
        <v>35</v>
      </c>
      <c r="M24" s="6">
        <v>45</v>
      </c>
    </row>
    <row r="25" spans="3:13" ht="16" thickBot="1">
      <c r="C25" s="11" t="s">
        <v>44</v>
      </c>
      <c r="D25" s="6">
        <v>2</v>
      </c>
      <c r="E25" s="6">
        <v>18</v>
      </c>
      <c r="F25" s="6">
        <v>15</v>
      </c>
      <c r="G25" s="6">
        <v>13</v>
      </c>
      <c r="H25" s="6">
        <v>27</v>
      </c>
      <c r="I25" s="6">
        <v>13</v>
      </c>
      <c r="J25" s="6">
        <v>23</v>
      </c>
      <c r="K25" s="6">
        <v>11</v>
      </c>
      <c r="L25" s="6">
        <v>37</v>
      </c>
      <c r="M25" s="6">
        <v>24</v>
      </c>
    </row>
    <row r="26" spans="3:13" ht="16" thickBot="1">
      <c r="C26" s="11" t="s">
        <v>45</v>
      </c>
      <c r="D26" s="6">
        <v>6</v>
      </c>
      <c r="E26" s="6">
        <v>4</v>
      </c>
      <c r="F26" s="6">
        <v>17</v>
      </c>
      <c r="G26" s="6">
        <v>15</v>
      </c>
      <c r="H26" s="6">
        <v>32</v>
      </c>
      <c r="I26" s="6">
        <v>3</v>
      </c>
      <c r="J26" s="6">
        <v>12</v>
      </c>
      <c r="K26" s="6">
        <v>5</v>
      </c>
      <c r="L26" s="6">
        <v>36</v>
      </c>
      <c r="M26" s="6">
        <v>25</v>
      </c>
    </row>
    <row r="27" spans="3:13" ht="16" thickBot="1">
      <c r="C27" s="11" t="s">
        <v>46</v>
      </c>
      <c r="D27" s="6">
        <v>2</v>
      </c>
      <c r="E27" s="6">
        <v>5</v>
      </c>
      <c r="F27" s="6">
        <v>21</v>
      </c>
      <c r="G27" s="6">
        <v>13</v>
      </c>
      <c r="H27" s="6">
        <v>32</v>
      </c>
      <c r="I27" s="6">
        <v>12</v>
      </c>
      <c r="J27" s="6">
        <v>23</v>
      </c>
      <c r="K27" s="6">
        <v>4</v>
      </c>
      <c r="L27" s="6">
        <v>38</v>
      </c>
      <c r="M27" s="6">
        <v>28</v>
      </c>
    </row>
    <row r="28" spans="3:13" ht="16" thickBot="1">
      <c r="C28" s="11" t="s">
        <v>47</v>
      </c>
      <c r="D28" s="6">
        <v>4</v>
      </c>
      <c r="E28" s="6">
        <v>2</v>
      </c>
      <c r="F28" s="6">
        <v>23</v>
      </c>
      <c r="G28" s="6">
        <v>13</v>
      </c>
      <c r="H28" s="6">
        <v>14</v>
      </c>
      <c r="I28" s="6">
        <v>7</v>
      </c>
      <c r="J28" s="6">
        <v>25</v>
      </c>
      <c r="K28" s="6">
        <v>3</v>
      </c>
      <c r="L28" s="6">
        <v>17</v>
      </c>
      <c r="M28" s="6">
        <v>32</v>
      </c>
    </row>
    <row r="29" spans="3:13" ht="16" thickBot="1">
      <c r="C29" s="11" t="s">
        <v>48</v>
      </c>
      <c r="D29" s="6">
        <v>4</v>
      </c>
      <c r="E29" s="6">
        <v>12</v>
      </c>
      <c r="F29" s="6">
        <v>14</v>
      </c>
      <c r="G29" s="6">
        <v>28</v>
      </c>
      <c r="H29" s="6">
        <v>12</v>
      </c>
      <c r="I29" s="6">
        <v>5</v>
      </c>
      <c r="J29" s="6">
        <v>33</v>
      </c>
      <c r="K29" s="6">
        <v>8</v>
      </c>
      <c r="L29" s="6">
        <v>18</v>
      </c>
      <c r="M29" s="6">
        <v>15</v>
      </c>
    </row>
    <row r="30" spans="3:13" ht="16" thickBot="1">
      <c r="C30" s="11" t="s">
        <v>49</v>
      </c>
      <c r="D30" s="6">
        <v>5</v>
      </c>
      <c r="E30" s="6">
        <v>6</v>
      </c>
      <c r="F30" s="6">
        <v>12</v>
      </c>
      <c r="G30" s="6">
        <v>13</v>
      </c>
      <c r="H30" s="6">
        <v>10</v>
      </c>
      <c r="I30" s="6">
        <v>12</v>
      </c>
      <c r="J30" s="6">
        <v>24</v>
      </c>
      <c r="K30" s="6">
        <v>6</v>
      </c>
      <c r="L30" s="6">
        <v>20</v>
      </c>
      <c r="M30" s="6">
        <v>21</v>
      </c>
    </row>
    <row r="31" spans="3:13" ht="16" thickBot="1">
      <c r="C31" s="8" t="s">
        <v>2</v>
      </c>
      <c r="D31" s="6">
        <f t="shared" ref="D31:M31" si="1">SUM(D21:D30)</f>
        <v>45</v>
      </c>
      <c r="E31" s="6">
        <f t="shared" si="1"/>
        <v>136</v>
      </c>
      <c r="F31" s="6">
        <f t="shared" si="1"/>
        <v>154</v>
      </c>
      <c r="G31" s="6">
        <f t="shared" si="1"/>
        <v>148</v>
      </c>
      <c r="H31" s="6">
        <f t="shared" si="1"/>
        <v>212</v>
      </c>
      <c r="I31" s="6">
        <f t="shared" si="1"/>
        <v>84</v>
      </c>
      <c r="J31" s="6">
        <f t="shared" si="1"/>
        <v>268</v>
      </c>
      <c r="K31" s="6">
        <f t="shared" si="1"/>
        <v>59</v>
      </c>
      <c r="L31" s="6">
        <f t="shared" si="1"/>
        <v>271</v>
      </c>
      <c r="M31" s="6">
        <f t="shared" si="1"/>
        <v>302</v>
      </c>
    </row>
    <row r="32" spans="3:13" ht="31.5" thickBot="1">
      <c r="C32" s="12" t="s">
        <v>51</v>
      </c>
      <c r="D32" s="6">
        <v>4.5</v>
      </c>
      <c r="E32" s="6">
        <v>13.6</v>
      </c>
      <c r="F32" s="6">
        <v>15.4</v>
      </c>
      <c r="G32" s="6">
        <v>14.8</v>
      </c>
      <c r="H32" s="6">
        <v>21.2</v>
      </c>
      <c r="I32" s="6">
        <v>8.4</v>
      </c>
      <c r="J32" s="6">
        <v>26.8</v>
      </c>
      <c r="K32" s="6">
        <v>5.9</v>
      </c>
      <c r="L32" s="6">
        <v>27.1</v>
      </c>
      <c r="M32" s="13">
        <v>30.2</v>
      </c>
    </row>
  </sheetData>
  <mergeCells count="10">
    <mergeCell ref="J6:J8"/>
    <mergeCell ref="K6:K8"/>
    <mergeCell ref="L6:L8"/>
    <mergeCell ref="M6:M8"/>
    <mergeCell ref="D6:D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O44"/>
  <sheetViews>
    <sheetView tabSelected="1" workbookViewId="0">
      <selection activeCell="J50" sqref="J50"/>
    </sheetView>
  </sheetViews>
  <sheetFormatPr baseColWidth="10" defaultRowHeight="14.5"/>
  <sheetData>
    <row r="3" spans="3:13">
      <c r="H3" t="s">
        <v>59</v>
      </c>
    </row>
    <row r="5" spans="3:13">
      <c r="D5" t="s">
        <v>15</v>
      </c>
      <c r="J5" t="s">
        <v>14</v>
      </c>
    </row>
    <row r="6" spans="3:13" ht="15.5">
      <c r="C6" s="4" t="s">
        <v>0</v>
      </c>
      <c r="D6" s="15" t="s">
        <v>60</v>
      </c>
      <c r="E6" s="15" t="s">
        <v>61</v>
      </c>
      <c r="F6" s="15" t="s">
        <v>62</v>
      </c>
      <c r="G6" s="15" t="s">
        <v>63</v>
      </c>
      <c r="H6" s="15" t="s">
        <v>64</v>
      </c>
      <c r="I6" s="15" t="s">
        <v>65</v>
      </c>
      <c r="J6" s="15" t="s">
        <v>66</v>
      </c>
      <c r="K6" s="15" t="s">
        <v>67</v>
      </c>
      <c r="L6" s="15" t="s">
        <v>68</v>
      </c>
      <c r="M6" s="15" t="s">
        <v>69</v>
      </c>
    </row>
    <row r="7" spans="3:13" ht="15.5">
      <c r="C7" s="4" t="s">
        <v>19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3:13" ht="15.5">
      <c r="C8" s="14" t="s">
        <v>1</v>
      </c>
      <c r="D8" s="3">
        <v>6</v>
      </c>
      <c r="E8" s="3">
        <v>15</v>
      </c>
      <c r="F8" s="3">
        <v>2</v>
      </c>
      <c r="G8" s="3">
        <v>3</v>
      </c>
      <c r="H8" s="3">
        <v>13</v>
      </c>
      <c r="I8" s="3">
        <v>23</v>
      </c>
      <c r="J8" s="3">
        <v>3</v>
      </c>
      <c r="K8" s="3">
        <v>15</v>
      </c>
      <c r="L8" s="3">
        <v>13</v>
      </c>
      <c r="M8" s="3">
        <v>15</v>
      </c>
    </row>
    <row r="9" spans="3:13" ht="15.5">
      <c r="C9" s="14"/>
      <c r="D9" s="3">
        <v>15</v>
      </c>
      <c r="E9" s="3">
        <v>8</v>
      </c>
      <c r="F9" s="3">
        <v>1</v>
      </c>
      <c r="G9" s="3">
        <v>2</v>
      </c>
      <c r="H9" s="3">
        <v>16</v>
      </c>
      <c r="I9" s="3">
        <v>25</v>
      </c>
      <c r="J9" s="3">
        <v>4</v>
      </c>
      <c r="K9" s="3">
        <v>12</v>
      </c>
      <c r="L9" s="3">
        <v>12</v>
      </c>
      <c r="M9" s="3">
        <v>16</v>
      </c>
    </row>
    <row r="10" spans="3:13" ht="15.5">
      <c r="C10" s="4"/>
      <c r="D10" s="3">
        <v>8</v>
      </c>
      <c r="E10" s="3">
        <v>15</v>
      </c>
      <c r="F10" s="3">
        <v>0</v>
      </c>
      <c r="G10" s="3">
        <v>0</v>
      </c>
      <c r="H10" s="3">
        <v>23</v>
      </c>
      <c r="I10" s="3">
        <v>14</v>
      </c>
      <c r="J10" s="3">
        <v>5</v>
      </c>
      <c r="K10" s="3">
        <v>13</v>
      </c>
      <c r="L10" s="3">
        <v>12</v>
      </c>
      <c r="M10" s="3">
        <v>17</v>
      </c>
    </row>
    <row r="11" spans="3:13" ht="15.5">
      <c r="C11" s="4"/>
      <c r="D11" s="3">
        <v>7</v>
      </c>
      <c r="E11" s="3">
        <v>18</v>
      </c>
      <c r="F11" s="3">
        <v>0</v>
      </c>
      <c r="G11" s="3">
        <v>5</v>
      </c>
      <c r="H11" s="3">
        <v>23</v>
      </c>
      <c r="I11" s="3">
        <v>13</v>
      </c>
      <c r="J11" s="3">
        <v>5</v>
      </c>
      <c r="K11" s="3">
        <v>4</v>
      </c>
      <c r="L11" s="3">
        <v>14</v>
      </c>
      <c r="M11" s="3">
        <v>20</v>
      </c>
    </row>
    <row r="12" spans="3:13" ht="15.5">
      <c r="C12" s="4"/>
      <c r="D12" s="3">
        <v>0</v>
      </c>
      <c r="E12" s="3">
        <v>13</v>
      </c>
      <c r="F12" s="3">
        <v>0</v>
      </c>
      <c r="G12" s="3">
        <v>3</v>
      </c>
      <c r="H12" s="3">
        <v>25</v>
      </c>
      <c r="I12" s="3">
        <v>12</v>
      </c>
      <c r="J12" s="3">
        <v>6</v>
      </c>
      <c r="K12" s="3">
        <v>3</v>
      </c>
      <c r="L12" s="3">
        <v>10</v>
      </c>
      <c r="M12" s="3">
        <v>21</v>
      </c>
    </row>
    <row r="13" spans="3:13" ht="15.5">
      <c r="C13" s="4"/>
      <c r="D13" s="3">
        <v>0</v>
      </c>
      <c r="E13" s="3">
        <v>14</v>
      </c>
      <c r="F13" s="3">
        <v>4</v>
      </c>
      <c r="G13" s="3">
        <v>6</v>
      </c>
      <c r="H13" s="3">
        <v>13</v>
      </c>
      <c r="I13" s="3">
        <v>15</v>
      </c>
      <c r="J13" s="3">
        <v>4</v>
      </c>
      <c r="K13" s="3">
        <v>5</v>
      </c>
      <c r="L13" s="3">
        <v>4</v>
      </c>
      <c r="M13" s="3">
        <v>25</v>
      </c>
    </row>
    <row r="14" spans="3:13" ht="15.5">
      <c r="C14" s="4"/>
      <c r="D14" s="3">
        <v>9</v>
      </c>
      <c r="E14" s="3">
        <v>18</v>
      </c>
      <c r="F14" s="3">
        <v>0</v>
      </c>
      <c r="G14" s="3">
        <v>6</v>
      </c>
      <c r="H14" s="3">
        <v>20</v>
      </c>
      <c r="I14" s="3">
        <v>16</v>
      </c>
      <c r="J14" s="3">
        <v>3</v>
      </c>
      <c r="K14" s="3">
        <v>4</v>
      </c>
      <c r="L14" s="3">
        <v>7</v>
      </c>
      <c r="M14" s="3">
        <v>23</v>
      </c>
    </row>
    <row r="15" spans="3:13" ht="15.5">
      <c r="C15" s="4"/>
      <c r="D15" s="3">
        <v>15</v>
      </c>
      <c r="E15" s="3">
        <v>12</v>
      </c>
      <c r="F15" s="3">
        <v>2</v>
      </c>
      <c r="G15" s="3">
        <v>7</v>
      </c>
      <c r="H15" s="3">
        <v>15</v>
      </c>
      <c r="I15" s="3">
        <v>12</v>
      </c>
      <c r="J15" s="3">
        <v>3</v>
      </c>
      <c r="K15" s="3">
        <v>3</v>
      </c>
      <c r="L15" s="3">
        <v>12</v>
      </c>
      <c r="M15" s="3">
        <v>12</v>
      </c>
    </row>
    <row r="16" spans="3:13" ht="15.5">
      <c r="C16" s="4"/>
      <c r="D16" s="3">
        <v>17</v>
      </c>
      <c r="E16" s="3">
        <v>14</v>
      </c>
      <c r="F16" s="3">
        <v>0</v>
      </c>
      <c r="G16" s="3">
        <v>3</v>
      </c>
      <c r="H16" s="3">
        <v>14</v>
      </c>
      <c r="I16" s="3">
        <v>12</v>
      </c>
      <c r="J16" s="3">
        <v>4</v>
      </c>
      <c r="K16" s="3">
        <v>3</v>
      </c>
      <c r="L16" s="3">
        <v>3</v>
      </c>
      <c r="M16" s="3">
        <v>25</v>
      </c>
    </row>
    <row r="17" spans="3:15" ht="15.5">
      <c r="C17" s="4" t="s">
        <v>20</v>
      </c>
      <c r="D17" s="3">
        <f t="shared" ref="D17:M17" si="0">SUM(D8:D16)</f>
        <v>77</v>
      </c>
      <c r="E17" s="3">
        <f t="shared" si="0"/>
        <v>127</v>
      </c>
      <c r="F17" s="3">
        <f>SUM(F8:F16)</f>
        <v>9</v>
      </c>
      <c r="G17" s="3">
        <f t="shared" si="0"/>
        <v>35</v>
      </c>
      <c r="H17" s="3">
        <f t="shared" si="0"/>
        <v>162</v>
      </c>
      <c r="I17" s="3">
        <f t="shared" si="0"/>
        <v>142</v>
      </c>
      <c r="J17" s="3">
        <f t="shared" si="0"/>
        <v>37</v>
      </c>
      <c r="K17" s="3">
        <f t="shared" si="0"/>
        <v>62</v>
      </c>
      <c r="L17" s="3">
        <f t="shared" si="0"/>
        <v>87</v>
      </c>
      <c r="M17" s="3">
        <f t="shared" si="0"/>
        <v>174</v>
      </c>
    </row>
    <row r="18" spans="3:15" ht="15.5">
      <c r="C18" s="4" t="s">
        <v>21</v>
      </c>
      <c r="D18" s="3">
        <f t="shared" ref="D18:M18" si="1">AVERAGE(D8:D16)</f>
        <v>8.5555555555555554</v>
      </c>
      <c r="E18" s="3">
        <f t="shared" si="1"/>
        <v>14.111111111111111</v>
      </c>
      <c r="F18" s="3">
        <f>AVERAGE(F8:F16)</f>
        <v>1</v>
      </c>
      <c r="G18" s="3">
        <f t="shared" si="1"/>
        <v>3.8888888888888888</v>
      </c>
      <c r="H18" s="3">
        <f t="shared" si="1"/>
        <v>18</v>
      </c>
      <c r="I18" s="3">
        <f t="shared" si="1"/>
        <v>15.777777777777779</v>
      </c>
      <c r="J18" s="3">
        <f t="shared" si="1"/>
        <v>4.1111111111111107</v>
      </c>
      <c r="K18" s="3">
        <f t="shared" si="1"/>
        <v>6.8888888888888893</v>
      </c>
      <c r="L18" s="3">
        <f t="shared" si="1"/>
        <v>9.6666666666666661</v>
      </c>
      <c r="M18" s="3">
        <f t="shared" si="1"/>
        <v>19.333333333333332</v>
      </c>
    </row>
    <row r="19" spans="3:15" ht="15.5">
      <c r="C19" s="4" t="s">
        <v>22</v>
      </c>
      <c r="D19" s="3">
        <f t="shared" ref="D19:M19" si="2">STDEV(D8:D16,D8:D16)</f>
        <v>6.0412525213024972</v>
      </c>
      <c r="E19" s="3">
        <f t="shared" si="2"/>
        <v>2.9682414855162764</v>
      </c>
      <c r="F19" s="3">
        <f>AVERAGE(F8:F16)+STDEV(F8:F17)</f>
        <v>3.859681411936962</v>
      </c>
      <c r="G19" s="3">
        <f t="shared" si="2"/>
        <v>2.1932755222132649</v>
      </c>
      <c r="H19" s="3">
        <f t="shared" si="2"/>
        <v>4.627284809246385</v>
      </c>
      <c r="I19" s="3">
        <f t="shared" si="2"/>
        <v>4.7472041995703442</v>
      </c>
      <c r="J19" s="3">
        <f t="shared" si="2"/>
        <v>1.022619985129827</v>
      </c>
      <c r="K19" s="3">
        <f t="shared" si="2"/>
        <v>4.7883300403338325</v>
      </c>
      <c r="L19" s="3">
        <f t="shared" si="2"/>
        <v>3.9107694443752146</v>
      </c>
      <c r="M19" s="3">
        <f t="shared" si="2"/>
        <v>4.4721359549995796</v>
      </c>
    </row>
    <row r="20" spans="3:15" ht="15.5">
      <c r="C20" s="14" t="s">
        <v>35</v>
      </c>
      <c r="D20" s="3">
        <v>0</v>
      </c>
      <c r="E20" s="3">
        <v>1</v>
      </c>
      <c r="F20" s="3">
        <v>0</v>
      </c>
      <c r="G20" s="3">
        <v>2</v>
      </c>
      <c r="H20" s="3">
        <v>12</v>
      </c>
      <c r="I20" s="3">
        <v>4</v>
      </c>
      <c r="J20" s="3">
        <v>12</v>
      </c>
      <c r="K20" s="3">
        <v>14</v>
      </c>
      <c r="L20" s="3">
        <v>12</v>
      </c>
      <c r="M20" s="3">
        <v>25</v>
      </c>
    </row>
    <row r="21" spans="3:15" ht="15.5">
      <c r="C21" s="14"/>
      <c r="D21" s="3">
        <v>1</v>
      </c>
      <c r="E21" s="3">
        <v>2</v>
      </c>
      <c r="F21" s="3">
        <v>0</v>
      </c>
      <c r="G21" s="3">
        <v>5</v>
      </c>
      <c r="H21" s="3">
        <v>4</v>
      </c>
      <c r="I21" s="3">
        <v>5</v>
      </c>
      <c r="J21" s="3">
        <v>14</v>
      </c>
      <c r="K21" s="3">
        <v>12</v>
      </c>
      <c r="L21" s="3">
        <v>14</v>
      </c>
      <c r="M21" s="3">
        <v>23</v>
      </c>
    </row>
    <row r="22" spans="3:15" ht="15.5">
      <c r="C22" s="4"/>
      <c r="D22" s="3">
        <v>0</v>
      </c>
      <c r="E22" s="3">
        <v>4</v>
      </c>
      <c r="F22" s="3">
        <v>1</v>
      </c>
      <c r="G22" s="3">
        <v>3</v>
      </c>
      <c r="H22" s="3">
        <v>8</v>
      </c>
      <c r="I22" s="3">
        <v>2</v>
      </c>
      <c r="J22" s="3">
        <v>18</v>
      </c>
      <c r="K22" s="3">
        <v>9</v>
      </c>
      <c r="L22" s="3">
        <v>12</v>
      </c>
      <c r="M22" s="3">
        <v>21</v>
      </c>
    </row>
    <row r="23" spans="3:15" ht="15.5">
      <c r="C23" s="4"/>
      <c r="D23" s="3">
        <v>3</v>
      </c>
      <c r="E23" s="3">
        <v>5</v>
      </c>
      <c r="F23" s="3">
        <v>0</v>
      </c>
      <c r="G23" s="3">
        <v>4</v>
      </c>
      <c r="H23" s="3">
        <v>6</v>
      </c>
      <c r="I23" s="3">
        <v>7</v>
      </c>
      <c r="J23" s="3">
        <v>24</v>
      </c>
      <c r="K23" s="3">
        <v>3</v>
      </c>
      <c r="L23" s="3">
        <v>20</v>
      </c>
      <c r="M23" s="3">
        <v>24</v>
      </c>
    </row>
    <row r="24" spans="3:15" ht="15.5">
      <c r="C24" s="4"/>
      <c r="D24" s="3">
        <v>3</v>
      </c>
      <c r="E24" s="3">
        <v>3</v>
      </c>
      <c r="F24" s="3">
        <v>2</v>
      </c>
      <c r="G24" s="3">
        <v>0</v>
      </c>
      <c r="H24" s="3">
        <v>13</v>
      </c>
      <c r="I24" s="3">
        <v>14</v>
      </c>
      <c r="J24" s="3">
        <v>12</v>
      </c>
      <c r="K24" s="3">
        <v>12</v>
      </c>
      <c r="L24" s="3">
        <v>25</v>
      </c>
      <c r="M24" s="3">
        <v>23</v>
      </c>
    </row>
    <row r="25" spans="3:15" ht="15.5">
      <c r="C25" s="4"/>
      <c r="D25" s="3">
        <v>2</v>
      </c>
      <c r="E25" s="3">
        <v>4</v>
      </c>
      <c r="F25" s="3">
        <v>2</v>
      </c>
      <c r="G25" s="3">
        <v>5</v>
      </c>
      <c r="H25" s="3">
        <v>15</v>
      </c>
      <c r="I25" s="3">
        <v>12</v>
      </c>
      <c r="J25" s="3">
        <v>8</v>
      </c>
      <c r="K25" s="3">
        <v>13</v>
      </c>
      <c r="L25" s="3">
        <v>26</v>
      </c>
      <c r="M25" s="3">
        <v>24</v>
      </c>
    </row>
    <row r="26" spans="3:15" ht="15.5">
      <c r="C26" s="4"/>
      <c r="D26" s="3">
        <v>4</v>
      </c>
      <c r="E26" s="3">
        <v>3</v>
      </c>
      <c r="F26" s="3">
        <v>1</v>
      </c>
      <c r="G26" s="3">
        <v>4</v>
      </c>
      <c r="H26" s="3">
        <v>13</v>
      </c>
      <c r="I26" s="3">
        <v>4</v>
      </c>
      <c r="J26" s="3">
        <v>7</v>
      </c>
      <c r="K26" s="3">
        <v>8</v>
      </c>
      <c r="L26" s="3">
        <v>14</v>
      </c>
      <c r="M26" s="3">
        <v>26</v>
      </c>
    </row>
    <row r="27" spans="3:15" ht="15.5">
      <c r="C27" s="4"/>
      <c r="D27" s="3">
        <v>2</v>
      </c>
      <c r="E27" s="3">
        <v>4</v>
      </c>
      <c r="F27" s="3">
        <v>3</v>
      </c>
      <c r="G27" s="3">
        <v>3</v>
      </c>
      <c r="H27" s="3">
        <v>6</v>
      </c>
      <c r="I27" s="3">
        <v>3</v>
      </c>
      <c r="J27" s="3">
        <v>7</v>
      </c>
      <c r="K27" s="3">
        <v>14</v>
      </c>
      <c r="L27" s="3">
        <v>27</v>
      </c>
      <c r="M27" s="3">
        <v>23</v>
      </c>
    </row>
    <row r="28" spans="3:15" ht="15.5">
      <c r="C28" s="4"/>
      <c r="D28" s="3">
        <v>3</v>
      </c>
      <c r="E28" s="3">
        <v>2</v>
      </c>
      <c r="F28" s="3">
        <v>1</v>
      </c>
      <c r="G28" s="3">
        <v>5</v>
      </c>
      <c r="H28" s="3">
        <v>7</v>
      </c>
      <c r="I28" s="3">
        <v>3</v>
      </c>
      <c r="J28" s="3">
        <v>5</v>
      </c>
      <c r="K28" s="3">
        <v>12</v>
      </c>
      <c r="L28" s="3">
        <v>13</v>
      </c>
      <c r="M28" s="3">
        <v>12</v>
      </c>
    </row>
    <row r="29" spans="3:15" ht="15.5">
      <c r="C29" s="4" t="s">
        <v>20</v>
      </c>
      <c r="D29" s="3">
        <f t="shared" ref="D29:M29" si="3">SUM(D20:D28)</f>
        <v>18</v>
      </c>
      <c r="E29" s="3">
        <f>SUM(E20:E28)</f>
        <v>28</v>
      </c>
      <c r="F29" s="3">
        <f>SUM(F20:F28)</f>
        <v>10</v>
      </c>
      <c r="G29" s="3">
        <f t="shared" si="3"/>
        <v>31</v>
      </c>
      <c r="H29" s="3">
        <f t="shared" si="3"/>
        <v>84</v>
      </c>
      <c r="I29" s="3">
        <f t="shared" si="3"/>
        <v>54</v>
      </c>
      <c r="J29" s="3">
        <f t="shared" si="3"/>
        <v>107</v>
      </c>
      <c r="K29" s="3">
        <f t="shared" si="3"/>
        <v>97</v>
      </c>
      <c r="L29" s="3">
        <f t="shared" si="3"/>
        <v>163</v>
      </c>
      <c r="M29" s="3">
        <f t="shared" si="3"/>
        <v>201</v>
      </c>
      <c r="O29" s="3"/>
    </row>
    <row r="30" spans="3:15" ht="15.5">
      <c r="C30" t="s">
        <v>21</v>
      </c>
      <c r="D30">
        <f>AVERAGE(D20:D29)</f>
        <v>3.6</v>
      </c>
      <c r="E30">
        <f>AVERAGE(E20:E28)</f>
        <v>3.1111111111111112</v>
      </c>
      <c r="F30">
        <f>AVERAGE(F20:F28)</f>
        <v>1.1111111111111112</v>
      </c>
      <c r="G30">
        <f>AVERAGE(G20:G28)</f>
        <v>3.4444444444444446</v>
      </c>
      <c r="H30">
        <f>AVERAGE(H20:H28)</f>
        <v>9.3333333333333339</v>
      </c>
      <c r="I30">
        <f>AVERAGE(I20:I28)</f>
        <v>6</v>
      </c>
      <c r="J30">
        <f>AVERAGE(J20:J28)</f>
        <v>11.888888888888889</v>
      </c>
      <c r="K30">
        <f>AVERAGE(K20:K28)</f>
        <v>10.777777777777779</v>
      </c>
      <c r="L30">
        <f>AVERAGE(L20:L28)</f>
        <v>18.111111111111111</v>
      </c>
      <c r="M30">
        <f>AVERAGE(M20:M28)</f>
        <v>22.333333333333332</v>
      </c>
      <c r="O30" s="3"/>
    </row>
    <row r="31" spans="3:15" ht="15.5">
      <c r="O31" s="3"/>
    </row>
    <row r="32" spans="3:15" ht="15.5">
      <c r="F32" t="s">
        <v>17</v>
      </c>
      <c r="N32" t="s">
        <v>18</v>
      </c>
      <c r="O32" s="3"/>
    </row>
    <row r="33" spans="3:15" ht="15.5">
      <c r="D33" s="15" t="s">
        <v>23</v>
      </c>
      <c r="E33" s="15" t="s">
        <v>24</v>
      </c>
      <c r="F33" s="15" t="s">
        <v>25</v>
      </c>
      <c r="G33" s="15" t="s">
        <v>26</v>
      </c>
      <c r="H33" s="15" t="s">
        <v>27</v>
      </c>
      <c r="I33" s="15" t="s">
        <v>28</v>
      </c>
      <c r="J33" s="15" t="s">
        <v>29</v>
      </c>
      <c r="K33" s="15" t="s">
        <v>30</v>
      </c>
      <c r="L33" s="15" t="s">
        <v>31</v>
      </c>
      <c r="M33" s="15" t="s">
        <v>32</v>
      </c>
      <c r="O33" s="3"/>
    </row>
    <row r="34" spans="3:15" ht="15.5">
      <c r="C34" s="14" t="s">
        <v>33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O34" s="3"/>
    </row>
    <row r="35" spans="3:15" ht="15.5">
      <c r="C35" s="14"/>
      <c r="D35" s="3">
        <v>4</v>
      </c>
      <c r="E35" s="3">
        <v>5</v>
      </c>
      <c r="F35" s="3">
        <v>1</v>
      </c>
      <c r="G35" s="3">
        <v>3</v>
      </c>
      <c r="H35" s="3">
        <v>5</v>
      </c>
      <c r="I35" s="3">
        <v>14</v>
      </c>
      <c r="J35" s="3">
        <v>28</v>
      </c>
      <c r="K35" s="3">
        <v>34</v>
      </c>
      <c r="L35" s="3">
        <v>4</v>
      </c>
      <c r="M35" s="3">
        <v>33</v>
      </c>
      <c r="O35" s="3"/>
    </row>
    <row r="36" spans="3:15" ht="15.5">
      <c r="C36" s="4"/>
      <c r="D36" s="3">
        <v>0</v>
      </c>
      <c r="E36" s="3">
        <v>2</v>
      </c>
      <c r="F36" s="3">
        <v>0</v>
      </c>
      <c r="G36" s="3">
        <v>3</v>
      </c>
      <c r="H36" s="3">
        <v>12</v>
      </c>
      <c r="I36" s="3">
        <v>13</v>
      </c>
      <c r="J36" s="3">
        <v>24</v>
      </c>
      <c r="K36" s="3">
        <v>45</v>
      </c>
      <c r="L36" s="3">
        <v>22</v>
      </c>
      <c r="M36" s="3">
        <v>34</v>
      </c>
      <c r="O36" s="3"/>
    </row>
    <row r="37" spans="3:15" ht="15.5">
      <c r="C37" s="4"/>
      <c r="D37" s="3">
        <v>1</v>
      </c>
      <c r="E37" s="3">
        <v>0</v>
      </c>
      <c r="F37" s="3">
        <v>0</v>
      </c>
      <c r="G37" s="3">
        <v>6</v>
      </c>
      <c r="H37" s="3">
        <v>6</v>
      </c>
      <c r="I37" s="3">
        <v>12</v>
      </c>
      <c r="J37" s="3">
        <v>23</v>
      </c>
      <c r="K37" s="3">
        <v>32</v>
      </c>
      <c r="L37" s="3">
        <v>23</v>
      </c>
      <c r="M37" s="3">
        <v>22</v>
      </c>
      <c r="O37" s="3"/>
    </row>
    <row r="38" spans="3:15" ht="15.5">
      <c r="C38" s="4"/>
      <c r="D38" s="3">
        <v>2</v>
      </c>
      <c r="E38" s="3">
        <v>2</v>
      </c>
      <c r="F38" s="3">
        <v>0</v>
      </c>
      <c r="G38" s="3">
        <v>6</v>
      </c>
      <c r="H38" s="3">
        <v>5</v>
      </c>
      <c r="I38" s="3">
        <v>23</v>
      </c>
      <c r="J38" s="3">
        <v>14</v>
      </c>
      <c r="K38" s="3">
        <v>44</v>
      </c>
      <c r="L38" s="3">
        <v>44</v>
      </c>
      <c r="M38" s="3">
        <v>23</v>
      </c>
      <c r="O38" s="3"/>
    </row>
    <row r="39" spans="3:15" ht="15.5">
      <c r="C39" s="4"/>
      <c r="D39" s="3">
        <v>3</v>
      </c>
      <c r="E39" s="3">
        <v>1</v>
      </c>
      <c r="F39" s="3">
        <v>3</v>
      </c>
      <c r="G39" s="3">
        <v>8</v>
      </c>
      <c r="H39" s="3">
        <v>5</v>
      </c>
      <c r="I39" s="3">
        <v>20</v>
      </c>
      <c r="J39" s="3">
        <v>23</v>
      </c>
      <c r="K39" s="3">
        <v>55</v>
      </c>
      <c r="L39" s="3">
        <v>23</v>
      </c>
      <c r="M39" s="3">
        <v>8</v>
      </c>
      <c r="O39" s="3"/>
    </row>
    <row r="40" spans="3:15" ht="15.5">
      <c r="C40" s="4"/>
      <c r="D40" s="3">
        <v>4</v>
      </c>
      <c r="E40" s="3">
        <v>0</v>
      </c>
      <c r="F40" s="3">
        <v>3</v>
      </c>
      <c r="G40" s="3">
        <v>4</v>
      </c>
      <c r="H40" s="3">
        <v>13</v>
      </c>
      <c r="I40" s="3">
        <v>4</v>
      </c>
      <c r="J40" s="3">
        <v>34</v>
      </c>
      <c r="K40" s="3">
        <v>23</v>
      </c>
      <c r="L40" s="3">
        <v>33</v>
      </c>
      <c r="M40" s="3">
        <v>216</v>
      </c>
    </row>
    <row r="41" spans="3:15" ht="15.5">
      <c r="C41" s="4"/>
      <c r="D41" s="3">
        <v>4</v>
      </c>
      <c r="E41" s="3">
        <v>8</v>
      </c>
      <c r="F41" s="3">
        <v>0</v>
      </c>
      <c r="G41" s="3">
        <v>4</v>
      </c>
      <c r="H41" s="3">
        <v>12</v>
      </c>
      <c r="I41" s="3">
        <v>22</v>
      </c>
      <c r="J41" s="3">
        <v>33</v>
      </c>
      <c r="K41" s="3">
        <v>33</v>
      </c>
      <c r="L41" s="3">
        <v>23</v>
      </c>
      <c r="M41" s="3">
        <v>230</v>
      </c>
    </row>
    <row r="42" spans="3:15" ht="15.5">
      <c r="C42" s="4"/>
      <c r="D42" s="3">
        <v>5</v>
      </c>
      <c r="E42" s="3">
        <v>5</v>
      </c>
      <c r="F42" s="3">
        <v>3</v>
      </c>
      <c r="G42" s="3">
        <v>11</v>
      </c>
      <c r="H42" s="3">
        <v>4</v>
      </c>
      <c r="I42" s="3">
        <v>21</v>
      </c>
      <c r="J42" s="3">
        <v>36</v>
      </c>
      <c r="K42" s="3">
        <v>45</v>
      </c>
      <c r="L42" s="3">
        <v>24</v>
      </c>
      <c r="M42" s="3">
        <v>112</v>
      </c>
    </row>
    <row r="43" spans="3:15" ht="15.5">
      <c r="C43" s="4" t="s">
        <v>20</v>
      </c>
      <c r="D43" s="3">
        <f t="shared" ref="D43:M43" si="4">SUM(D34:D42)</f>
        <v>23</v>
      </c>
      <c r="E43" s="3">
        <f t="shared" si="4"/>
        <v>23</v>
      </c>
      <c r="F43" s="3">
        <f t="shared" si="4"/>
        <v>10</v>
      </c>
      <c r="G43" s="3">
        <f t="shared" si="4"/>
        <v>45</v>
      </c>
      <c r="H43" s="3">
        <f t="shared" si="4"/>
        <v>62</v>
      </c>
      <c r="I43" s="3">
        <f t="shared" si="4"/>
        <v>129</v>
      </c>
      <c r="J43" s="3">
        <f t="shared" si="4"/>
        <v>215</v>
      </c>
      <c r="K43" s="3">
        <f t="shared" si="4"/>
        <v>311</v>
      </c>
      <c r="L43" s="3">
        <f t="shared" si="4"/>
        <v>196</v>
      </c>
      <c r="M43" s="3">
        <f t="shared" si="4"/>
        <v>678</v>
      </c>
    </row>
    <row r="44" spans="3:15">
      <c r="C44" t="s">
        <v>70</v>
      </c>
      <c r="D44">
        <f>AVERAGE(D35:D42)</f>
        <v>2.875</v>
      </c>
      <c r="E44">
        <f>AVERAGE(E35:E42)</f>
        <v>2.875</v>
      </c>
      <c r="F44">
        <f>AVERAGE(F35:F42)</f>
        <v>1.25</v>
      </c>
      <c r="G44">
        <f>AVERAGE(G35:G42)</f>
        <v>5.625</v>
      </c>
      <c r="H44">
        <f>AVERAGE(H35:H42)</f>
        <v>7.75</v>
      </c>
      <c r="I44">
        <f>AVERAGE(I35:I42)</f>
        <v>16.125</v>
      </c>
      <c r="J44">
        <f>AVERAGE(J35:J42)</f>
        <v>26.875</v>
      </c>
      <c r="K44">
        <f>AVERAGE(K35:K42)</f>
        <v>38.875</v>
      </c>
      <c r="L44">
        <f>AVERAGE(L35:L42)</f>
        <v>24.5</v>
      </c>
      <c r="M44">
        <f>AVERAGE(M35:M42)</f>
        <v>84.75</v>
      </c>
    </row>
  </sheetData>
  <mergeCells count="23">
    <mergeCell ref="J33:J34"/>
    <mergeCell ref="K33:K34"/>
    <mergeCell ref="L33:L34"/>
    <mergeCell ref="M33:M34"/>
    <mergeCell ref="C34:C35"/>
    <mergeCell ref="D33:D34"/>
    <mergeCell ref="E33:E34"/>
    <mergeCell ref="F33:F34"/>
    <mergeCell ref="G33:G34"/>
    <mergeCell ref="H33:H34"/>
    <mergeCell ref="I33:I34"/>
    <mergeCell ref="J6:J7"/>
    <mergeCell ref="K6:K7"/>
    <mergeCell ref="L6:L7"/>
    <mergeCell ref="M6:M7"/>
    <mergeCell ref="C8:C9"/>
    <mergeCell ref="C20:C21"/>
    <mergeCell ref="D6:D7"/>
    <mergeCell ref="E6:E7"/>
    <mergeCell ref="F6:F7"/>
    <mergeCell ref="G6:G7"/>
    <mergeCell ref="H6:H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shafqat ali</dc:creator>
  <cp:lastModifiedBy>TARAI Nacer </cp:lastModifiedBy>
  <dcterms:created xsi:type="dcterms:W3CDTF">2020-10-20T00:17:24Z</dcterms:created>
  <dcterms:modified xsi:type="dcterms:W3CDTF">2021-02-01T22:26:45Z</dcterms:modified>
</cp:coreProperties>
</file>