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djoroya/Dropbox/My Mac (Deyviss’s MacBook Pro)/Documents/GitHub/ModellingAndControl/TimeSeries/Horti_MED/ALGERIA/PEST/2020_02_02_Pest/"/>
    </mc:Choice>
  </mc:AlternateContent>
  <xr:revisionPtr revIDLastSave="0" documentId="13_ncr:1_{F43FB088-8296-C040-A570-91D053A2E69C}" xr6:coauthVersionLast="46" xr6:coauthVersionMax="46" xr10:uidLastSave="{00000000-0000-0000-0000-000000000000}"/>
  <bookViews>
    <workbookView xWindow="0" yWindow="0" windowWidth="28800" windowHeight="18000" activeTab="1" xr2:uid="{00000000-000D-0000-FFFF-FFFF00000000}"/>
  </bookViews>
  <sheets>
    <sheet name="Bemisia 2019-2020" sheetId="1" r:id="rId1"/>
    <sheet name="Bemisia 2018-2019" sheetId="2" r:id="rId2"/>
    <sheet name="full" sheetId="4" r:id="rId3"/>
    <sheet name="Myzus persicae 2019-202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3" l="1"/>
  <c r="L31" i="3"/>
  <c r="K31" i="3"/>
  <c r="J31" i="3"/>
  <c r="I31" i="3"/>
  <c r="H31" i="3"/>
  <c r="G31" i="3"/>
  <c r="F31" i="3"/>
  <c r="E31" i="3"/>
  <c r="D31" i="3"/>
  <c r="K20" i="3"/>
  <c r="D20" i="3"/>
  <c r="M19" i="3"/>
  <c r="L19" i="3"/>
  <c r="K19" i="3"/>
  <c r="J19" i="3"/>
  <c r="I19" i="3"/>
  <c r="H19" i="3"/>
  <c r="G19" i="3"/>
  <c r="F19" i="3"/>
  <c r="E19" i="3"/>
  <c r="D19" i="3"/>
  <c r="M41" i="2"/>
  <c r="L41" i="2"/>
  <c r="K41" i="2"/>
  <c r="J41" i="2"/>
  <c r="I41" i="2"/>
  <c r="H41" i="2"/>
  <c r="G41" i="2"/>
  <c r="F41" i="2"/>
  <c r="E41" i="2"/>
  <c r="D41" i="2"/>
  <c r="M27" i="2"/>
  <c r="L27" i="2"/>
  <c r="K27" i="2"/>
  <c r="J27" i="2"/>
  <c r="I27" i="2"/>
  <c r="H27" i="2"/>
  <c r="G27" i="2"/>
  <c r="F27" i="2"/>
  <c r="E27" i="2"/>
  <c r="D27" i="2"/>
  <c r="M17" i="2"/>
  <c r="L17" i="2"/>
  <c r="K17" i="2"/>
  <c r="J17" i="2"/>
  <c r="I17" i="2"/>
  <c r="H17" i="2"/>
  <c r="G17" i="2"/>
  <c r="F17" i="2"/>
  <c r="E17" i="2"/>
  <c r="D17" i="2"/>
  <c r="M16" i="2"/>
  <c r="L16" i="2"/>
  <c r="K16" i="2"/>
  <c r="J16" i="2"/>
  <c r="I16" i="2"/>
  <c r="H16" i="2"/>
  <c r="G16" i="2"/>
  <c r="F16" i="2"/>
  <c r="E16" i="2"/>
  <c r="D16" i="2"/>
  <c r="M15" i="2"/>
  <c r="L15" i="2"/>
  <c r="K15" i="2"/>
  <c r="J15" i="2"/>
  <c r="I15" i="2"/>
  <c r="H15" i="2"/>
  <c r="G15" i="2"/>
  <c r="F15" i="2"/>
  <c r="E15" i="2"/>
  <c r="D15" i="2"/>
  <c r="L42" i="1"/>
  <c r="K42" i="1"/>
  <c r="J42" i="1"/>
  <c r="I42" i="1"/>
  <c r="H42" i="1"/>
  <c r="G42" i="1"/>
  <c r="F42" i="1"/>
  <c r="E42" i="1"/>
  <c r="D42" i="1"/>
  <c r="C42" i="1"/>
  <c r="L28" i="1"/>
  <c r="K28" i="1"/>
  <c r="J28" i="1"/>
  <c r="I28" i="1"/>
  <c r="H28" i="1"/>
  <c r="G28" i="1"/>
  <c r="F28" i="1"/>
  <c r="E28" i="1"/>
  <c r="D28" i="1"/>
  <c r="C28" i="1"/>
  <c r="L18" i="1"/>
  <c r="K18" i="1"/>
  <c r="J18" i="1"/>
  <c r="I18" i="1"/>
  <c r="H18" i="1"/>
  <c r="G18" i="1"/>
  <c r="F18" i="1"/>
  <c r="E18" i="1"/>
  <c r="D18" i="1"/>
  <c r="C18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<sst xmlns="http://schemas.openxmlformats.org/spreadsheetml/2006/main" count="108" uniqueCount="60">
  <si>
    <r>
      <rPr>
        <sz val="11"/>
        <color theme="1"/>
        <rFont val="Calibri"/>
      </rPr>
      <t xml:space="preserve">Number of </t>
    </r>
    <r>
      <rPr>
        <i/>
        <sz val="11"/>
        <color theme="1"/>
        <rFont val="Calibri"/>
      </rPr>
      <t>Bemisia tabaci</t>
    </r>
    <r>
      <rPr>
        <sz val="11"/>
        <color theme="1"/>
        <rFont val="Calibri"/>
      </rPr>
      <t xml:space="preserve"> larvae counted on tomato and pepper leaves  </t>
    </r>
  </si>
  <si>
    <t xml:space="preserve">on 09 hazard selected leaves </t>
  </si>
  <si>
    <t xml:space="preserve">         Dates</t>
  </si>
  <si>
    <t>01 X 2019</t>
  </si>
  <si>
    <t>15  X 2019</t>
  </si>
  <si>
    <t>30  X  2019</t>
  </si>
  <si>
    <t>1  XI  2019</t>
  </si>
  <si>
    <t>15 XI 2019</t>
  </si>
  <si>
    <t>1 III 2020</t>
  </si>
  <si>
    <t>15 III 2020</t>
  </si>
  <si>
    <t>30 III 2020</t>
  </si>
  <si>
    <t>1 IV 2020</t>
  </si>
  <si>
    <t>15 IV 2020</t>
  </si>
  <si>
    <t>variety</t>
  </si>
  <si>
    <t>zahra</t>
  </si>
  <si>
    <t>Totals</t>
  </si>
  <si>
    <t>mean</t>
  </si>
  <si>
    <t>standard deviation</t>
  </si>
  <si>
    <t>Piment</t>
  </si>
  <si>
    <t>Totaux</t>
  </si>
  <si>
    <t xml:space="preserve">numbers of adults captured by yellow traps installed in plastic greenhouses, 3 traps per greenhouse </t>
  </si>
  <si>
    <t xml:space="preserve">3 plastic grenhouses </t>
  </si>
  <si>
    <t>adulte</t>
  </si>
  <si>
    <t>2018/ 2019</t>
  </si>
  <si>
    <r>
      <rPr>
        <sz val="11"/>
        <color theme="1"/>
        <rFont val="Calibri"/>
      </rPr>
      <t xml:space="preserve">Number of </t>
    </r>
    <r>
      <rPr>
        <i/>
        <sz val="11"/>
        <color theme="1"/>
        <rFont val="Calibri"/>
      </rPr>
      <t>Bemisia tabaci</t>
    </r>
    <r>
      <rPr>
        <sz val="11"/>
        <color theme="1"/>
        <rFont val="Calibri"/>
      </rPr>
      <t xml:space="preserve"> larvae counted on tomato and pepper leaves  </t>
    </r>
  </si>
  <si>
    <t>01 X 2018</t>
  </si>
  <si>
    <t>15  X 2018</t>
  </si>
  <si>
    <t>30  X  2018</t>
  </si>
  <si>
    <t>1  XI  2018</t>
  </si>
  <si>
    <t>15 XI 2018</t>
  </si>
  <si>
    <t>1 III 2019</t>
  </si>
  <si>
    <t>15 III 2019</t>
  </si>
  <si>
    <t>30 III 2019</t>
  </si>
  <si>
    <t>1 IV 2019</t>
  </si>
  <si>
    <t>15 IV 2019</t>
  </si>
  <si>
    <t xml:space="preserve">Pepper </t>
  </si>
  <si>
    <t>adult</t>
  </si>
  <si>
    <r>
      <rPr>
        <sz val="11"/>
        <color theme="1"/>
        <rFont val="Calibri"/>
      </rPr>
      <t xml:space="preserve">Number of </t>
    </r>
    <r>
      <rPr>
        <i/>
        <sz val="11"/>
        <color theme="1"/>
        <rFont val="Calibri"/>
      </rPr>
      <t>Myzus persicae</t>
    </r>
    <r>
      <rPr>
        <sz val="11"/>
        <color theme="1"/>
        <rFont val="Calibri"/>
      </rPr>
      <t xml:space="preserve"> adults by variety of tomato, zahra and toufan, planted under greenhouses in 2019/2020 at university of Biskra  station</t>
    </r>
  </si>
  <si>
    <t>Sahra and</t>
  </si>
  <si>
    <t xml:space="preserve">                 Dates</t>
  </si>
  <si>
    <t>1   IV  2019</t>
  </si>
  <si>
    <t xml:space="preserve">15  X  2019 </t>
  </si>
  <si>
    <t>1   XI  2019</t>
  </si>
  <si>
    <t>15  III 2020</t>
  </si>
  <si>
    <t>30  III 2020</t>
  </si>
  <si>
    <t>1  IV  2020</t>
  </si>
  <si>
    <t>Variétés</t>
  </si>
  <si>
    <t>Sahra       piège 1</t>
  </si>
  <si>
    <t xml:space="preserve">             piège 2                  </t>
  </si>
  <si>
    <t xml:space="preserve">             piège 3</t>
  </si>
  <si>
    <t>piège 4</t>
  </si>
  <si>
    <t>piège 5</t>
  </si>
  <si>
    <t>piège 6</t>
  </si>
  <si>
    <t>piège 7</t>
  </si>
  <si>
    <t>piège 8</t>
  </si>
  <si>
    <t>piège 9</t>
  </si>
  <si>
    <t>piège 10</t>
  </si>
  <si>
    <t xml:space="preserve">Nbre  moyen </t>
  </si>
  <si>
    <t>Piment      piège 1</t>
  </si>
  <si>
    <t xml:space="preserve">   Nbre moyen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</si>
</sst>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2"/>
      <color theme="1"/>
      <name val="Times New Roman"/>
    </font>
    <font>
      <sz val="12"/>
      <color theme="1"/>
      <name val="Calibri"/>
    </font>
    <font>
      <sz val="11"/>
      <name val="Arial"/>
    </font>
    <font>
      <sz val="12"/>
      <color rgb="FFFF00FF"/>
      <name val="Times New Roman"/>
    </font>
    <font>
      <i/>
      <sz val="11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0" borderId="3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4" fillId="0" borderId="0" xfId="0" applyFont="1"/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Y1000"/>
  <sheetViews>
    <sheetView workbookViewId="0">
      <selection activeCell="B7" sqref="B7:B8"/>
    </sheetView>
  </sheetViews>
  <sheetFormatPr baseColWidth="10" defaultColWidth="12.6640625" defaultRowHeight="15" customHeight="1" x14ac:dyDescent="0.15"/>
  <cols>
    <col min="1" max="2" width="9.33203125" customWidth="1"/>
    <col min="3" max="4" width="14.6640625" customWidth="1"/>
    <col min="5" max="5" width="19" customWidth="1"/>
    <col min="6" max="6" width="9.33203125" customWidth="1"/>
    <col min="7" max="7" width="20.6640625" customWidth="1"/>
    <col min="8" max="26" width="9.33203125" customWidth="1"/>
  </cols>
  <sheetData>
    <row r="4" spans="2:25" x14ac:dyDescent="0.2">
      <c r="C4" s="1" t="s">
        <v>0</v>
      </c>
      <c r="I4" s="1" t="s">
        <v>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5" ht="16" x14ac:dyDescent="0.2">
      <c r="B5" s="3" t="s">
        <v>2</v>
      </c>
      <c r="C5" s="17" t="s">
        <v>3</v>
      </c>
      <c r="D5" s="17" t="s">
        <v>4</v>
      </c>
      <c r="E5" s="17" t="s">
        <v>5</v>
      </c>
      <c r="F5" s="17" t="s">
        <v>6</v>
      </c>
      <c r="G5" s="17" t="s">
        <v>7</v>
      </c>
      <c r="H5" s="17" t="s">
        <v>8</v>
      </c>
      <c r="I5" s="17" t="s">
        <v>9</v>
      </c>
      <c r="J5" s="17" t="s">
        <v>10</v>
      </c>
      <c r="K5" s="17" t="s">
        <v>11</v>
      </c>
      <c r="L5" s="17" t="s">
        <v>12</v>
      </c>
      <c r="O5" s="4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2:25" ht="16" x14ac:dyDescent="0.2">
      <c r="B6" s="3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O6" s="4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2:25" ht="16" x14ac:dyDescent="0.2">
      <c r="B7" s="19" t="s">
        <v>14</v>
      </c>
      <c r="C7" s="5">
        <v>17</v>
      </c>
      <c r="D7" s="5">
        <v>13</v>
      </c>
      <c r="E7" s="5">
        <v>2</v>
      </c>
      <c r="F7" s="5">
        <v>13</v>
      </c>
      <c r="G7" s="5">
        <v>16</v>
      </c>
      <c r="H7" s="5">
        <v>5</v>
      </c>
      <c r="I7" s="5">
        <v>3</v>
      </c>
      <c r="J7" s="5">
        <v>13</v>
      </c>
      <c r="K7" s="5">
        <v>15</v>
      </c>
      <c r="L7" s="5">
        <v>13</v>
      </c>
      <c r="O7" s="18"/>
      <c r="P7" s="6"/>
      <c r="Q7" s="6"/>
      <c r="R7" s="6"/>
      <c r="S7" s="6"/>
      <c r="T7" s="6"/>
      <c r="U7" s="6"/>
      <c r="V7" s="6"/>
      <c r="W7" s="6"/>
      <c r="X7" s="6"/>
      <c r="Y7" s="6"/>
    </row>
    <row r="8" spans="2:25" ht="16" x14ac:dyDescent="0.2">
      <c r="B8" s="16"/>
      <c r="C8" s="5">
        <v>19</v>
      </c>
      <c r="D8" s="5">
        <v>12</v>
      </c>
      <c r="E8" s="5">
        <v>3</v>
      </c>
      <c r="F8" s="5">
        <v>14</v>
      </c>
      <c r="G8" s="5">
        <v>17</v>
      </c>
      <c r="H8" s="5">
        <v>11</v>
      </c>
      <c r="I8" s="5">
        <v>4</v>
      </c>
      <c r="J8" s="5">
        <v>12</v>
      </c>
      <c r="K8" s="5">
        <v>14</v>
      </c>
      <c r="L8" s="5">
        <v>13</v>
      </c>
      <c r="O8" s="16"/>
      <c r="P8" s="6"/>
      <c r="Q8" s="6"/>
      <c r="R8" s="6"/>
      <c r="S8" s="6"/>
      <c r="T8" s="6"/>
      <c r="U8" s="6"/>
      <c r="V8" s="6"/>
      <c r="W8" s="6"/>
      <c r="X8" s="6"/>
      <c r="Y8" s="6"/>
    </row>
    <row r="9" spans="2:25" ht="16" x14ac:dyDescent="0.2">
      <c r="B9" s="3"/>
      <c r="C9" s="5">
        <v>12</v>
      </c>
      <c r="D9" s="5">
        <v>15</v>
      </c>
      <c r="E9" s="5">
        <v>3</v>
      </c>
      <c r="F9" s="5">
        <v>14</v>
      </c>
      <c r="G9" s="5">
        <v>15</v>
      </c>
      <c r="H9" s="5">
        <v>6</v>
      </c>
      <c r="I9" s="5">
        <v>4</v>
      </c>
      <c r="J9" s="5">
        <v>13</v>
      </c>
      <c r="K9" s="5">
        <v>14</v>
      </c>
      <c r="L9" s="5">
        <v>14</v>
      </c>
      <c r="O9" s="4"/>
      <c r="P9" s="6"/>
      <c r="Q9" s="6"/>
      <c r="R9" s="6"/>
      <c r="S9" s="6"/>
      <c r="T9" s="6"/>
      <c r="U9" s="6"/>
      <c r="V9" s="6"/>
      <c r="W9" s="6"/>
      <c r="X9" s="6"/>
      <c r="Y9" s="6"/>
    </row>
    <row r="10" spans="2:25" ht="16" x14ac:dyDescent="0.2">
      <c r="B10" s="3"/>
      <c r="C10" s="5">
        <v>11</v>
      </c>
      <c r="D10" s="5">
        <v>16</v>
      </c>
      <c r="E10" s="5">
        <v>4</v>
      </c>
      <c r="F10" s="5">
        <v>14</v>
      </c>
      <c r="G10" s="5">
        <v>18</v>
      </c>
      <c r="H10" s="5">
        <v>4</v>
      </c>
      <c r="I10" s="5">
        <v>5</v>
      </c>
      <c r="J10" s="5">
        <v>14</v>
      </c>
      <c r="K10" s="5">
        <v>15</v>
      </c>
      <c r="L10" s="5">
        <v>13</v>
      </c>
      <c r="O10" s="4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2:25" ht="16" x14ac:dyDescent="0.2">
      <c r="B11" s="3"/>
      <c r="C11" s="5">
        <v>16</v>
      </c>
      <c r="D11" s="5">
        <v>13</v>
      </c>
      <c r="E11" s="5">
        <v>5</v>
      </c>
      <c r="F11" s="5">
        <v>15</v>
      </c>
      <c r="G11" s="5">
        <v>14</v>
      </c>
      <c r="H11" s="5">
        <v>4</v>
      </c>
      <c r="I11" s="5">
        <v>3</v>
      </c>
      <c r="J11" s="5">
        <v>14</v>
      </c>
      <c r="K11" s="5">
        <v>13</v>
      </c>
      <c r="L11" s="5">
        <v>14</v>
      </c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2:25" ht="16" x14ac:dyDescent="0.2">
      <c r="B12" s="3"/>
      <c r="C12" s="5">
        <v>13</v>
      </c>
      <c r="D12" s="5">
        <v>14</v>
      </c>
      <c r="E12" s="5">
        <v>6</v>
      </c>
      <c r="F12" s="5">
        <v>13</v>
      </c>
      <c r="G12" s="5">
        <v>16</v>
      </c>
      <c r="H12" s="5">
        <v>3</v>
      </c>
      <c r="I12" s="5">
        <v>3</v>
      </c>
      <c r="J12" s="5">
        <v>13</v>
      </c>
      <c r="K12" s="5">
        <v>14</v>
      </c>
      <c r="L12" s="5">
        <v>14</v>
      </c>
      <c r="O12" s="4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2:25" ht="16" x14ac:dyDescent="0.2">
      <c r="B13" s="3"/>
      <c r="C13" s="5">
        <v>14</v>
      </c>
      <c r="D13" s="5">
        <v>16</v>
      </c>
      <c r="E13" s="5">
        <v>6</v>
      </c>
      <c r="F13" s="5">
        <v>15</v>
      </c>
      <c r="G13" s="5">
        <v>14</v>
      </c>
      <c r="H13" s="5">
        <v>5</v>
      </c>
      <c r="I13" s="5">
        <v>4</v>
      </c>
      <c r="J13" s="5">
        <v>14</v>
      </c>
      <c r="K13" s="5">
        <v>13</v>
      </c>
      <c r="L13" s="5">
        <v>14</v>
      </c>
      <c r="O13" s="4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2:25" ht="16" x14ac:dyDescent="0.2">
      <c r="B14" s="3"/>
      <c r="C14" s="5">
        <v>15</v>
      </c>
      <c r="D14" s="5">
        <v>15</v>
      </c>
      <c r="E14" s="5">
        <v>5</v>
      </c>
      <c r="F14" s="5">
        <v>14</v>
      </c>
      <c r="G14" s="5">
        <v>13</v>
      </c>
      <c r="H14" s="5">
        <v>5</v>
      </c>
      <c r="I14" s="5">
        <v>3</v>
      </c>
      <c r="J14" s="5">
        <v>13</v>
      </c>
      <c r="K14" s="5">
        <v>14</v>
      </c>
      <c r="L14" s="5">
        <v>13</v>
      </c>
      <c r="O14" s="4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2:25" ht="16" x14ac:dyDescent="0.2">
      <c r="B15" s="3"/>
      <c r="C15" s="5">
        <v>16</v>
      </c>
      <c r="D15" s="5">
        <v>13</v>
      </c>
      <c r="E15" s="5">
        <v>3</v>
      </c>
      <c r="F15" s="5">
        <v>13</v>
      </c>
      <c r="G15" s="5">
        <v>14</v>
      </c>
      <c r="H15" s="5">
        <v>8</v>
      </c>
      <c r="I15" s="5">
        <v>3</v>
      </c>
      <c r="J15" s="5">
        <v>13</v>
      </c>
      <c r="K15" s="5">
        <v>14</v>
      </c>
      <c r="L15" s="5">
        <v>14</v>
      </c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2:25" ht="16" x14ac:dyDescent="0.2">
      <c r="B16" s="3" t="s">
        <v>15</v>
      </c>
      <c r="C16" s="5">
        <f t="shared" ref="C16:L16" si="0">SUM(C7:C15)</f>
        <v>133</v>
      </c>
      <c r="D16" s="5">
        <f t="shared" si="0"/>
        <v>127</v>
      </c>
      <c r="E16" s="5">
        <f t="shared" si="0"/>
        <v>37</v>
      </c>
      <c r="F16" s="5">
        <f t="shared" si="0"/>
        <v>125</v>
      </c>
      <c r="G16" s="5">
        <f t="shared" si="0"/>
        <v>137</v>
      </c>
      <c r="H16" s="5">
        <f t="shared" si="0"/>
        <v>51</v>
      </c>
      <c r="I16" s="5">
        <f t="shared" si="0"/>
        <v>32</v>
      </c>
      <c r="J16" s="5">
        <f t="shared" si="0"/>
        <v>119</v>
      </c>
      <c r="K16" s="5">
        <f t="shared" si="0"/>
        <v>126</v>
      </c>
      <c r="L16" s="5">
        <f t="shared" si="0"/>
        <v>122</v>
      </c>
      <c r="O16" s="4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2:25" ht="16" x14ac:dyDescent="0.2">
      <c r="B17" s="3" t="s">
        <v>16</v>
      </c>
      <c r="C17" s="5">
        <f t="shared" ref="C17:L17" si="1">AVERAGE(C7:C15)</f>
        <v>14.777777777777779</v>
      </c>
      <c r="D17" s="5">
        <f t="shared" si="1"/>
        <v>14.111111111111111</v>
      </c>
      <c r="E17" s="5">
        <f t="shared" si="1"/>
        <v>4.1111111111111107</v>
      </c>
      <c r="F17" s="5">
        <f t="shared" si="1"/>
        <v>13.888888888888889</v>
      </c>
      <c r="G17" s="5">
        <f t="shared" si="1"/>
        <v>15.222222222222221</v>
      </c>
      <c r="H17" s="5">
        <f t="shared" si="1"/>
        <v>5.666666666666667</v>
      </c>
      <c r="I17" s="5">
        <f t="shared" si="1"/>
        <v>3.5555555555555554</v>
      </c>
      <c r="J17" s="5">
        <f t="shared" si="1"/>
        <v>13.222222222222221</v>
      </c>
      <c r="K17" s="5">
        <f t="shared" si="1"/>
        <v>14</v>
      </c>
      <c r="L17" s="5">
        <f t="shared" si="1"/>
        <v>13.555555555555555</v>
      </c>
      <c r="O17" s="4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2:25" ht="16" x14ac:dyDescent="0.2">
      <c r="B18" s="3" t="s">
        <v>17</v>
      </c>
      <c r="C18" s="5">
        <f t="shared" ref="C18:L18" si="2">STDEV(C7:C15,C7:C15)</f>
        <v>2.4627950538207997</v>
      </c>
      <c r="D18" s="5">
        <f t="shared" si="2"/>
        <v>1.4095843729891315</v>
      </c>
      <c r="E18" s="5">
        <f t="shared" si="2"/>
        <v>1.4095843729891315</v>
      </c>
      <c r="F18" s="5">
        <f t="shared" si="2"/>
        <v>0.7583952786593614</v>
      </c>
      <c r="G18" s="5">
        <f t="shared" si="2"/>
        <v>1.5924659219017254</v>
      </c>
      <c r="H18" s="5">
        <f t="shared" si="2"/>
        <v>2.3763541031440183</v>
      </c>
      <c r="I18" s="5">
        <f t="shared" si="2"/>
        <v>0.70479218649456632</v>
      </c>
      <c r="J18" s="5">
        <f t="shared" si="2"/>
        <v>0.64676166676355451</v>
      </c>
      <c r="K18" s="5">
        <f t="shared" si="2"/>
        <v>0.68599434057003539</v>
      </c>
      <c r="L18" s="5">
        <f t="shared" si="2"/>
        <v>0.5113099925649135</v>
      </c>
      <c r="O18" s="4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2:25" ht="16" x14ac:dyDescent="0.2">
      <c r="B19" s="19" t="s">
        <v>18</v>
      </c>
      <c r="C19" s="5">
        <v>9</v>
      </c>
      <c r="D19" s="5">
        <v>14</v>
      </c>
      <c r="E19" s="5">
        <v>2</v>
      </c>
      <c r="F19" s="5">
        <v>14</v>
      </c>
      <c r="G19" s="5">
        <v>17</v>
      </c>
      <c r="H19" s="5">
        <v>6</v>
      </c>
      <c r="I19" s="5">
        <v>7</v>
      </c>
      <c r="J19" s="5">
        <v>4</v>
      </c>
      <c r="K19" s="5">
        <v>14</v>
      </c>
      <c r="L19" s="5">
        <v>14</v>
      </c>
      <c r="O19" s="18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2:25" ht="16" x14ac:dyDescent="0.2">
      <c r="B20" s="16"/>
      <c r="C20" s="5">
        <v>11</v>
      </c>
      <c r="D20" s="5">
        <v>13</v>
      </c>
      <c r="E20" s="5">
        <v>4</v>
      </c>
      <c r="F20" s="5">
        <v>15</v>
      </c>
      <c r="G20" s="5">
        <v>15</v>
      </c>
      <c r="H20" s="5">
        <v>9</v>
      </c>
      <c r="I20" s="5">
        <v>15</v>
      </c>
      <c r="J20" s="5">
        <v>5</v>
      </c>
      <c r="K20" s="5">
        <v>17</v>
      </c>
      <c r="L20" s="5">
        <v>15</v>
      </c>
      <c r="O20" s="1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2:25" ht="15.75" customHeight="1" x14ac:dyDescent="0.2">
      <c r="B21" s="3"/>
      <c r="C21" s="5">
        <v>10</v>
      </c>
      <c r="D21" s="5">
        <v>16</v>
      </c>
      <c r="E21" s="5">
        <v>4</v>
      </c>
      <c r="F21" s="5">
        <v>15</v>
      </c>
      <c r="G21" s="5">
        <v>17</v>
      </c>
      <c r="H21" s="5">
        <v>7</v>
      </c>
      <c r="I21" s="5">
        <v>15</v>
      </c>
      <c r="J21" s="5">
        <v>5</v>
      </c>
      <c r="K21" s="5">
        <v>17</v>
      </c>
      <c r="L21" s="5">
        <v>15</v>
      </c>
      <c r="O21" s="4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2:25" ht="15.75" customHeight="1" x14ac:dyDescent="0.2">
      <c r="B22" s="3"/>
      <c r="C22" s="5">
        <v>12</v>
      </c>
      <c r="D22" s="5">
        <v>17</v>
      </c>
      <c r="E22" s="5">
        <v>3</v>
      </c>
      <c r="F22" s="5">
        <v>13</v>
      </c>
      <c r="G22" s="5">
        <v>19</v>
      </c>
      <c r="H22" s="5">
        <v>3</v>
      </c>
      <c r="I22" s="5">
        <v>13</v>
      </c>
      <c r="J22" s="5">
        <v>6</v>
      </c>
      <c r="K22" s="5">
        <v>16</v>
      </c>
      <c r="L22" s="5">
        <v>16</v>
      </c>
      <c r="O22" s="4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2:25" ht="15.75" customHeight="1" x14ac:dyDescent="0.2">
      <c r="B23" s="3"/>
      <c r="C23" s="5">
        <v>19</v>
      </c>
      <c r="D23" s="5">
        <v>14</v>
      </c>
      <c r="E23" s="5">
        <v>7</v>
      </c>
      <c r="F23" s="5">
        <v>17</v>
      </c>
      <c r="G23" s="5">
        <v>16</v>
      </c>
      <c r="H23" s="5">
        <v>5</v>
      </c>
      <c r="I23" s="5">
        <v>15</v>
      </c>
      <c r="J23" s="5">
        <v>6</v>
      </c>
      <c r="K23" s="5">
        <v>14</v>
      </c>
      <c r="L23" s="5">
        <v>16</v>
      </c>
      <c r="O23" s="4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2:25" ht="15.75" customHeight="1" x14ac:dyDescent="0.2">
      <c r="B24" s="3"/>
      <c r="C24" s="5">
        <v>14</v>
      </c>
      <c r="D24" s="5">
        <v>15</v>
      </c>
      <c r="E24" s="5">
        <v>5</v>
      </c>
      <c r="F24" s="5">
        <v>17</v>
      </c>
      <c r="G24" s="5">
        <v>17</v>
      </c>
      <c r="H24" s="5">
        <v>6</v>
      </c>
      <c r="I24" s="5">
        <v>15</v>
      </c>
      <c r="J24" s="5">
        <v>6</v>
      </c>
      <c r="K24" s="5">
        <v>15</v>
      </c>
      <c r="L24" s="5">
        <v>13</v>
      </c>
      <c r="O24" s="4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2:25" ht="15.75" customHeight="1" x14ac:dyDescent="0.2">
      <c r="B25" s="3"/>
      <c r="C25" s="5">
        <v>15</v>
      </c>
      <c r="D25" s="5">
        <v>18</v>
      </c>
      <c r="E25" s="5">
        <v>7</v>
      </c>
      <c r="F25" s="5">
        <v>16</v>
      </c>
      <c r="G25" s="5">
        <v>15</v>
      </c>
      <c r="H25" s="5">
        <v>6</v>
      </c>
      <c r="I25" s="5">
        <v>16</v>
      </c>
      <c r="J25" s="5">
        <v>3</v>
      </c>
      <c r="K25" s="5">
        <v>15</v>
      </c>
      <c r="L25" s="5">
        <v>13</v>
      </c>
      <c r="O25" s="4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2:25" ht="15.75" customHeight="1" x14ac:dyDescent="0.2">
      <c r="B26" s="3"/>
      <c r="C26" s="5">
        <v>17</v>
      </c>
      <c r="D26" s="5">
        <v>17</v>
      </c>
      <c r="E26" s="5">
        <v>7</v>
      </c>
      <c r="F26" s="5">
        <v>15</v>
      </c>
      <c r="G26" s="5">
        <v>14</v>
      </c>
      <c r="H26" s="5">
        <v>6</v>
      </c>
      <c r="I26" s="5">
        <v>14</v>
      </c>
      <c r="J26" s="5">
        <v>4</v>
      </c>
      <c r="K26" s="5">
        <v>15</v>
      </c>
      <c r="L26" s="5">
        <v>14</v>
      </c>
      <c r="O26" s="4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2:25" ht="15.75" customHeight="1" x14ac:dyDescent="0.2">
      <c r="B27" s="3"/>
      <c r="C27" s="5">
        <v>13</v>
      </c>
      <c r="D27" s="5">
        <v>14</v>
      </c>
      <c r="E27" s="5">
        <v>4</v>
      </c>
      <c r="F27" s="5">
        <v>14</v>
      </c>
      <c r="G27" s="5">
        <v>15</v>
      </c>
      <c r="H27" s="5">
        <v>4</v>
      </c>
      <c r="I27" s="5">
        <v>14</v>
      </c>
      <c r="J27" s="5">
        <v>4</v>
      </c>
      <c r="K27" s="5">
        <v>17</v>
      </c>
      <c r="L27" s="5">
        <v>13</v>
      </c>
      <c r="O27" s="4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2:25" ht="15.75" customHeight="1" x14ac:dyDescent="0.2">
      <c r="B28" s="3" t="s">
        <v>19</v>
      </c>
      <c r="C28" s="5">
        <f t="shared" ref="C28:L28" si="3">SUM(C19:C27)</f>
        <v>120</v>
      </c>
      <c r="D28" s="5">
        <f t="shared" si="3"/>
        <v>138</v>
      </c>
      <c r="E28" s="5">
        <f t="shared" si="3"/>
        <v>43</v>
      </c>
      <c r="F28" s="5">
        <f t="shared" si="3"/>
        <v>136</v>
      </c>
      <c r="G28" s="5">
        <f t="shared" si="3"/>
        <v>145</v>
      </c>
      <c r="H28" s="5">
        <f t="shared" si="3"/>
        <v>52</v>
      </c>
      <c r="I28" s="5">
        <f t="shared" si="3"/>
        <v>124</v>
      </c>
      <c r="J28" s="5">
        <f t="shared" si="3"/>
        <v>43</v>
      </c>
      <c r="K28" s="5">
        <f t="shared" si="3"/>
        <v>140</v>
      </c>
      <c r="L28" s="5">
        <f t="shared" si="3"/>
        <v>129</v>
      </c>
      <c r="N28" s="5"/>
      <c r="O28" s="4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2:25" ht="15.75" customHeight="1" x14ac:dyDescent="0.2">
      <c r="N29" s="5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ht="15.75" customHeight="1" x14ac:dyDescent="0.2">
      <c r="N30" s="5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ht="15.75" customHeight="1" x14ac:dyDescent="0.2">
      <c r="E31" s="1" t="s">
        <v>20</v>
      </c>
      <c r="M31" s="1" t="s">
        <v>21</v>
      </c>
      <c r="N31" s="5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ht="15.75" customHeight="1" x14ac:dyDescent="0.2">
      <c r="C32" s="17" t="s">
        <v>3</v>
      </c>
      <c r="D32" s="17" t="s">
        <v>4</v>
      </c>
      <c r="E32" s="17" t="s">
        <v>5</v>
      </c>
      <c r="F32" s="17" t="s">
        <v>6</v>
      </c>
      <c r="G32" s="17" t="s">
        <v>7</v>
      </c>
      <c r="H32" s="17" t="s">
        <v>8</v>
      </c>
      <c r="I32" s="17" t="s">
        <v>9</v>
      </c>
      <c r="J32" s="17" t="s">
        <v>10</v>
      </c>
      <c r="K32" s="17" t="s">
        <v>11</v>
      </c>
      <c r="L32" s="17" t="s">
        <v>12</v>
      </c>
      <c r="N32" s="5"/>
      <c r="O32" s="2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2:25" ht="15.75" customHeight="1" x14ac:dyDescent="0.2">
      <c r="B33" s="19" t="s">
        <v>22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N33" s="5"/>
      <c r="O33" s="18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2:25" ht="15.75" customHeight="1" x14ac:dyDescent="0.2">
      <c r="B34" s="16"/>
      <c r="C34" s="5">
        <v>12</v>
      </c>
      <c r="D34" s="5">
        <v>25</v>
      </c>
      <c r="E34" s="5">
        <v>2</v>
      </c>
      <c r="F34" s="5">
        <v>15</v>
      </c>
      <c r="G34" s="5">
        <v>15</v>
      </c>
      <c r="H34" s="5">
        <v>9</v>
      </c>
      <c r="I34" s="5">
        <v>15</v>
      </c>
      <c r="J34" s="5">
        <v>123</v>
      </c>
      <c r="K34" s="5">
        <v>17</v>
      </c>
      <c r="L34" s="5">
        <v>15</v>
      </c>
      <c r="N34" s="5"/>
      <c r="O34" s="1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2:25" ht="15.75" customHeight="1" x14ac:dyDescent="0.2">
      <c r="B35" s="3"/>
      <c r="C35" s="5">
        <v>23</v>
      </c>
      <c r="D35" s="5">
        <v>36</v>
      </c>
      <c r="E35" s="5">
        <v>3</v>
      </c>
      <c r="F35" s="5">
        <v>15</v>
      </c>
      <c r="G35" s="5">
        <v>17</v>
      </c>
      <c r="H35" s="5">
        <v>7</v>
      </c>
      <c r="I35" s="5">
        <v>15</v>
      </c>
      <c r="J35" s="5">
        <v>160</v>
      </c>
      <c r="K35" s="5">
        <v>17</v>
      </c>
      <c r="L35" s="5">
        <v>15</v>
      </c>
      <c r="N35" s="5"/>
      <c r="O35" s="4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2:25" ht="15.75" customHeight="1" x14ac:dyDescent="0.2">
      <c r="B36" s="3"/>
      <c r="C36" s="5">
        <v>2</v>
      </c>
      <c r="D36" s="5">
        <v>34</v>
      </c>
      <c r="E36" s="5">
        <v>1</v>
      </c>
      <c r="F36" s="5">
        <v>13</v>
      </c>
      <c r="G36" s="5">
        <v>19</v>
      </c>
      <c r="H36" s="5">
        <v>3</v>
      </c>
      <c r="I36" s="5">
        <v>13</v>
      </c>
      <c r="J36" s="5">
        <v>133</v>
      </c>
      <c r="K36" s="5">
        <v>16</v>
      </c>
      <c r="L36" s="5">
        <v>16</v>
      </c>
      <c r="N36" s="5"/>
      <c r="O36" s="4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2:25" ht="15.75" customHeight="1" x14ac:dyDescent="0.2">
      <c r="B37" s="3"/>
      <c r="C37" s="5">
        <v>40</v>
      </c>
      <c r="D37" s="5">
        <v>45</v>
      </c>
      <c r="E37" s="5"/>
      <c r="F37" s="5">
        <v>17</v>
      </c>
      <c r="G37" s="5">
        <v>16</v>
      </c>
      <c r="H37" s="5">
        <v>5</v>
      </c>
      <c r="I37" s="5">
        <v>15</v>
      </c>
      <c r="J37" s="5">
        <v>140</v>
      </c>
      <c r="K37" s="5">
        <v>14</v>
      </c>
      <c r="L37" s="5">
        <v>16</v>
      </c>
      <c r="N37" s="5"/>
      <c r="O37" s="4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2:25" ht="15.75" customHeight="1" x14ac:dyDescent="0.2">
      <c r="B38" s="3"/>
      <c r="C38" s="5">
        <v>23</v>
      </c>
      <c r="D38" s="5">
        <v>48</v>
      </c>
      <c r="E38" s="5">
        <v>5</v>
      </c>
      <c r="F38" s="5">
        <v>17</v>
      </c>
      <c r="G38" s="5">
        <v>17</v>
      </c>
      <c r="H38" s="5">
        <v>6</v>
      </c>
      <c r="I38" s="5">
        <v>15</v>
      </c>
      <c r="J38" s="5">
        <v>104</v>
      </c>
      <c r="K38" s="5">
        <v>15</v>
      </c>
      <c r="L38" s="5">
        <v>13</v>
      </c>
      <c r="N38" s="5"/>
      <c r="O38" s="4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2:25" ht="15.75" customHeight="1" x14ac:dyDescent="0.2">
      <c r="B39" s="3"/>
      <c r="C39" s="5">
        <v>75</v>
      </c>
      <c r="D39" s="5">
        <v>35</v>
      </c>
      <c r="E39" s="5">
        <v>7</v>
      </c>
      <c r="F39" s="5">
        <v>16</v>
      </c>
      <c r="G39" s="5">
        <v>15</v>
      </c>
      <c r="H39" s="5">
        <v>6</v>
      </c>
      <c r="I39" s="5">
        <v>16</v>
      </c>
      <c r="J39" s="5">
        <v>101</v>
      </c>
      <c r="K39" s="5">
        <v>15</v>
      </c>
      <c r="L39" s="5">
        <v>13</v>
      </c>
      <c r="O39" s="4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2:25" ht="15.75" customHeight="1" x14ac:dyDescent="0.2">
      <c r="B40" s="3"/>
      <c r="C40" s="5">
        <v>30</v>
      </c>
      <c r="D40" s="5">
        <v>82</v>
      </c>
      <c r="E40" s="5">
        <v>7</v>
      </c>
      <c r="F40" s="5">
        <v>15</v>
      </c>
      <c r="G40" s="5">
        <v>14</v>
      </c>
      <c r="H40" s="5">
        <v>6</v>
      </c>
      <c r="I40" s="5">
        <v>14</v>
      </c>
      <c r="J40" s="5">
        <v>122</v>
      </c>
      <c r="K40" s="5">
        <v>15</v>
      </c>
      <c r="L40" s="5">
        <v>14</v>
      </c>
      <c r="O40" s="4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2:25" ht="15.75" customHeight="1" x14ac:dyDescent="0.2">
      <c r="B41" s="3"/>
      <c r="C41" s="5">
        <v>12</v>
      </c>
      <c r="D41" s="5">
        <v>68</v>
      </c>
      <c r="E41" s="5">
        <v>4</v>
      </c>
      <c r="F41" s="5">
        <v>14</v>
      </c>
      <c r="G41" s="5">
        <v>15</v>
      </c>
      <c r="H41" s="5">
        <v>4</v>
      </c>
      <c r="I41" s="5">
        <v>14</v>
      </c>
      <c r="J41" s="5">
        <v>113</v>
      </c>
      <c r="K41" s="5">
        <v>17</v>
      </c>
      <c r="L41" s="5">
        <v>13</v>
      </c>
      <c r="O41" s="4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2:25" ht="15.75" customHeight="1" x14ac:dyDescent="0.2">
      <c r="B42" s="3" t="s">
        <v>19</v>
      </c>
      <c r="C42" s="5">
        <f t="shared" ref="C42:L42" si="4">SUM(C33:C41)</f>
        <v>217</v>
      </c>
      <c r="D42" s="5">
        <f t="shared" si="4"/>
        <v>373</v>
      </c>
      <c r="E42" s="5">
        <f t="shared" si="4"/>
        <v>29</v>
      </c>
      <c r="F42" s="5">
        <f t="shared" si="4"/>
        <v>122</v>
      </c>
      <c r="G42" s="5">
        <f t="shared" si="4"/>
        <v>128</v>
      </c>
      <c r="H42" s="5">
        <f t="shared" si="4"/>
        <v>46</v>
      </c>
      <c r="I42" s="5">
        <f t="shared" si="4"/>
        <v>117</v>
      </c>
      <c r="J42" s="5">
        <f t="shared" si="4"/>
        <v>996</v>
      </c>
      <c r="K42" s="5">
        <f t="shared" si="4"/>
        <v>126</v>
      </c>
      <c r="L42" s="5">
        <f t="shared" si="4"/>
        <v>115</v>
      </c>
      <c r="O42" s="4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2:25" ht="15.75" customHeight="1" x14ac:dyDescent="0.15"/>
    <row r="44" spans="2:25" ht="15.75" customHeight="1" x14ac:dyDescent="0.15"/>
    <row r="45" spans="2:25" ht="15.75" customHeight="1" x14ac:dyDescent="0.15"/>
    <row r="46" spans="2:25" ht="15.75" customHeight="1" x14ac:dyDescent="0.15"/>
    <row r="47" spans="2:25" ht="15.75" customHeight="1" x14ac:dyDescent="0.15"/>
    <row r="48" spans="2:25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46">
    <mergeCell ref="Y32:Y33"/>
    <mergeCell ref="H32:H33"/>
    <mergeCell ref="I32:I33"/>
    <mergeCell ref="J32:J33"/>
    <mergeCell ref="K32:K33"/>
    <mergeCell ref="L32:L33"/>
    <mergeCell ref="P32:P33"/>
    <mergeCell ref="Q32:Q33"/>
    <mergeCell ref="O33:O34"/>
    <mergeCell ref="T32:T33"/>
    <mergeCell ref="U32:U33"/>
    <mergeCell ref="V32:V33"/>
    <mergeCell ref="W32:W33"/>
    <mergeCell ref="X32:X33"/>
    <mergeCell ref="F32:F33"/>
    <mergeCell ref="G32:G33"/>
    <mergeCell ref="B33:B34"/>
    <mergeCell ref="R32:R33"/>
    <mergeCell ref="S32:S33"/>
    <mergeCell ref="B7:B8"/>
    <mergeCell ref="B19:B20"/>
    <mergeCell ref="C32:C33"/>
    <mergeCell ref="D32:D33"/>
    <mergeCell ref="E32:E33"/>
    <mergeCell ref="O7:O8"/>
    <mergeCell ref="O19:O20"/>
    <mergeCell ref="J5:J6"/>
    <mergeCell ref="K5:K6"/>
    <mergeCell ref="L5:L6"/>
    <mergeCell ref="Y5:Y6"/>
    <mergeCell ref="C5:C6"/>
    <mergeCell ref="D5:D6"/>
    <mergeCell ref="E5:E6"/>
    <mergeCell ref="F5:F6"/>
    <mergeCell ref="G5:G6"/>
    <mergeCell ref="H5:H6"/>
    <mergeCell ref="I5:I6"/>
    <mergeCell ref="P5:P6"/>
    <mergeCell ref="Q5:Q6"/>
    <mergeCell ref="R5:R6"/>
    <mergeCell ref="S5:S6"/>
    <mergeCell ref="T5:T6"/>
    <mergeCell ref="U5:U6"/>
    <mergeCell ref="V5:V6"/>
    <mergeCell ref="W5:W6"/>
    <mergeCell ref="X5:X6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abSelected="1" workbookViewId="0"/>
  </sheetViews>
  <sheetFormatPr baseColWidth="10" defaultColWidth="12.6640625" defaultRowHeight="15" customHeight="1" x14ac:dyDescent="0.15"/>
  <cols>
    <col min="1" max="26" width="9.33203125" customWidth="1"/>
  </cols>
  <sheetData>
    <row r="1" spans="3:13" x14ac:dyDescent="0.2">
      <c r="H1" s="1" t="s">
        <v>23</v>
      </c>
    </row>
    <row r="3" spans="3:13" x14ac:dyDescent="0.2">
      <c r="D3" s="1" t="s">
        <v>24</v>
      </c>
      <c r="J3" s="1" t="s">
        <v>1</v>
      </c>
    </row>
    <row r="4" spans="3:13" ht="16" x14ac:dyDescent="0.2">
      <c r="C4" s="3" t="s">
        <v>2</v>
      </c>
      <c r="D4" s="17" t="s">
        <v>25</v>
      </c>
      <c r="E4" s="17" t="s">
        <v>26</v>
      </c>
      <c r="F4" s="17" t="s">
        <v>27</v>
      </c>
      <c r="G4" s="17" t="s">
        <v>28</v>
      </c>
      <c r="H4" s="17" t="s">
        <v>29</v>
      </c>
      <c r="I4" s="17" t="s">
        <v>30</v>
      </c>
      <c r="J4" s="17" t="s">
        <v>31</v>
      </c>
      <c r="K4" s="17" t="s">
        <v>32</v>
      </c>
      <c r="L4" s="17" t="s">
        <v>33</v>
      </c>
      <c r="M4" s="17" t="s">
        <v>34</v>
      </c>
    </row>
    <row r="5" spans="3:13" ht="16" x14ac:dyDescent="0.2">
      <c r="C5" s="3" t="s">
        <v>13</v>
      </c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3:13" ht="16" x14ac:dyDescent="0.2">
      <c r="C6" s="19" t="s">
        <v>14</v>
      </c>
      <c r="D6" s="5">
        <v>4</v>
      </c>
      <c r="E6" s="5">
        <v>10</v>
      </c>
      <c r="F6" s="5">
        <v>0</v>
      </c>
      <c r="G6" s="5">
        <v>6</v>
      </c>
      <c r="H6" s="5">
        <v>10</v>
      </c>
      <c r="I6" s="5">
        <v>0</v>
      </c>
      <c r="J6" s="5">
        <v>7</v>
      </c>
      <c r="K6" s="5">
        <v>15</v>
      </c>
      <c r="L6" s="5">
        <v>12</v>
      </c>
      <c r="M6" s="5">
        <v>12</v>
      </c>
    </row>
    <row r="7" spans="3:13" ht="16" x14ac:dyDescent="0.2">
      <c r="C7" s="16"/>
      <c r="D7" s="5">
        <v>11</v>
      </c>
      <c r="E7" s="5">
        <v>5</v>
      </c>
      <c r="F7" s="5">
        <v>0</v>
      </c>
      <c r="G7" s="5">
        <v>8</v>
      </c>
      <c r="H7" s="5">
        <v>11</v>
      </c>
      <c r="I7" s="5">
        <v>5</v>
      </c>
      <c r="J7" s="5">
        <v>14</v>
      </c>
      <c r="K7" s="5">
        <v>13</v>
      </c>
      <c r="L7" s="5">
        <v>16</v>
      </c>
      <c r="M7" s="5">
        <v>15</v>
      </c>
    </row>
    <row r="8" spans="3:13" ht="16" x14ac:dyDescent="0.2">
      <c r="C8" s="3"/>
      <c r="D8" s="5">
        <v>6</v>
      </c>
      <c r="E8" s="5">
        <v>12</v>
      </c>
      <c r="F8" s="5">
        <v>2</v>
      </c>
      <c r="G8" s="5">
        <v>6</v>
      </c>
      <c r="H8" s="5">
        <v>13</v>
      </c>
      <c r="I8" s="5">
        <v>4</v>
      </c>
      <c r="J8" s="5">
        <v>18</v>
      </c>
      <c r="K8" s="5">
        <v>12</v>
      </c>
      <c r="L8" s="5">
        <v>15</v>
      </c>
      <c r="M8" s="5">
        <v>16</v>
      </c>
    </row>
    <row r="9" spans="3:13" ht="16" x14ac:dyDescent="0.2">
      <c r="C9" s="3"/>
      <c r="D9" s="5">
        <v>5</v>
      </c>
      <c r="E9" s="5">
        <v>12</v>
      </c>
      <c r="F9" s="5">
        <v>3</v>
      </c>
      <c r="G9" s="5">
        <v>11</v>
      </c>
      <c r="H9" s="5">
        <v>14</v>
      </c>
      <c r="I9" s="5">
        <v>3</v>
      </c>
      <c r="J9" s="5">
        <v>12</v>
      </c>
      <c r="K9" s="5">
        <v>15</v>
      </c>
      <c r="L9" s="5">
        <v>16</v>
      </c>
      <c r="M9" s="5">
        <v>14</v>
      </c>
    </row>
    <row r="10" spans="3:13" ht="16" x14ac:dyDescent="0.2">
      <c r="C10" s="3"/>
      <c r="D10" s="5">
        <v>7</v>
      </c>
      <c r="E10" s="5">
        <v>10</v>
      </c>
      <c r="F10" s="5">
        <v>2</v>
      </c>
      <c r="G10" s="5">
        <v>12</v>
      </c>
      <c r="H10" s="5">
        <v>12</v>
      </c>
      <c r="I10" s="5">
        <v>2</v>
      </c>
      <c r="J10" s="5">
        <v>13</v>
      </c>
      <c r="K10" s="5">
        <v>17</v>
      </c>
      <c r="L10" s="5">
        <v>15</v>
      </c>
      <c r="M10" s="5">
        <v>13</v>
      </c>
    </row>
    <row r="11" spans="3:13" ht="16" x14ac:dyDescent="0.2">
      <c r="C11" s="3"/>
      <c r="D11" s="5">
        <v>3</v>
      </c>
      <c r="E11" s="5">
        <v>11</v>
      </c>
      <c r="F11" s="5">
        <v>8</v>
      </c>
      <c r="G11" s="5">
        <v>6</v>
      </c>
      <c r="H11" s="5">
        <v>12</v>
      </c>
      <c r="I11" s="5">
        <v>1</v>
      </c>
      <c r="J11" s="5">
        <v>11</v>
      </c>
      <c r="K11" s="5">
        <v>12</v>
      </c>
      <c r="L11" s="5">
        <v>16</v>
      </c>
      <c r="M11" s="5">
        <v>15</v>
      </c>
    </row>
    <row r="12" spans="3:13" ht="16" x14ac:dyDescent="0.2">
      <c r="C12" s="3"/>
      <c r="D12" s="5">
        <v>6</v>
      </c>
      <c r="E12" s="5">
        <v>12</v>
      </c>
      <c r="F12" s="5">
        <v>4</v>
      </c>
      <c r="G12" s="5">
        <v>11</v>
      </c>
      <c r="H12" s="5">
        <v>10</v>
      </c>
      <c r="I12" s="5">
        <v>6</v>
      </c>
      <c r="J12" s="5">
        <v>12</v>
      </c>
      <c r="K12" s="5">
        <v>10</v>
      </c>
      <c r="L12" s="5">
        <v>17</v>
      </c>
      <c r="M12" s="5">
        <v>12</v>
      </c>
    </row>
    <row r="13" spans="3:13" ht="16" x14ac:dyDescent="0.2">
      <c r="C13" s="3"/>
      <c r="D13" s="5">
        <v>12</v>
      </c>
      <c r="E13" s="5">
        <v>8</v>
      </c>
      <c r="F13" s="5">
        <v>4</v>
      </c>
      <c r="G13" s="5">
        <v>12</v>
      </c>
      <c r="H13" s="5">
        <v>9</v>
      </c>
      <c r="I13" s="5">
        <v>3</v>
      </c>
      <c r="J13" s="5">
        <v>16</v>
      </c>
      <c r="K13" s="5">
        <v>15</v>
      </c>
      <c r="L13" s="5">
        <v>11</v>
      </c>
      <c r="M13" s="5">
        <v>1</v>
      </c>
    </row>
    <row r="14" spans="3:13" ht="16" x14ac:dyDescent="0.2">
      <c r="C14" s="3"/>
      <c r="D14" s="5">
        <v>14</v>
      </c>
      <c r="E14" s="5">
        <v>1</v>
      </c>
      <c r="F14" s="5">
        <v>1</v>
      </c>
      <c r="G14" s="5">
        <v>10</v>
      </c>
      <c r="H14" s="5">
        <v>15</v>
      </c>
      <c r="I14" s="5">
        <v>4</v>
      </c>
      <c r="J14" s="5">
        <v>13</v>
      </c>
      <c r="K14" s="5">
        <v>12</v>
      </c>
      <c r="L14" s="5">
        <v>13</v>
      </c>
      <c r="M14" s="5">
        <v>16</v>
      </c>
    </row>
    <row r="15" spans="3:13" ht="16" x14ac:dyDescent="0.2">
      <c r="C15" s="3" t="s">
        <v>15</v>
      </c>
      <c r="D15" s="5">
        <f t="shared" ref="D15:M15" si="0">SUM(D6:D14)</f>
        <v>68</v>
      </c>
      <c r="E15" s="5">
        <f t="shared" si="0"/>
        <v>81</v>
      </c>
      <c r="F15" s="5">
        <f t="shared" si="0"/>
        <v>24</v>
      </c>
      <c r="G15" s="5">
        <f t="shared" si="0"/>
        <v>82</v>
      </c>
      <c r="H15" s="5">
        <f t="shared" si="0"/>
        <v>106</v>
      </c>
      <c r="I15" s="5">
        <f t="shared" si="0"/>
        <v>28</v>
      </c>
      <c r="J15" s="5">
        <f t="shared" si="0"/>
        <v>116</v>
      </c>
      <c r="K15" s="5">
        <f t="shared" si="0"/>
        <v>121</v>
      </c>
      <c r="L15" s="5">
        <f t="shared" si="0"/>
        <v>131</v>
      </c>
      <c r="M15" s="5">
        <f t="shared" si="0"/>
        <v>114</v>
      </c>
    </row>
    <row r="16" spans="3:13" ht="16" x14ac:dyDescent="0.2">
      <c r="C16" s="3" t="s">
        <v>16</v>
      </c>
      <c r="D16" s="5">
        <f t="shared" ref="D16:M16" si="1">AVERAGE(D6:D14)</f>
        <v>7.5555555555555554</v>
      </c>
      <c r="E16" s="5">
        <f t="shared" si="1"/>
        <v>9</v>
      </c>
      <c r="F16" s="5">
        <f t="shared" si="1"/>
        <v>2.6666666666666665</v>
      </c>
      <c r="G16" s="5">
        <f t="shared" si="1"/>
        <v>9.1111111111111107</v>
      </c>
      <c r="H16" s="5">
        <f t="shared" si="1"/>
        <v>11.777777777777779</v>
      </c>
      <c r="I16" s="5">
        <f t="shared" si="1"/>
        <v>3.1111111111111112</v>
      </c>
      <c r="J16" s="5">
        <f t="shared" si="1"/>
        <v>12.888888888888889</v>
      </c>
      <c r="K16" s="5">
        <f t="shared" si="1"/>
        <v>13.444444444444445</v>
      </c>
      <c r="L16" s="5">
        <f t="shared" si="1"/>
        <v>14.555555555555555</v>
      </c>
      <c r="M16" s="5">
        <f t="shared" si="1"/>
        <v>12.666666666666666</v>
      </c>
    </row>
    <row r="17" spans="3:15" ht="16" x14ac:dyDescent="0.2">
      <c r="C17" s="3" t="s">
        <v>17</v>
      </c>
      <c r="D17" s="5">
        <f t="shared" ref="D17:M17" si="2">STDEV(D6:D14,D6:D14)</f>
        <v>3.7294097028921529</v>
      </c>
      <c r="E17" s="5">
        <f t="shared" si="2"/>
        <v>3.6622076273584425</v>
      </c>
      <c r="F17" s="5">
        <f t="shared" si="2"/>
        <v>2.4253562503633299</v>
      </c>
      <c r="G17" s="5">
        <f t="shared" si="2"/>
        <v>2.5411643669525361</v>
      </c>
      <c r="H17" s="5">
        <f t="shared" si="2"/>
        <v>1.9267636857314927</v>
      </c>
      <c r="I17" s="5">
        <f t="shared" si="2"/>
        <v>1.843554395849907</v>
      </c>
      <c r="J17" s="5">
        <f t="shared" si="2"/>
        <v>3.0076156060884727</v>
      </c>
      <c r="K17" s="5">
        <f t="shared" si="2"/>
        <v>2.1205499348385515</v>
      </c>
      <c r="L17" s="5">
        <f t="shared" si="2"/>
        <v>2.0065253028181993</v>
      </c>
      <c r="M17" s="5">
        <f t="shared" si="2"/>
        <v>4.4983657163070969</v>
      </c>
    </row>
    <row r="18" spans="3:15" ht="16" x14ac:dyDescent="0.2">
      <c r="C18" s="19" t="s">
        <v>35</v>
      </c>
      <c r="D18" s="5">
        <v>8</v>
      </c>
      <c r="E18" s="5">
        <v>12</v>
      </c>
      <c r="F18" s="5">
        <v>0</v>
      </c>
      <c r="G18" s="5">
        <v>13</v>
      </c>
      <c r="H18" s="5">
        <v>18</v>
      </c>
      <c r="I18" s="5">
        <v>0</v>
      </c>
      <c r="J18" s="5">
        <v>0</v>
      </c>
      <c r="K18" s="5">
        <v>3</v>
      </c>
      <c r="L18" s="5">
        <v>17</v>
      </c>
      <c r="M18" s="5">
        <v>15</v>
      </c>
    </row>
    <row r="19" spans="3:15" ht="16" x14ac:dyDescent="0.2">
      <c r="C19" s="16"/>
      <c r="D19" s="5">
        <v>13</v>
      </c>
      <c r="E19" s="5">
        <v>3</v>
      </c>
      <c r="F19" s="5">
        <v>0</v>
      </c>
      <c r="G19" s="5">
        <v>10</v>
      </c>
      <c r="H19" s="5">
        <v>10</v>
      </c>
      <c r="I19" s="5">
        <v>0</v>
      </c>
      <c r="J19" s="5">
        <v>17</v>
      </c>
      <c r="K19" s="5">
        <v>3</v>
      </c>
      <c r="L19" s="5">
        <v>18</v>
      </c>
      <c r="M19" s="5">
        <v>11</v>
      </c>
    </row>
    <row r="20" spans="3:15" ht="16" x14ac:dyDescent="0.2">
      <c r="C20" s="3"/>
      <c r="D20" s="5">
        <v>12</v>
      </c>
      <c r="E20" s="5">
        <v>15</v>
      </c>
      <c r="F20" s="5">
        <v>2</v>
      </c>
      <c r="G20" s="5">
        <v>13</v>
      </c>
      <c r="H20" s="5">
        <v>13</v>
      </c>
      <c r="I20" s="5">
        <v>0</v>
      </c>
      <c r="J20" s="5">
        <v>16</v>
      </c>
      <c r="K20" s="5">
        <v>2</v>
      </c>
      <c r="L20" s="5">
        <v>16</v>
      </c>
      <c r="M20" s="5">
        <v>17</v>
      </c>
    </row>
    <row r="21" spans="3:15" ht="15.75" customHeight="1" x14ac:dyDescent="0.2">
      <c r="C21" s="3"/>
      <c r="D21" s="5">
        <v>11</v>
      </c>
      <c r="E21" s="5">
        <v>18</v>
      </c>
      <c r="F21" s="5">
        <v>1</v>
      </c>
      <c r="G21" s="5">
        <v>10</v>
      </c>
      <c r="H21" s="5">
        <v>16</v>
      </c>
      <c r="I21" s="5">
        <v>5</v>
      </c>
      <c r="J21" s="5">
        <v>14</v>
      </c>
      <c r="K21" s="5">
        <v>4</v>
      </c>
      <c r="L21" s="5">
        <v>19</v>
      </c>
      <c r="M21" s="5">
        <v>18</v>
      </c>
    </row>
    <row r="22" spans="3:15" ht="15.75" customHeight="1" x14ac:dyDescent="0.2">
      <c r="C22" s="3"/>
      <c r="D22" s="5">
        <v>18</v>
      </c>
      <c r="E22" s="5">
        <v>12</v>
      </c>
      <c r="F22" s="5">
        <v>4</v>
      </c>
      <c r="G22" s="5">
        <v>4</v>
      </c>
      <c r="H22" s="5">
        <v>14</v>
      </c>
      <c r="I22" s="5">
        <v>4</v>
      </c>
      <c r="J22" s="5">
        <v>1</v>
      </c>
      <c r="K22" s="5">
        <v>5</v>
      </c>
      <c r="L22" s="5">
        <v>15</v>
      </c>
      <c r="M22" s="5">
        <v>19</v>
      </c>
    </row>
    <row r="23" spans="3:15" ht="15.75" customHeight="1" x14ac:dyDescent="0.2">
      <c r="C23" s="3"/>
      <c r="D23" s="5">
        <v>1</v>
      </c>
      <c r="E23" s="5">
        <v>15</v>
      </c>
      <c r="F23" s="5">
        <v>3</v>
      </c>
      <c r="G23" s="5">
        <v>15</v>
      </c>
      <c r="H23" s="5">
        <v>18</v>
      </c>
      <c r="I23" s="5">
        <v>3</v>
      </c>
      <c r="J23" s="5">
        <v>16</v>
      </c>
      <c r="K23" s="5">
        <v>5</v>
      </c>
      <c r="L23" s="5">
        <v>16</v>
      </c>
      <c r="M23" s="5">
        <v>18</v>
      </c>
    </row>
    <row r="24" spans="3:15" ht="15.75" customHeight="1" x14ac:dyDescent="0.2">
      <c r="C24" s="3"/>
      <c r="D24" s="5">
        <v>14</v>
      </c>
      <c r="E24" s="5">
        <v>13</v>
      </c>
      <c r="F24" s="5">
        <v>2</v>
      </c>
      <c r="G24" s="5">
        <v>12</v>
      </c>
      <c r="H24" s="5">
        <v>10</v>
      </c>
      <c r="I24" s="5">
        <v>5</v>
      </c>
      <c r="J24" s="5">
        <v>14</v>
      </c>
      <c r="K24" s="5">
        <v>6</v>
      </c>
      <c r="L24" s="5">
        <v>18</v>
      </c>
      <c r="M24" s="5">
        <v>17</v>
      </c>
    </row>
    <row r="25" spans="3:15" ht="15.75" customHeight="1" x14ac:dyDescent="0.2">
      <c r="C25" s="3"/>
      <c r="D25" s="5">
        <v>3</v>
      </c>
      <c r="E25" s="5">
        <v>16</v>
      </c>
      <c r="F25" s="5">
        <v>4</v>
      </c>
      <c r="G25" s="5">
        <v>5</v>
      </c>
      <c r="H25" s="5">
        <v>4</v>
      </c>
      <c r="I25" s="5">
        <v>2</v>
      </c>
      <c r="J25" s="5">
        <v>9</v>
      </c>
      <c r="K25" s="5">
        <v>2</v>
      </c>
      <c r="L25" s="5">
        <v>17</v>
      </c>
      <c r="M25" s="5">
        <v>17</v>
      </c>
    </row>
    <row r="26" spans="3:15" ht="15.75" customHeight="1" x14ac:dyDescent="0.2">
      <c r="C26" s="3"/>
      <c r="D26" s="5">
        <v>16</v>
      </c>
      <c r="E26" s="5">
        <v>3</v>
      </c>
      <c r="F26" s="5">
        <v>3</v>
      </c>
      <c r="G26" s="5">
        <v>17</v>
      </c>
      <c r="H26" s="5">
        <v>17</v>
      </c>
      <c r="I26" s="5">
        <v>6</v>
      </c>
      <c r="J26" s="5">
        <v>12</v>
      </c>
      <c r="K26" s="5">
        <v>7</v>
      </c>
      <c r="L26" s="5">
        <v>18</v>
      </c>
      <c r="M26" s="5">
        <v>18</v>
      </c>
    </row>
    <row r="27" spans="3:15" ht="15.75" customHeight="1" x14ac:dyDescent="0.2">
      <c r="C27" s="3" t="s">
        <v>15</v>
      </c>
      <c r="D27" s="5">
        <f t="shared" ref="D27:M27" si="3">SUM(D18:D26)</f>
        <v>96</v>
      </c>
      <c r="E27" s="5">
        <f t="shared" si="3"/>
        <v>107</v>
      </c>
      <c r="F27" s="5">
        <f t="shared" si="3"/>
        <v>19</v>
      </c>
      <c r="G27" s="5">
        <f t="shared" si="3"/>
        <v>99</v>
      </c>
      <c r="H27" s="5">
        <f t="shared" si="3"/>
        <v>120</v>
      </c>
      <c r="I27" s="5">
        <f t="shared" si="3"/>
        <v>25</v>
      </c>
      <c r="J27" s="5">
        <f t="shared" si="3"/>
        <v>99</v>
      </c>
      <c r="K27" s="5">
        <f t="shared" si="3"/>
        <v>37</v>
      </c>
      <c r="L27" s="5">
        <f t="shared" si="3"/>
        <v>154</v>
      </c>
      <c r="M27" s="5">
        <f t="shared" si="3"/>
        <v>150</v>
      </c>
      <c r="O27" s="5"/>
    </row>
    <row r="28" spans="3:15" ht="15.75" customHeight="1" x14ac:dyDescent="0.2">
      <c r="O28" s="5"/>
    </row>
    <row r="29" spans="3:15" ht="15.75" customHeight="1" x14ac:dyDescent="0.2">
      <c r="O29" s="5"/>
    </row>
    <row r="30" spans="3:15" ht="15.75" customHeight="1" x14ac:dyDescent="0.2">
      <c r="F30" s="1" t="s">
        <v>20</v>
      </c>
      <c r="N30" s="1" t="s">
        <v>21</v>
      </c>
      <c r="O30" s="5"/>
    </row>
    <row r="31" spans="3:15" ht="15.75" customHeight="1" x14ac:dyDescent="0.2">
      <c r="D31" s="17" t="s">
        <v>25</v>
      </c>
      <c r="E31" s="17" t="s">
        <v>26</v>
      </c>
      <c r="F31" s="17" t="s">
        <v>27</v>
      </c>
      <c r="G31" s="17" t="s">
        <v>28</v>
      </c>
      <c r="H31" s="17" t="s">
        <v>29</v>
      </c>
      <c r="I31" s="17" t="s">
        <v>30</v>
      </c>
      <c r="J31" s="17" t="s">
        <v>31</v>
      </c>
      <c r="K31" s="17" t="s">
        <v>32</v>
      </c>
      <c r="L31" s="17" t="s">
        <v>33</v>
      </c>
      <c r="M31" s="17" t="s">
        <v>34</v>
      </c>
      <c r="O31" s="5"/>
    </row>
    <row r="32" spans="3:15" ht="15.75" customHeight="1" x14ac:dyDescent="0.2">
      <c r="C32" s="19" t="s">
        <v>36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O32" s="5"/>
    </row>
    <row r="33" spans="3:15" ht="15.75" customHeight="1" x14ac:dyDescent="0.2">
      <c r="C33" s="16"/>
      <c r="D33" s="5">
        <v>16</v>
      </c>
      <c r="E33" s="5">
        <v>33</v>
      </c>
      <c r="F33" s="5">
        <v>4</v>
      </c>
      <c r="G33" s="5">
        <v>44</v>
      </c>
      <c r="H33" s="5">
        <v>10</v>
      </c>
      <c r="I33" s="5">
        <v>15</v>
      </c>
      <c r="J33" s="5">
        <v>18</v>
      </c>
      <c r="K33" s="5">
        <v>44</v>
      </c>
      <c r="L33" s="5">
        <v>33</v>
      </c>
      <c r="M33" s="5">
        <v>115</v>
      </c>
      <c r="O33" s="5"/>
    </row>
    <row r="34" spans="3:15" ht="15.75" customHeight="1" x14ac:dyDescent="0.2">
      <c r="C34" s="3"/>
      <c r="D34" s="5">
        <v>30</v>
      </c>
      <c r="E34" s="5">
        <v>34</v>
      </c>
      <c r="F34" s="5">
        <v>2</v>
      </c>
      <c r="G34" s="5">
        <v>5</v>
      </c>
      <c r="H34" s="5">
        <v>9</v>
      </c>
      <c r="I34" s="5">
        <v>20</v>
      </c>
      <c r="J34" s="5">
        <v>14</v>
      </c>
      <c r="K34" s="5">
        <v>150</v>
      </c>
      <c r="L34" s="5">
        <v>34</v>
      </c>
      <c r="M34" s="5">
        <v>134</v>
      </c>
      <c r="O34" s="5"/>
    </row>
    <row r="35" spans="3:15" ht="15.75" customHeight="1" x14ac:dyDescent="0.2">
      <c r="C35" s="3"/>
      <c r="D35" s="5">
        <v>20</v>
      </c>
      <c r="E35" s="5">
        <v>42</v>
      </c>
      <c r="F35" s="5">
        <v>1</v>
      </c>
      <c r="G35" s="5">
        <v>45</v>
      </c>
      <c r="H35" s="5">
        <v>11</v>
      </c>
      <c r="I35" s="5">
        <v>33</v>
      </c>
      <c r="J35" s="5">
        <v>19</v>
      </c>
      <c r="K35" s="5">
        <v>66</v>
      </c>
      <c r="L35" s="5">
        <v>35</v>
      </c>
      <c r="M35" s="5">
        <v>166</v>
      </c>
      <c r="O35" s="5"/>
    </row>
    <row r="36" spans="3:15" ht="15.75" customHeight="1" x14ac:dyDescent="0.2">
      <c r="C36" s="3"/>
      <c r="D36" s="5">
        <v>34</v>
      </c>
      <c r="E36" s="5">
        <v>66</v>
      </c>
      <c r="F36" s="5">
        <v>2</v>
      </c>
      <c r="G36" s="5">
        <v>20</v>
      </c>
      <c r="H36" s="5">
        <v>13</v>
      </c>
      <c r="I36" s="5">
        <v>13</v>
      </c>
      <c r="J36" s="5">
        <v>23</v>
      </c>
      <c r="K36" s="5">
        <v>165</v>
      </c>
      <c r="L36" s="5">
        <v>44</v>
      </c>
      <c r="M36" s="5">
        <v>122</v>
      </c>
      <c r="O36" s="5"/>
    </row>
    <row r="37" spans="3:15" ht="15.75" customHeight="1" x14ac:dyDescent="0.2">
      <c r="C37" s="3"/>
      <c r="D37" s="5">
        <v>30</v>
      </c>
      <c r="E37" s="5">
        <v>35</v>
      </c>
      <c r="F37" s="5">
        <v>5</v>
      </c>
      <c r="G37" s="5">
        <v>20</v>
      </c>
      <c r="H37" s="5">
        <v>12</v>
      </c>
      <c r="I37" s="5">
        <v>18</v>
      </c>
      <c r="J37" s="5">
        <v>55</v>
      </c>
      <c r="K37" s="5">
        <v>180</v>
      </c>
      <c r="L37" s="5">
        <v>56</v>
      </c>
      <c r="M37" s="5">
        <v>18</v>
      </c>
      <c r="O37" s="5"/>
    </row>
    <row r="38" spans="3:15" ht="15.75" customHeight="1" x14ac:dyDescent="0.2">
      <c r="C38" s="3"/>
      <c r="D38" s="5">
        <v>36</v>
      </c>
      <c r="E38" s="5">
        <v>56</v>
      </c>
      <c r="F38" s="5">
        <v>6</v>
      </c>
      <c r="G38" s="5">
        <v>36</v>
      </c>
      <c r="H38" s="5">
        <v>18</v>
      </c>
      <c r="I38" s="5">
        <v>13</v>
      </c>
      <c r="J38" s="5">
        <v>67</v>
      </c>
      <c r="K38" s="5">
        <v>123</v>
      </c>
      <c r="L38" s="5">
        <v>53</v>
      </c>
      <c r="M38" s="5">
        <v>123</v>
      </c>
    </row>
    <row r="39" spans="3:15" ht="15.75" customHeight="1" x14ac:dyDescent="0.2">
      <c r="C39" s="3"/>
      <c r="D39" s="5">
        <v>45</v>
      </c>
      <c r="E39" s="5">
        <v>80</v>
      </c>
      <c r="F39" s="5">
        <v>1</v>
      </c>
      <c r="G39" s="5">
        <v>12</v>
      </c>
      <c r="H39" s="5">
        <v>16</v>
      </c>
      <c r="I39" s="5">
        <v>16</v>
      </c>
      <c r="J39" s="5">
        <v>78</v>
      </c>
      <c r="K39" s="5">
        <v>134</v>
      </c>
      <c r="L39" s="5">
        <v>48</v>
      </c>
      <c r="M39" s="5">
        <v>10</v>
      </c>
    </row>
    <row r="40" spans="3:15" ht="15.75" customHeight="1" x14ac:dyDescent="0.2">
      <c r="C40" s="3"/>
      <c r="D40" s="5">
        <v>23</v>
      </c>
      <c r="E40" s="5">
        <v>82</v>
      </c>
      <c r="F40" s="5">
        <v>4</v>
      </c>
      <c r="G40" s="5">
        <v>10</v>
      </c>
      <c r="H40" s="5">
        <v>10</v>
      </c>
      <c r="I40" s="5">
        <v>10</v>
      </c>
      <c r="J40" s="5">
        <v>96</v>
      </c>
      <c r="K40" s="5">
        <v>112</v>
      </c>
      <c r="L40" s="5">
        <v>23</v>
      </c>
      <c r="M40" s="5">
        <v>4</v>
      </c>
    </row>
    <row r="41" spans="3:15" ht="15.75" customHeight="1" x14ac:dyDescent="0.2">
      <c r="C41" s="3" t="s">
        <v>15</v>
      </c>
      <c r="D41" s="5">
        <f t="shared" ref="D41:M41" si="4">SUM(D32:D40)</f>
        <v>234</v>
      </c>
      <c r="E41" s="5">
        <f t="shared" si="4"/>
        <v>428</v>
      </c>
      <c r="F41" s="5">
        <f t="shared" si="4"/>
        <v>25</v>
      </c>
      <c r="G41" s="5">
        <f t="shared" si="4"/>
        <v>192</v>
      </c>
      <c r="H41" s="5">
        <f t="shared" si="4"/>
        <v>99</v>
      </c>
      <c r="I41" s="5">
        <f t="shared" si="4"/>
        <v>138</v>
      </c>
      <c r="J41" s="5">
        <f t="shared" si="4"/>
        <v>370</v>
      </c>
      <c r="K41" s="5">
        <f t="shared" si="4"/>
        <v>974</v>
      </c>
      <c r="L41" s="5">
        <f t="shared" si="4"/>
        <v>326</v>
      </c>
      <c r="M41" s="5">
        <f t="shared" si="4"/>
        <v>692</v>
      </c>
    </row>
    <row r="42" spans="3:15" ht="15.75" customHeight="1" x14ac:dyDescent="0.15"/>
    <row r="43" spans="3:15" ht="15.75" customHeight="1" x14ac:dyDescent="0.15"/>
    <row r="44" spans="3:15" ht="15.75" customHeight="1" x14ac:dyDescent="0.15"/>
    <row r="45" spans="3:15" ht="15.75" customHeight="1" x14ac:dyDescent="0.15"/>
    <row r="46" spans="3:15" ht="15.75" customHeight="1" x14ac:dyDescent="0.15"/>
    <row r="47" spans="3:15" ht="15.75" customHeight="1" x14ac:dyDescent="0.15"/>
    <row r="48" spans="3:15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3">
    <mergeCell ref="G31:G32"/>
    <mergeCell ref="H31:H32"/>
    <mergeCell ref="C32:C33"/>
    <mergeCell ref="C6:C7"/>
    <mergeCell ref="C18:C19"/>
    <mergeCell ref="D31:D32"/>
    <mergeCell ref="E31:E32"/>
    <mergeCell ref="F31:F32"/>
    <mergeCell ref="I31:I32"/>
    <mergeCell ref="J31:J32"/>
    <mergeCell ref="K31:K32"/>
    <mergeCell ref="L31:L32"/>
    <mergeCell ref="M31:M32"/>
    <mergeCell ref="K4:K5"/>
    <mergeCell ref="L4:L5"/>
    <mergeCell ref="M4:M5"/>
    <mergeCell ref="D4:D5"/>
    <mergeCell ref="E4:E5"/>
    <mergeCell ref="F4:F5"/>
    <mergeCell ref="G4:G5"/>
    <mergeCell ref="H4:H5"/>
    <mergeCell ref="I4:I5"/>
    <mergeCell ref="J4:J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2A10-BEAC-4647-AC58-83D8014E1859}">
  <dimension ref="A1"/>
  <sheetViews>
    <sheetView workbookViewId="0"/>
  </sheetViews>
  <sheetFormatPr baseColWidth="10" defaultRowHeight="14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1000"/>
  <sheetViews>
    <sheetView workbookViewId="0"/>
  </sheetViews>
  <sheetFormatPr baseColWidth="10" defaultColWidth="12.6640625" defaultRowHeight="15" customHeight="1" x14ac:dyDescent="0.15"/>
  <cols>
    <col min="1" max="8" width="9.33203125" customWidth="1"/>
    <col min="9" max="9" width="15.6640625" customWidth="1"/>
    <col min="10" max="26" width="9.33203125" customWidth="1"/>
  </cols>
  <sheetData>
    <row r="2" spans="3:13" x14ac:dyDescent="0.2">
      <c r="F2" s="2" t="s">
        <v>37</v>
      </c>
      <c r="J2" s="1" t="s">
        <v>38</v>
      </c>
      <c r="K2" s="1" t="s">
        <v>35</v>
      </c>
    </row>
    <row r="6" spans="3:13" ht="34" x14ac:dyDescent="0.15">
      <c r="C6" s="7" t="s">
        <v>39</v>
      </c>
      <c r="D6" s="20" t="s">
        <v>31</v>
      </c>
      <c r="E6" s="20" t="s">
        <v>40</v>
      </c>
      <c r="F6" s="20" t="s">
        <v>41</v>
      </c>
      <c r="G6" s="20" t="s">
        <v>42</v>
      </c>
      <c r="H6" s="20" t="s">
        <v>7</v>
      </c>
      <c r="I6" s="20" t="s">
        <v>8</v>
      </c>
      <c r="J6" s="20" t="s">
        <v>43</v>
      </c>
      <c r="K6" s="20" t="s">
        <v>44</v>
      </c>
      <c r="L6" s="20" t="s">
        <v>45</v>
      </c>
      <c r="M6" s="20" t="s">
        <v>12</v>
      </c>
    </row>
    <row r="7" spans="3:13" ht="16" x14ac:dyDescent="0.15">
      <c r="C7" s="8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3:13" ht="17" x14ac:dyDescent="0.15">
      <c r="C8" s="8" t="s">
        <v>46</v>
      </c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3:13" ht="34" x14ac:dyDescent="0.2">
      <c r="C9" s="9" t="s">
        <v>47</v>
      </c>
      <c r="D9" s="10">
        <v>6</v>
      </c>
      <c r="E9" s="10">
        <v>7</v>
      </c>
      <c r="F9" s="10">
        <v>14</v>
      </c>
      <c r="G9" s="10">
        <v>21</v>
      </c>
      <c r="H9" s="10">
        <v>18</v>
      </c>
      <c r="I9" s="10">
        <v>5</v>
      </c>
      <c r="J9" s="10">
        <v>17</v>
      </c>
      <c r="K9" s="10">
        <v>5</v>
      </c>
      <c r="L9" s="10">
        <v>16</v>
      </c>
      <c r="M9" s="10">
        <v>22</v>
      </c>
    </row>
    <row r="10" spans="3:13" ht="34" x14ac:dyDescent="0.2">
      <c r="C10" s="11" t="s">
        <v>48</v>
      </c>
      <c r="D10" s="10">
        <v>6</v>
      </c>
      <c r="E10" s="10">
        <v>4</v>
      </c>
      <c r="F10" s="10">
        <v>5</v>
      </c>
      <c r="G10" s="10">
        <v>8</v>
      </c>
      <c r="H10" s="10">
        <v>14</v>
      </c>
      <c r="I10" s="10">
        <v>4</v>
      </c>
      <c r="J10" s="10">
        <v>14</v>
      </c>
      <c r="K10" s="10">
        <v>0</v>
      </c>
      <c r="L10" s="10">
        <v>18</v>
      </c>
      <c r="M10" s="10">
        <v>25</v>
      </c>
    </row>
    <row r="11" spans="3:13" ht="34" x14ac:dyDescent="0.2">
      <c r="C11" s="11" t="s">
        <v>49</v>
      </c>
      <c r="D11" s="10">
        <v>3</v>
      </c>
      <c r="E11" s="10">
        <v>4</v>
      </c>
      <c r="F11" s="10">
        <v>12</v>
      </c>
      <c r="G11" s="10">
        <v>19</v>
      </c>
      <c r="H11" s="10">
        <v>12</v>
      </c>
      <c r="I11" s="10">
        <v>2</v>
      </c>
      <c r="J11" s="10">
        <v>13</v>
      </c>
      <c r="K11" s="10">
        <v>0</v>
      </c>
      <c r="L11" s="10">
        <v>13</v>
      </c>
      <c r="M11" s="10">
        <v>23</v>
      </c>
    </row>
    <row r="12" spans="3:13" ht="17" x14ac:dyDescent="0.2">
      <c r="C12" s="11" t="s">
        <v>50</v>
      </c>
      <c r="D12" s="10">
        <v>1</v>
      </c>
      <c r="E12" s="10">
        <v>14</v>
      </c>
      <c r="F12" s="10">
        <v>5</v>
      </c>
      <c r="G12" s="10">
        <v>6</v>
      </c>
      <c r="H12" s="10">
        <v>10</v>
      </c>
      <c r="I12" s="10">
        <v>1</v>
      </c>
      <c r="J12" s="10">
        <v>26</v>
      </c>
      <c r="K12" s="10">
        <v>0</v>
      </c>
      <c r="L12" s="10">
        <v>15</v>
      </c>
      <c r="M12" s="10">
        <v>23</v>
      </c>
    </row>
    <row r="13" spans="3:13" ht="17" x14ac:dyDescent="0.2">
      <c r="C13" s="11" t="s">
        <v>51</v>
      </c>
      <c r="D13" s="10">
        <v>2</v>
      </c>
      <c r="E13" s="10">
        <v>5</v>
      </c>
      <c r="F13" s="10">
        <v>15</v>
      </c>
      <c r="G13" s="10">
        <v>7</v>
      </c>
      <c r="H13" s="10">
        <v>12</v>
      </c>
      <c r="I13" s="10">
        <v>4</v>
      </c>
      <c r="J13" s="10">
        <v>16</v>
      </c>
      <c r="K13" s="10">
        <v>1</v>
      </c>
      <c r="L13" s="10">
        <v>12</v>
      </c>
      <c r="M13" s="10">
        <v>20</v>
      </c>
    </row>
    <row r="14" spans="3:13" ht="17" x14ac:dyDescent="0.2">
      <c r="C14" s="11" t="s">
        <v>52</v>
      </c>
      <c r="D14" s="10">
        <v>2</v>
      </c>
      <c r="E14" s="10">
        <v>5</v>
      </c>
      <c r="F14" s="10">
        <v>8</v>
      </c>
      <c r="G14" s="10">
        <v>9</v>
      </c>
      <c r="H14" s="10">
        <v>7</v>
      </c>
      <c r="I14" s="10">
        <v>5</v>
      </c>
      <c r="J14" s="10">
        <v>24</v>
      </c>
      <c r="K14" s="10">
        <v>2</v>
      </c>
      <c r="L14" s="10">
        <v>14</v>
      </c>
      <c r="M14" s="10">
        <v>18</v>
      </c>
    </row>
    <row r="15" spans="3:13" ht="17" x14ac:dyDescent="0.2">
      <c r="C15" s="11" t="s">
        <v>53</v>
      </c>
      <c r="D15" s="10">
        <v>4</v>
      </c>
      <c r="E15" s="10">
        <v>11</v>
      </c>
      <c r="F15" s="10">
        <v>6</v>
      </c>
      <c r="G15" s="10">
        <v>10</v>
      </c>
      <c r="H15" s="10">
        <v>17</v>
      </c>
      <c r="I15" s="10">
        <v>3</v>
      </c>
      <c r="J15" s="10">
        <v>27</v>
      </c>
      <c r="K15" s="10">
        <v>0</v>
      </c>
      <c r="L15" s="10">
        <v>13</v>
      </c>
      <c r="M15" s="10">
        <v>19</v>
      </c>
    </row>
    <row r="16" spans="3:13" ht="17" x14ac:dyDescent="0.2">
      <c r="C16" s="11" t="s">
        <v>54</v>
      </c>
      <c r="D16" s="10">
        <v>3</v>
      </c>
      <c r="E16" s="10">
        <v>9</v>
      </c>
      <c r="F16" s="10">
        <v>9</v>
      </c>
      <c r="G16" s="10">
        <v>14</v>
      </c>
      <c r="H16" s="10">
        <v>13</v>
      </c>
      <c r="I16" s="10">
        <v>6</v>
      </c>
      <c r="J16" s="10">
        <v>32</v>
      </c>
      <c r="K16" s="10">
        <v>0</v>
      </c>
      <c r="L16" s="10">
        <v>17</v>
      </c>
      <c r="M16" s="10">
        <v>14</v>
      </c>
    </row>
    <row r="17" spans="3:13" ht="17" x14ac:dyDescent="0.2">
      <c r="C17" s="11" t="s">
        <v>55</v>
      </c>
      <c r="D17" s="10">
        <v>5</v>
      </c>
      <c r="E17" s="10">
        <v>3</v>
      </c>
      <c r="F17" s="10">
        <v>14</v>
      </c>
      <c r="G17" s="10">
        <v>15</v>
      </c>
      <c r="H17" s="10">
        <v>12</v>
      </c>
      <c r="I17" s="10">
        <v>3</v>
      </c>
      <c r="J17" s="10">
        <v>22</v>
      </c>
      <c r="K17" s="10">
        <v>1</v>
      </c>
      <c r="L17" s="10">
        <v>12</v>
      </c>
      <c r="M17" s="10">
        <v>13</v>
      </c>
    </row>
    <row r="18" spans="3:13" ht="17" x14ac:dyDescent="0.2">
      <c r="C18" s="11" t="s">
        <v>56</v>
      </c>
      <c r="D18" s="10">
        <v>4</v>
      </c>
      <c r="E18" s="10">
        <v>3</v>
      </c>
      <c r="F18" s="10">
        <v>11</v>
      </c>
      <c r="G18" s="10">
        <v>6</v>
      </c>
      <c r="H18" s="10">
        <v>10</v>
      </c>
      <c r="I18" s="10">
        <v>2</v>
      </c>
      <c r="J18" s="10">
        <v>13</v>
      </c>
      <c r="K18" s="10">
        <v>1</v>
      </c>
      <c r="L18" s="10">
        <v>16</v>
      </c>
      <c r="M18" s="10">
        <v>17</v>
      </c>
    </row>
    <row r="19" spans="3:13" ht="17" x14ac:dyDescent="0.2">
      <c r="C19" s="12" t="s">
        <v>19</v>
      </c>
      <c r="D19" s="10">
        <f t="shared" ref="D19:M19" si="0">SUM(D9:D18)</f>
        <v>36</v>
      </c>
      <c r="E19" s="10">
        <f t="shared" si="0"/>
        <v>65</v>
      </c>
      <c r="F19" s="10">
        <f t="shared" si="0"/>
        <v>99</v>
      </c>
      <c r="G19" s="10">
        <f t="shared" si="0"/>
        <v>115</v>
      </c>
      <c r="H19" s="10">
        <f t="shared" si="0"/>
        <v>125</v>
      </c>
      <c r="I19" s="10">
        <f t="shared" si="0"/>
        <v>35</v>
      </c>
      <c r="J19" s="10">
        <f t="shared" si="0"/>
        <v>204</v>
      </c>
      <c r="K19" s="10">
        <f t="shared" si="0"/>
        <v>10</v>
      </c>
      <c r="L19" s="10">
        <f t="shared" si="0"/>
        <v>146</v>
      </c>
      <c r="M19" s="10">
        <f t="shared" si="0"/>
        <v>194</v>
      </c>
    </row>
    <row r="20" spans="3:13" ht="34" x14ac:dyDescent="0.2">
      <c r="C20" s="12" t="s">
        <v>57</v>
      </c>
      <c r="D20" s="10">
        <f>AVERAGE(D9:D18)</f>
        <v>3.6</v>
      </c>
      <c r="E20" s="10">
        <v>6.4</v>
      </c>
      <c r="F20" s="10">
        <v>9.9</v>
      </c>
      <c r="G20" s="10">
        <v>11.5</v>
      </c>
      <c r="H20" s="10">
        <v>12.2</v>
      </c>
      <c r="I20" s="10">
        <v>3.4</v>
      </c>
      <c r="J20" s="10">
        <v>20.399999999999999</v>
      </c>
      <c r="K20" s="10">
        <f>AVERAGE(K9:K18)</f>
        <v>1</v>
      </c>
      <c r="L20" s="10">
        <v>14.6</v>
      </c>
      <c r="M20" s="10">
        <v>19.399999999999999</v>
      </c>
    </row>
    <row r="21" spans="3:13" ht="15.75" customHeight="1" x14ac:dyDescent="0.2">
      <c r="C21" s="9" t="s">
        <v>58</v>
      </c>
      <c r="D21" s="10">
        <v>5</v>
      </c>
      <c r="E21" s="10">
        <v>18</v>
      </c>
      <c r="F21" s="10">
        <v>13</v>
      </c>
      <c r="G21" s="10">
        <v>14</v>
      </c>
      <c r="H21" s="10">
        <v>18</v>
      </c>
      <c r="I21" s="10">
        <v>2</v>
      </c>
      <c r="J21" s="10">
        <v>14</v>
      </c>
      <c r="K21" s="10">
        <v>3</v>
      </c>
      <c r="L21" s="10">
        <v>12</v>
      </c>
      <c r="M21" s="10">
        <v>13</v>
      </c>
    </row>
    <row r="22" spans="3:13" ht="15.75" customHeight="1" x14ac:dyDescent="0.2">
      <c r="C22" s="11" t="s">
        <v>48</v>
      </c>
      <c r="D22" s="10">
        <v>5</v>
      </c>
      <c r="E22" s="10">
        <v>24</v>
      </c>
      <c r="F22" s="10">
        <v>14</v>
      </c>
      <c r="G22" s="10">
        <v>12</v>
      </c>
      <c r="H22" s="10">
        <v>19</v>
      </c>
      <c r="I22" s="10">
        <v>6</v>
      </c>
      <c r="J22" s="10">
        <v>41</v>
      </c>
      <c r="K22" s="10">
        <v>5</v>
      </c>
      <c r="L22" s="10">
        <v>25</v>
      </c>
      <c r="M22" s="10">
        <v>44</v>
      </c>
    </row>
    <row r="23" spans="3:13" ht="15.75" customHeight="1" x14ac:dyDescent="0.2">
      <c r="C23" s="11" t="s">
        <v>49</v>
      </c>
      <c r="D23" s="10">
        <v>5</v>
      </c>
      <c r="E23" s="10">
        <v>28</v>
      </c>
      <c r="F23" s="10">
        <v>12</v>
      </c>
      <c r="G23" s="10">
        <v>14</v>
      </c>
      <c r="H23" s="10">
        <v>23</v>
      </c>
      <c r="I23" s="10">
        <v>11</v>
      </c>
      <c r="J23" s="10">
        <v>35</v>
      </c>
      <c r="K23" s="10">
        <v>5</v>
      </c>
      <c r="L23" s="10">
        <v>33</v>
      </c>
      <c r="M23" s="10">
        <v>55</v>
      </c>
    </row>
    <row r="24" spans="3:13" ht="15.75" customHeight="1" x14ac:dyDescent="0.2">
      <c r="C24" s="11" t="s">
        <v>50</v>
      </c>
      <c r="D24" s="10">
        <v>7</v>
      </c>
      <c r="E24" s="10">
        <v>19</v>
      </c>
      <c r="F24" s="10">
        <v>13</v>
      </c>
      <c r="G24" s="10">
        <v>13</v>
      </c>
      <c r="H24" s="10">
        <v>25</v>
      </c>
      <c r="I24" s="10">
        <v>13</v>
      </c>
      <c r="J24" s="10">
        <v>38</v>
      </c>
      <c r="K24" s="10">
        <v>9</v>
      </c>
      <c r="L24" s="10">
        <v>35</v>
      </c>
      <c r="M24" s="10">
        <v>45</v>
      </c>
    </row>
    <row r="25" spans="3:13" ht="15.75" customHeight="1" x14ac:dyDescent="0.2">
      <c r="C25" s="11" t="s">
        <v>51</v>
      </c>
      <c r="D25" s="10">
        <v>2</v>
      </c>
      <c r="E25" s="10">
        <v>18</v>
      </c>
      <c r="F25" s="10">
        <v>15</v>
      </c>
      <c r="G25" s="10">
        <v>13</v>
      </c>
      <c r="H25" s="10">
        <v>27</v>
      </c>
      <c r="I25" s="10">
        <v>13</v>
      </c>
      <c r="J25" s="10">
        <v>23</v>
      </c>
      <c r="K25" s="10">
        <v>11</v>
      </c>
      <c r="L25" s="10">
        <v>37</v>
      </c>
      <c r="M25" s="10">
        <v>24</v>
      </c>
    </row>
    <row r="26" spans="3:13" ht="15.75" customHeight="1" x14ac:dyDescent="0.2">
      <c r="C26" s="11" t="s">
        <v>52</v>
      </c>
      <c r="D26" s="10">
        <v>6</v>
      </c>
      <c r="E26" s="10">
        <v>4</v>
      </c>
      <c r="F26" s="10">
        <v>17</v>
      </c>
      <c r="G26" s="10">
        <v>15</v>
      </c>
      <c r="H26" s="10">
        <v>32</v>
      </c>
      <c r="I26" s="10">
        <v>3</v>
      </c>
      <c r="J26" s="10">
        <v>12</v>
      </c>
      <c r="K26" s="10">
        <v>5</v>
      </c>
      <c r="L26" s="10">
        <v>36</v>
      </c>
      <c r="M26" s="10">
        <v>25</v>
      </c>
    </row>
    <row r="27" spans="3:13" ht="15.75" customHeight="1" x14ac:dyDescent="0.2">
      <c r="C27" s="11" t="s">
        <v>53</v>
      </c>
      <c r="D27" s="10">
        <v>2</v>
      </c>
      <c r="E27" s="10">
        <v>5</v>
      </c>
      <c r="F27" s="10">
        <v>21</v>
      </c>
      <c r="G27" s="10">
        <v>13</v>
      </c>
      <c r="H27" s="10">
        <v>32</v>
      </c>
      <c r="I27" s="10">
        <v>12</v>
      </c>
      <c r="J27" s="10">
        <v>23</v>
      </c>
      <c r="K27" s="10">
        <v>4</v>
      </c>
      <c r="L27" s="10">
        <v>38</v>
      </c>
      <c r="M27" s="10">
        <v>28</v>
      </c>
    </row>
    <row r="28" spans="3:13" ht="15.75" customHeight="1" x14ac:dyDescent="0.2">
      <c r="C28" s="11" t="s">
        <v>54</v>
      </c>
      <c r="D28" s="10">
        <v>4</v>
      </c>
      <c r="E28" s="10">
        <v>2</v>
      </c>
      <c r="F28" s="10">
        <v>23</v>
      </c>
      <c r="G28" s="10">
        <v>13</v>
      </c>
      <c r="H28" s="10">
        <v>14</v>
      </c>
      <c r="I28" s="10">
        <v>7</v>
      </c>
      <c r="J28" s="10">
        <v>25</v>
      </c>
      <c r="K28" s="10">
        <v>3</v>
      </c>
      <c r="L28" s="10">
        <v>17</v>
      </c>
      <c r="M28" s="10">
        <v>32</v>
      </c>
    </row>
    <row r="29" spans="3:13" ht="15.75" customHeight="1" x14ac:dyDescent="0.2">
      <c r="C29" s="11" t="s">
        <v>55</v>
      </c>
      <c r="D29" s="10">
        <v>4</v>
      </c>
      <c r="E29" s="10">
        <v>12</v>
      </c>
      <c r="F29" s="10">
        <v>14</v>
      </c>
      <c r="G29" s="10">
        <v>28</v>
      </c>
      <c r="H29" s="10">
        <v>12</v>
      </c>
      <c r="I29" s="10">
        <v>5</v>
      </c>
      <c r="J29" s="10">
        <v>33</v>
      </c>
      <c r="K29" s="10">
        <v>8</v>
      </c>
      <c r="L29" s="10">
        <v>18</v>
      </c>
      <c r="M29" s="10">
        <v>15</v>
      </c>
    </row>
    <row r="30" spans="3:13" ht="15.75" customHeight="1" x14ac:dyDescent="0.2">
      <c r="C30" s="11" t="s">
        <v>56</v>
      </c>
      <c r="D30" s="10">
        <v>5</v>
      </c>
      <c r="E30" s="10">
        <v>6</v>
      </c>
      <c r="F30" s="10">
        <v>12</v>
      </c>
      <c r="G30" s="10">
        <v>13</v>
      </c>
      <c r="H30" s="10">
        <v>10</v>
      </c>
      <c r="I30" s="10">
        <v>12</v>
      </c>
      <c r="J30" s="10">
        <v>24</v>
      </c>
      <c r="K30" s="10">
        <v>6</v>
      </c>
      <c r="L30" s="10">
        <v>20</v>
      </c>
      <c r="M30" s="10">
        <v>21</v>
      </c>
    </row>
    <row r="31" spans="3:13" ht="15.75" customHeight="1" x14ac:dyDescent="0.2">
      <c r="C31" s="13" t="s">
        <v>19</v>
      </c>
      <c r="D31" s="10">
        <f t="shared" ref="D31:M31" si="1">SUM(D21:D30)</f>
        <v>45</v>
      </c>
      <c r="E31" s="10">
        <f t="shared" si="1"/>
        <v>136</v>
      </c>
      <c r="F31" s="10">
        <f t="shared" si="1"/>
        <v>154</v>
      </c>
      <c r="G31" s="10">
        <f t="shared" si="1"/>
        <v>148</v>
      </c>
      <c r="H31" s="10">
        <f t="shared" si="1"/>
        <v>212</v>
      </c>
      <c r="I31" s="10">
        <f t="shared" si="1"/>
        <v>84</v>
      </c>
      <c r="J31" s="10">
        <f t="shared" si="1"/>
        <v>268</v>
      </c>
      <c r="K31" s="10">
        <f t="shared" si="1"/>
        <v>59</v>
      </c>
      <c r="L31" s="10">
        <f t="shared" si="1"/>
        <v>271</v>
      </c>
      <c r="M31" s="10">
        <f t="shared" si="1"/>
        <v>302</v>
      </c>
    </row>
    <row r="32" spans="3:13" ht="15.75" customHeight="1" x14ac:dyDescent="0.2">
      <c r="C32" s="12" t="s">
        <v>59</v>
      </c>
      <c r="D32" s="10">
        <v>4.5</v>
      </c>
      <c r="E32" s="10">
        <v>13.6</v>
      </c>
      <c r="F32" s="10">
        <v>15.4</v>
      </c>
      <c r="G32" s="10">
        <v>14.8</v>
      </c>
      <c r="H32" s="10">
        <v>21.2</v>
      </c>
      <c r="I32" s="10">
        <v>8.4</v>
      </c>
      <c r="J32" s="10">
        <v>26.8</v>
      </c>
      <c r="K32" s="10">
        <v>5.9</v>
      </c>
      <c r="L32" s="10">
        <v>27.1</v>
      </c>
      <c r="M32" s="14">
        <v>30.2</v>
      </c>
    </row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0">
    <mergeCell ref="K6:K8"/>
    <mergeCell ref="L6:L8"/>
    <mergeCell ref="M6:M8"/>
    <mergeCell ref="D6:D8"/>
    <mergeCell ref="E6:E8"/>
    <mergeCell ref="F6:F8"/>
    <mergeCell ref="G6:G8"/>
    <mergeCell ref="H6:H8"/>
    <mergeCell ref="I6:I8"/>
    <mergeCell ref="J6:J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Bemisia 2019-2020</vt:lpstr>
      <vt:lpstr>Bemisia 2018-2019</vt:lpstr>
      <vt:lpstr>full</vt:lpstr>
      <vt:lpstr>Myzus persicae 2019-2020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2021-04-27T07:50:14Z</dcterms:modified>
</cp:coreProperties>
</file>