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medina\Downloads\Curso Angular\Angular\Angular\"/>
    </mc:Choice>
  </mc:AlternateContent>
  <xr:revisionPtr revIDLastSave="0" documentId="13_ncr:1_{BBD98F84-B402-425C-B76F-5FD6C5729B95}" xr6:coauthVersionLast="47" xr6:coauthVersionMax="47" xr10:uidLastSave="{00000000-0000-0000-0000-000000000000}"/>
  <bookViews>
    <workbookView xWindow="20535" yWindow="-9150" windowWidth="29040" windowHeight="16440" xr2:uid="{8B9CBAAB-98A8-4499-B93A-25E4DC44FD3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5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3" i="1"/>
  <c r="S24" i="1"/>
  <c r="T24" i="1"/>
  <c r="U24" i="1"/>
  <c r="U25" i="1"/>
  <c r="T42" i="1"/>
  <c r="R24" i="1"/>
  <c r="F24" i="1"/>
  <c r="G24" i="1" s="1"/>
  <c r="F21" i="1"/>
  <c r="F20" i="1"/>
  <c r="F18" i="1"/>
  <c r="G18" i="1" s="1"/>
  <c r="F16" i="1"/>
  <c r="G16" i="1" s="1"/>
  <c r="F12" i="1"/>
  <c r="F5" i="1"/>
  <c r="F4" i="1"/>
  <c r="M24" i="1"/>
  <c r="N24" i="1" s="1"/>
  <c r="J24" i="1"/>
  <c r="M23" i="1"/>
  <c r="N23" i="1" s="1"/>
  <c r="J23" i="1"/>
  <c r="F23" i="1"/>
  <c r="K23" i="1" s="1"/>
  <c r="M22" i="1"/>
  <c r="N22" i="1" s="1"/>
  <c r="J22" i="1"/>
  <c r="F22" i="1"/>
  <c r="G22" i="1" s="1"/>
  <c r="M21" i="1"/>
  <c r="O21" i="1" s="1"/>
  <c r="J21" i="1"/>
  <c r="M20" i="1"/>
  <c r="N20" i="1" s="1"/>
  <c r="J20" i="1"/>
  <c r="M19" i="1"/>
  <c r="O19" i="1" s="1"/>
  <c r="J19" i="1"/>
  <c r="F19" i="1"/>
  <c r="G19" i="1" s="1"/>
  <c r="M18" i="1"/>
  <c r="O18" i="1" s="1"/>
  <c r="J18" i="1"/>
  <c r="M17" i="1"/>
  <c r="O17" i="1" s="1"/>
  <c r="J17" i="1"/>
  <c r="F17" i="1"/>
  <c r="G17" i="1" s="1"/>
  <c r="M16" i="1"/>
  <c r="N16" i="1" s="1"/>
  <c r="J16" i="1"/>
  <c r="M15" i="1"/>
  <c r="O15" i="1" s="1"/>
  <c r="J15" i="1"/>
  <c r="F15" i="1"/>
  <c r="K15" i="1" s="1"/>
  <c r="M14" i="1"/>
  <c r="O14" i="1" s="1"/>
  <c r="J14" i="1"/>
  <c r="F14" i="1"/>
  <c r="G14" i="1" s="1"/>
  <c r="M13" i="1"/>
  <c r="O13" i="1" s="1"/>
  <c r="J13" i="1"/>
  <c r="F13" i="1"/>
  <c r="K13" i="1" s="1"/>
  <c r="M12" i="1"/>
  <c r="O12" i="1" s="1"/>
  <c r="J12" i="1"/>
  <c r="M11" i="1"/>
  <c r="O11" i="1" s="1"/>
  <c r="J11" i="1"/>
  <c r="F11" i="1"/>
  <c r="G11" i="1" s="1"/>
  <c r="M10" i="1"/>
  <c r="O10" i="1" s="1"/>
  <c r="J10" i="1"/>
  <c r="F10" i="1"/>
  <c r="G10" i="1" s="1"/>
  <c r="M9" i="1"/>
  <c r="O9" i="1" s="1"/>
  <c r="J9" i="1"/>
  <c r="F9" i="1"/>
  <c r="G9" i="1" s="1"/>
  <c r="M8" i="1"/>
  <c r="N8" i="1" s="1"/>
  <c r="J8" i="1"/>
  <c r="F8" i="1"/>
  <c r="G8" i="1" s="1"/>
  <c r="M7" i="1"/>
  <c r="O7" i="1" s="1"/>
  <c r="J7" i="1"/>
  <c r="F7" i="1"/>
  <c r="M6" i="1"/>
  <c r="O6" i="1" s="1"/>
  <c r="J6" i="1"/>
  <c r="F6" i="1"/>
  <c r="G6" i="1" s="1"/>
  <c r="M5" i="1"/>
  <c r="O5" i="1" s="1"/>
  <c r="J5" i="1"/>
  <c r="M4" i="1"/>
  <c r="N4" i="1" s="1"/>
  <c r="J4" i="1"/>
  <c r="M3" i="1"/>
  <c r="O3" i="1" s="1"/>
  <c r="J3" i="1"/>
  <c r="F3" i="1"/>
  <c r="G3" i="1" s="1"/>
  <c r="D55" i="1"/>
  <c r="F37" i="1"/>
  <c r="G37" i="1" s="1"/>
  <c r="J37" i="1"/>
  <c r="M37" i="1"/>
  <c r="N37" i="1" s="1"/>
  <c r="U51" i="1" s="1"/>
  <c r="F38" i="1"/>
  <c r="G38" i="1" s="1"/>
  <c r="J38" i="1"/>
  <c r="M38" i="1"/>
  <c r="N38" i="1" s="1"/>
  <c r="U52" i="1" s="1"/>
  <c r="F36" i="1"/>
  <c r="G36" i="1" s="1"/>
  <c r="J36" i="1"/>
  <c r="M36" i="1"/>
  <c r="N36" i="1" s="1"/>
  <c r="U50" i="1" s="1"/>
  <c r="J39" i="1"/>
  <c r="M39" i="1"/>
  <c r="N39" i="1" s="1"/>
  <c r="U53" i="1" s="1"/>
  <c r="F39" i="1"/>
  <c r="G39" i="1" s="1"/>
  <c r="F48" i="1"/>
  <c r="J48" i="1"/>
  <c r="M48" i="1"/>
  <c r="N48" i="1" s="1"/>
  <c r="U62" i="1" s="1"/>
  <c r="F49" i="1"/>
  <c r="G49" i="1" s="1"/>
  <c r="J49" i="1"/>
  <c r="M49" i="1"/>
  <c r="N49" i="1" s="1"/>
  <c r="U63" i="1" s="1"/>
  <c r="E55" i="1"/>
  <c r="M47" i="1"/>
  <c r="N47" i="1" s="1"/>
  <c r="U61" i="1" s="1"/>
  <c r="J47" i="1"/>
  <c r="F47" i="1"/>
  <c r="G47" i="1" s="1"/>
  <c r="M46" i="1"/>
  <c r="N46" i="1" s="1"/>
  <c r="U60" i="1" s="1"/>
  <c r="J46" i="1"/>
  <c r="F46" i="1"/>
  <c r="G46" i="1" s="1"/>
  <c r="M45" i="1"/>
  <c r="N45" i="1" s="1"/>
  <c r="U59" i="1" s="1"/>
  <c r="J45" i="1"/>
  <c r="F45" i="1"/>
  <c r="G45" i="1" s="1"/>
  <c r="M44" i="1"/>
  <c r="N44" i="1" s="1"/>
  <c r="U58" i="1" s="1"/>
  <c r="J44" i="1"/>
  <c r="F44" i="1"/>
  <c r="G44" i="1" s="1"/>
  <c r="M43" i="1"/>
  <c r="N43" i="1" s="1"/>
  <c r="U57" i="1" s="1"/>
  <c r="J43" i="1"/>
  <c r="F43" i="1"/>
  <c r="G43" i="1" s="1"/>
  <c r="M42" i="1"/>
  <c r="N42" i="1" s="1"/>
  <c r="U56" i="1" s="1"/>
  <c r="J42" i="1"/>
  <c r="F42" i="1"/>
  <c r="G42" i="1" s="1"/>
  <c r="M41" i="1"/>
  <c r="N41" i="1" s="1"/>
  <c r="U55" i="1" s="1"/>
  <c r="J41" i="1"/>
  <c r="F41" i="1"/>
  <c r="G41" i="1" s="1"/>
  <c r="M40" i="1"/>
  <c r="N40" i="1" s="1"/>
  <c r="U54" i="1" s="1"/>
  <c r="J40" i="1"/>
  <c r="F40" i="1"/>
  <c r="G40" i="1" s="1"/>
  <c r="M35" i="1"/>
  <c r="N35" i="1" s="1"/>
  <c r="U49" i="1" s="1"/>
  <c r="J35" i="1"/>
  <c r="F35" i="1"/>
  <c r="G35" i="1" s="1"/>
  <c r="M34" i="1"/>
  <c r="N34" i="1" s="1"/>
  <c r="U48" i="1" s="1"/>
  <c r="J34" i="1"/>
  <c r="F34" i="1"/>
  <c r="G34" i="1" s="1"/>
  <c r="M33" i="1"/>
  <c r="N33" i="1" s="1"/>
  <c r="U47" i="1" s="1"/>
  <c r="J33" i="1"/>
  <c r="F33" i="1"/>
  <c r="G33" i="1" s="1"/>
  <c r="M32" i="1"/>
  <c r="N32" i="1" s="1"/>
  <c r="U46" i="1" s="1"/>
  <c r="J32" i="1"/>
  <c r="F32" i="1"/>
  <c r="G32" i="1" s="1"/>
  <c r="M31" i="1"/>
  <c r="N31" i="1" s="1"/>
  <c r="U45" i="1" s="1"/>
  <c r="J31" i="1"/>
  <c r="F31" i="1"/>
  <c r="G31" i="1" s="1"/>
  <c r="M30" i="1"/>
  <c r="N30" i="1" s="1"/>
  <c r="U44" i="1" s="1"/>
  <c r="J30" i="1"/>
  <c r="F30" i="1"/>
  <c r="G30" i="1" s="1"/>
  <c r="M29" i="1"/>
  <c r="N29" i="1" s="1"/>
  <c r="U43" i="1" s="1"/>
  <c r="J29" i="1"/>
  <c r="F29" i="1"/>
  <c r="G29" i="1" s="1"/>
  <c r="M28" i="1"/>
  <c r="N28" i="1" s="1"/>
  <c r="U42" i="1" s="1"/>
  <c r="J28" i="1"/>
  <c r="F28" i="1"/>
  <c r="G28" i="1" s="1"/>
  <c r="T62" i="1" l="1"/>
  <c r="T60" i="1"/>
  <c r="T57" i="1"/>
  <c r="T54" i="1"/>
  <c r="T43" i="1"/>
  <c r="T47" i="1"/>
  <c r="T56" i="1"/>
  <c r="T46" i="1"/>
  <c r="T55" i="1"/>
  <c r="T45" i="1"/>
  <c r="T63" i="1"/>
  <c r="T59" i="1"/>
  <c r="T50" i="1"/>
  <c r="T44" i="1"/>
  <c r="T53" i="1"/>
  <c r="T51" i="1"/>
  <c r="T58" i="1"/>
  <c r="T49" i="1"/>
  <c r="T61" i="1"/>
  <c r="T48" i="1"/>
  <c r="T52" i="1"/>
  <c r="T64" i="1"/>
  <c r="O42" i="1"/>
  <c r="O41" i="1"/>
  <c r="O45" i="1"/>
  <c r="O30" i="1"/>
  <c r="O29" i="1"/>
  <c r="O33" i="1"/>
  <c r="O28" i="1"/>
  <c r="O47" i="1"/>
  <c r="O38" i="1"/>
  <c r="O40" i="1"/>
  <c r="O46" i="1"/>
  <c r="O35" i="1"/>
  <c r="O44" i="1"/>
  <c r="O32" i="1"/>
  <c r="O43" i="1"/>
  <c r="O31" i="1"/>
  <c r="N6" i="1"/>
  <c r="K14" i="1"/>
  <c r="K17" i="1"/>
  <c r="N14" i="1"/>
  <c r="N9" i="1"/>
  <c r="O24" i="1"/>
  <c r="O16" i="1"/>
  <c r="O23" i="1"/>
  <c r="N17" i="1"/>
  <c r="N15" i="1"/>
  <c r="O8" i="1"/>
  <c r="N7" i="1"/>
  <c r="O22" i="1"/>
  <c r="K6" i="1"/>
  <c r="K3" i="1"/>
  <c r="G4" i="1"/>
  <c r="K4" i="1"/>
  <c r="G12" i="1"/>
  <c r="K12" i="1"/>
  <c r="G20" i="1"/>
  <c r="K20" i="1"/>
  <c r="G5" i="1"/>
  <c r="K5" i="1"/>
  <c r="K21" i="1"/>
  <c r="G21" i="1"/>
  <c r="K8" i="1"/>
  <c r="K19" i="1"/>
  <c r="K10" i="1"/>
  <c r="K16" i="1"/>
  <c r="K18" i="1"/>
  <c r="K11" i="1"/>
  <c r="K9" i="1"/>
  <c r="G13" i="1"/>
  <c r="K22" i="1"/>
  <c r="K24" i="1"/>
  <c r="N21" i="1"/>
  <c r="N3" i="1"/>
  <c r="T23" i="1" s="1"/>
  <c r="G7" i="1"/>
  <c r="N11" i="1"/>
  <c r="N19" i="1"/>
  <c r="O20" i="1"/>
  <c r="G23" i="1"/>
  <c r="N13" i="1"/>
  <c r="N12" i="1"/>
  <c r="G15" i="1"/>
  <c r="N10" i="1"/>
  <c r="N18" i="1"/>
  <c r="O4" i="1"/>
  <c r="K7" i="1"/>
  <c r="N5" i="1"/>
  <c r="O36" i="1"/>
  <c r="O39" i="1"/>
  <c r="O37" i="1"/>
  <c r="O34" i="1"/>
  <c r="O48" i="1"/>
  <c r="M55" i="1"/>
  <c r="O49" i="1"/>
  <c r="K38" i="1"/>
  <c r="K37" i="1"/>
  <c r="K39" i="1"/>
  <c r="K36" i="1"/>
  <c r="K48" i="1"/>
  <c r="K32" i="1"/>
  <c r="K44" i="1"/>
  <c r="G48" i="1"/>
  <c r="G55" i="1" s="1"/>
  <c r="G56" i="1" s="1"/>
  <c r="K49" i="1"/>
  <c r="K47" i="1"/>
  <c r="K46" i="1"/>
  <c r="K45" i="1"/>
  <c r="K43" i="1"/>
  <c r="K42" i="1"/>
  <c r="K41" i="1"/>
  <c r="K40" i="1"/>
  <c r="K35" i="1"/>
  <c r="K34" i="1"/>
  <c r="K33" i="1"/>
  <c r="K31" i="1"/>
  <c r="K30" i="1"/>
  <c r="K29" i="1"/>
  <c r="F55" i="1"/>
  <c r="K28" i="1"/>
  <c r="G57" i="1" l="1"/>
  <c r="H57" i="1" s="1"/>
  <c r="U26" i="1"/>
  <c r="U27" i="1" s="1"/>
</calcChain>
</file>

<file path=xl/sharedStrings.xml><?xml version="1.0" encoding="utf-8"?>
<sst xmlns="http://schemas.openxmlformats.org/spreadsheetml/2006/main" count="141" uniqueCount="52">
  <si>
    <t>#</t>
  </si>
  <si>
    <t>Cantidad Previa</t>
  </si>
  <si>
    <t>Cantidad Existente</t>
  </si>
  <si>
    <t>Total</t>
  </si>
  <si>
    <t>Produco</t>
  </si>
  <si>
    <t>R Maracuya</t>
  </si>
  <si>
    <t>R Fresa</t>
  </si>
  <si>
    <t>R Coco</t>
  </si>
  <si>
    <t>R Piña Colada</t>
  </si>
  <si>
    <t>R Piña Chamoy</t>
  </si>
  <si>
    <t>R Mango Chamoy</t>
  </si>
  <si>
    <t>R Chicle</t>
  </si>
  <si>
    <t>R Oreo</t>
  </si>
  <si>
    <t>R Pie de Limon</t>
  </si>
  <si>
    <t>V Coco</t>
  </si>
  <si>
    <t>V Mora</t>
  </si>
  <si>
    <t>V Cacahuate</t>
  </si>
  <si>
    <t>V Arroz y leche</t>
  </si>
  <si>
    <t>V Tutti Frutti</t>
  </si>
  <si>
    <t>V Melon</t>
  </si>
  <si>
    <t>Chocoguineo</t>
  </si>
  <si>
    <t>Total=</t>
  </si>
  <si>
    <t>Dejado en Caja=</t>
  </si>
  <si>
    <t>Total Actual Caja</t>
  </si>
  <si>
    <t>G</t>
  </si>
  <si>
    <t>C</t>
  </si>
  <si>
    <t>V</t>
  </si>
  <si>
    <t>Diff/Cant Vendida</t>
  </si>
  <si>
    <t>Total Vendido</t>
  </si>
  <si>
    <t xml:space="preserve"> GANANCIA=</t>
  </si>
  <si>
    <t>Cantidad Minima</t>
  </si>
  <si>
    <t>Cantidad a Pedir</t>
  </si>
  <si>
    <t>Total a Pagar p/Pedido</t>
  </si>
  <si>
    <t>Total Pedido</t>
  </si>
  <si>
    <t>Total Deberia Caja</t>
  </si>
  <si>
    <t>V Sandia</t>
  </si>
  <si>
    <t>V Galleta</t>
  </si>
  <si>
    <t>R Naranja</t>
  </si>
  <si>
    <t>R Cacahuate</t>
  </si>
  <si>
    <t>R Mango Verde</t>
  </si>
  <si>
    <t>R Fresa Kiwi</t>
  </si>
  <si>
    <t>NUEVO STOCK SEMANA ENTRANTE</t>
  </si>
  <si>
    <t>Total Existencia=</t>
  </si>
  <si>
    <t>Dejado en Caja Pal=</t>
  </si>
  <si>
    <t>PEDIDO</t>
  </si>
  <si>
    <t>R Fresa Yogurt</t>
  </si>
  <si>
    <t>R Maracuya Yogurt</t>
  </si>
  <si>
    <t>NUEVO STOCK SEMANA 01/OCT</t>
  </si>
  <si>
    <t>Venta Paletas Semana OCT-31OCT</t>
  </si>
  <si>
    <t>Venta Paletas NUEVO STOCK 15/10/2024</t>
  </si>
  <si>
    <t>GANANCIA /2</t>
  </si>
  <si>
    <t>PEDIDO 14/10/2024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</si>
</sst>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L-480A]* #,##0.00_-;\-[$L-480A]* #,##0.00_-;_-[$L-480A]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164" fontId="0" fillId="2" borderId="1" xfId="1" applyNumberFormat="1" applyFont="1" applyFill="1" applyBorder="1"/>
    <xf numFmtId="164" fontId="0" fillId="3" borderId="1" xfId="0" applyNumberFormat="1" applyFill="1" applyBorder="1"/>
    <xf numFmtId="164" fontId="0" fillId="4" borderId="1" xfId="1" applyNumberFormat="1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/>
    <xf numFmtId="0" fontId="0" fillId="2" borderId="1" xfId="0" applyFill="1" applyBorder="1"/>
    <xf numFmtId="0" fontId="0" fillId="2" borderId="0" xfId="0" applyFill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6" borderId="1" xfId="0" applyNumberForma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E0C91-4377-4E4F-B8BB-89756185763E}">
  <dimension ref="B1:X64"/>
  <sheetViews>
    <sheetView tabSelected="1" topLeftCell="G1" zoomScale="85" zoomScaleNormal="85" workbookViewId="0">
      <selection activeCell="S11" sqref="S11"/>
    </sheetView>
  </sheetViews>
  <sheetFormatPr baseColWidth="10" defaultRowHeight="15" x14ac:dyDescent="0.25"/>
  <cols>
    <col min="3" max="3" width="17.85546875" bestFit="1" customWidth="1"/>
    <col min="4" max="4" width="16.28515625" bestFit="1" customWidth="1"/>
    <col min="5" max="5" width="22.85546875" customWidth="1"/>
    <col min="6" max="6" width="18.7109375" customWidth="1"/>
    <col min="7" max="7" width="13.140625" customWidth="1"/>
    <col min="8" max="11" width="11.42578125" customWidth="1"/>
    <col min="12" max="12" width="21.28515625" customWidth="1"/>
    <col min="13" max="13" width="15.5703125" bestFit="1" customWidth="1"/>
    <col min="15" max="15" width="31.140625" bestFit="1" customWidth="1"/>
    <col min="17" max="17" width="20.5703125" bestFit="1" customWidth="1"/>
    <col min="18" max="18" width="12.42578125" bestFit="1" customWidth="1"/>
    <col min="19" max="19" width="23" bestFit="1" customWidth="1"/>
    <col min="20" max="20" width="20.7109375" bestFit="1" customWidth="1"/>
    <col min="21" max="21" width="14.28515625" customWidth="1"/>
    <col min="22" max="22" width="20.7109375" bestFit="1" customWidth="1"/>
    <col min="23" max="23" width="21.28515625" bestFit="1" customWidth="1"/>
  </cols>
  <sheetData>
    <row r="1" spans="2:24" x14ac:dyDescent="0.25">
      <c r="B1" s="18" t="s">
        <v>49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V1" s="2" t="s">
        <v>51</v>
      </c>
      <c r="W1" s="2"/>
      <c r="X1" s="2"/>
    </row>
    <row r="2" spans="2:24" x14ac:dyDescent="0.25">
      <c r="B2" s="2" t="s">
        <v>0</v>
      </c>
      <c r="C2" s="2" t="s">
        <v>4</v>
      </c>
      <c r="D2" s="2" t="s">
        <v>1</v>
      </c>
      <c r="E2" s="2" t="s">
        <v>2</v>
      </c>
      <c r="F2" s="2" t="s">
        <v>27</v>
      </c>
      <c r="G2" s="2" t="s">
        <v>28</v>
      </c>
      <c r="H2" s="2" t="s">
        <v>25</v>
      </c>
      <c r="I2" s="2" t="s">
        <v>26</v>
      </c>
      <c r="J2" s="2" t="s">
        <v>24</v>
      </c>
      <c r="K2" s="2" t="s">
        <v>3</v>
      </c>
      <c r="L2" s="2" t="s">
        <v>30</v>
      </c>
      <c r="M2" s="2" t="s">
        <v>31</v>
      </c>
      <c r="N2" s="2" t="s">
        <v>33</v>
      </c>
      <c r="O2" s="12" t="s">
        <v>41</v>
      </c>
      <c r="V2" s="2" t="s">
        <v>4</v>
      </c>
      <c r="W2" s="2" t="s">
        <v>31</v>
      </c>
      <c r="X2" s="2" t="s">
        <v>33</v>
      </c>
    </row>
    <row r="3" spans="2:24" x14ac:dyDescent="0.25">
      <c r="B3" s="2">
        <v>1</v>
      </c>
      <c r="C3" s="2" t="s">
        <v>5</v>
      </c>
      <c r="D3" s="2">
        <v>10</v>
      </c>
      <c r="E3" s="2">
        <v>1</v>
      </c>
      <c r="F3" s="2">
        <f>+D3-E3</f>
        <v>9</v>
      </c>
      <c r="G3" s="4">
        <f>+F3*40</f>
        <v>360</v>
      </c>
      <c r="H3" s="4">
        <v>25</v>
      </c>
      <c r="I3" s="4">
        <v>40</v>
      </c>
      <c r="J3" s="6">
        <f>+I3-H3</f>
        <v>15</v>
      </c>
      <c r="K3" s="6">
        <f>+J3*F3</f>
        <v>135</v>
      </c>
      <c r="L3" s="10">
        <v>10</v>
      </c>
      <c r="M3" s="11">
        <f>+L3-E3</f>
        <v>9</v>
      </c>
      <c r="N3" s="8">
        <f>+M3*H3</f>
        <v>225</v>
      </c>
      <c r="O3">
        <f>+M3+E3</f>
        <v>10</v>
      </c>
      <c r="V3" s="2" t="s">
        <v>46</v>
      </c>
      <c r="W3" s="11">
        <f>M3</f>
        <v>9</v>
      </c>
      <c r="X3" s="8">
        <f>N3</f>
        <v>225</v>
      </c>
    </row>
    <row r="4" spans="2:24" x14ac:dyDescent="0.25">
      <c r="B4" s="2">
        <v>2</v>
      </c>
      <c r="C4" s="2" t="s">
        <v>6</v>
      </c>
      <c r="D4" s="2">
        <v>10</v>
      </c>
      <c r="E4" s="2">
        <v>0</v>
      </c>
      <c r="F4" s="2">
        <f t="shared" ref="F4:F24" si="0">+D4-E4</f>
        <v>10</v>
      </c>
      <c r="G4" s="4">
        <f t="shared" ref="G4:G15" si="1">+F4*40</f>
        <v>400</v>
      </c>
      <c r="H4" s="4">
        <v>25</v>
      </c>
      <c r="I4" s="4">
        <v>40</v>
      </c>
      <c r="J4" s="6">
        <f t="shared" ref="J4:J15" si="2">+I4-H4</f>
        <v>15</v>
      </c>
      <c r="K4" s="6">
        <f t="shared" ref="K4:K24" si="3">+J4*F4</f>
        <v>150</v>
      </c>
      <c r="L4" s="10">
        <v>10</v>
      </c>
      <c r="M4" s="11">
        <f t="shared" ref="M4:M24" si="4">+L4-E4</f>
        <v>10</v>
      </c>
      <c r="N4" s="8">
        <f t="shared" ref="N4:N24" si="5">+M4*H4</f>
        <v>250</v>
      </c>
      <c r="O4">
        <f t="shared" ref="O4:O24" si="6">+M4+E4</f>
        <v>10</v>
      </c>
      <c r="V4" s="2" t="s">
        <v>45</v>
      </c>
      <c r="W4" s="11">
        <f>M4</f>
        <v>10</v>
      </c>
      <c r="X4" s="8">
        <f>N4</f>
        <v>250</v>
      </c>
    </row>
    <row r="5" spans="2:24" x14ac:dyDescent="0.25">
      <c r="B5" s="2">
        <v>3</v>
      </c>
      <c r="C5" s="2" t="s">
        <v>7</v>
      </c>
      <c r="D5" s="2">
        <v>10</v>
      </c>
      <c r="E5" s="2">
        <v>7</v>
      </c>
      <c r="F5" s="2">
        <f t="shared" si="0"/>
        <v>3</v>
      </c>
      <c r="G5" s="4">
        <f t="shared" si="1"/>
        <v>120</v>
      </c>
      <c r="H5" s="4">
        <v>25</v>
      </c>
      <c r="I5" s="4">
        <v>40</v>
      </c>
      <c r="J5" s="6">
        <f t="shared" si="2"/>
        <v>15</v>
      </c>
      <c r="K5" s="6">
        <f t="shared" si="3"/>
        <v>45</v>
      </c>
      <c r="L5" s="10">
        <v>10</v>
      </c>
      <c r="M5" s="11">
        <f t="shared" si="4"/>
        <v>3</v>
      </c>
      <c r="N5" s="8">
        <f t="shared" si="5"/>
        <v>75</v>
      </c>
      <c r="O5">
        <f t="shared" si="6"/>
        <v>10</v>
      </c>
      <c r="V5" s="2" t="s">
        <v>7</v>
      </c>
      <c r="W5" s="11">
        <f>M5</f>
        <v>3</v>
      </c>
      <c r="X5" s="8">
        <f>N5</f>
        <v>75</v>
      </c>
    </row>
    <row r="6" spans="2:24" x14ac:dyDescent="0.25">
      <c r="B6" s="2">
        <v>4</v>
      </c>
      <c r="C6" s="2" t="s">
        <v>8</v>
      </c>
      <c r="D6" s="2">
        <v>10</v>
      </c>
      <c r="E6" s="2">
        <v>5</v>
      </c>
      <c r="F6" s="2">
        <f t="shared" si="0"/>
        <v>5</v>
      </c>
      <c r="G6" s="4">
        <f t="shared" si="1"/>
        <v>200</v>
      </c>
      <c r="H6" s="4">
        <v>25</v>
      </c>
      <c r="I6" s="4">
        <v>40</v>
      </c>
      <c r="J6" s="6">
        <f t="shared" si="2"/>
        <v>15</v>
      </c>
      <c r="K6" s="6">
        <f t="shared" si="3"/>
        <v>75</v>
      </c>
      <c r="L6" s="10">
        <v>10</v>
      </c>
      <c r="M6" s="11">
        <f t="shared" si="4"/>
        <v>5</v>
      </c>
      <c r="N6" s="8">
        <f t="shared" si="5"/>
        <v>125</v>
      </c>
      <c r="O6">
        <f t="shared" si="6"/>
        <v>10</v>
      </c>
      <c r="V6" s="2" t="s">
        <v>8</v>
      </c>
      <c r="W6" s="11">
        <f>M6</f>
        <v>5</v>
      </c>
      <c r="X6" s="8">
        <f>N6</f>
        <v>125</v>
      </c>
    </row>
    <row r="7" spans="2:24" x14ac:dyDescent="0.25">
      <c r="B7" s="2">
        <v>5</v>
      </c>
      <c r="C7" s="2" t="s">
        <v>9</v>
      </c>
      <c r="D7" s="2">
        <v>10</v>
      </c>
      <c r="E7" s="2">
        <v>5</v>
      </c>
      <c r="F7" s="2">
        <f t="shared" si="0"/>
        <v>5</v>
      </c>
      <c r="G7" s="4">
        <f t="shared" si="1"/>
        <v>200</v>
      </c>
      <c r="H7" s="4">
        <v>25</v>
      </c>
      <c r="I7" s="4">
        <v>40</v>
      </c>
      <c r="J7" s="6">
        <f t="shared" si="2"/>
        <v>15</v>
      </c>
      <c r="K7" s="6">
        <f t="shared" si="3"/>
        <v>75</v>
      </c>
      <c r="L7" s="10">
        <v>10</v>
      </c>
      <c r="M7" s="11">
        <f t="shared" si="4"/>
        <v>5</v>
      </c>
      <c r="N7" s="8">
        <f t="shared" si="5"/>
        <v>125</v>
      </c>
      <c r="O7">
        <f t="shared" si="6"/>
        <v>10</v>
      </c>
      <c r="V7" s="2" t="s">
        <v>9</v>
      </c>
      <c r="W7" s="11">
        <f>M7</f>
        <v>5</v>
      </c>
      <c r="X7" s="8">
        <f>N7</f>
        <v>125</v>
      </c>
    </row>
    <row r="8" spans="2:24" x14ac:dyDescent="0.25">
      <c r="B8" s="2">
        <v>6</v>
      </c>
      <c r="C8" s="2" t="s">
        <v>10</v>
      </c>
      <c r="D8" s="2">
        <v>5</v>
      </c>
      <c r="E8" s="2">
        <v>5</v>
      </c>
      <c r="F8" s="2">
        <f t="shared" si="0"/>
        <v>0</v>
      </c>
      <c r="G8" s="4">
        <f t="shared" si="1"/>
        <v>0</v>
      </c>
      <c r="H8" s="4">
        <v>25</v>
      </c>
      <c r="I8" s="4">
        <v>40</v>
      </c>
      <c r="J8" s="6">
        <f t="shared" si="2"/>
        <v>15</v>
      </c>
      <c r="K8" s="6">
        <f t="shared" si="3"/>
        <v>0</v>
      </c>
      <c r="L8" s="10">
        <v>5</v>
      </c>
      <c r="M8" s="11">
        <f t="shared" si="4"/>
        <v>0</v>
      </c>
      <c r="N8" s="8">
        <f t="shared" si="5"/>
        <v>0</v>
      </c>
      <c r="O8">
        <f t="shared" si="6"/>
        <v>5</v>
      </c>
      <c r="V8" s="2" t="s">
        <v>10</v>
      </c>
      <c r="W8" s="11">
        <f>M8</f>
        <v>0</v>
      </c>
      <c r="X8" s="8">
        <f>N8</f>
        <v>0</v>
      </c>
    </row>
    <row r="9" spans="2:24" x14ac:dyDescent="0.25">
      <c r="B9" s="13">
        <v>7</v>
      </c>
      <c r="C9" s="13" t="s">
        <v>11</v>
      </c>
      <c r="D9" s="13">
        <v>2</v>
      </c>
      <c r="E9" s="13">
        <v>1</v>
      </c>
      <c r="F9" s="13">
        <f t="shared" si="0"/>
        <v>1</v>
      </c>
      <c r="G9" s="14">
        <f t="shared" si="1"/>
        <v>40</v>
      </c>
      <c r="H9" s="14">
        <v>25</v>
      </c>
      <c r="I9" s="14">
        <v>40</v>
      </c>
      <c r="J9" s="15">
        <f t="shared" si="2"/>
        <v>15</v>
      </c>
      <c r="K9" s="15">
        <f t="shared" si="3"/>
        <v>15</v>
      </c>
      <c r="L9" s="16">
        <v>2</v>
      </c>
      <c r="M9" s="16">
        <f t="shared" si="4"/>
        <v>1</v>
      </c>
      <c r="N9" s="15">
        <f t="shared" si="5"/>
        <v>25</v>
      </c>
      <c r="O9" s="17">
        <f t="shared" si="6"/>
        <v>2</v>
      </c>
      <c r="V9" s="13" t="s">
        <v>11</v>
      </c>
      <c r="W9" s="11">
        <f>M9</f>
        <v>1</v>
      </c>
      <c r="X9" s="8">
        <f>N9</f>
        <v>25</v>
      </c>
    </row>
    <row r="10" spans="2:24" x14ac:dyDescent="0.25">
      <c r="B10" s="2">
        <v>8</v>
      </c>
      <c r="C10" s="2" t="s">
        <v>12</v>
      </c>
      <c r="D10" s="2">
        <v>8</v>
      </c>
      <c r="E10" s="2">
        <v>3</v>
      </c>
      <c r="F10" s="2">
        <f t="shared" si="0"/>
        <v>5</v>
      </c>
      <c r="G10" s="4">
        <f t="shared" si="1"/>
        <v>200</v>
      </c>
      <c r="H10" s="4">
        <v>25</v>
      </c>
      <c r="I10" s="4">
        <v>40</v>
      </c>
      <c r="J10" s="6">
        <f t="shared" si="2"/>
        <v>15</v>
      </c>
      <c r="K10" s="6">
        <f t="shared" si="3"/>
        <v>75</v>
      </c>
      <c r="L10" s="10">
        <v>8</v>
      </c>
      <c r="M10" s="11">
        <f t="shared" si="4"/>
        <v>5</v>
      </c>
      <c r="N10" s="8">
        <f t="shared" si="5"/>
        <v>125</v>
      </c>
      <c r="O10">
        <f t="shared" si="6"/>
        <v>8</v>
      </c>
      <c r="V10" s="2" t="s">
        <v>12</v>
      </c>
      <c r="W10" s="11">
        <f>M10</f>
        <v>5</v>
      </c>
      <c r="X10" s="8">
        <f>N10</f>
        <v>125</v>
      </c>
    </row>
    <row r="11" spans="2:24" x14ac:dyDescent="0.25">
      <c r="B11" s="13">
        <v>9</v>
      </c>
      <c r="C11" s="13" t="s">
        <v>38</v>
      </c>
      <c r="D11" s="13">
        <v>6</v>
      </c>
      <c r="E11" s="13">
        <v>5</v>
      </c>
      <c r="F11" s="13">
        <f t="shared" si="0"/>
        <v>1</v>
      </c>
      <c r="G11" s="14">
        <f t="shared" si="1"/>
        <v>40</v>
      </c>
      <c r="H11" s="14">
        <v>25</v>
      </c>
      <c r="I11" s="14">
        <v>40</v>
      </c>
      <c r="J11" s="15">
        <f t="shared" si="2"/>
        <v>15</v>
      </c>
      <c r="K11" s="15">
        <f t="shared" si="3"/>
        <v>15</v>
      </c>
      <c r="L11" s="16">
        <v>6</v>
      </c>
      <c r="M11" s="16">
        <f t="shared" si="4"/>
        <v>1</v>
      </c>
      <c r="N11" s="15">
        <f t="shared" si="5"/>
        <v>25</v>
      </c>
      <c r="O11" s="17">
        <f t="shared" si="6"/>
        <v>6</v>
      </c>
      <c r="V11" s="13" t="s">
        <v>38</v>
      </c>
      <c r="W11" s="11">
        <f>M11</f>
        <v>1</v>
      </c>
      <c r="X11" s="8">
        <f>N11</f>
        <v>25</v>
      </c>
    </row>
    <row r="12" spans="2:24" x14ac:dyDescent="0.25">
      <c r="B12" s="13">
        <v>10</v>
      </c>
      <c r="C12" s="13" t="s">
        <v>39</v>
      </c>
      <c r="D12" s="13">
        <v>5</v>
      </c>
      <c r="E12" s="13">
        <v>1</v>
      </c>
      <c r="F12" s="13">
        <f t="shared" si="0"/>
        <v>4</v>
      </c>
      <c r="G12" s="14">
        <f t="shared" si="1"/>
        <v>160</v>
      </c>
      <c r="H12" s="14">
        <v>25</v>
      </c>
      <c r="I12" s="14">
        <v>40</v>
      </c>
      <c r="J12" s="15">
        <f t="shared" si="2"/>
        <v>15</v>
      </c>
      <c r="K12" s="15">
        <f t="shared" si="3"/>
        <v>60</v>
      </c>
      <c r="L12" s="16">
        <v>5</v>
      </c>
      <c r="M12" s="16">
        <f t="shared" si="4"/>
        <v>4</v>
      </c>
      <c r="N12" s="15">
        <f t="shared" si="5"/>
        <v>100</v>
      </c>
      <c r="O12" s="17">
        <f t="shared" si="6"/>
        <v>5</v>
      </c>
      <c r="V12" s="13" t="s">
        <v>39</v>
      </c>
      <c r="W12" s="11">
        <f>M12</f>
        <v>4</v>
      </c>
      <c r="X12" s="8">
        <f>N12</f>
        <v>100</v>
      </c>
    </row>
    <row r="13" spans="2:24" x14ac:dyDescent="0.25">
      <c r="B13" s="13">
        <v>11</v>
      </c>
      <c r="C13" s="13" t="s">
        <v>40</v>
      </c>
      <c r="D13" s="13">
        <v>10</v>
      </c>
      <c r="E13" s="13">
        <v>5</v>
      </c>
      <c r="F13" s="13">
        <f t="shared" si="0"/>
        <v>5</v>
      </c>
      <c r="G13" s="14">
        <f t="shared" si="1"/>
        <v>200</v>
      </c>
      <c r="H13" s="14">
        <v>25</v>
      </c>
      <c r="I13" s="14">
        <v>40</v>
      </c>
      <c r="J13" s="15">
        <f t="shared" si="2"/>
        <v>15</v>
      </c>
      <c r="K13" s="15">
        <f t="shared" si="3"/>
        <v>75</v>
      </c>
      <c r="L13" s="16">
        <v>10</v>
      </c>
      <c r="M13" s="16">
        <f t="shared" si="4"/>
        <v>5</v>
      </c>
      <c r="N13" s="15">
        <f t="shared" si="5"/>
        <v>125</v>
      </c>
      <c r="O13" s="17">
        <f t="shared" si="6"/>
        <v>10</v>
      </c>
      <c r="V13" s="13" t="s">
        <v>40</v>
      </c>
      <c r="W13" s="11">
        <f>M13</f>
        <v>5</v>
      </c>
      <c r="X13" s="8">
        <f>N13</f>
        <v>125</v>
      </c>
    </row>
    <row r="14" spans="2:24" x14ac:dyDescent="0.25">
      <c r="B14" s="13">
        <v>12</v>
      </c>
      <c r="C14" s="13" t="s">
        <v>37</v>
      </c>
      <c r="D14" s="13">
        <v>5</v>
      </c>
      <c r="E14" s="13">
        <v>3</v>
      </c>
      <c r="F14" s="13">
        <f t="shared" si="0"/>
        <v>2</v>
      </c>
      <c r="G14" s="14">
        <f t="shared" si="1"/>
        <v>80</v>
      </c>
      <c r="H14" s="14">
        <v>25</v>
      </c>
      <c r="I14" s="14">
        <v>40</v>
      </c>
      <c r="J14" s="15">
        <f t="shared" si="2"/>
        <v>15</v>
      </c>
      <c r="K14" s="15">
        <f t="shared" si="3"/>
        <v>30</v>
      </c>
      <c r="L14" s="16">
        <v>5</v>
      </c>
      <c r="M14" s="16">
        <f t="shared" si="4"/>
        <v>2</v>
      </c>
      <c r="N14" s="15">
        <f t="shared" si="5"/>
        <v>50</v>
      </c>
      <c r="O14" s="17">
        <f t="shared" si="6"/>
        <v>5</v>
      </c>
      <c r="V14" s="13" t="s">
        <v>37</v>
      </c>
      <c r="W14" s="11">
        <f>M14</f>
        <v>2</v>
      </c>
      <c r="X14" s="8">
        <f>N14</f>
        <v>50</v>
      </c>
    </row>
    <row r="15" spans="2:24" x14ac:dyDescent="0.25">
      <c r="B15" s="2">
        <v>13</v>
      </c>
      <c r="C15" s="2" t="s">
        <v>13</v>
      </c>
      <c r="D15" s="2">
        <v>10</v>
      </c>
      <c r="E15" s="2">
        <v>2</v>
      </c>
      <c r="F15" s="2">
        <f t="shared" si="0"/>
        <v>8</v>
      </c>
      <c r="G15" s="4">
        <f t="shared" si="1"/>
        <v>320</v>
      </c>
      <c r="H15" s="4">
        <v>25</v>
      </c>
      <c r="I15" s="4">
        <v>40</v>
      </c>
      <c r="J15" s="6">
        <f t="shared" si="2"/>
        <v>15</v>
      </c>
      <c r="K15" s="6">
        <f t="shared" si="3"/>
        <v>120</v>
      </c>
      <c r="L15" s="10">
        <v>10</v>
      </c>
      <c r="M15" s="11">
        <f t="shared" si="4"/>
        <v>8</v>
      </c>
      <c r="N15" s="8">
        <f t="shared" si="5"/>
        <v>200</v>
      </c>
      <c r="O15">
        <f t="shared" si="6"/>
        <v>10</v>
      </c>
      <c r="V15" s="2" t="s">
        <v>13</v>
      </c>
      <c r="W15" s="11">
        <f>M15</f>
        <v>8</v>
      </c>
      <c r="X15" s="8">
        <f>N15</f>
        <v>200</v>
      </c>
    </row>
    <row r="16" spans="2:24" x14ac:dyDescent="0.25">
      <c r="B16" s="2">
        <v>14</v>
      </c>
      <c r="C16" s="2" t="s">
        <v>14</v>
      </c>
      <c r="D16" s="2">
        <v>10</v>
      </c>
      <c r="E16" s="2">
        <v>2</v>
      </c>
      <c r="F16" s="2">
        <f t="shared" si="0"/>
        <v>8</v>
      </c>
      <c r="G16" s="4">
        <f>+F16*23</f>
        <v>184</v>
      </c>
      <c r="H16" s="4">
        <v>15</v>
      </c>
      <c r="I16" s="4">
        <v>23</v>
      </c>
      <c r="J16" s="6">
        <f>+I16-H16</f>
        <v>8</v>
      </c>
      <c r="K16" s="6">
        <f t="shared" si="3"/>
        <v>64</v>
      </c>
      <c r="L16" s="10">
        <v>10</v>
      </c>
      <c r="M16" s="11">
        <f t="shared" si="4"/>
        <v>8</v>
      </c>
      <c r="N16" s="8">
        <f t="shared" si="5"/>
        <v>120</v>
      </c>
      <c r="O16">
        <f t="shared" si="6"/>
        <v>10</v>
      </c>
      <c r="V16" s="2" t="s">
        <v>14</v>
      </c>
      <c r="W16" s="11">
        <f>M16</f>
        <v>8</v>
      </c>
      <c r="X16" s="8">
        <f>N16</f>
        <v>120</v>
      </c>
    </row>
    <row r="17" spans="2:24" x14ac:dyDescent="0.25">
      <c r="B17" s="2">
        <v>15</v>
      </c>
      <c r="C17" s="2" t="s">
        <v>15</v>
      </c>
      <c r="D17" s="2">
        <v>10</v>
      </c>
      <c r="E17" s="2">
        <v>7</v>
      </c>
      <c r="F17" s="2">
        <f t="shared" si="0"/>
        <v>3</v>
      </c>
      <c r="G17" s="4">
        <f t="shared" ref="G17:G24" si="7">+F17*23</f>
        <v>69</v>
      </c>
      <c r="H17" s="4">
        <v>15</v>
      </c>
      <c r="I17" s="4">
        <v>23</v>
      </c>
      <c r="J17" s="6">
        <f t="shared" ref="J17:J24" si="8">+I17-H17</f>
        <v>8</v>
      </c>
      <c r="K17" s="6">
        <f t="shared" si="3"/>
        <v>24</v>
      </c>
      <c r="L17" s="10">
        <v>10</v>
      </c>
      <c r="M17" s="11">
        <f t="shared" si="4"/>
        <v>3</v>
      </c>
      <c r="N17" s="8">
        <f t="shared" si="5"/>
        <v>45</v>
      </c>
      <c r="O17">
        <f t="shared" si="6"/>
        <v>10</v>
      </c>
      <c r="V17" s="2" t="s">
        <v>15</v>
      </c>
      <c r="W17" s="11">
        <f>M17</f>
        <v>3</v>
      </c>
      <c r="X17" s="8">
        <f>N17</f>
        <v>45</v>
      </c>
    </row>
    <row r="18" spans="2:24" x14ac:dyDescent="0.25">
      <c r="B18" s="2">
        <v>16</v>
      </c>
      <c r="C18" s="2" t="s">
        <v>16</v>
      </c>
      <c r="D18" s="2">
        <v>10</v>
      </c>
      <c r="E18" s="2">
        <v>1</v>
      </c>
      <c r="F18" s="2">
        <f t="shared" si="0"/>
        <v>9</v>
      </c>
      <c r="G18" s="4">
        <f t="shared" si="7"/>
        <v>207</v>
      </c>
      <c r="H18" s="4">
        <v>15</v>
      </c>
      <c r="I18" s="4">
        <v>23</v>
      </c>
      <c r="J18" s="6">
        <f t="shared" si="8"/>
        <v>8</v>
      </c>
      <c r="K18" s="6">
        <f t="shared" si="3"/>
        <v>72</v>
      </c>
      <c r="L18" s="10">
        <v>10</v>
      </c>
      <c r="M18" s="11">
        <f t="shared" si="4"/>
        <v>9</v>
      </c>
      <c r="N18" s="8">
        <f t="shared" si="5"/>
        <v>135</v>
      </c>
      <c r="O18">
        <f t="shared" si="6"/>
        <v>10</v>
      </c>
      <c r="V18" s="2" t="s">
        <v>16</v>
      </c>
      <c r="W18" s="11">
        <f>M18</f>
        <v>9</v>
      </c>
      <c r="X18" s="8">
        <f>N18</f>
        <v>135</v>
      </c>
    </row>
    <row r="19" spans="2:24" x14ac:dyDescent="0.25">
      <c r="B19" s="2">
        <v>17</v>
      </c>
      <c r="C19" s="2" t="s">
        <v>17</v>
      </c>
      <c r="D19" s="2">
        <v>10</v>
      </c>
      <c r="E19" s="2">
        <v>6</v>
      </c>
      <c r="F19" s="2">
        <f t="shared" si="0"/>
        <v>4</v>
      </c>
      <c r="G19" s="4">
        <f t="shared" si="7"/>
        <v>92</v>
      </c>
      <c r="H19" s="4">
        <v>15</v>
      </c>
      <c r="I19" s="4">
        <v>23</v>
      </c>
      <c r="J19" s="6">
        <f t="shared" si="8"/>
        <v>8</v>
      </c>
      <c r="K19" s="6">
        <f t="shared" si="3"/>
        <v>32</v>
      </c>
      <c r="L19" s="10">
        <v>10</v>
      </c>
      <c r="M19" s="11">
        <f t="shared" si="4"/>
        <v>4</v>
      </c>
      <c r="N19" s="8">
        <f t="shared" si="5"/>
        <v>60</v>
      </c>
      <c r="O19">
        <f t="shared" si="6"/>
        <v>10</v>
      </c>
      <c r="V19" s="2" t="s">
        <v>17</v>
      </c>
      <c r="W19" s="11">
        <f>M19</f>
        <v>4</v>
      </c>
      <c r="X19" s="8">
        <f>N19</f>
        <v>60</v>
      </c>
    </row>
    <row r="20" spans="2:24" x14ac:dyDescent="0.25">
      <c r="B20" s="2">
        <v>18</v>
      </c>
      <c r="C20" s="2" t="s">
        <v>18</v>
      </c>
      <c r="D20" s="2">
        <v>10</v>
      </c>
      <c r="E20" s="2">
        <v>3</v>
      </c>
      <c r="F20" s="2">
        <f t="shared" si="0"/>
        <v>7</v>
      </c>
      <c r="G20" s="4">
        <f t="shared" si="7"/>
        <v>161</v>
      </c>
      <c r="H20" s="4">
        <v>15</v>
      </c>
      <c r="I20" s="4">
        <v>23</v>
      </c>
      <c r="J20" s="6">
        <f t="shared" si="8"/>
        <v>8</v>
      </c>
      <c r="K20" s="6">
        <f t="shared" si="3"/>
        <v>56</v>
      </c>
      <c r="L20" s="10">
        <v>10</v>
      </c>
      <c r="M20" s="11">
        <f t="shared" si="4"/>
        <v>7</v>
      </c>
      <c r="N20" s="8">
        <f t="shared" si="5"/>
        <v>105</v>
      </c>
      <c r="O20">
        <f t="shared" si="6"/>
        <v>10</v>
      </c>
      <c r="V20" s="2" t="s">
        <v>18</v>
      </c>
      <c r="W20" s="11">
        <f>M20</f>
        <v>7</v>
      </c>
      <c r="X20" s="8">
        <f>N20</f>
        <v>105</v>
      </c>
    </row>
    <row r="21" spans="2:24" x14ac:dyDescent="0.25">
      <c r="B21" s="2">
        <v>19</v>
      </c>
      <c r="C21" s="2" t="s">
        <v>19</v>
      </c>
      <c r="D21" s="2">
        <v>10</v>
      </c>
      <c r="E21" s="2">
        <v>8</v>
      </c>
      <c r="F21" s="2">
        <f t="shared" si="0"/>
        <v>2</v>
      </c>
      <c r="G21" s="4">
        <f t="shared" si="7"/>
        <v>46</v>
      </c>
      <c r="H21" s="4">
        <v>15</v>
      </c>
      <c r="I21" s="4">
        <v>23</v>
      </c>
      <c r="J21" s="6">
        <f t="shared" si="8"/>
        <v>8</v>
      </c>
      <c r="K21" s="6">
        <f t="shared" si="3"/>
        <v>16</v>
      </c>
      <c r="L21" s="10">
        <v>10</v>
      </c>
      <c r="M21" s="11">
        <f t="shared" si="4"/>
        <v>2</v>
      </c>
      <c r="N21" s="8">
        <f t="shared" si="5"/>
        <v>30</v>
      </c>
      <c r="O21">
        <f t="shared" si="6"/>
        <v>10</v>
      </c>
      <c r="R21" s="5"/>
      <c r="V21" s="2" t="s">
        <v>19</v>
      </c>
      <c r="W21" s="11">
        <f>M21</f>
        <v>2</v>
      </c>
      <c r="X21" s="8">
        <f>N21</f>
        <v>30</v>
      </c>
    </row>
    <row r="22" spans="2:24" x14ac:dyDescent="0.25">
      <c r="B22" s="2">
        <v>20</v>
      </c>
      <c r="C22" s="2" t="s">
        <v>20</v>
      </c>
      <c r="D22" s="2">
        <v>32</v>
      </c>
      <c r="E22" s="2">
        <v>9</v>
      </c>
      <c r="F22" s="2">
        <f t="shared" si="0"/>
        <v>23</v>
      </c>
      <c r="G22" s="4">
        <f t="shared" si="7"/>
        <v>529</v>
      </c>
      <c r="H22" s="4">
        <v>12</v>
      </c>
      <c r="I22" s="4">
        <v>23</v>
      </c>
      <c r="J22" s="6">
        <f t="shared" si="8"/>
        <v>11</v>
      </c>
      <c r="K22" s="6">
        <f t="shared" si="3"/>
        <v>253</v>
      </c>
      <c r="L22" s="10">
        <v>32</v>
      </c>
      <c r="M22" s="11">
        <f t="shared" si="4"/>
        <v>23</v>
      </c>
      <c r="N22" s="8">
        <f t="shared" si="5"/>
        <v>276</v>
      </c>
      <c r="O22">
        <f t="shared" si="6"/>
        <v>32</v>
      </c>
      <c r="V22" s="2" t="s">
        <v>20</v>
      </c>
      <c r="W22" s="11">
        <f>M22</f>
        <v>23</v>
      </c>
      <c r="X22" s="8">
        <f>N22</f>
        <v>276</v>
      </c>
    </row>
    <row r="23" spans="2:24" x14ac:dyDescent="0.25">
      <c r="B23" s="2">
        <v>21</v>
      </c>
      <c r="C23" s="2" t="s">
        <v>35</v>
      </c>
      <c r="D23" s="2">
        <v>5</v>
      </c>
      <c r="E23" s="2">
        <v>8</v>
      </c>
      <c r="F23" s="2">
        <f t="shared" si="0"/>
        <v>-3</v>
      </c>
      <c r="G23" s="4">
        <f t="shared" si="7"/>
        <v>-69</v>
      </c>
      <c r="H23" s="4">
        <v>12</v>
      </c>
      <c r="I23" s="4">
        <v>23</v>
      </c>
      <c r="J23" s="6">
        <f t="shared" si="8"/>
        <v>11</v>
      </c>
      <c r="K23" s="6">
        <f t="shared" si="3"/>
        <v>-33</v>
      </c>
      <c r="L23" s="10">
        <v>5</v>
      </c>
      <c r="M23" s="11">
        <f t="shared" si="4"/>
        <v>-3</v>
      </c>
      <c r="N23" s="8">
        <f t="shared" si="5"/>
        <v>-36</v>
      </c>
      <c r="O23">
        <f t="shared" si="6"/>
        <v>5</v>
      </c>
      <c r="S23" s="1" t="s">
        <v>32</v>
      </c>
      <c r="T23" s="8">
        <f>SUM(N3:N24)</f>
        <v>2221</v>
      </c>
      <c r="V23" s="2" t="s">
        <v>35</v>
      </c>
      <c r="W23" s="11">
        <f>M23</f>
        <v>-3</v>
      </c>
      <c r="X23" s="8">
        <f>N23</f>
        <v>-36</v>
      </c>
    </row>
    <row r="24" spans="2:24" x14ac:dyDescent="0.25">
      <c r="B24" s="2">
        <v>22</v>
      </c>
      <c r="C24" s="2" t="s">
        <v>36</v>
      </c>
      <c r="D24" s="2">
        <v>5</v>
      </c>
      <c r="E24" s="2">
        <v>2</v>
      </c>
      <c r="F24" s="2">
        <f t="shared" si="0"/>
        <v>3</v>
      </c>
      <c r="G24" s="4">
        <f t="shared" si="7"/>
        <v>69</v>
      </c>
      <c r="H24" s="4">
        <v>12</v>
      </c>
      <c r="I24" s="4">
        <v>23</v>
      </c>
      <c r="J24" s="6">
        <f t="shared" si="8"/>
        <v>11</v>
      </c>
      <c r="K24" s="6">
        <f t="shared" si="3"/>
        <v>33</v>
      </c>
      <c r="L24" s="10">
        <v>5</v>
      </c>
      <c r="M24" s="11">
        <f t="shared" si="4"/>
        <v>3</v>
      </c>
      <c r="N24" s="8">
        <f t="shared" si="5"/>
        <v>36</v>
      </c>
      <c r="O24">
        <f t="shared" si="6"/>
        <v>5</v>
      </c>
      <c r="Q24" s="1" t="s">
        <v>42</v>
      </c>
      <c r="R24" s="3">
        <f>SUM(D3:D24)</f>
        <v>203</v>
      </c>
      <c r="S24" s="3">
        <f>SUM(E3:E21)</f>
        <v>70</v>
      </c>
      <c r="T24" s="3">
        <f>SUM(F3:F24)</f>
        <v>114</v>
      </c>
      <c r="U24" s="3">
        <f>SUM(G3:G24)</f>
        <v>3608</v>
      </c>
      <c r="V24" s="2" t="s">
        <v>36</v>
      </c>
      <c r="W24" s="11">
        <f>M24</f>
        <v>3</v>
      </c>
      <c r="X24" s="8">
        <f>N24</f>
        <v>36</v>
      </c>
    </row>
    <row r="25" spans="2:24" x14ac:dyDescent="0.25">
      <c r="Q25" s="1" t="s">
        <v>43</v>
      </c>
      <c r="R25" s="3">
        <v>85</v>
      </c>
      <c r="S25" s="3"/>
      <c r="T25" s="3" t="s">
        <v>34</v>
      </c>
      <c r="U25" s="3">
        <f>+U24+R25</f>
        <v>3693</v>
      </c>
      <c r="V25" s="1" t="s">
        <v>32</v>
      </c>
      <c r="W25" s="21">
        <f>SUM(X3:X24)</f>
        <v>2221</v>
      </c>
    </row>
    <row r="26" spans="2:24" x14ac:dyDescent="0.25">
      <c r="B26" s="18" t="s">
        <v>48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Q26" s="1" t="s">
        <v>23</v>
      </c>
      <c r="R26" s="3">
        <v>3190</v>
      </c>
      <c r="S26" s="1"/>
      <c r="T26" s="3" t="s">
        <v>29</v>
      </c>
      <c r="U26" s="9">
        <f>SUM(K3:K24)</f>
        <v>1387</v>
      </c>
    </row>
    <row r="27" spans="2:24" x14ac:dyDescent="0.25">
      <c r="B27" s="2" t="s">
        <v>0</v>
      </c>
      <c r="C27" s="2" t="s">
        <v>4</v>
      </c>
      <c r="D27" s="2" t="s">
        <v>1</v>
      </c>
      <c r="E27" s="2" t="s">
        <v>2</v>
      </c>
      <c r="F27" s="2" t="s">
        <v>27</v>
      </c>
      <c r="G27" s="2" t="s">
        <v>28</v>
      </c>
      <c r="H27" s="2" t="s">
        <v>25</v>
      </c>
      <c r="I27" s="2" t="s">
        <v>26</v>
      </c>
      <c r="J27" s="2" t="s">
        <v>24</v>
      </c>
      <c r="K27" s="2" t="s">
        <v>3</v>
      </c>
      <c r="L27" s="2" t="s">
        <v>30</v>
      </c>
      <c r="M27" s="2" t="s">
        <v>31</v>
      </c>
      <c r="N27" s="2" t="s">
        <v>33</v>
      </c>
      <c r="O27" s="12" t="s">
        <v>47</v>
      </c>
      <c r="T27" t="s">
        <v>50</v>
      </c>
      <c r="U27" s="7">
        <f>+U26/2</f>
        <v>693.5</v>
      </c>
    </row>
    <row r="28" spans="2:24" x14ac:dyDescent="0.25">
      <c r="B28" s="2">
        <v>1</v>
      </c>
      <c r="C28" s="2" t="s">
        <v>46</v>
      </c>
      <c r="D28" s="2">
        <v>10</v>
      </c>
      <c r="E28" s="2">
        <v>6</v>
      </c>
      <c r="F28" s="2">
        <f>+D28-E28</f>
        <v>4</v>
      </c>
      <c r="G28" s="4">
        <f>+F28*40</f>
        <v>160</v>
      </c>
      <c r="H28" s="4">
        <v>25</v>
      </c>
      <c r="I28" s="4">
        <v>40</v>
      </c>
      <c r="J28" s="6">
        <f>+I28-H28</f>
        <v>15</v>
      </c>
      <c r="K28" s="6">
        <f>+J28*F28</f>
        <v>60</v>
      </c>
      <c r="L28" s="10">
        <v>10</v>
      </c>
      <c r="M28" s="11">
        <f>+L28-E28</f>
        <v>4</v>
      </c>
      <c r="N28" s="8">
        <f>+M28*H28</f>
        <v>100</v>
      </c>
      <c r="O28">
        <f>+M28+E28</f>
        <v>10</v>
      </c>
    </row>
    <row r="29" spans="2:24" x14ac:dyDescent="0.25">
      <c r="B29" s="2">
        <v>2</v>
      </c>
      <c r="C29" s="2" t="s">
        <v>45</v>
      </c>
      <c r="D29" s="2">
        <v>13</v>
      </c>
      <c r="E29" s="2">
        <v>3</v>
      </c>
      <c r="F29" s="2">
        <f t="shared" ref="F29:F47" si="9">+D29-E29</f>
        <v>10</v>
      </c>
      <c r="G29" s="4">
        <f t="shared" ref="G29:G40" si="10">+F29*40</f>
        <v>400</v>
      </c>
      <c r="H29" s="4">
        <v>25</v>
      </c>
      <c r="I29" s="4">
        <v>40</v>
      </c>
      <c r="J29" s="6">
        <f t="shared" ref="J29:J40" si="11">+I29-H29</f>
        <v>15</v>
      </c>
      <c r="K29" s="6">
        <f t="shared" ref="K29:K47" si="12">+J29*F29</f>
        <v>150</v>
      </c>
      <c r="L29" s="10">
        <v>10</v>
      </c>
      <c r="M29" s="11">
        <f t="shared" ref="M29:M47" si="13">+L29-E29</f>
        <v>7</v>
      </c>
      <c r="N29" s="8">
        <f t="shared" ref="N29:N47" si="14">+M29*H29</f>
        <v>175</v>
      </c>
      <c r="O29">
        <f t="shared" ref="O29:O49" si="15">+M29+E29</f>
        <v>10</v>
      </c>
    </row>
    <row r="30" spans="2:24" x14ac:dyDescent="0.25">
      <c r="B30" s="2">
        <v>3</v>
      </c>
      <c r="C30" s="2" t="s">
        <v>7</v>
      </c>
      <c r="D30" s="2">
        <v>10</v>
      </c>
      <c r="E30" s="2">
        <v>7</v>
      </c>
      <c r="F30" s="2">
        <f t="shared" si="9"/>
        <v>3</v>
      </c>
      <c r="G30" s="4">
        <f t="shared" si="10"/>
        <v>120</v>
      </c>
      <c r="H30" s="4">
        <v>25</v>
      </c>
      <c r="I30" s="4">
        <v>40</v>
      </c>
      <c r="J30" s="6">
        <f t="shared" si="11"/>
        <v>15</v>
      </c>
      <c r="K30" s="6">
        <f t="shared" si="12"/>
        <v>45</v>
      </c>
      <c r="L30" s="10">
        <v>10</v>
      </c>
      <c r="M30" s="11">
        <f t="shared" si="13"/>
        <v>3</v>
      </c>
      <c r="N30" s="8">
        <f t="shared" si="14"/>
        <v>75</v>
      </c>
      <c r="O30">
        <f t="shared" si="15"/>
        <v>10</v>
      </c>
    </row>
    <row r="31" spans="2:24" x14ac:dyDescent="0.25">
      <c r="B31" s="2">
        <v>4</v>
      </c>
      <c r="C31" s="2" t="s">
        <v>8</v>
      </c>
      <c r="D31" s="2">
        <v>10</v>
      </c>
      <c r="E31" s="2">
        <v>8</v>
      </c>
      <c r="F31" s="2">
        <f t="shared" si="9"/>
        <v>2</v>
      </c>
      <c r="G31" s="4">
        <f t="shared" si="10"/>
        <v>80</v>
      </c>
      <c r="H31" s="4">
        <v>25</v>
      </c>
      <c r="I31" s="4">
        <v>40</v>
      </c>
      <c r="J31" s="6">
        <f t="shared" si="11"/>
        <v>15</v>
      </c>
      <c r="K31" s="6">
        <f t="shared" si="12"/>
        <v>30</v>
      </c>
      <c r="L31" s="10">
        <v>10</v>
      </c>
      <c r="M31" s="11">
        <f t="shared" si="13"/>
        <v>2</v>
      </c>
      <c r="N31" s="8">
        <f t="shared" si="14"/>
        <v>50</v>
      </c>
      <c r="O31">
        <f t="shared" si="15"/>
        <v>10</v>
      </c>
    </row>
    <row r="32" spans="2:24" x14ac:dyDescent="0.25">
      <c r="B32" s="2">
        <v>5</v>
      </c>
      <c r="C32" s="2" t="s">
        <v>9</v>
      </c>
      <c r="D32" s="2">
        <v>10</v>
      </c>
      <c r="E32" s="2">
        <v>9</v>
      </c>
      <c r="F32" s="2">
        <f t="shared" si="9"/>
        <v>1</v>
      </c>
      <c r="G32" s="4">
        <f t="shared" si="10"/>
        <v>40</v>
      </c>
      <c r="H32" s="4">
        <v>25</v>
      </c>
      <c r="I32" s="4">
        <v>40</v>
      </c>
      <c r="J32" s="6">
        <f t="shared" si="11"/>
        <v>15</v>
      </c>
      <c r="K32" s="6">
        <f t="shared" si="12"/>
        <v>15</v>
      </c>
      <c r="L32" s="10">
        <v>10</v>
      </c>
      <c r="M32" s="11">
        <f t="shared" si="13"/>
        <v>1</v>
      </c>
      <c r="N32" s="8">
        <f t="shared" si="14"/>
        <v>25</v>
      </c>
      <c r="O32">
        <f t="shared" si="15"/>
        <v>10</v>
      </c>
    </row>
    <row r="33" spans="2:21" x14ac:dyDescent="0.25">
      <c r="B33" s="2">
        <v>6</v>
      </c>
      <c r="C33" s="2" t="s">
        <v>10</v>
      </c>
      <c r="D33" s="2">
        <v>9</v>
      </c>
      <c r="E33" s="2">
        <v>3</v>
      </c>
      <c r="F33" s="2">
        <f t="shared" si="9"/>
        <v>6</v>
      </c>
      <c r="G33" s="4">
        <f t="shared" si="10"/>
        <v>240</v>
      </c>
      <c r="H33" s="4">
        <v>25</v>
      </c>
      <c r="I33" s="4">
        <v>40</v>
      </c>
      <c r="J33" s="6">
        <f t="shared" si="11"/>
        <v>15</v>
      </c>
      <c r="K33" s="6">
        <f t="shared" si="12"/>
        <v>90</v>
      </c>
      <c r="L33" s="10">
        <v>5</v>
      </c>
      <c r="M33" s="11">
        <f t="shared" si="13"/>
        <v>2</v>
      </c>
      <c r="N33" s="8">
        <f t="shared" si="14"/>
        <v>50</v>
      </c>
      <c r="O33">
        <f t="shared" si="15"/>
        <v>5</v>
      </c>
    </row>
    <row r="34" spans="2:21" s="17" customFormat="1" x14ac:dyDescent="0.25">
      <c r="B34" s="13">
        <v>7</v>
      </c>
      <c r="C34" s="13" t="s">
        <v>11</v>
      </c>
      <c r="D34" s="13">
        <v>2</v>
      </c>
      <c r="E34" s="13">
        <v>0</v>
      </c>
      <c r="F34" s="13">
        <f t="shared" si="9"/>
        <v>2</v>
      </c>
      <c r="G34" s="14">
        <f t="shared" si="10"/>
        <v>80</v>
      </c>
      <c r="H34" s="14">
        <v>25</v>
      </c>
      <c r="I34" s="14">
        <v>40</v>
      </c>
      <c r="J34" s="15">
        <f t="shared" si="11"/>
        <v>15</v>
      </c>
      <c r="K34" s="15">
        <f t="shared" si="12"/>
        <v>30</v>
      </c>
      <c r="L34" s="16">
        <v>2</v>
      </c>
      <c r="M34" s="16">
        <f t="shared" si="13"/>
        <v>2</v>
      </c>
      <c r="N34" s="15">
        <f t="shared" si="14"/>
        <v>50</v>
      </c>
      <c r="O34" s="17">
        <f t="shared" si="15"/>
        <v>2</v>
      </c>
    </row>
    <row r="35" spans="2:21" x14ac:dyDescent="0.25">
      <c r="B35" s="2">
        <v>8</v>
      </c>
      <c r="C35" s="2" t="s">
        <v>12</v>
      </c>
      <c r="D35" s="2">
        <v>10</v>
      </c>
      <c r="E35" s="2">
        <v>8</v>
      </c>
      <c r="F35" s="2">
        <f t="shared" si="9"/>
        <v>2</v>
      </c>
      <c r="G35" s="4">
        <f t="shared" si="10"/>
        <v>80</v>
      </c>
      <c r="H35" s="4">
        <v>25</v>
      </c>
      <c r="I35" s="4">
        <v>40</v>
      </c>
      <c r="J35" s="6">
        <f t="shared" si="11"/>
        <v>15</v>
      </c>
      <c r="K35" s="6">
        <f t="shared" si="12"/>
        <v>30</v>
      </c>
      <c r="L35" s="10">
        <v>8</v>
      </c>
      <c r="M35" s="11">
        <f t="shared" si="13"/>
        <v>0</v>
      </c>
      <c r="N35" s="8">
        <f t="shared" si="14"/>
        <v>0</v>
      </c>
      <c r="O35">
        <f t="shared" si="15"/>
        <v>8</v>
      </c>
    </row>
    <row r="36" spans="2:21" s="17" customFormat="1" x14ac:dyDescent="0.25">
      <c r="B36" s="13">
        <v>9</v>
      </c>
      <c r="C36" s="13" t="s">
        <v>38</v>
      </c>
      <c r="D36" s="13">
        <v>10</v>
      </c>
      <c r="E36" s="13">
        <v>6</v>
      </c>
      <c r="F36" s="13">
        <f t="shared" ref="F36" si="16">+D36-E36</f>
        <v>4</v>
      </c>
      <c r="G36" s="14">
        <f t="shared" ref="G36" si="17">+F36*40</f>
        <v>160</v>
      </c>
      <c r="H36" s="14">
        <v>25</v>
      </c>
      <c r="I36" s="14">
        <v>40</v>
      </c>
      <c r="J36" s="15">
        <f t="shared" ref="J36" si="18">+I36-H36</f>
        <v>15</v>
      </c>
      <c r="K36" s="15">
        <f t="shared" ref="K36" si="19">+J36*F36</f>
        <v>60</v>
      </c>
      <c r="L36" s="16">
        <v>6</v>
      </c>
      <c r="M36" s="16">
        <f t="shared" ref="M36" si="20">+L36-E36</f>
        <v>0</v>
      </c>
      <c r="N36" s="15">
        <f t="shared" ref="N36" si="21">+M36*H36</f>
        <v>0</v>
      </c>
      <c r="O36" s="17">
        <f t="shared" si="15"/>
        <v>6</v>
      </c>
    </row>
    <row r="37" spans="2:21" s="17" customFormat="1" x14ac:dyDescent="0.25">
      <c r="B37" s="13">
        <v>10</v>
      </c>
      <c r="C37" s="13" t="s">
        <v>39</v>
      </c>
      <c r="D37" s="13">
        <v>5</v>
      </c>
      <c r="E37" s="13">
        <v>4</v>
      </c>
      <c r="F37" s="13">
        <f t="shared" ref="F37:F38" si="22">+D37-E37</f>
        <v>1</v>
      </c>
      <c r="G37" s="14">
        <f t="shared" ref="G37:G38" si="23">+F37*40</f>
        <v>40</v>
      </c>
      <c r="H37" s="14">
        <v>25</v>
      </c>
      <c r="I37" s="14">
        <v>40</v>
      </c>
      <c r="J37" s="15">
        <f t="shared" ref="J37:J38" si="24">+I37-H37</f>
        <v>15</v>
      </c>
      <c r="K37" s="15">
        <f t="shared" ref="K37:K38" si="25">+J37*F37</f>
        <v>15</v>
      </c>
      <c r="L37" s="16">
        <v>5</v>
      </c>
      <c r="M37" s="16">
        <f t="shared" ref="M37:M38" si="26">+L37-E37</f>
        <v>1</v>
      </c>
      <c r="N37" s="15">
        <f t="shared" ref="N37:N38" si="27">+M37*H37</f>
        <v>25</v>
      </c>
      <c r="O37" s="17">
        <f t="shared" si="15"/>
        <v>5</v>
      </c>
    </row>
    <row r="38" spans="2:21" s="17" customFormat="1" x14ac:dyDescent="0.25">
      <c r="B38" s="13">
        <v>11</v>
      </c>
      <c r="C38" s="13" t="s">
        <v>40</v>
      </c>
      <c r="D38" s="13">
        <v>10</v>
      </c>
      <c r="E38" s="13">
        <v>9</v>
      </c>
      <c r="F38" s="13">
        <f t="shared" si="22"/>
        <v>1</v>
      </c>
      <c r="G38" s="14">
        <f t="shared" si="23"/>
        <v>40</v>
      </c>
      <c r="H38" s="14">
        <v>25</v>
      </c>
      <c r="I38" s="14">
        <v>40</v>
      </c>
      <c r="J38" s="15">
        <f t="shared" si="24"/>
        <v>15</v>
      </c>
      <c r="K38" s="15">
        <f t="shared" si="25"/>
        <v>15</v>
      </c>
      <c r="L38" s="16">
        <v>10</v>
      </c>
      <c r="M38" s="16">
        <f t="shared" si="26"/>
        <v>1</v>
      </c>
      <c r="N38" s="15">
        <f t="shared" si="27"/>
        <v>25</v>
      </c>
      <c r="O38" s="17">
        <f t="shared" si="15"/>
        <v>10</v>
      </c>
    </row>
    <row r="39" spans="2:21" s="17" customFormat="1" x14ac:dyDescent="0.25">
      <c r="B39" s="13">
        <v>12</v>
      </c>
      <c r="C39" s="13" t="s">
        <v>37</v>
      </c>
      <c r="D39" s="13">
        <v>3</v>
      </c>
      <c r="E39" s="13">
        <v>5</v>
      </c>
      <c r="F39" s="13">
        <f t="shared" si="9"/>
        <v>-2</v>
      </c>
      <c r="G39" s="14">
        <f t="shared" si="10"/>
        <v>-80</v>
      </c>
      <c r="H39" s="14">
        <v>25</v>
      </c>
      <c r="I39" s="14">
        <v>40</v>
      </c>
      <c r="J39" s="15">
        <f t="shared" ref="J39" si="28">+I39-H39</f>
        <v>15</v>
      </c>
      <c r="K39" s="15">
        <f t="shared" ref="K39" si="29">+J39*F39</f>
        <v>-30</v>
      </c>
      <c r="L39" s="16">
        <v>5</v>
      </c>
      <c r="M39" s="16">
        <f t="shared" ref="M39" si="30">+L39-E39</f>
        <v>0</v>
      </c>
      <c r="N39" s="15">
        <f t="shared" ref="N39" si="31">+M39*H39</f>
        <v>0</v>
      </c>
      <c r="O39" s="17">
        <f t="shared" si="15"/>
        <v>5</v>
      </c>
    </row>
    <row r="40" spans="2:21" x14ac:dyDescent="0.25">
      <c r="B40" s="2">
        <v>13</v>
      </c>
      <c r="C40" s="2" t="s">
        <v>13</v>
      </c>
      <c r="D40" s="2">
        <v>10</v>
      </c>
      <c r="E40" s="2">
        <v>7</v>
      </c>
      <c r="F40" s="2">
        <f t="shared" si="9"/>
        <v>3</v>
      </c>
      <c r="G40" s="4">
        <f t="shared" si="10"/>
        <v>120</v>
      </c>
      <c r="H40" s="4">
        <v>25</v>
      </c>
      <c r="I40" s="4">
        <v>40</v>
      </c>
      <c r="J40" s="6">
        <f t="shared" si="11"/>
        <v>15</v>
      </c>
      <c r="K40" s="6">
        <f t="shared" si="12"/>
        <v>45</v>
      </c>
      <c r="L40" s="10">
        <v>10</v>
      </c>
      <c r="M40" s="11">
        <f t="shared" si="13"/>
        <v>3</v>
      </c>
      <c r="N40" s="8">
        <f t="shared" si="14"/>
        <v>75</v>
      </c>
      <c r="O40">
        <f t="shared" si="15"/>
        <v>10</v>
      </c>
      <c r="S40" s="20" t="s">
        <v>44</v>
      </c>
      <c r="T40" s="20"/>
      <c r="U40" s="20"/>
    </row>
    <row r="41" spans="2:21" x14ac:dyDescent="0.25">
      <c r="B41" s="2">
        <v>14</v>
      </c>
      <c r="C41" s="2" t="s">
        <v>14</v>
      </c>
      <c r="D41" s="2">
        <v>10</v>
      </c>
      <c r="E41" s="2">
        <v>2</v>
      </c>
      <c r="F41" s="2">
        <f t="shared" si="9"/>
        <v>8</v>
      </c>
      <c r="G41" s="4">
        <f>+F41*23</f>
        <v>184</v>
      </c>
      <c r="H41" s="4">
        <v>15</v>
      </c>
      <c r="I41" s="4">
        <v>23</v>
      </c>
      <c r="J41" s="6">
        <f>+I41-H41</f>
        <v>8</v>
      </c>
      <c r="K41" s="6">
        <f t="shared" si="12"/>
        <v>64</v>
      </c>
      <c r="L41" s="10">
        <v>10</v>
      </c>
      <c r="M41" s="11">
        <f t="shared" si="13"/>
        <v>8</v>
      </c>
      <c r="N41" s="8">
        <f t="shared" si="14"/>
        <v>120</v>
      </c>
      <c r="O41">
        <f t="shared" si="15"/>
        <v>10</v>
      </c>
      <c r="S41" s="2" t="s">
        <v>4</v>
      </c>
      <c r="T41" s="2" t="s">
        <v>31</v>
      </c>
      <c r="U41" s="2" t="s">
        <v>33</v>
      </c>
    </row>
    <row r="42" spans="2:21" x14ac:dyDescent="0.25">
      <c r="B42" s="2">
        <v>15</v>
      </c>
      <c r="C42" s="2" t="s">
        <v>15</v>
      </c>
      <c r="D42" s="2">
        <v>10</v>
      </c>
      <c r="E42" s="2">
        <v>10</v>
      </c>
      <c r="F42" s="2">
        <f t="shared" si="9"/>
        <v>0</v>
      </c>
      <c r="G42" s="4">
        <f t="shared" ref="G42:G47" si="32">+F42*23</f>
        <v>0</v>
      </c>
      <c r="H42" s="4">
        <v>15</v>
      </c>
      <c r="I42" s="4">
        <v>23</v>
      </c>
      <c r="J42" s="6">
        <f t="shared" ref="J42:J47" si="33">+I42-H42</f>
        <v>8</v>
      </c>
      <c r="K42" s="6">
        <f t="shared" si="12"/>
        <v>0</v>
      </c>
      <c r="L42" s="10">
        <v>10</v>
      </c>
      <c r="M42" s="11">
        <f t="shared" si="13"/>
        <v>0</v>
      </c>
      <c r="N42" s="8">
        <f t="shared" si="14"/>
        <v>0</v>
      </c>
      <c r="O42">
        <f t="shared" si="15"/>
        <v>10</v>
      </c>
      <c r="S42" s="2" t="s">
        <v>46</v>
      </c>
      <c r="T42" s="11">
        <f>M28</f>
        <v>4</v>
      </c>
      <c r="U42" s="8">
        <f>N28</f>
        <v>100</v>
      </c>
    </row>
    <row r="43" spans="2:21" x14ac:dyDescent="0.25">
      <c r="B43" s="2">
        <v>16</v>
      </c>
      <c r="C43" s="2" t="s">
        <v>16</v>
      </c>
      <c r="D43" s="2">
        <v>10</v>
      </c>
      <c r="E43" s="2">
        <v>3</v>
      </c>
      <c r="F43" s="2">
        <f t="shared" si="9"/>
        <v>7</v>
      </c>
      <c r="G43" s="4">
        <f t="shared" si="32"/>
        <v>161</v>
      </c>
      <c r="H43" s="4">
        <v>15</v>
      </c>
      <c r="I43" s="4">
        <v>23</v>
      </c>
      <c r="J43" s="6">
        <f t="shared" si="33"/>
        <v>8</v>
      </c>
      <c r="K43" s="6">
        <f t="shared" si="12"/>
        <v>56</v>
      </c>
      <c r="L43" s="10">
        <v>10</v>
      </c>
      <c r="M43" s="11">
        <f t="shared" si="13"/>
        <v>7</v>
      </c>
      <c r="N43" s="8">
        <f t="shared" si="14"/>
        <v>105</v>
      </c>
      <c r="O43">
        <f t="shared" si="15"/>
        <v>10</v>
      </c>
      <c r="S43" s="2" t="s">
        <v>45</v>
      </c>
      <c r="T43" s="11">
        <f t="shared" ref="T43:T63" si="34">M29</f>
        <v>7</v>
      </c>
      <c r="U43" s="8">
        <f t="shared" ref="U43:U63" si="35">N29</f>
        <v>175</v>
      </c>
    </row>
    <row r="44" spans="2:21" x14ac:dyDescent="0.25">
      <c r="B44" s="2">
        <v>17</v>
      </c>
      <c r="C44" s="2" t="s">
        <v>17</v>
      </c>
      <c r="D44" s="2">
        <v>10</v>
      </c>
      <c r="E44" s="2">
        <v>6</v>
      </c>
      <c r="F44" s="2">
        <f t="shared" si="9"/>
        <v>4</v>
      </c>
      <c r="G44" s="4">
        <f t="shared" si="32"/>
        <v>92</v>
      </c>
      <c r="H44" s="4">
        <v>15</v>
      </c>
      <c r="I44" s="4">
        <v>23</v>
      </c>
      <c r="J44" s="6">
        <f t="shared" si="33"/>
        <v>8</v>
      </c>
      <c r="K44" s="6">
        <f t="shared" si="12"/>
        <v>32</v>
      </c>
      <c r="L44" s="10">
        <v>10</v>
      </c>
      <c r="M44" s="11">
        <f t="shared" si="13"/>
        <v>4</v>
      </c>
      <c r="N44" s="8">
        <f t="shared" si="14"/>
        <v>60</v>
      </c>
      <c r="O44">
        <f t="shared" si="15"/>
        <v>10</v>
      </c>
      <c r="S44" s="2" t="s">
        <v>7</v>
      </c>
      <c r="T44" s="11">
        <f t="shared" si="34"/>
        <v>3</v>
      </c>
      <c r="U44" s="8">
        <f t="shared" si="35"/>
        <v>75</v>
      </c>
    </row>
    <row r="45" spans="2:21" x14ac:dyDescent="0.25">
      <c r="B45" s="2">
        <v>18</v>
      </c>
      <c r="C45" s="2" t="s">
        <v>18</v>
      </c>
      <c r="D45" s="2">
        <v>10</v>
      </c>
      <c r="E45" s="2">
        <v>7</v>
      </c>
      <c r="F45" s="2">
        <f t="shared" si="9"/>
        <v>3</v>
      </c>
      <c r="G45" s="4">
        <f t="shared" si="32"/>
        <v>69</v>
      </c>
      <c r="H45" s="4">
        <v>15</v>
      </c>
      <c r="I45" s="4">
        <v>23</v>
      </c>
      <c r="J45" s="6">
        <f t="shared" si="33"/>
        <v>8</v>
      </c>
      <c r="K45" s="6">
        <f t="shared" si="12"/>
        <v>24</v>
      </c>
      <c r="L45" s="10">
        <v>10</v>
      </c>
      <c r="M45" s="11">
        <f t="shared" si="13"/>
        <v>3</v>
      </c>
      <c r="N45" s="8">
        <f t="shared" si="14"/>
        <v>45</v>
      </c>
      <c r="O45">
        <f t="shared" si="15"/>
        <v>10</v>
      </c>
      <c r="S45" s="2" t="s">
        <v>8</v>
      </c>
      <c r="T45" s="11">
        <f t="shared" si="34"/>
        <v>2</v>
      </c>
      <c r="U45" s="8">
        <f t="shared" si="35"/>
        <v>50</v>
      </c>
    </row>
    <row r="46" spans="2:21" x14ac:dyDescent="0.25">
      <c r="B46" s="2">
        <v>19</v>
      </c>
      <c r="C46" s="2" t="s">
        <v>19</v>
      </c>
      <c r="D46" s="2">
        <v>10</v>
      </c>
      <c r="E46" s="2">
        <v>10</v>
      </c>
      <c r="F46" s="2">
        <f t="shared" si="9"/>
        <v>0</v>
      </c>
      <c r="G46" s="4">
        <f t="shared" si="32"/>
        <v>0</v>
      </c>
      <c r="H46" s="4">
        <v>15</v>
      </c>
      <c r="I46" s="4">
        <v>23</v>
      </c>
      <c r="J46" s="6">
        <f t="shared" si="33"/>
        <v>8</v>
      </c>
      <c r="K46" s="6">
        <f t="shared" si="12"/>
        <v>0</v>
      </c>
      <c r="L46" s="10">
        <v>10</v>
      </c>
      <c r="M46" s="11">
        <f t="shared" si="13"/>
        <v>0</v>
      </c>
      <c r="N46" s="8">
        <f t="shared" si="14"/>
        <v>0</v>
      </c>
      <c r="O46">
        <f t="shared" si="15"/>
        <v>10</v>
      </c>
      <c r="S46" s="2" t="s">
        <v>9</v>
      </c>
      <c r="T46" s="11">
        <f t="shared" si="34"/>
        <v>1</v>
      </c>
      <c r="U46" s="8">
        <f t="shared" si="35"/>
        <v>25</v>
      </c>
    </row>
    <row r="47" spans="2:21" x14ac:dyDescent="0.25">
      <c r="B47" s="2">
        <v>20</v>
      </c>
      <c r="C47" s="2" t="s">
        <v>20</v>
      </c>
      <c r="D47" s="2">
        <v>35</v>
      </c>
      <c r="E47" s="2">
        <v>19</v>
      </c>
      <c r="F47" s="2">
        <f t="shared" si="9"/>
        <v>16</v>
      </c>
      <c r="G47" s="4">
        <f t="shared" si="32"/>
        <v>368</v>
      </c>
      <c r="H47" s="4">
        <v>12</v>
      </c>
      <c r="I47" s="4">
        <v>23</v>
      </c>
      <c r="J47" s="6">
        <f t="shared" si="33"/>
        <v>11</v>
      </c>
      <c r="K47" s="6">
        <f t="shared" si="12"/>
        <v>176</v>
      </c>
      <c r="L47" s="10">
        <v>32</v>
      </c>
      <c r="M47" s="11">
        <f t="shared" si="13"/>
        <v>13</v>
      </c>
      <c r="N47" s="8">
        <f t="shared" si="14"/>
        <v>156</v>
      </c>
      <c r="O47">
        <f t="shared" si="15"/>
        <v>32</v>
      </c>
      <c r="S47" s="2" t="s">
        <v>10</v>
      </c>
      <c r="T47" s="11">
        <f t="shared" si="34"/>
        <v>2</v>
      </c>
      <c r="U47" s="8">
        <f t="shared" si="35"/>
        <v>50</v>
      </c>
    </row>
    <row r="48" spans="2:21" x14ac:dyDescent="0.25">
      <c r="B48" s="2">
        <v>21</v>
      </c>
      <c r="C48" s="2" t="s">
        <v>35</v>
      </c>
      <c r="D48" s="2">
        <v>5</v>
      </c>
      <c r="E48" s="2">
        <v>6</v>
      </c>
      <c r="F48" s="2">
        <f t="shared" ref="F48:F49" si="36">+D48-E48</f>
        <v>-1</v>
      </c>
      <c r="G48" s="4">
        <f t="shared" ref="G48:G49" si="37">+F48*23</f>
        <v>-23</v>
      </c>
      <c r="H48" s="4">
        <v>12</v>
      </c>
      <c r="I48" s="4">
        <v>23</v>
      </c>
      <c r="J48" s="6">
        <f t="shared" ref="J48:J49" si="38">+I48-H48</f>
        <v>11</v>
      </c>
      <c r="K48" s="6">
        <f t="shared" ref="K48:K49" si="39">+J48*F48</f>
        <v>-11</v>
      </c>
      <c r="L48" s="10">
        <v>5</v>
      </c>
      <c r="M48" s="11">
        <f t="shared" ref="M48:M49" si="40">+L48-E48</f>
        <v>-1</v>
      </c>
      <c r="N48" s="8">
        <f t="shared" ref="N48:N49" si="41">+M48*H48</f>
        <v>-12</v>
      </c>
      <c r="O48">
        <f t="shared" si="15"/>
        <v>5</v>
      </c>
      <c r="S48" s="13" t="s">
        <v>11</v>
      </c>
      <c r="T48" s="11">
        <f t="shared" si="34"/>
        <v>2</v>
      </c>
      <c r="U48" s="8">
        <f t="shared" si="35"/>
        <v>50</v>
      </c>
    </row>
    <row r="49" spans="2:21" x14ac:dyDescent="0.25">
      <c r="B49" s="2">
        <v>22</v>
      </c>
      <c r="C49" s="2" t="s">
        <v>36</v>
      </c>
      <c r="D49" s="2">
        <v>5</v>
      </c>
      <c r="E49" s="2">
        <v>1</v>
      </c>
      <c r="F49" s="2">
        <f t="shared" si="36"/>
        <v>4</v>
      </c>
      <c r="G49" s="4">
        <f t="shared" si="37"/>
        <v>92</v>
      </c>
      <c r="H49" s="4">
        <v>12</v>
      </c>
      <c r="I49" s="4">
        <v>23</v>
      </c>
      <c r="J49" s="6">
        <f t="shared" si="38"/>
        <v>11</v>
      </c>
      <c r="K49" s="6">
        <f t="shared" si="39"/>
        <v>44</v>
      </c>
      <c r="L49" s="10">
        <v>5</v>
      </c>
      <c r="M49" s="11">
        <f t="shared" si="40"/>
        <v>4</v>
      </c>
      <c r="N49" s="8">
        <f t="shared" si="41"/>
        <v>48</v>
      </c>
      <c r="O49">
        <f t="shared" si="15"/>
        <v>5</v>
      </c>
      <c r="S49" s="2" t="s">
        <v>12</v>
      </c>
      <c r="T49" s="11">
        <f t="shared" si="34"/>
        <v>0</v>
      </c>
      <c r="U49" s="8">
        <f t="shared" si="35"/>
        <v>0</v>
      </c>
    </row>
    <row r="50" spans="2:21" x14ac:dyDescent="0.25">
      <c r="G50" s="5"/>
      <c r="S50" s="13" t="s">
        <v>38</v>
      </c>
      <c r="T50" s="11">
        <f t="shared" si="34"/>
        <v>0</v>
      </c>
      <c r="U50" s="8">
        <f t="shared" si="35"/>
        <v>0</v>
      </c>
    </row>
    <row r="51" spans="2:21" x14ac:dyDescent="0.25">
      <c r="S51" s="13" t="s">
        <v>39</v>
      </c>
      <c r="T51" s="11">
        <f t="shared" si="34"/>
        <v>1</v>
      </c>
      <c r="U51" s="8">
        <f t="shared" si="35"/>
        <v>25</v>
      </c>
    </row>
    <row r="52" spans="2:21" x14ac:dyDescent="0.25">
      <c r="S52" s="13" t="s">
        <v>40</v>
      </c>
      <c r="T52" s="11">
        <f t="shared" si="34"/>
        <v>1</v>
      </c>
      <c r="U52" s="8">
        <f t="shared" si="35"/>
        <v>25</v>
      </c>
    </row>
    <row r="53" spans="2:21" x14ac:dyDescent="0.25">
      <c r="S53" s="13" t="s">
        <v>37</v>
      </c>
      <c r="T53" s="11">
        <f t="shared" si="34"/>
        <v>0</v>
      </c>
      <c r="U53" s="8">
        <f t="shared" si="35"/>
        <v>0</v>
      </c>
    </row>
    <row r="54" spans="2:21" x14ac:dyDescent="0.25">
      <c r="S54" s="2" t="s">
        <v>13</v>
      </c>
      <c r="T54" s="11">
        <f t="shared" si="34"/>
        <v>3</v>
      </c>
      <c r="U54" s="8">
        <f t="shared" si="35"/>
        <v>75</v>
      </c>
    </row>
    <row r="55" spans="2:21" x14ac:dyDescent="0.25">
      <c r="C55" s="1" t="s">
        <v>21</v>
      </c>
      <c r="D55" s="3">
        <f>SUM(D28:D50)</f>
        <v>217</v>
      </c>
      <c r="E55" s="3">
        <f>SUM(E28:E50)</f>
        <v>139</v>
      </c>
      <c r="F55" s="3">
        <f>SUM(F28:F50)</f>
        <v>78</v>
      </c>
      <c r="G55" s="3">
        <f>SUM(G28:G50)</f>
        <v>2423</v>
      </c>
      <c r="L55" s="1" t="s">
        <v>32</v>
      </c>
      <c r="M55" s="8">
        <f>SUM(N28:N50)</f>
        <v>1172</v>
      </c>
      <c r="S55" s="2" t="s">
        <v>14</v>
      </c>
      <c r="T55" s="11">
        <f t="shared" si="34"/>
        <v>8</v>
      </c>
      <c r="U55" s="8">
        <f t="shared" si="35"/>
        <v>120</v>
      </c>
    </row>
    <row r="56" spans="2:21" x14ac:dyDescent="0.25">
      <c r="C56" s="1" t="s">
        <v>22</v>
      </c>
      <c r="D56" s="3">
        <v>375</v>
      </c>
      <c r="E56" s="3"/>
      <c r="F56" s="3" t="s">
        <v>34</v>
      </c>
      <c r="G56" s="3">
        <f>+G55+D56</f>
        <v>2798</v>
      </c>
      <c r="S56" s="2" t="s">
        <v>15</v>
      </c>
      <c r="T56" s="11">
        <f t="shared" si="34"/>
        <v>0</v>
      </c>
      <c r="U56" s="8">
        <f t="shared" si="35"/>
        <v>0</v>
      </c>
    </row>
    <row r="57" spans="2:21" x14ac:dyDescent="0.25">
      <c r="C57" s="1" t="s">
        <v>23</v>
      </c>
      <c r="D57" s="3">
        <v>1229</v>
      </c>
      <c r="E57" s="1"/>
      <c r="F57" s="3" t="s">
        <v>29</v>
      </c>
      <c r="G57" s="9">
        <f>SUM(K28:K49)</f>
        <v>940</v>
      </c>
      <c r="H57" s="7">
        <f>+G57/2</f>
        <v>470</v>
      </c>
      <c r="S57" s="2" t="s">
        <v>16</v>
      </c>
      <c r="T57" s="11">
        <f t="shared" si="34"/>
        <v>7</v>
      </c>
      <c r="U57" s="8">
        <f t="shared" si="35"/>
        <v>105</v>
      </c>
    </row>
    <row r="58" spans="2:21" x14ac:dyDescent="0.25">
      <c r="S58" s="2" t="s">
        <v>17</v>
      </c>
      <c r="T58" s="11">
        <f t="shared" si="34"/>
        <v>4</v>
      </c>
      <c r="U58" s="8">
        <f t="shared" si="35"/>
        <v>60</v>
      </c>
    </row>
    <row r="59" spans="2:21" x14ac:dyDescent="0.25">
      <c r="S59" s="2" t="s">
        <v>18</v>
      </c>
      <c r="T59" s="11">
        <f t="shared" si="34"/>
        <v>3</v>
      </c>
      <c r="U59" s="8">
        <f t="shared" si="35"/>
        <v>45</v>
      </c>
    </row>
    <row r="60" spans="2:21" x14ac:dyDescent="0.25">
      <c r="S60" s="2" t="s">
        <v>19</v>
      </c>
      <c r="T60" s="11">
        <f t="shared" si="34"/>
        <v>0</v>
      </c>
      <c r="U60" s="8">
        <f t="shared" si="35"/>
        <v>0</v>
      </c>
    </row>
    <row r="61" spans="2:21" x14ac:dyDescent="0.25">
      <c r="S61" s="2" t="s">
        <v>20</v>
      </c>
      <c r="T61" s="11">
        <f t="shared" si="34"/>
        <v>13</v>
      </c>
      <c r="U61" s="8">
        <f t="shared" si="35"/>
        <v>156</v>
      </c>
    </row>
    <row r="62" spans="2:21" x14ac:dyDescent="0.25">
      <c r="S62" s="2" t="s">
        <v>35</v>
      </c>
      <c r="T62" s="11">
        <f t="shared" si="34"/>
        <v>-1</v>
      </c>
      <c r="U62" s="8">
        <f t="shared" si="35"/>
        <v>-12</v>
      </c>
    </row>
    <row r="63" spans="2:21" x14ac:dyDescent="0.25">
      <c r="S63" s="2" t="s">
        <v>36</v>
      </c>
      <c r="T63" s="11">
        <f t="shared" si="34"/>
        <v>4</v>
      </c>
      <c r="U63" s="8">
        <f t="shared" si="35"/>
        <v>48</v>
      </c>
    </row>
    <row r="64" spans="2:21" x14ac:dyDescent="0.25">
      <c r="S64" s="1" t="s">
        <v>32</v>
      </c>
      <c r="T64" s="8">
        <f>SUM(U42:U63)</f>
        <v>1172</v>
      </c>
    </row>
  </sheetData>
  <mergeCells count="3">
    <mergeCell ref="B1:N1"/>
    <mergeCell ref="B26:N26"/>
    <mergeCell ref="S40:U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Allan Medina</dc:creator>
  <cp:lastModifiedBy>Brayan Allan Medina</cp:lastModifiedBy>
  <dcterms:created xsi:type="dcterms:W3CDTF">2024-08-28T19:36:01Z</dcterms:created>
  <dcterms:modified xsi:type="dcterms:W3CDTF">2024-10-14T23:28:59Z</dcterms:modified>
</cp:coreProperties>
</file>