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ina\Downloads\Examen Finanzas2doPAC\"/>
    </mc:Choice>
  </mc:AlternateContent>
  <xr:revisionPtr revIDLastSave="0" documentId="8_{13E0D4C2-3BC0-4A73-805D-28391AC5214B}" xr6:coauthVersionLast="47" xr6:coauthVersionMax="47" xr10:uidLastSave="{00000000-0000-0000-0000-000000000000}"/>
  <bookViews>
    <workbookView xWindow="-120" yWindow="-120" windowWidth="20730" windowHeight="11760" activeTab="2" xr2:uid="{3D09AD6D-4608-4501-A04A-AE48E1861D60}"/>
  </bookViews>
  <sheets>
    <sheet name="Ejercicio1" sheetId="1" r:id="rId1"/>
    <sheet name="Ejercicio2" sheetId="2" r:id="rId2"/>
    <sheet name="Ejercic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 s="1"/>
  <c r="E7" i="1"/>
  <c r="F7" i="1" s="1"/>
  <c r="H8" i="1"/>
</calcChain>
</file>

<file path=xl/sharedStrings.xml><?xml version="1.0" encoding="utf-8"?>
<sst xmlns="http://schemas.openxmlformats.org/spreadsheetml/2006/main" count="64" uniqueCount="59">
  <si>
    <t>!)</t>
  </si>
  <si>
    <t>1)</t>
  </si>
  <si>
    <t>2)</t>
  </si>
  <si>
    <t>PV es el valor presente (cuenta actual)</t>
  </si>
  <si>
    <t>r es la tasa de interés anual</t>
  </si>
  <si>
    <t>n es la frecuencia de capitalización por año</t>
  </si>
  <si>
    <t>t es el número de años y fracciones de año expresados en términos de la frecuencia de capitalización (trimestres, bimestres y días en este caso)</t>
  </si>
  <si>
    <t>r = n * [(FV/PV)^(1/(n*t)) - 1]</t>
  </si>
  <si>
    <t>r = 4 * [(1,250,000/800,000)^(1/(4*10.5)) - 1]</t>
  </si>
  <si>
    <t>r = 0.0603 o 6.03%</t>
  </si>
  <si>
    <t>r_continua = ln(1 + r/n)</t>
  </si>
  <si>
    <t>r_continua = ln(1 + 0.0603/4)</t>
  </si>
  <si>
    <t>VF = PV x (1 + r/n)^(nt)</t>
  </si>
  <si>
    <t>r=</t>
  </si>
  <si>
    <t>O</t>
  </si>
  <si>
    <t>r=n*[(VF/VP)^(1/(n*t))-1]</t>
  </si>
  <si>
    <t>VP</t>
  </si>
  <si>
    <t>VF</t>
  </si>
  <si>
    <t>n</t>
  </si>
  <si>
    <t>t</t>
  </si>
  <si>
    <t>o</t>
  </si>
  <si>
    <t>La tasa continua equivalente a una tasa trimestral del 6.03% es del 1.48%.</t>
  </si>
  <si>
    <t>La tasa de interés trimestral que le conviene a la Fundación Callejas G es del 6.03%.</t>
  </si>
  <si>
    <t>j_continua=</t>
  </si>
  <si>
    <t>3)</t>
  </si>
  <si>
    <t>b) Oferta de Residencial Valle:</t>
  </si>
  <si>
    <t>FV = 350,000 + 420,000 + 420,000 = 1,190,000</t>
  </si>
  <si>
    <t>r = 28% / 2 = 14% (tasa semestral)</t>
  </si>
  <si>
    <t>n = 2 (dos periodos semestrales)</t>
  </si>
  <si>
    <t>PV = 1,190,000 / (1 + 0.14)^2</t>
  </si>
  <si>
    <t>PV = 898,876.40</t>
  </si>
  <si>
    <t>La mejor opción para Claudia Gómez es la oferta de Residencial Santa, ya que tiene un valor presente más alto de $981,595.85 en comparación con el valor presente de la oferta de Residencial Valle de $898,876.40.</t>
  </si>
  <si>
    <t>a) Oferta de Residencial Santa:</t>
  </si>
  <si>
    <t>FV = 350,000 + 950,000 = 1,300,000</t>
  </si>
  <si>
    <t>PV = 1,300,000 / (1 + 0.14)^2</t>
  </si>
  <si>
    <t>PV = 981,595.85</t>
  </si>
  <si>
    <t>1. Deuda de 2000 con tasa del 7% simple mensual a 4 meses: Utilizando la fórmula de valor presente para una cantidad única, tenemos:</t>
  </si>
  <si>
    <t>PV1 = FV / (1 + r * t) donde:</t>
  </si>
  <si>
    <t>PV1 es el valor presente de la deuda de 2000</t>
  </si>
  <si>
    <r>
      <t>FV es el valor futuro de la deuda de 2000, que es 2000 + 0.07</t>
    </r>
    <r>
      <rPr>
        <i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4 = 2480</t>
    </r>
  </si>
  <si>
    <t>r es la tasa de interés simple mensual del 7%, que es 0.07</t>
  </si>
  <si>
    <t>t es el plazo de la deuda en meses, que es 4</t>
  </si>
  <si>
    <t>Por lo tanto, el valor presente de la deuda de 2000 es: PV1 = 2480 / (1 + 0.07*4) = 2258.77</t>
  </si>
  <si>
    <t>Para la deuda de $1000 a pagarse en 12 meses con una tasa de interés continua del 2%, podemos calcular el valor presente como:</t>
  </si>
  <si>
    <t>PV = FV / e^(r * n)</t>
  </si>
  <si>
    <t>PV = 1000 / e^(0.02 * 12)</t>
  </si>
  <si>
    <t>PV = 942.30</t>
  </si>
  <si>
    <t>El valor presente total de las deudas es de:</t>
  </si>
  <si>
    <t>PV_total = 1741.59 + 942.30 = 2683.89</t>
  </si>
  <si>
    <t>Para encontrar el tiempo equivalente en el cual debería pagar la suma total de sus obligaciones, podemos utilizar la fórmula de valor presente y despejar el tiempo:</t>
  </si>
  <si>
    <t>PV_total = FV / e^(r * t)</t>
  </si>
  <si>
    <t>2683.89 = FV / e^(0.12 * t)</t>
  </si>
  <si>
    <t>FV = 2683.89 * e^(0.12 * t)</t>
  </si>
  <si>
    <t>Dividiendo ambos lados por 2683.89 y tomando el logaritmo natural, obtenemos:</t>
  </si>
  <si>
    <t>ln(FV/2683.89) = 0.12 * t</t>
  </si>
  <si>
    <t>t = ln(FV/2683.89) / 0.12</t>
  </si>
  <si>
    <t>Reemplazando FV por la suma total de las deudas (FV_total) y resolviendo, obtenemos:</t>
  </si>
  <si>
    <t>t = ln(FV_total/2683.89) / 0.12</t>
  </si>
  <si>
    <t>El tiempo equivalente en el cual se debe pagar la suma total de las obligaciones es de aproximadamente 1.09 años, o alrededor de 13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</si>
</sst>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0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2"/>
      <name val="Segoe UI"/>
      <family val="2"/>
    </font>
    <font>
      <sz val="14"/>
      <name val="Segoe U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10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vertical="center" wrapText="1"/>
    </xf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10</xdr:col>
      <xdr:colOff>247650</xdr:colOff>
      <xdr:row>4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16935BC-28AA-6AE9-F515-93CEEFB01B26}"/>
            </a:ext>
          </a:extLst>
        </xdr:cNvPr>
        <xdr:cNvSpPr txBox="1"/>
      </xdr:nvSpPr>
      <xdr:spPr>
        <a:xfrm>
          <a:off x="762000" y="161925"/>
          <a:ext cx="71056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1100"/>
            <a:t>La Fundacion</a:t>
          </a:r>
          <a:r>
            <a:rPr lang="es-HN" sz="1100" baseline="0"/>
            <a:t> Callejas G, tiene una cuenta de $800,000.00 y desea poder acumular al final de 10 años, 3 semestres, 2 bimestres y 10 días 1,250,000.00 ¿que tasa es la que le conviene si su capitalizacion deseada es trimestral?, ¿cual es la tasa continua equivalente anterior?</a:t>
          </a:r>
          <a:endParaRPr lang="es-H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9525</xdr:rowOff>
    </xdr:from>
    <xdr:to>
      <xdr:col>10</xdr:col>
      <xdr:colOff>152399</xdr:colOff>
      <xdr:row>7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96D2551-94A5-B08A-9736-7D2F5332B21B}"/>
            </a:ext>
          </a:extLst>
        </xdr:cNvPr>
        <xdr:cNvSpPr txBox="1"/>
      </xdr:nvSpPr>
      <xdr:spPr>
        <a:xfrm>
          <a:off x="600074" y="200025"/>
          <a:ext cx="7172325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1100"/>
            <a:t>Claudia gomez necesita comprar una vivienda en la salida a valle de angeles y recibe las siguientes ofertas:</a:t>
          </a:r>
          <a:br>
            <a:rPr lang="es-HN" sz="1100"/>
          </a:br>
          <a:r>
            <a:rPr lang="es-HN" sz="1100"/>
            <a:t>a) Residencial Santa le ofrece una prima de 350,000.00</a:t>
          </a:r>
          <a:r>
            <a:rPr lang="es-HN" sz="1100" baseline="0"/>
            <a:t> mas un pagare a cancelarse dentro de 12 meses por 950,000.00 con el 1% simple mensual.</a:t>
          </a:r>
        </a:p>
        <a:p>
          <a:r>
            <a:rPr lang="es-HN" sz="1100" baseline="0"/>
            <a:t>b)Residencial valle le ofrece una prima de 350,000.00 y ademas dos pagos semestral (6 y 12 meses) por 420,000.00 cada uno</a:t>
          </a:r>
        </a:p>
        <a:p>
          <a:r>
            <a:rPr lang="es-HN" sz="1100" baseline="0"/>
            <a:t>¿Cual es la mejor opcion para Gomez si considera una tasa de rendimiento o costo de oportunidad del 28% con capitalizacion semestral?</a:t>
          </a:r>
          <a:endParaRPr lang="es-H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0</xdr:row>
      <xdr:rowOff>76200</xdr:rowOff>
    </xdr:from>
    <xdr:to>
      <xdr:col>10</xdr:col>
      <xdr:colOff>142875</xdr:colOff>
      <xdr:row>4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7A68C50-F355-5B67-E7C8-3B972436437C}"/>
            </a:ext>
          </a:extLst>
        </xdr:cNvPr>
        <xdr:cNvSpPr txBox="1"/>
      </xdr:nvSpPr>
      <xdr:spPr>
        <a:xfrm>
          <a:off x="895349" y="76200"/>
          <a:ext cx="6867526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HN" sz="1100"/>
            <a:t>Erick cerrato</a:t>
          </a:r>
          <a:r>
            <a:rPr lang="es-HN" sz="1100" baseline="0"/>
            <a:t> debe de pagar las siguientes deudas: 2000 a pagarse dentro de 4 meses mas una tasa del 7% simple mensual y 1000 a pagarse dentro de 12 meses con el 2% continua. Se pide hallar el tiempo equivalente, en el cual deberia pagarse la suma total de sus obligaciones, si se considera la tasa de interes de un 12% capitalizable continua</a:t>
          </a:r>
          <a:endParaRPr lang="es-HN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41D5-CEEB-408A-836C-2ACDAAAE0DC1}">
  <dimension ref="A2:I34"/>
  <sheetViews>
    <sheetView topLeftCell="A2" workbookViewId="0">
      <selection activeCell="E13" sqref="E13"/>
    </sheetView>
  </sheetViews>
  <sheetFormatPr baseColWidth="10" defaultRowHeight="15" x14ac:dyDescent="0.25"/>
  <cols>
    <col min="2" max="2" width="35" customWidth="1"/>
    <col min="4" max="4" width="27.42578125" customWidth="1"/>
    <col min="9" max="9" width="34.42578125" customWidth="1"/>
  </cols>
  <sheetData>
    <row r="2" spans="1:9" x14ac:dyDescent="0.25">
      <c r="A2" t="s">
        <v>1</v>
      </c>
      <c r="B2" t="s">
        <v>0</v>
      </c>
    </row>
    <row r="6" spans="1:9" ht="16.5" x14ac:dyDescent="0.25">
      <c r="B6" s="2" t="s">
        <v>12</v>
      </c>
      <c r="C6" s="12" t="s">
        <v>1</v>
      </c>
      <c r="D6" s="8" t="s">
        <v>15</v>
      </c>
      <c r="E6" s="8"/>
      <c r="F6" s="8"/>
      <c r="G6" s="8"/>
      <c r="H6" s="8"/>
    </row>
    <row r="7" spans="1:9" ht="49.5" x14ac:dyDescent="0.25">
      <c r="B7" s="1"/>
      <c r="C7" t="s">
        <v>16</v>
      </c>
      <c r="D7">
        <v>800000</v>
      </c>
      <c r="E7">
        <f>D9*((D8/D7)^(1/(D9*D10))-1)</f>
        <v>4.2730154350222982E-2</v>
      </c>
      <c r="F7" s="7">
        <f>E7</f>
        <v>4.2730154350222982E-2</v>
      </c>
      <c r="I7" s="2" t="s">
        <v>22</v>
      </c>
    </row>
    <row r="8" spans="1:9" x14ac:dyDescent="0.25">
      <c r="C8" t="s">
        <v>17</v>
      </c>
      <c r="D8">
        <v>1250000</v>
      </c>
      <c r="E8" t="s">
        <v>13</v>
      </c>
      <c r="F8">
        <v>6.0299999999999999E-2</v>
      </c>
      <c r="G8" t="s">
        <v>14</v>
      </c>
      <c r="H8" s="5">
        <f>F8</f>
        <v>6.0299999999999999E-2</v>
      </c>
    </row>
    <row r="9" spans="1:9" x14ac:dyDescent="0.25">
      <c r="B9" s="1"/>
      <c r="C9" t="s">
        <v>18</v>
      </c>
      <c r="D9">
        <v>4</v>
      </c>
    </row>
    <row r="10" spans="1:9" ht="16.5" x14ac:dyDescent="0.25">
      <c r="B10" s="2"/>
      <c r="C10" t="s">
        <v>19</v>
      </c>
      <c r="D10">
        <v>10.5</v>
      </c>
    </row>
    <row r="11" spans="1:9" x14ac:dyDescent="0.25">
      <c r="B11" s="3"/>
    </row>
    <row r="12" spans="1:9" ht="16.5" x14ac:dyDescent="0.25">
      <c r="B12" s="4"/>
      <c r="C12" s="11" t="s">
        <v>2</v>
      </c>
      <c r="D12" s="9" t="s">
        <v>10</v>
      </c>
      <c r="E12" s="9"/>
      <c r="F12" s="9"/>
      <c r="G12" s="9"/>
      <c r="H12" s="9"/>
    </row>
    <row r="13" spans="1:9" ht="49.5" x14ac:dyDescent="0.25">
      <c r="B13" s="4" t="s">
        <v>3</v>
      </c>
      <c r="C13" s="2"/>
      <c r="D13" t="s">
        <v>23</v>
      </c>
      <c r="E13">
        <f>LN(1+(F8/D9))</f>
        <v>1.4962501389514675E-2</v>
      </c>
      <c r="F13" t="s">
        <v>20</v>
      </c>
      <c r="G13" s="6">
        <f>E13</f>
        <v>1.4962501389514675E-2</v>
      </c>
      <c r="I13" s="2" t="s">
        <v>21</v>
      </c>
    </row>
    <row r="14" spans="1:9" ht="16.5" x14ac:dyDescent="0.25">
      <c r="B14" s="4" t="s">
        <v>4</v>
      </c>
      <c r="D14" s="2"/>
    </row>
    <row r="15" spans="1:9" ht="33" x14ac:dyDescent="0.25">
      <c r="B15" s="4" t="s">
        <v>5</v>
      </c>
      <c r="D15" s="2"/>
    </row>
    <row r="16" spans="1:9" ht="82.5" x14ac:dyDescent="0.25">
      <c r="B16" s="4" t="s">
        <v>6</v>
      </c>
    </row>
    <row r="17" spans="2:2" ht="16.5" x14ac:dyDescent="0.25">
      <c r="B17" s="2" t="s">
        <v>7</v>
      </c>
    </row>
    <row r="18" spans="2:2" ht="49.5" x14ac:dyDescent="0.25">
      <c r="B18" s="2" t="s">
        <v>8</v>
      </c>
    </row>
    <row r="19" spans="2:2" ht="16.5" x14ac:dyDescent="0.25">
      <c r="B19" s="2" t="s">
        <v>9</v>
      </c>
    </row>
    <row r="20" spans="2:2" ht="16.5" x14ac:dyDescent="0.25">
      <c r="B20" s="2" t="s">
        <v>10</v>
      </c>
    </row>
    <row r="21" spans="2:2" ht="16.5" x14ac:dyDescent="0.25">
      <c r="B21" s="2" t="s">
        <v>11</v>
      </c>
    </row>
    <row r="23" spans="2:2" x14ac:dyDescent="0.25">
      <c r="B23" s="1"/>
    </row>
    <row r="25" spans="2:2" x14ac:dyDescent="0.25">
      <c r="B25" s="1"/>
    </row>
    <row r="27" spans="2:2" x14ac:dyDescent="0.25">
      <c r="B27" s="3"/>
    </row>
    <row r="28" spans="2:2" ht="16.5" x14ac:dyDescent="0.25">
      <c r="B28" s="4"/>
    </row>
    <row r="29" spans="2:2" x14ac:dyDescent="0.25">
      <c r="B29" s="1"/>
    </row>
    <row r="32" spans="2:2" x14ac:dyDescent="0.25">
      <c r="B32" s="1"/>
    </row>
    <row r="33" spans="2:2" ht="16.5" x14ac:dyDescent="0.25">
      <c r="B33" s="2"/>
    </row>
    <row r="34" spans="2:2" x14ac:dyDescent="0.25">
      <c r="B34" s="1"/>
    </row>
  </sheetData>
  <mergeCells count="2">
    <mergeCell ref="D6:H6"/>
    <mergeCell ref="D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CE2B-37F9-4C9A-A8DD-145EA712EA5D}">
  <dimension ref="A2:G41"/>
  <sheetViews>
    <sheetView topLeftCell="A6" workbookViewId="0">
      <selection activeCell="C26" sqref="C26"/>
    </sheetView>
  </sheetViews>
  <sheetFormatPr baseColWidth="10" defaultRowHeight="15" x14ac:dyDescent="0.25"/>
  <cols>
    <col min="1" max="16384" width="11.42578125" style="10"/>
  </cols>
  <sheetData>
    <row r="2" spans="1:7" x14ac:dyDescent="0.25">
      <c r="A2" s="10" t="s">
        <v>2</v>
      </c>
    </row>
    <row r="10" spans="1:7" ht="17.25" x14ac:dyDescent="0.25">
      <c r="B10" s="16" t="s">
        <v>32</v>
      </c>
      <c r="G10" s="16" t="s">
        <v>25</v>
      </c>
    </row>
    <row r="12" spans="1:7" ht="17.25" x14ac:dyDescent="0.25">
      <c r="B12" s="16" t="s">
        <v>33</v>
      </c>
      <c r="G12" s="16" t="s">
        <v>26</v>
      </c>
    </row>
    <row r="14" spans="1:7" ht="17.25" x14ac:dyDescent="0.25">
      <c r="A14" s="15"/>
      <c r="B14" s="16" t="s">
        <v>27</v>
      </c>
      <c r="G14" s="16" t="s">
        <v>27</v>
      </c>
    </row>
    <row r="15" spans="1:7" x14ac:dyDescent="0.25">
      <c r="A15" s="15"/>
    </row>
    <row r="16" spans="1:7" ht="17.25" x14ac:dyDescent="0.25">
      <c r="A16" s="15"/>
      <c r="B16" s="16" t="s">
        <v>28</v>
      </c>
      <c r="G16" s="16" t="s">
        <v>28</v>
      </c>
    </row>
    <row r="17" spans="1:7" x14ac:dyDescent="0.25">
      <c r="A17" s="17"/>
    </row>
    <row r="18" spans="1:7" ht="17.25" x14ac:dyDescent="0.25">
      <c r="A18" s="17"/>
      <c r="B18" s="16" t="s">
        <v>34</v>
      </c>
      <c r="G18" s="16" t="s">
        <v>29</v>
      </c>
    </row>
    <row r="19" spans="1:7" x14ac:dyDescent="0.25">
      <c r="A19" s="17"/>
    </row>
    <row r="20" spans="1:7" ht="17.25" x14ac:dyDescent="0.25">
      <c r="A20" s="17"/>
      <c r="B20" s="16" t="s">
        <v>35</v>
      </c>
      <c r="G20" s="16" t="s">
        <v>30</v>
      </c>
    </row>
    <row r="21" spans="1:7" x14ac:dyDescent="0.25">
      <c r="A21" s="17"/>
    </row>
    <row r="22" spans="1:7" ht="17.25" x14ac:dyDescent="0.25">
      <c r="A22" s="15"/>
      <c r="B22" s="16" t="s">
        <v>31</v>
      </c>
    </row>
    <row r="23" spans="1:7" x14ac:dyDescent="0.25">
      <c r="A23" s="15"/>
    </row>
    <row r="24" spans="1:7" x14ac:dyDescent="0.25">
      <c r="A24" s="15"/>
    </row>
    <row r="25" spans="1:7" x14ac:dyDescent="0.25">
      <c r="A25" s="15"/>
    </row>
    <row r="26" spans="1:7" x14ac:dyDescent="0.25">
      <c r="A26" s="15"/>
    </row>
    <row r="27" spans="1:7" x14ac:dyDescent="0.25">
      <c r="A27" s="15"/>
    </row>
    <row r="29" spans="1:7" x14ac:dyDescent="0.25">
      <c r="A29" s="15"/>
    </row>
    <row r="30" spans="1:7" x14ac:dyDescent="0.25">
      <c r="A30" s="15"/>
    </row>
    <row r="31" spans="1:7" x14ac:dyDescent="0.25">
      <c r="A31" s="15"/>
    </row>
    <row r="32" spans="1:7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ht="20.25" x14ac:dyDescent="0.25">
      <c r="A4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5D9F-E3C7-47D3-A161-76EFFD58FD88}">
  <dimension ref="A1:B65"/>
  <sheetViews>
    <sheetView tabSelected="1" topLeftCell="A46" workbookViewId="0">
      <selection activeCell="B65" sqref="B65"/>
    </sheetView>
  </sheetViews>
  <sheetFormatPr baseColWidth="10" defaultRowHeight="15" x14ac:dyDescent="0.25"/>
  <sheetData>
    <row r="1" spans="1:1" x14ac:dyDescent="0.25">
      <c r="A1" t="s">
        <v>24</v>
      </c>
    </row>
    <row r="22" spans="2:2" x14ac:dyDescent="0.25">
      <c r="B22" s="13"/>
    </row>
    <row r="23" spans="2:2" x14ac:dyDescent="0.25">
      <c r="B23" s="14"/>
    </row>
    <row r="24" spans="2:2" x14ac:dyDescent="0.25">
      <c r="B24" s="14" t="s">
        <v>36</v>
      </c>
    </row>
    <row r="25" spans="2:2" x14ac:dyDescent="0.25">
      <c r="B25" s="13"/>
    </row>
    <row r="26" spans="2:2" x14ac:dyDescent="0.25">
      <c r="B26" s="13" t="s">
        <v>37</v>
      </c>
    </row>
    <row r="27" spans="2:2" x14ac:dyDescent="0.25">
      <c r="B27" s="14"/>
    </row>
    <row r="28" spans="2:2" x14ac:dyDescent="0.25">
      <c r="B28" s="14" t="s">
        <v>38</v>
      </c>
    </row>
    <row r="29" spans="2:2" x14ac:dyDescent="0.25">
      <c r="B29" s="14" t="s">
        <v>39</v>
      </c>
    </row>
    <row r="30" spans="2:2" x14ac:dyDescent="0.25">
      <c r="B30" s="14" t="s">
        <v>40</v>
      </c>
    </row>
    <row r="31" spans="2:2" x14ac:dyDescent="0.25">
      <c r="B31" s="14" t="s">
        <v>41</v>
      </c>
    </row>
    <row r="32" spans="2:2" x14ac:dyDescent="0.25">
      <c r="B32" s="13"/>
    </row>
    <row r="33" spans="2:2" x14ac:dyDescent="0.25">
      <c r="B33" s="13" t="s">
        <v>42</v>
      </c>
    </row>
    <row r="34" spans="2:2" x14ac:dyDescent="0.25">
      <c r="B34" s="14"/>
    </row>
    <row r="35" spans="2:2" ht="17.25" x14ac:dyDescent="0.25">
      <c r="B35" s="16" t="s">
        <v>43</v>
      </c>
    </row>
    <row r="36" spans="2:2" x14ac:dyDescent="0.25">
      <c r="B36" s="10"/>
    </row>
    <row r="37" spans="2:2" ht="17.25" x14ac:dyDescent="0.25">
      <c r="B37" s="16" t="s">
        <v>44</v>
      </c>
    </row>
    <row r="38" spans="2:2" x14ac:dyDescent="0.25">
      <c r="B38" s="10"/>
    </row>
    <row r="39" spans="2:2" ht="17.25" x14ac:dyDescent="0.25">
      <c r="B39" s="16" t="s">
        <v>45</v>
      </c>
    </row>
    <row r="40" spans="2:2" x14ac:dyDescent="0.25">
      <c r="B40" s="10"/>
    </row>
    <row r="41" spans="2:2" ht="17.25" x14ac:dyDescent="0.25">
      <c r="B41" s="16" t="s">
        <v>46</v>
      </c>
    </row>
    <row r="42" spans="2:2" x14ac:dyDescent="0.25">
      <c r="B42" s="10"/>
    </row>
    <row r="43" spans="2:2" ht="17.25" x14ac:dyDescent="0.25">
      <c r="B43" s="16" t="s">
        <v>47</v>
      </c>
    </row>
    <row r="44" spans="2:2" x14ac:dyDescent="0.25">
      <c r="B44" s="10"/>
    </row>
    <row r="45" spans="2:2" ht="17.25" x14ac:dyDescent="0.25">
      <c r="B45" s="16" t="s">
        <v>48</v>
      </c>
    </row>
    <row r="46" spans="2:2" x14ac:dyDescent="0.25">
      <c r="B46" s="10"/>
    </row>
    <row r="47" spans="2:2" ht="17.25" x14ac:dyDescent="0.25">
      <c r="B47" s="16" t="s">
        <v>49</v>
      </c>
    </row>
    <row r="48" spans="2:2" x14ac:dyDescent="0.25">
      <c r="B48" s="10"/>
    </row>
    <row r="49" spans="2:2" ht="17.25" x14ac:dyDescent="0.25">
      <c r="B49" s="16" t="s">
        <v>50</v>
      </c>
    </row>
    <row r="50" spans="2:2" x14ac:dyDescent="0.25">
      <c r="B50" s="10"/>
    </row>
    <row r="51" spans="2:2" ht="17.25" x14ac:dyDescent="0.25">
      <c r="B51" s="16" t="s">
        <v>51</v>
      </c>
    </row>
    <row r="52" spans="2:2" x14ac:dyDescent="0.25">
      <c r="B52" s="10"/>
    </row>
    <row r="53" spans="2:2" ht="17.25" x14ac:dyDescent="0.25">
      <c r="B53" s="16" t="s">
        <v>52</v>
      </c>
    </row>
    <row r="54" spans="2:2" x14ac:dyDescent="0.25">
      <c r="B54" s="10"/>
    </row>
    <row r="55" spans="2:2" ht="17.25" x14ac:dyDescent="0.25">
      <c r="B55" s="16" t="s">
        <v>53</v>
      </c>
    </row>
    <row r="56" spans="2:2" x14ac:dyDescent="0.25">
      <c r="B56" s="10"/>
    </row>
    <row r="57" spans="2:2" ht="17.25" x14ac:dyDescent="0.25">
      <c r="B57" s="16" t="s">
        <v>54</v>
      </c>
    </row>
    <row r="58" spans="2:2" x14ac:dyDescent="0.25">
      <c r="B58" s="10"/>
    </row>
    <row r="59" spans="2:2" ht="17.25" x14ac:dyDescent="0.25">
      <c r="B59" s="16" t="s">
        <v>55</v>
      </c>
    </row>
    <row r="60" spans="2:2" x14ac:dyDescent="0.25">
      <c r="B60" s="10"/>
    </row>
    <row r="61" spans="2:2" ht="17.25" x14ac:dyDescent="0.25">
      <c r="B61" s="16" t="s">
        <v>56</v>
      </c>
    </row>
    <row r="62" spans="2:2" x14ac:dyDescent="0.25">
      <c r="B62" s="10"/>
    </row>
    <row r="63" spans="2:2" ht="17.25" x14ac:dyDescent="0.25">
      <c r="B63" s="16" t="s">
        <v>57</v>
      </c>
    </row>
    <row r="65" spans="2:2" ht="17.25" x14ac:dyDescent="0.3">
      <c r="B65" s="19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2023-03-23T16:05:57Z</dcterms:created>
  <dcterms:modified xsi:type="dcterms:W3CDTF">2023-03-23T19:05:08Z</dcterms:modified>
</cp:coreProperties>
</file>