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IRZA_SAIKAT_AHMMED\Desktop\"/>
    </mc:Choice>
  </mc:AlternateContent>
  <xr:revisionPtr revIDLastSave="0" documentId="8_{CE2F4DDB-787B-4612-B54D-EC90BA0BB1FD}" xr6:coauthVersionLast="47" xr6:coauthVersionMax="47" xr10:uidLastSave="{00000000-0000-0000-0000-000000000000}"/>
  <bookViews>
    <workbookView xWindow="-120" yWindow="-120" windowWidth="29040" windowHeight="15720" tabRatio="787" activeTab="3" xr2:uid="{0527EA20-CE00-444F-99D3-D3AA471FCEE3}"/>
  </bookViews>
  <sheets>
    <sheet name="Dev Notes" sheetId="6" r:id="rId1"/>
    <sheet name="Bathroom Types" sheetId="7" r:id="rId2"/>
    <sheet name="Four Piece" sheetId="1" r:id="rId3"/>
    <sheet name="Three Piece - Shower" sheetId="4" r:id="rId4"/>
    <sheet name="Three Piece - Tub" sheetId="5" r:id="rId5"/>
    <sheet name="Two Piece (Powder Room)" sheetId="3" r:id="rId6"/>
  </sheets>
  <definedNames>
    <definedName name="functionality" localSheetId="0">'Dev Notes'!$A$20</definedName>
    <definedName name="overview" localSheetId="0">'Dev Notes'!$A$4</definedName>
  </definedNames>
  <calcPr calcId="191029"/>
  <extLst>
    <ext xmlns:xcalcf="http://schemas.microsoft.com/office/spreadsheetml/2018/calcfeatures" uri="{B58B0392-4F1F-4190-BB64-5DF3571DCE5F}">
      <xcalcf:calcFeatures>
        <xcalcf:feature name="microsoft.com:Single"/>
        <xcalcf:feature name="microsoft.com:CNMTM"/>
      </xcalcf:calcFeatures>
    </ext>
  </extLst>
</workbook>
</file>

<file path=xl/calcChain.xml><?xml version="1.0" encoding="utf-8"?>
<calcChain xmlns="http://schemas.openxmlformats.org/spreadsheetml/2006/main">
  <c r="J192" i="4" l="1"/>
  <c r="M192" i="4"/>
  <c r="O192" i="4"/>
  <c r="M183" i="3"/>
  <c r="O183" i="3"/>
  <c r="J183" i="3"/>
  <c r="J182" i="3"/>
  <c r="M182" i="3"/>
  <c r="O182" i="3"/>
  <c r="J101" i="3"/>
  <c r="M101" i="3"/>
  <c r="O101" i="3"/>
  <c r="J100" i="3"/>
  <c r="M100" i="3"/>
  <c r="O100" i="3"/>
  <c r="J99" i="3"/>
  <c r="M99" i="3"/>
  <c r="O99" i="3"/>
  <c r="J38" i="3"/>
  <c r="M38" i="3"/>
  <c r="O38" i="3"/>
  <c r="J28" i="3"/>
  <c r="M28" i="3"/>
  <c r="O28" i="3"/>
  <c r="J25" i="3"/>
  <c r="M25" i="3"/>
  <c r="O25" i="3"/>
  <c r="J26" i="3"/>
  <c r="M26" i="3"/>
  <c r="O26" i="3"/>
  <c r="J27" i="3"/>
  <c r="M27" i="3"/>
  <c r="O27" i="3"/>
  <c r="J250" i="3"/>
  <c r="M250" i="3"/>
  <c r="O250" i="3"/>
  <c r="J249" i="3"/>
  <c r="M249" i="3"/>
  <c r="O249" i="3"/>
  <c r="J248" i="3"/>
  <c r="M248" i="3"/>
  <c r="O248" i="3"/>
  <c r="J247" i="3"/>
  <c r="M247" i="3"/>
  <c r="O247" i="3"/>
  <c r="J246" i="3"/>
  <c r="M246" i="3"/>
  <c r="O246" i="3"/>
  <c r="J245" i="3"/>
  <c r="M245" i="3"/>
  <c r="O245" i="3"/>
  <c r="J244" i="3"/>
  <c r="M244" i="3"/>
  <c r="O244" i="3"/>
  <c r="J243" i="3"/>
  <c r="M243" i="3"/>
  <c r="O243" i="3"/>
  <c r="J242" i="3"/>
  <c r="M242" i="3"/>
  <c r="O242" i="3"/>
  <c r="J241" i="3"/>
  <c r="M241" i="3"/>
  <c r="O241" i="3"/>
  <c r="J240" i="3"/>
  <c r="M240" i="3"/>
  <c r="O240" i="3"/>
  <c r="J239" i="3"/>
  <c r="M239" i="3"/>
  <c r="O239" i="3"/>
  <c r="J238" i="3"/>
  <c r="M238" i="3"/>
  <c r="O238" i="3"/>
  <c r="J236" i="3"/>
  <c r="M236" i="3"/>
  <c r="O236" i="3"/>
  <c r="N236" i="3"/>
  <c r="J235" i="3"/>
  <c r="M235" i="3"/>
  <c r="O235" i="3"/>
  <c r="N235" i="3"/>
  <c r="J234" i="3"/>
  <c r="M234" i="3"/>
  <c r="O234" i="3"/>
  <c r="N234" i="3"/>
  <c r="J233" i="3"/>
  <c r="M233" i="3"/>
  <c r="O233" i="3"/>
  <c r="N233" i="3"/>
  <c r="J232" i="3"/>
  <c r="M232" i="3"/>
  <c r="O232" i="3"/>
  <c r="J229" i="3"/>
  <c r="M229" i="3"/>
  <c r="O229" i="3"/>
  <c r="N229" i="3"/>
  <c r="J228" i="3"/>
  <c r="M228" i="3"/>
  <c r="O228" i="3"/>
  <c r="N228" i="3"/>
  <c r="J227" i="3"/>
  <c r="M227" i="3"/>
  <c r="O227" i="3"/>
  <c r="N227" i="3"/>
  <c r="J224" i="3"/>
  <c r="M224" i="3"/>
  <c r="O224" i="3"/>
  <c r="J223" i="3"/>
  <c r="M223" i="3"/>
  <c r="O223" i="3"/>
  <c r="J222" i="3"/>
  <c r="M222" i="3"/>
  <c r="O222" i="3"/>
  <c r="J221" i="3"/>
  <c r="M221" i="3"/>
  <c r="O221" i="3"/>
  <c r="J220" i="3"/>
  <c r="M220" i="3"/>
  <c r="O220" i="3"/>
  <c r="J219" i="3"/>
  <c r="M219" i="3"/>
  <c r="O219" i="3"/>
  <c r="J218" i="3"/>
  <c r="M218" i="3"/>
  <c r="O218" i="3"/>
  <c r="J217" i="3"/>
  <c r="M217" i="3"/>
  <c r="O217" i="3"/>
  <c r="J216" i="3"/>
  <c r="M216" i="3"/>
  <c r="O216" i="3"/>
  <c r="J215" i="3"/>
  <c r="M215" i="3"/>
  <c r="O215" i="3"/>
  <c r="J214" i="3"/>
  <c r="M214" i="3"/>
  <c r="O214" i="3"/>
  <c r="J213" i="3"/>
  <c r="M213" i="3"/>
  <c r="O213" i="3"/>
  <c r="J212" i="3"/>
  <c r="M212" i="3"/>
  <c r="O212" i="3"/>
  <c r="J211" i="3"/>
  <c r="M211" i="3"/>
  <c r="O211" i="3"/>
  <c r="J210" i="3"/>
  <c r="M210" i="3"/>
  <c r="O210" i="3"/>
  <c r="J209" i="3"/>
  <c r="M209" i="3"/>
  <c r="O209" i="3"/>
  <c r="J208" i="3"/>
  <c r="M208" i="3"/>
  <c r="O208" i="3"/>
  <c r="M207" i="3"/>
  <c r="O207" i="3"/>
  <c r="J207" i="3"/>
  <c r="M206" i="3"/>
  <c r="O206" i="3"/>
  <c r="J206" i="3"/>
  <c r="J205" i="3"/>
  <c r="M205" i="3"/>
  <c r="O205" i="3"/>
  <c r="J204" i="3"/>
  <c r="M204" i="3"/>
  <c r="O204" i="3"/>
  <c r="J202" i="3"/>
  <c r="M202" i="3"/>
  <c r="O202" i="3"/>
  <c r="J201" i="3"/>
  <c r="M201" i="3"/>
  <c r="O201" i="3"/>
  <c r="J200" i="3"/>
  <c r="M200" i="3"/>
  <c r="O200" i="3"/>
  <c r="J199" i="3"/>
  <c r="M199" i="3"/>
  <c r="O199" i="3"/>
  <c r="J198" i="3"/>
  <c r="M198" i="3"/>
  <c r="O198" i="3"/>
  <c r="J197" i="3"/>
  <c r="M197" i="3"/>
  <c r="O197" i="3"/>
  <c r="J196" i="3"/>
  <c r="M196" i="3"/>
  <c r="O196" i="3"/>
  <c r="J195" i="3"/>
  <c r="M195" i="3"/>
  <c r="O195" i="3"/>
  <c r="J194" i="3"/>
  <c r="M194" i="3"/>
  <c r="O194" i="3"/>
  <c r="J193" i="3"/>
  <c r="M193" i="3"/>
  <c r="O193" i="3"/>
  <c r="J192" i="3"/>
  <c r="M192" i="3"/>
  <c r="O192" i="3"/>
  <c r="M191" i="3"/>
  <c r="O191" i="3"/>
  <c r="J191" i="3"/>
  <c r="J190" i="3"/>
  <c r="M190" i="3"/>
  <c r="O190" i="3"/>
  <c r="J189" i="3"/>
  <c r="M189" i="3"/>
  <c r="O189" i="3"/>
  <c r="J188" i="3"/>
  <c r="M188" i="3"/>
  <c r="O188" i="3"/>
  <c r="J187" i="3"/>
  <c r="M187" i="3"/>
  <c r="O187" i="3"/>
  <c r="J186" i="3"/>
  <c r="M186" i="3"/>
  <c r="O186" i="3"/>
  <c r="J185" i="3"/>
  <c r="M185" i="3"/>
  <c r="O185" i="3"/>
  <c r="J184" i="3"/>
  <c r="M184" i="3"/>
  <c r="O184" i="3"/>
  <c r="J180" i="3"/>
  <c r="M180" i="3"/>
  <c r="O180" i="3"/>
  <c r="J179" i="3"/>
  <c r="M179" i="3"/>
  <c r="O179" i="3"/>
  <c r="J178" i="3"/>
  <c r="M178" i="3"/>
  <c r="O178" i="3"/>
  <c r="J177" i="3"/>
  <c r="M177" i="3"/>
  <c r="O177" i="3"/>
  <c r="J176" i="3"/>
  <c r="M176" i="3"/>
  <c r="O176" i="3"/>
  <c r="J175" i="3"/>
  <c r="M175" i="3"/>
  <c r="O175" i="3"/>
  <c r="J174" i="3"/>
  <c r="M174" i="3"/>
  <c r="O174" i="3"/>
  <c r="J173" i="3"/>
  <c r="M173" i="3"/>
  <c r="O173" i="3"/>
  <c r="J172" i="3"/>
  <c r="M172" i="3"/>
  <c r="O172" i="3"/>
  <c r="J171" i="3"/>
  <c r="M171" i="3"/>
  <c r="O171" i="3"/>
  <c r="J170" i="3"/>
  <c r="M170" i="3"/>
  <c r="O170" i="3"/>
  <c r="J169" i="3"/>
  <c r="M169" i="3"/>
  <c r="O169" i="3"/>
  <c r="J168" i="3"/>
  <c r="M168" i="3"/>
  <c r="O168" i="3"/>
  <c r="J167" i="3"/>
  <c r="M167" i="3"/>
  <c r="O167" i="3"/>
  <c r="J166" i="3"/>
  <c r="M166" i="3"/>
  <c r="O166" i="3"/>
  <c r="J165" i="3"/>
  <c r="M165" i="3"/>
  <c r="O165" i="3"/>
  <c r="J164" i="3"/>
  <c r="M164" i="3"/>
  <c r="O164" i="3"/>
  <c r="J163" i="3"/>
  <c r="M163" i="3"/>
  <c r="O163" i="3"/>
  <c r="J162" i="3"/>
  <c r="M162" i="3"/>
  <c r="O162" i="3"/>
  <c r="J161" i="3"/>
  <c r="M161" i="3"/>
  <c r="O161" i="3"/>
  <c r="J160" i="3"/>
  <c r="M160" i="3"/>
  <c r="O160" i="3"/>
  <c r="N160" i="3"/>
  <c r="J158" i="3"/>
  <c r="M158" i="3"/>
  <c r="O158" i="3"/>
  <c r="J157" i="3"/>
  <c r="M157" i="3"/>
  <c r="O157" i="3"/>
  <c r="J156" i="3"/>
  <c r="M156" i="3"/>
  <c r="O156" i="3"/>
  <c r="J155" i="3"/>
  <c r="M155" i="3"/>
  <c r="O155" i="3"/>
  <c r="J154" i="3"/>
  <c r="M154" i="3"/>
  <c r="O154" i="3"/>
  <c r="J153" i="3"/>
  <c r="M153" i="3"/>
  <c r="O153" i="3"/>
  <c r="J152" i="3"/>
  <c r="M152" i="3"/>
  <c r="O152" i="3"/>
  <c r="J151" i="3"/>
  <c r="M151" i="3"/>
  <c r="O151" i="3"/>
  <c r="J150" i="3"/>
  <c r="M150" i="3"/>
  <c r="O150" i="3"/>
  <c r="J149" i="3"/>
  <c r="M149" i="3"/>
  <c r="O149" i="3"/>
  <c r="J148" i="3"/>
  <c r="M148" i="3"/>
  <c r="O148" i="3"/>
  <c r="J147" i="3"/>
  <c r="M147" i="3"/>
  <c r="O147" i="3"/>
  <c r="J146" i="3"/>
  <c r="M146" i="3"/>
  <c r="O146" i="3"/>
  <c r="M145" i="3"/>
  <c r="O145" i="3"/>
  <c r="J145" i="3"/>
  <c r="J144" i="3"/>
  <c r="M144" i="3"/>
  <c r="O144" i="3"/>
  <c r="J143" i="3"/>
  <c r="M143" i="3"/>
  <c r="O143" i="3"/>
  <c r="J142" i="3"/>
  <c r="M142" i="3"/>
  <c r="O142" i="3"/>
  <c r="J141" i="3"/>
  <c r="M141" i="3"/>
  <c r="O141" i="3"/>
  <c r="N141" i="3"/>
  <c r="J140" i="3"/>
  <c r="M140" i="3"/>
  <c r="O140" i="3"/>
  <c r="N140" i="3"/>
  <c r="J139" i="3"/>
  <c r="M139" i="3"/>
  <c r="O139" i="3"/>
  <c r="J138" i="3"/>
  <c r="M138" i="3"/>
  <c r="O138" i="3"/>
  <c r="N138" i="3"/>
  <c r="J136" i="3"/>
  <c r="M136" i="3"/>
  <c r="O136" i="3"/>
  <c r="J135" i="3"/>
  <c r="M135" i="3"/>
  <c r="O135" i="3"/>
  <c r="J134" i="3"/>
  <c r="M134" i="3"/>
  <c r="O134" i="3"/>
  <c r="J133" i="3"/>
  <c r="M133" i="3"/>
  <c r="O133" i="3"/>
  <c r="J132" i="3"/>
  <c r="M132" i="3"/>
  <c r="O132" i="3"/>
  <c r="J131" i="3"/>
  <c r="M131" i="3"/>
  <c r="O131" i="3"/>
  <c r="J130" i="3"/>
  <c r="M130" i="3"/>
  <c r="O130" i="3"/>
  <c r="J129" i="3"/>
  <c r="M129" i="3"/>
  <c r="O129" i="3"/>
  <c r="M128" i="3"/>
  <c r="O128" i="3"/>
  <c r="J128" i="3"/>
  <c r="J127" i="3"/>
  <c r="M127" i="3"/>
  <c r="O127" i="3"/>
  <c r="J126" i="3"/>
  <c r="M126" i="3"/>
  <c r="O126" i="3"/>
  <c r="J125" i="3"/>
  <c r="M125" i="3"/>
  <c r="O125" i="3"/>
  <c r="M124" i="3"/>
  <c r="O124" i="3"/>
  <c r="J124" i="3"/>
  <c r="J123" i="3"/>
  <c r="M123" i="3"/>
  <c r="O123" i="3"/>
  <c r="J122" i="3"/>
  <c r="M122" i="3"/>
  <c r="O122" i="3"/>
  <c r="J121" i="3"/>
  <c r="M121" i="3"/>
  <c r="O121" i="3"/>
  <c r="J120" i="3"/>
  <c r="M120" i="3"/>
  <c r="O120" i="3"/>
  <c r="J119" i="3"/>
  <c r="M119" i="3"/>
  <c r="O119" i="3"/>
  <c r="J118" i="3"/>
  <c r="M118" i="3"/>
  <c r="O118" i="3"/>
  <c r="J117" i="3"/>
  <c r="M117" i="3"/>
  <c r="O117" i="3"/>
  <c r="N117" i="3"/>
  <c r="J116" i="3"/>
  <c r="M116" i="3"/>
  <c r="O116" i="3"/>
  <c r="N116" i="3"/>
  <c r="J114" i="3"/>
  <c r="M114" i="3"/>
  <c r="O114" i="3"/>
  <c r="J113" i="3"/>
  <c r="M113" i="3"/>
  <c r="O113" i="3"/>
  <c r="M112" i="3"/>
  <c r="O112" i="3"/>
  <c r="N112" i="3"/>
  <c r="J112" i="3"/>
  <c r="J111" i="3"/>
  <c r="M111" i="3"/>
  <c r="O111" i="3"/>
  <c r="N111" i="3"/>
  <c r="J110" i="3"/>
  <c r="M110" i="3"/>
  <c r="O110" i="3"/>
  <c r="N110" i="3"/>
  <c r="J109" i="3"/>
  <c r="M109" i="3"/>
  <c r="O109" i="3"/>
  <c r="N109" i="3"/>
  <c r="J108" i="3"/>
  <c r="M108" i="3"/>
  <c r="O108" i="3"/>
  <c r="J107" i="3"/>
  <c r="M107" i="3"/>
  <c r="O107" i="3"/>
  <c r="J106" i="3"/>
  <c r="M106" i="3"/>
  <c r="O106" i="3"/>
  <c r="N106" i="3"/>
  <c r="J104" i="3"/>
  <c r="M104" i="3"/>
  <c r="O104" i="3"/>
  <c r="J103" i="3"/>
  <c r="M103" i="3"/>
  <c r="O103" i="3"/>
  <c r="J102" i="3"/>
  <c r="M102" i="3"/>
  <c r="O102" i="3"/>
  <c r="J98" i="3"/>
  <c r="M98" i="3"/>
  <c r="O98" i="3"/>
  <c r="N98" i="3"/>
  <c r="J97" i="3"/>
  <c r="M97" i="3"/>
  <c r="O97" i="3"/>
  <c r="N97" i="3"/>
  <c r="J96" i="3"/>
  <c r="M96" i="3"/>
  <c r="O96" i="3"/>
  <c r="N96" i="3"/>
  <c r="J94" i="3"/>
  <c r="M94" i="3"/>
  <c r="O94" i="3"/>
  <c r="J93" i="3"/>
  <c r="M93" i="3"/>
  <c r="O93" i="3"/>
  <c r="J92" i="3"/>
  <c r="M92" i="3"/>
  <c r="O92" i="3"/>
  <c r="N92" i="3"/>
  <c r="J90" i="3"/>
  <c r="M90" i="3"/>
  <c r="O90" i="3"/>
  <c r="J89" i="3"/>
  <c r="M89" i="3"/>
  <c r="O89" i="3"/>
  <c r="J88" i="3"/>
  <c r="M88" i="3"/>
  <c r="O88" i="3"/>
  <c r="J87" i="3"/>
  <c r="M87" i="3"/>
  <c r="O87" i="3"/>
  <c r="J86" i="3"/>
  <c r="M86" i="3"/>
  <c r="O86" i="3"/>
  <c r="J85" i="3"/>
  <c r="M85" i="3"/>
  <c r="O85" i="3"/>
  <c r="J84" i="3"/>
  <c r="M84" i="3"/>
  <c r="O84" i="3"/>
  <c r="J83" i="3"/>
  <c r="M83" i="3"/>
  <c r="O83" i="3"/>
  <c r="J82" i="3"/>
  <c r="M82" i="3"/>
  <c r="O82" i="3"/>
  <c r="J81" i="3"/>
  <c r="M81" i="3"/>
  <c r="O81" i="3"/>
  <c r="J80" i="3"/>
  <c r="M80" i="3"/>
  <c r="O80" i="3"/>
  <c r="J79" i="3"/>
  <c r="M79" i="3"/>
  <c r="O79" i="3"/>
  <c r="J78" i="3"/>
  <c r="M78" i="3"/>
  <c r="O78" i="3"/>
  <c r="J77" i="3"/>
  <c r="M77" i="3"/>
  <c r="O77" i="3"/>
  <c r="J75" i="3"/>
  <c r="M75" i="3"/>
  <c r="O75" i="3"/>
  <c r="N75" i="3"/>
  <c r="J74" i="3"/>
  <c r="M74" i="3"/>
  <c r="O74" i="3"/>
  <c r="N74" i="3"/>
  <c r="J73" i="3"/>
  <c r="M73" i="3"/>
  <c r="O73" i="3"/>
  <c r="N73" i="3"/>
  <c r="J72" i="3"/>
  <c r="M72" i="3"/>
  <c r="O72" i="3"/>
  <c r="N72" i="3"/>
  <c r="J70" i="3"/>
  <c r="M70" i="3"/>
  <c r="O70" i="3"/>
  <c r="J68" i="3"/>
  <c r="M68" i="3"/>
  <c r="O68" i="3"/>
  <c r="J67" i="3"/>
  <c r="M67" i="3"/>
  <c r="O67" i="3"/>
  <c r="J66" i="3"/>
  <c r="M66" i="3"/>
  <c r="O66" i="3"/>
  <c r="J65" i="3"/>
  <c r="M65" i="3"/>
  <c r="O65" i="3"/>
  <c r="J64" i="3"/>
  <c r="M64" i="3"/>
  <c r="O64" i="3"/>
  <c r="J63" i="3"/>
  <c r="M63" i="3"/>
  <c r="O63" i="3"/>
  <c r="N63" i="3"/>
  <c r="J62" i="3"/>
  <c r="M62" i="3"/>
  <c r="O62" i="3"/>
  <c r="N62" i="3"/>
  <c r="J61" i="3"/>
  <c r="M61" i="3"/>
  <c r="O61" i="3"/>
  <c r="N61" i="3"/>
  <c r="J60" i="3"/>
  <c r="M60" i="3"/>
  <c r="O60" i="3"/>
  <c r="N60" i="3"/>
  <c r="J59" i="3"/>
  <c r="M59" i="3"/>
  <c r="O59" i="3"/>
  <c r="N59" i="3"/>
  <c r="J58" i="3"/>
  <c r="M58" i="3"/>
  <c r="O58" i="3"/>
  <c r="N58" i="3"/>
  <c r="J57" i="3"/>
  <c r="M57" i="3"/>
  <c r="O57" i="3"/>
  <c r="N57" i="3"/>
  <c r="J56" i="3"/>
  <c r="M56" i="3"/>
  <c r="O56" i="3"/>
  <c r="N56" i="3"/>
  <c r="J55" i="3"/>
  <c r="M55" i="3"/>
  <c r="O55" i="3"/>
  <c r="N55" i="3"/>
  <c r="J53" i="3"/>
  <c r="M53" i="3"/>
  <c r="O53" i="3"/>
  <c r="N53" i="3"/>
  <c r="J52" i="3"/>
  <c r="M52" i="3"/>
  <c r="O52" i="3"/>
  <c r="N52" i="3"/>
  <c r="J51" i="3"/>
  <c r="M51" i="3"/>
  <c r="O51" i="3"/>
  <c r="N51" i="3"/>
  <c r="J49" i="3"/>
  <c r="M49" i="3"/>
  <c r="O49" i="3"/>
  <c r="N49" i="3"/>
  <c r="J48" i="3"/>
  <c r="M48" i="3"/>
  <c r="O48" i="3"/>
  <c r="N48" i="3"/>
  <c r="J47" i="3"/>
  <c r="M47" i="3"/>
  <c r="O47" i="3"/>
  <c r="N47" i="3"/>
  <c r="J46" i="3"/>
  <c r="M46" i="3"/>
  <c r="O46" i="3"/>
  <c r="N46" i="3"/>
  <c r="J44" i="3"/>
  <c r="M44" i="3"/>
  <c r="O44" i="3"/>
  <c r="J43" i="3"/>
  <c r="M43" i="3"/>
  <c r="O43" i="3"/>
  <c r="O42" i="3"/>
  <c r="M42" i="3"/>
  <c r="J42" i="3"/>
  <c r="J41" i="3"/>
  <c r="M41" i="3"/>
  <c r="O41" i="3"/>
  <c r="J40" i="3"/>
  <c r="M40" i="3"/>
  <c r="O40" i="3"/>
  <c r="J39" i="3"/>
  <c r="M39" i="3"/>
  <c r="O39" i="3"/>
  <c r="J37" i="3"/>
  <c r="M37" i="3"/>
  <c r="O37" i="3"/>
  <c r="N37" i="3"/>
  <c r="J36" i="3"/>
  <c r="M36" i="3"/>
  <c r="O36" i="3"/>
  <c r="J35" i="3"/>
  <c r="M35" i="3"/>
  <c r="O35" i="3"/>
  <c r="J34" i="3"/>
  <c r="M34" i="3"/>
  <c r="O34" i="3"/>
  <c r="J33" i="3"/>
  <c r="M33" i="3"/>
  <c r="O33" i="3"/>
  <c r="N33" i="3"/>
  <c r="J32" i="3"/>
  <c r="M32" i="3"/>
  <c r="O32" i="3"/>
  <c r="N32" i="3"/>
  <c r="M31" i="3"/>
  <c r="O31" i="3"/>
  <c r="N31" i="3"/>
  <c r="J31" i="3"/>
  <c r="J30" i="3"/>
  <c r="M30" i="3"/>
  <c r="O30" i="3"/>
  <c r="N30" i="3"/>
  <c r="J29" i="3"/>
  <c r="M29" i="3"/>
  <c r="O29" i="3"/>
  <c r="J24" i="3"/>
  <c r="M24" i="3"/>
  <c r="O24" i="3"/>
  <c r="N24" i="3"/>
  <c r="J22" i="3"/>
  <c r="M22" i="3"/>
  <c r="O22" i="3"/>
  <c r="J21" i="3"/>
  <c r="M21" i="3"/>
  <c r="O21" i="3"/>
  <c r="J20" i="3"/>
  <c r="M20" i="3"/>
  <c r="O20" i="3"/>
  <c r="J19" i="3"/>
  <c r="M19" i="3"/>
  <c r="O19" i="3"/>
  <c r="J18" i="3"/>
  <c r="M18" i="3"/>
  <c r="O18" i="3"/>
  <c r="J17" i="3"/>
  <c r="M17" i="3"/>
  <c r="O17" i="3"/>
  <c r="J16" i="3"/>
  <c r="M16" i="3"/>
  <c r="O16" i="3"/>
  <c r="J15" i="3"/>
  <c r="M15" i="3"/>
  <c r="O15" i="3"/>
  <c r="J14" i="3"/>
  <c r="M14" i="3"/>
  <c r="O14" i="3"/>
  <c r="J13" i="3"/>
  <c r="M13" i="3"/>
  <c r="O13" i="3"/>
  <c r="J12" i="3"/>
  <c r="M12" i="3"/>
  <c r="O12" i="3"/>
  <c r="J11" i="3"/>
  <c r="M11" i="3"/>
  <c r="O11" i="3"/>
  <c r="J10" i="3"/>
  <c r="M10" i="3"/>
  <c r="O10" i="3"/>
  <c r="J9" i="3"/>
  <c r="M9" i="3"/>
  <c r="O9" i="3"/>
  <c r="M8" i="3"/>
  <c r="O8" i="3"/>
  <c r="J8" i="3"/>
  <c r="J7" i="3"/>
  <c r="M7" i="3"/>
  <c r="O7" i="3"/>
  <c r="J6" i="3"/>
  <c r="M6" i="3"/>
  <c r="O6" i="3"/>
  <c r="J5" i="3"/>
  <c r="M5" i="3"/>
  <c r="O5" i="3"/>
  <c r="J4" i="3"/>
  <c r="M4" i="3"/>
  <c r="O4" i="3"/>
  <c r="N4" i="3"/>
  <c r="J3" i="3"/>
  <c r="M3" i="3"/>
  <c r="O3" i="3"/>
  <c r="N3" i="3"/>
  <c r="J2" i="3"/>
  <c r="M2" i="3"/>
  <c r="O2" i="3"/>
  <c r="N2" i="3"/>
  <c r="J105" i="5"/>
  <c r="M105" i="5"/>
  <c r="O105" i="5"/>
  <c r="J104" i="5"/>
  <c r="M104" i="5"/>
  <c r="O104" i="5"/>
  <c r="J103" i="5"/>
  <c r="M103" i="5"/>
  <c r="O103" i="5"/>
  <c r="J93" i="5"/>
  <c r="M93" i="5"/>
  <c r="O93" i="5"/>
  <c r="J94" i="5"/>
  <c r="M94" i="5"/>
  <c r="O94" i="5"/>
  <c r="J29" i="5"/>
  <c r="M29" i="5"/>
  <c r="O29" i="5"/>
  <c r="N29" i="5"/>
  <c r="J70" i="5"/>
  <c r="M70" i="5"/>
  <c r="O70" i="5"/>
  <c r="J68" i="5"/>
  <c r="M68" i="5"/>
  <c r="O68" i="5"/>
  <c r="J67" i="5"/>
  <c r="M67" i="5"/>
  <c r="O67" i="5"/>
  <c r="J66" i="5"/>
  <c r="M66" i="5"/>
  <c r="O66" i="5"/>
  <c r="J65" i="5"/>
  <c r="M65" i="5"/>
  <c r="O65" i="5"/>
  <c r="J64" i="5"/>
  <c r="M64" i="5"/>
  <c r="O64" i="5"/>
  <c r="J63" i="5"/>
  <c r="M63" i="5"/>
  <c r="O63" i="5"/>
  <c r="N63" i="5"/>
  <c r="J62" i="5"/>
  <c r="M62" i="5"/>
  <c r="O62" i="5"/>
  <c r="N62" i="5"/>
  <c r="J61" i="5"/>
  <c r="M61" i="5"/>
  <c r="O61" i="5"/>
  <c r="N61" i="5"/>
  <c r="J60" i="5"/>
  <c r="M60" i="5"/>
  <c r="O60" i="5"/>
  <c r="N60" i="5"/>
  <c r="J59" i="5"/>
  <c r="M59" i="5"/>
  <c r="O59" i="5"/>
  <c r="N59" i="5"/>
  <c r="J58" i="5"/>
  <c r="M58" i="5"/>
  <c r="O58" i="5"/>
  <c r="N58" i="5"/>
  <c r="J57" i="5"/>
  <c r="M57" i="5"/>
  <c r="O57" i="5"/>
  <c r="N57" i="5"/>
  <c r="J56" i="5"/>
  <c r="M56" i="5"/>
  <c r="O56" i="5"/>
  <c r="N56" i="5"/>
  <c r="J55" i="5"/>
  <c r="M55" i="5"/>
  <c r="O55" i="5"/>
  <c r="N55" i="5"/>
  <c r="J53" i="5"/>
  <c r="M53" i="5"/>
  <c r="O53" i="5"/>
  <c r="N53" i="5"/>
  <c r="J52" i="5"/>
  <c r="M52" i="5"/>
  <c r="O52" i="5"/>
  <c r="N52" i="5"/>
  <c r="J51" i="5"/>
  <c r="M51" i="5"/>
  <c r="O51" i="5"/>
  <c r="N51" i="5"/>
  <c r="J49" i="5"/>
  <c r="M49" i="5"/>
  <c r="O49" i="5"/>
  <c r="N49" i="5"/>
  <c r="J48" i="5"/>
  <c r="M48" i="5"/>
  <c r="O48" i="5"/>
  <c r="N48" i="5"/>
  <c r="J47" i="5"/>
  <c r="M47" i="5"/>
  <c r="O47" i="5"/>
  <c r="N47" i="5"/>
  <c r="J46" i="5"/>
  <c r="M46" i="5"/>
  <c r="O46" i="5"/>
  <c r="N46" i="5"/>
  <c r="J65" i="4"/>
  <c r="M65" i="4"/>
  <c r="O65" i="4"/>
  <c r="J64" i="4"/>
  <c r="M64" i="4"/>
  <c r="O64" i="4"/>
  <c r="J66" i="4"/>
  <c r="M66" i="4"/>
  <c r="O66" i="4"/>
  <c r="J46" i="4"/>
  <c r="M46" i="4"/>
  <c r="O46" i="4"/>
  <c r="N46" i="4"/>
  <c r="J47" i="4"/>
  <c r="M47" i="4"/>
  <c r="O47" i="4"/>
  <c r="N47" i="4"/>
  <c r="J48" i="4"/>
  <c r="M48" i="4"/>
  <c r="O48" i="4"/>
  <c r="N48" i="4"/>
  <c r="J49" i="4"/>
  <c r="M49" i="4"/>
  <c r="O49" i="4"/>
  <c r="N49" i="4"/>
  <c r="J51" i="4"/>
  <c r="M51" i="4"/>
  <c r="O51" i="4"/>
  <c r="N51" i="4"/>
  <c r="J52" i="4"/>
  <c r="M52" i="4"/>
  <c r="O52" i="4"/>
  <c r="N52" i="4"/>
  <c r="J53" i="4"/>
  <c r="M53" i="4"/>
  <c r="O53" i="4"/>
  <c r="N53" i="4"/>
  <c r="J55" i="4"/>
  <c r="M55" i="4"/>
  <c r="O55" i="4"/>
  <c r="N55" i="4"/>
  <c r="J56" i="4"/>
  <c r="M56" i="4"/>
  <c r="O56" i="4"/>
  <c r="N56" i="4"/>
  <c r="J57" i="4"/>
  <c r="M57" i="4"/>
  <c r="O57" i="4"/>
  <c r="N57" i="4"/>
  <c r="J58" i="4"/>
  <c r="M58" i="4"/>
  <c r="O58" i="4"/>
  <c r="N58" i="4"/>
  <c r="J59" i="4"/>
  <c r="M59" i="4"/>
  <c r="O59" i="4"/>
  <c r="N59" i="4"/>
  <c r="J60" i="4"/>
  <c r="M60" i="4"/>
  <c r="O60" i="4"/>
  <c r="N60" i="4"/>
  <c r="J61" i="4"/>
  <c r="M61" i="4"/>
  <c r="O61" i="4"/>
  <c r="N61" i="4"/>
  <c r="J62" i="4"/>
  <c r="M62" i="4"/>
  <c r="O62" i="4"/>
  <c r="N62" i="4"/>
  <c r="J63" i="4"/>
  <c r="M63" i="4"/>
  <c r="O63" i="4"/>
  <c r="J67" i="4"/>
  <c r="M67" i="4"/>
  <c r="O67" i="4"/>
  <c r="J68" i="4"/>
  <c r="M68" i="4"/>
  <c r="O68" i="4"/>
  <c r="J70" i="4"/>
  <c r="M70" i="4"/>
  <c r="O70" i="4"/>
  <c r="J65" i="1"/>
  <c r="M65" i="1"/>
  <c r="O65" i="1"/>
  <c r="J64" i="1"/>
  <c r="M64" i="1"/>
  <c r="O64" i="1"/>
  <c r="J25" i="4"/>
  <c r="M25" i="4"/>
  <c r="O25" i="4"/>
  <c r="J27" i="4"/>
  <c r="M27" i="4"/>
  <c r="O27" i="4"/>
  <c r="J26" i="4"/>
  <c r="M26" i="4"/>
  <c r="O26" i="4"/>
  <c r="J27" i="5"/>
  <c r="M27" i="5"/>
  <c r="O27" i="5"/>
  <c r="N27" i="5"/>
  <c r="J26" i="5"/>
  <c r="M26" i="5"/>
  <c r="O26" i="5"/>
  <c r="N26" i="5"/>
  <c r="J25" i="5"/>
  <c r="M25" i="5"/>
  <c r="O25" i="5"/>
  <c r="J253" i="5"/>
  <c r="M253" i="5"/>
  <c r="O253" i="5"/>
  <c r="J252" i="5"/>
  <c r="M252" i="5"/>
  <c r="O252" i="5"/>
  <c r="J251" i="5"/>
  <c r="M251" i="5"/>
  <c r="O251" i="5"/>
  <c r="J250" i="5"/>
  <c r="M250" i="5"/>
  <c r="O250" i="5"/>
  <c r="J249" i="5"/>
  <c r="M249" i="5"/>
  <c r="O249" i="5"/>
  <c r="J248" i="5"/>
  <c r="M248" i="5"/>
  <c r="O248" i="5"/>
  <c r="J247" i="5"/>
  <c r="M247" i="5"/>
  <c r="O247" i="5"/>
  <c r="J246" i="5"/>
  <c r="M246" i="5"/>
  <c r="O246" i="5"/>
  <c r="J245" i="5"/>
  <c r="M245" i="5"/>
  <c r="O245" i="5"/>
  <c r="J244" i="5"/>
  <c r="M244" i="5"/>
  <c r="O244" i="5"/>
  <c r="J243" i="5"/>
  <c r="M243" i="5"/>
  <c r="O243" i="5"/>
  <c r="J242" i="5"/>
  <c r="M242" i="5"/>
  <c r="O242" i="5"/>
  <c r="J241" i="5"/>
  <c r="M241" i="5"/>
  <c r="O241" i="5"/>
  <c r="J239" i="5"/>
  <c r="M239" i="5"/>
  <c r="O239" i="5"/>
  <c r="J238" i="5"/>
  <c r="M238" i="5"/>
  <c r="O238" i="5"/>
  <c r="N238" i="5"/>
  <c r="J237" i="5"/>
  <c r="M237" i="5"/>
  <c r="O237" i="5"/>
  <c r="N237" i="5"/>
  <c r="J236" i="5"/>
  <c r="M236" i="5"/>
  <c r="O236" i="5"/>
  <c r="N236" i="5"/>
  <c r="J235" i="5"/>
  <c r="M235" i="5"/>
  <c r="O235" i="5"/>
  <c r="J232" i="5"/>
  <c r="M232" i="5"/>
  <c r="O232" i="5"/>
  <c r="N232" i="5"/>
  <c r="J231" i="5"/>
  <c r="M231" i="5"/>
  <c r="O231" i="5"/>
  <c r="N231" i="5"/>
  <c r="J230" i="5"/>
  <c r="M230" i="5"/>
  <c r="O230" i="5"/>
  <c r="N230" i="5"/>
  <c r="J227" i="5"/>
  <c r="M227" i="5"/>
  <c r="O227" i="5"/>
  <c r="J226" i="5"/>
  <c r="M226" i="5"/>
  <c r="O226" i="5"/>
  <c r="J225" i="5"/>
  <c r="M225" i="5"/>
  <c r="O225" i="5"/>
  <c r="J224" i="5"/>
  <c r="M224" i="5"/>
  <c r="O224" i="5"/>
  <c r="J223" i="5"/>
  <c r="M223" i="5"/>
  <c r="O223" i="5"/>
  <c r="J222" i="5"/>
  <c r="M222" i="5"/>
  <c r="O222" i="5"/>
  <c r="J221" i="5"/>
  <c r="M221" i="5"/>
  <c r="O221" i="5"/>
  <c r="J220" i="5"/>
  <c r="M220" i="5"/>
  <c r="O220" i="5"/>
  <c r="J219" i="5"/>
  <c r="M219" i="5"/>
  <c r="O219" i="5"/>
  <c r="J218" i="5"/>
  <c r="M218" i="5"/>
  <c r="O218" i="5"/>
  <c r="J217" i="5"/>
  <c r="M217" i="5"/>
  <c r="O217" i="5"/>
  <c r="J216" i="5"/>
  <c r="M216" i="5"/>
  <c r="O216" i="5"/>
  <c r="J215" i="5"/>
  <c r="M215" i="5"/>
  <c r="O215" i="5"/>
  <c r="J214" i="5"/>
  <c r="M214" i="5"/>
  <c r="O214" i="5"/>
  <c r="J213" i="5"/>
  <c r="M213" i="5"/>
  <c r="O213" i="5"/>
  <c r="J212" i="5"/>
  <c r="M212" i="5"/>
  <c r="O212" i="5"/>
  <c r="J211" i="5"/>
  <c r="M211" i="5"/>
  <c r="O211" i="5"/>
  <c r="J210" i="5"/>
  <c r="M210" i="5"/>
  <c r="O210" i="5"/>
  <c r="J209" i="5"/>
  <c r="M209" i="5"/>
  <c r="O209" i="5"/>
  <c r="J208" i="5"/>
  <c r="M208" i="5"/>
  <c r="O208" i="5"/>
  <c r="J207" i="5"/>
  <c r="M207" i="5"/>
  <c r="O207" i="5"/>
  <c r="N207" i="5"/>
  <c r="J205" i="5"/>
  <c r="M205" i="5"/>
  <c r="O205" i="5"/>
  <c r="J204" i="5"/>
  <c r="M204" i="5"/>
  <c r="O204" i="5"/>
  <c r="J203" i="5"/>
  <c r="M203" i="5"/>
  <c r="O203" i="5"/>
  <c r="J202" i="5"/>
  <c r="M202" i="5"/>
  <c r="O202" i="5"/>
  <c r="J201" i="5"/>
  <c r="M201" i="5"/>
  <c r="O201" i="5"/>
  <c r="J200" i="5"/>
  <c r="M200" i="5"/>
  <c r="O200" i="5"/>
  <c r="J199" i="5"/>
  <c r="M199" i="5"/>
  <c r="O199" i="5"/>
  <c r="J198" i="5"/>
  <c r="M198" i="5"/>
  <c r="O198" i="5"/>
  <c r="J197" i="5"/>
  <c r="M197" i="5"/>
  <c r="O197" i="5"/>
  <c r="J196" i="5"/>
  <c r="M196" i="5"/>
  <c r="O196" i="5"/>
  <c r="J195" i="5"/>
  <c r="M195" i="5"/>
  <c r="O195" i="5"/>
  <c r="J194" i="5"/>
  <c r="M194" i="5"/>
  <c r="O194" i="5"/>
  <c r="J193" i="5"/>
  <c r="M193" i="5"/>
  <c r="O193" i="5"/>
  <c r="J192" i="5"/>
  <c r="M192" i="5"/>
  <c r="O192" i="5"/>
  <c r="J191" i="5"/>
  <c r="M191" i="5"/>
  <c r="O191" i="5"/>
  <c r="J190" i="5"/>
  <c r="M190" i="5"/>
  <c r="O190" i="5"/>
  <c r="J189" i="5"/>
  <c r="M189" i="5"/>
  <c r="O189" i="5"/>
  <c r="N189" i="5"/>
  <c r="J188" i="5"/>
  <c r="M188" i="5"/>
  <c r="O188" i="5"/>
  <c r="N188" i="5"/>
  <c r="J187" i="5"/>
  <c r="M187" i="5"/>
  <c r="O187" i="5"/>
  <c r="N187" i="5"/>
  <c r="J186" i="5"/>
  <c r="M186" i="5"/>
  <c r="O186" i="5"/>
  <c r="N186" i="5"/>
  <c r="J182" i="5"/>
  <c r="M182" i="5"/>
  <c r="O182" i="5"/>
  <c r="J181" i="5"/>
  <c r="M181" i="5"/>
  <c r="O181" i="5"/>
  <c r="J180" i="5"/>
  <c r="M180" i="5"/>
  <c r="O180" i="5"/>
  <c r="J179" i="5"/>
  <c r="M179" i="5"/>
  <c r="O179" i="5"/>
  <c r="J178" i="5"/>
  <c r="M178" i="5"/>
  <c r="O178" i="5"/>
  <c r="J177" i="5"/>
  <c r="M177" i="5"/>
  <c r="O177" i="5"/>
  <c r="J176" i="5"/>
  <c r="M176" i="5"/>
  <c r="O176" i="5"/>
  <c r="J175" i="5"/>
  <c r="M175" i="5"/>
  <c r="O175" i="5"/>
  <c r="J174" i="5"/>
  <c r="M174" i="5"/>
  <c r="O174" i="5"/>
  <c r="J173" i="5"/>
  <c r="M173" i="5"/>
  <c r="O173" i="5"/>
  <c r="J172" i="5"/>
  <c r="M172" i="5"/>
  <c r="O172" i="5"/>
  <c r="J171" i="5"/>
  <c r="M171" i="5"/>
  <c r="O171" i="5"/>
  <c r="J170" i="5"/>
  <c r="M170" i="5"/>
  <c r="O170" i="5"/>
  <c r="J169" i="5"/>
  <c r="M169" i="5"/>
  <c r="O169" i="5"/>
  <c r="J168" i="5"/>
  <c r="M168" i="5"/>
  <c r="O168" i="5"/>
  <c r="J167" i="5"/>
  <c r="M167" i="5"/>
  <c r="O167" i="5"/>
  <c r="J166" i="5"/>
  <c r="M166" i="5"/>
  <c r="O166" i="5"/>
  <c r="J165" i="5"/>
  <c r="M165" i="5"/>
  <c r="O165" i="5"/>
  <c r="J164" i="5"/>
  <c r="M164" i="5"/>
  <c r="O164" i="5"/>
  <c r="J163" i="5"/>
  <c r="M163" i="5"/>
  <c r="O163" i="5"/>
  <c r="J162" i="5"/>
  <c r="M162" i="5"/>
  <c r="O162" i="5"/>
  <c r="N162" i="5"/>
  <c r="J160" i="5"/>
  <c r="M160" i="5"/>
  <c r="O160" i="5"/>
  <c r="J159" i="5"/>
  <c r="M159" i="5"/>
  <c r="O159" i="5"/>
  <c r="J158" i="5"/>
  <c r="M158" i="5"/>
  <c r="O158" i="5"/>
  <c r="J157" i="5"/>
  <c r="M157" i="5"/>
  <c r="O157" i="5"/>
  <c r="J156" i="5"/>
  <c r="M156" i="5"/>
  <c r="O156" i="5"/>
  <c r="J155" i="5"/>
  <c r="M155" i="5"/>
  <c r="O155" i="5"/>
  <c r="J154" i="5"/>
  <c r="M154" i="5"/>
  <c r="O154" i="5"/>
  <c r="J153" i="5"/>
  <c r="M153" i="5"/>
  <c r="O153" i="5"/>
  <c r="J152" i="5"/>
  <c r="M152" i="5"/>
  <c r="O152" i="5"/>
  <c r="J151" i="5"/>
  <c r="M151" i="5"/>
  <c r="O151" i="5"/>
  <c r="J150" i="5"/>
  <c r="M150" i="5"/>
  <c r="O150" i="5"/>
  <c r="J149" i="5"/>
  <c r="M149" i="5"/>
  <c r="O149" i="5"/>
  <c r="J148" i="5"/>
  <c r="M148" i="5"/>
  <c r="O148" i="5"/>
  <c r="J147" i="5"/>
  <c r="M147" i="5"/>
  <c r="O147" i="5"/>
  <c r="J146" i="5"/>
  <c r="M146" i="5"/>
  <c r="O146" i="5"/>
  <c r="J145" i="5"/>
  <c r="M145" i="5"/>
  <c r="O145" i="5"/>
  <c r="J144" i="5"/>
  <c r="M144" i="5"/>
  <c r="O144" i="5"/>
  <c r="J143" i="5"/>
  <c r="M143" i="5"/>
  <c r="O143" i="5"/>
  <c r="N143" i="5"/>
  <c r="J142" i="5"/>
  <c r="M142" i="5"/>
  <c r="O142" i="5"/>
  <c r="N142" i="5"/>
  <c r="J141" i="5"/>
  <c r="M141" i="5"/>
  <c r="O141" i="5"/>
  <c r="J140" i="5"/>
  <c r="M140" i="5"/>
  <c r="O140" i="5"/>
  <c r="N140" i="5"/>
  <c r="J138" i="5"/>
  <c r="M138" i="5"/>
  <c r="O138" i="5"/>
  <c r="J137" i="5"/>
  <c r="M137" i="5"/>
  <c r="O137" i="5"/>
  <c r="J136" i="5"/>
  <c r="M136" i="5"/>
  <c r="O136" i="5"/>
  <c r="J135" i="5"/>
  <c r="M135" i="5"/>
  <c r="O135" i="5"/>
  <c r="J134" i="5"/>
  <c r="M134" i="5"/>
  <c r="O134" i="5"/>
  <c r="J133" i="5"/>
  <c r="M133" i="5"/>
  <c r="O133" i="5"/>
  <c r="J132" i="5"/>
  <c r="M132" i="5"/>
  <c r="O132" i="5"/>
  <c r="J131" i="5"/>
  <c r="M131" i="5"/>
  <c r="O131" i="5"/>
  <c r="J130" i="5"/>
  <c r="M130" i="5"/>
  <c r="O130" i="5"/>
  <c r="J129" i="5"/>
  <c r="M129" i="5"/>
  <c r="O129" i="5"/>
  <c r="J128" i="5"/>
  <c r="M128" i="5"/>
  <c r="O128" i="5"/>
  <c r="J127" i="5"/>
  <c r="M127" i="5"/>
  <c r="O127" i="5"/>
  <c r="J126" i="5"/>
  <c r="M126" i="5"/>
  <c r="O126" i="5"/>
  <c r="J125" i="5"/>
  <c r="M125" i="5"/>
  <c r="O125" i="5"/>
  <c r="J124" i="5"/>
  <c r="M124" i="5"/>
  <c r="O124" i="5"/>
  <c r="J123" i="5"/>
  <c r="M123" i="5"/>
  <c r="O123" i="5"/>
  <c r="J122" i="5"/>
  <c r="M122" i="5"/>
  <c r="O122" i="5"/>
  <c r="J121" i="5"/>
  <c r="M121" i="5"/>
  <c r="O121" i="5"/>
  <c r="J120" i="5"/>
  <c r="M120" i="5"/>
  <c r="O120" i="5"/>
  <c r="J119" i="5"/>
  <c r="M119" i="5"/>
  <c r="O119" i="5"/>
  <c r="N119" i="5"/>
  <c r="J118" i="5"/>
  <c r="M118" i="5"/>
  <c r="O118" i="5"/>
  <c r="N118" i="5"/>
  <c r="J116" i="5"/>
  <c r="M116" i="5"/>
  <c r="O116" i="5"/>
  <c r="J115" i="5"/>
  <c r="M115" i="5"/>
  <c r="O115" i="5"/>
  <c r="J114" i="5"/>
  <c r="M114" i="5"/>
  <c r="O114" i="5"/>
  <c r="N114" i="5"/>
  <c r="J113" i="5"/>
  <c r="M113" i="5"/>
  <c r="O113" i="5"/>
  <c r="N113" i="5"/>
  <c r="J112" i="5"/>
  <c r="M112" i="5"/>
  <c r="O112" i="5"/>
  <c r="N112" i="5"/>
  <c r="J111" i="5"/>
  <c r="M111" i="5"/>
  <c r="O111" i="5"/>
  <c r="N111" i="5"/>
  <c r="J110" i="5"/>
  <c r="M110" i="5"/>
  <c r="O110" i="5"/>
  <c r="N110" i="5"/>
  <c r="J109" i="5"/>
  <c r="M109" i="5"/>
  <c r="O109" i="5"/>
  <c r="N109" i="5"/>
  <c r="J107" i="5"/>
  <c r="M107" i="5"/>
  <c r="O107" i="5"/>
  <c r="N107" i="5"/>
  <c r="J102" i="5"/>
  <c r="M102" i="5"/>
  <c r="O102" i="5"/>
  <c r="N102" i="5"/>
  <c r="J101" i="5"/>
  <c r="M101" i="5"/>
  <c r="O101" i="5"/>
  <c r="N101" i="5"/>
  <c r="J100" i="5"/>
  <c r="M100" i="5"/>
  <c r="O100" i="5"/>
  <c r="N100" i="5"/>
  <c r="J98" i="5"/>
  <c r="M98" i="5"/>
  <c r="O98" i="5"/>
  <c r="N98" i="5"/>
  <c r="J97" i="5"/>
  <c r="M97" i="5"/>
  <c r="O97" i="5"/>
  <c r="N97" i="5"/>
  <c r="J96" i="5"/>
  <c r="M96" i="5"/>
  <c r="O96" i="5"/>
  <c r="N96" i="5"/>
  <c r="J92" i="5"/>
  <c r="M92" i="5"/>
  <c r="O92" i="5"/>
  <c r="N92" i="5"/>
  <c r="J90" i="5"/>
  <c r="M90" i="5"/>
  <c r="O90" i="5"/>
  <c r="J89" i="5"/>
  <c r="M89" i="5"/>
  <c r="O89" i="5"/>
  <c r="J88" i="5"/>
  <c r="M88" i="5"/>
  <c r="O88" i="5"/>
  <c r="J87" i="5"/>
  <c r="M87" i="5"/>
  <c r="O87" i="5"/>
  <c r="J86" i="5"/>
  <c r="M86" i="5"/>
  <c r="O86" i="5"/>
  <c r="J85" i="5"/>
  <c r="M85" i="5"/>
  <c r="O85" i="5"/>
  <c r="J84" i="5"/>
  <c r="M84" i="5"/>
  <c r="O84" i="5"/>
  <c r="J83" i="5"/>
  <c r="M83" i="5"/>
  <c r="O83" i="5"/>
  <c r="J82" i="5"/>
  <c r="M82" i="5"/>
  <c r="O82" i="5"/>
  <c r="J81" i="5"/>
  <c r="M81" i="5"/>
  <c r="O81" i="5"/>
  <c r="J80" i="5"/>
  <c r="M80" i="5"/>
  <c r="O80" i="5"/>
  <c r="J79" i="5"/>
  <c r="M79" i="5"/>
  <c r="O79" i="5"/>
  <c r="J78" i="5"/>
  <c r="M78" i="5"/>
  <c r="O78" i="5"/>
  <c r="J77" i="5"/>
  <c r="M77" i="5"/>
  <c r="O77" i="5"/>
  <c r="J75" i="5"/>
  <c r="M75" i="5"/>
  <c r="O75" i="5"/>
  <c r="N75" i="5"/>
  <c r="J74" i="5"/>
  <c r="M74" i="5"/>
  <c r="O74" i="5"/>
  <c r="N74" i="5"/>
  <c r="J73" i="5"/>
  <c r="M73" i="5"/>
  <c r="O73" i="5"/>
  <c r="N73" i="5"/>
  <c r="J72" i="5"/>
  <c r="M72" i="5"/>
  <c r="O72" i="5"/>
  <c r="N72" i="5"/>
  <c r="J44" i="5"/>
  <c r="M44" i="5"/>
  <c r="O44" i="5"/>
  <c r="J43" i="5"/>
  <c r="M43" i="5"/>
  <c r="O43" i="5"/>
  <c r="J42" i="5"/>
  <c r="M42" i="5"/>
  <c r="O42" i="5"/>
  <c r="J41" i="5"/>
  <c r="M41" i="5"/>
  <c r="O41" i="5"/>
  <c r="J40" i="5"/>
  <c r="M40" i="5"/>
  <c r="O40" i="5"/>
  <c r="J39" i="5"/>
  <c r="M39" i="5"/>
  <c r="O39" i="5"/>
  <c r="J37" i="5"/>
  <c r="M37" i="5"/>
  <c r="O37" i="5"/>
  <c r="N37" i="5"/>
  <c r="J36" i="5"/>
  <c r="M36" i="5"/>
  <c r="O36" i="5"/>
  <c r="N36" i="5"/>
  <c r="J35" i="5"/>
  <c r="M35" i="5"/>
  <c r="O35" i="5"/>
  <c r="N35" i="5"/>
  <c r="J34" i="5"/>
  <c r="M34" i="5"/>
  <c r="O34" i="5"/>
  <c r="N34" i="5"/>
  <c r="J33" i="5"/>
  <c r="M33" i="5"/>
  <c r="O33" i="5"/>
  <c r="N33" i="5"/>
  <c r="J32" i="5"/>
  <c r="M32" i="5"/>
  <c r="O32" i="5"/>
  <c r="N32" i="5"/>
  <c r="J31" i="5"/>
  <c r="M31" i="5"/>
  <c r="O31" i="5"/>
  <c r="N31" i="5"/>
  <c r="J30" i="5"/>
  <c r="M30" i="5"/>
  <c r="O30" i="5"/>
  <c r="N30" i="5"/>
  <c r="J24" i="5"/>
  <c r="M24" i="5"/>
  <c r="O24" i="5"/>
  <c r="N24" i="5"/>
  <c r="J22" i="5"/>
  <c r="M22" i="5"/>
  <c r="O22" i="5"/>
  <c r="J21" i="5"/>
  <c r="M21" i="5"/>
  <c r="O21" i="5"/>
  <c r="J20" i="5"/>
  <c r="M20" i="5"/>
  <c r="O20" i="5"/>
  <c r="J19" i="5"/>
  <c r="M19" i="5"/>
  <c r="O19" i="5"/>
  <c r="J18" i="5"/>
  <c r="M18" i="5"/>
  <c r="O18" i="5"/>
  <c r="J17" i="5"/>
  <c r="M17" i="5"/>
  <c r="O17" i="5"/>
  <c r="J16" i="5"/>
  <c r="M16" i="5"/>
  <c r="O16" i="5"/>
  <c r="J15" i="5"/>
  <c r="M15" i="5"/>
  <c r="O15" i="5"/>
  <c r="J14" i="5"/>
  <c r="M14" i="5"/>
  <c r="O14" i="5"/>
  <c r="J13" i="5"/>
  <c r="M13" i="5"/>
  <c r="O13" i="5"/>
  <c r="J12" i="5"/>
  <c r="M12" i="5"/>
  <c r="O12" i="5"/>
  <c r="J11" i="5"/>
  <c r="M11" i="5"/>
  <c r="O11" i="5"/>
  <c r="J10" i="5"/>
  <c r="M10" i="5"/>
  <c r="O10" i="5"/>
  <c r="J9" i="5"/>
  <c r="M9" i="5"/>
  <c r="O9" i="5"/>
  <c r="J8" i="5"/>
  <c r="M8" i="5"/>
  <c r="O8" i="5"/>
  <c r="J7" i="5"/>
  <c r="M7" i="5"/>
  <c r="O7" i="5"/>
  <c r="J6" i="5"/>
  <c r="M6" i="5"/>
  <c r="O6" i="5"/>
  <c r="J5" i="5"/>
  <c r="M5" i="5"/>
  <c r="O5" i="5"/>
  <c r="J4" i="5"/>
  <c r="M4" i="5"/>
  <c r="O4" i="5"/>
  <c r="N4" i="5"/>
  <c r="J3" i="5"/>
  <c r="M3" i="5"/>
  <c r="O3" i="5"/>
  <c r="N3" i="5"/>
  <c r="J2" i="5"/>
  <c r="M2" i="5"/>
  <c r="O2" i="5"/>
  <c r="N2" i="5"/>
  <c r="J256" i="4"/>
  <c r="M256" i="4"/>
  <c r="O256" i="4"/>
  <c r="J255" i="4"/>
  <c r="M255" i="4"/>
  <c r="O255" i="4"/>
  <c r="J254" i="4"/>
  <c r="M254" i="4"/>
  <c r="O254" i="4"/>
  <c r="J253" i="4"/>
  <c r="M253" i="4"/>
  <c r="O253" i="4"/>
  <c r="J252" i="4"/>
  <c r="M252" i="4"/>
  <c r="O252" i="4"/>
  <c r="J251" i="4"/>
  <c r="M251" i="4"/>
  <c r="O251" i="4"/>
  <c r="J250" i="4"/>
  <c r="M250" i="4"/>
  <c r="O250" i="4"/>
  <c r="J249" i="4"/>
  <c r="M249" i="4"/>
  <c r="O249" i="4"/>
  <c r="J248" i="4"/>
  <c r="M248" i="4"/>
  <c r="O248" i="4"/>
  <c r="J247" i="4"/>
  <c r="M247" i="4"/>
  <c r="O247" i="4"/>
  <c r="J246" i="4"/>
  <c r="M246" i="4"/>
  <c r="O246" i="4"/>
  <c r="J245" i="4"/>
  <c r="M245" i="4"/>
  <c r="O245" i="4"/>
  <c r="J244" i="4"/>
  <c r="M244" i="4"/>
  <c r="O244" i="4"/>
  <c r="J242" i="4"/>
  <c r="M242" i="4"/>
  <c r="O242" i="4"/>
  <c r="N242" i="4"/>
  <c r="J241" i="4"/>
  <c r="M241" i="4"/>
  <c r="O241" i="4"/>
  <c r="N241" i="4"/>
  <c r="J240" i="4"/>
  <c r="M240" i="4"/>
  <c r="O240" i="4"/>
  <c r="N240" i="4"/>
  <c r="J239" i="4"/>
  <c r="M239" i="4"/>
  <c r="O239" i="4"/>
  <c r="N239" i="4"/>
  <c r="J238" i="4"/>
  <c r="M238" i="4"/>
  <c r="O238" i="4"/>
  <c r="J235" i="4"/>
  <c r="M235" i="4"/>
  <c r="O235" i="4"/>
  <c r="N235" i="4"/>
  <c r="J234" i="4"/>
  <c r="M234" i="4"/>
  <c r="O234" i="4"/>
  <c r="N234" i="4"/>
  <c r="J233" i="4"/>
  <c r="M233" i="4"/>
  <c r="O233" i="4"/>
  <c r="N233" i="4"/>
  <c r="J230" i="4"/>
  <c r="M230" i="4"/>
  <c r="O230" i="4"/>
  <c r="J229" i="4"/>
  <c r="M229" i="4"/>
  <c r="O229" i="4"/>
  <c r="J228" i="4"/>
  <c r="M228" i="4"/>
  <c r="O228" i="4"/>
  <c r="J227" i="4"/>
  <c r="M227" i="4"/>
  <c r="O227" i="4"/>
  <c r="J226" i="4"/>
  <c r="M226" i="4"/>
  <c r="O226" i="4"/>
  <c r="J225" i="4"/>
  <c r="M225" i="4"/>
  <c r="O225" i="4"/>
  <c r="J224" i="4"/>
  <c r="M224" i="4"/>
  <c r="O224" i="4"/>
  <c r="J223" i="4"/>
  <c r="M223" i="4"/>
  <c r="O223" i="4"/>
  <c r="J222" i="4"/>
  <c r="M222" i="4"/>
  <c r="O222" i="4"/>
  <c r="J221" i="4"/>
  <c r="M221" i="4"/>
  <c r="O221" i="4"/>
  <c r="J220" i="4"/>
  <c r="M220" i="4"/>
  <c r="O220" i="4"/>
  <c r="J219" i="4"/>
  <c r="M219" i="4"/>
  <c r="O219" i="4"/>
  <c r="J218" i="4"/>
  <c r="M218" i="4"/>
  <c r="O218" i="4"/>
  <c r="J217" i="4"/>
  <c r="M217" i="4"/>
  <c r="O217" i="4"/>
  <c r="J216" i="4"/>
  <c r="M216" i="4"/>
  <c r="O216" i="4"/>
  <c r="J215" i="4"/>
  <c r="M215" i="4"/>
  <c r="O215" i="4"/>
  <c r="J214" i="4"/>
  <c r="M214" i="4"/>
  <c r="O214" i="4"/>
  <c r="J213" i="4"/>
  <c r="M213" i="4"/>
  <c r="O213" i="4"/>
  <c r="J212" i="4"/>
  <c r="M212" i="4"/>
  <c r="O212" i="4"/>
  <c r="J211" i="4"/>
  <c r="M211" i="4"/>
  <c r="O211" i="4"/>
  <c r="J210" i="4"/>
  <c r="M210" i="4"/>
  <c r="O210" i="4"/>
  <c r="N210" i="4"/>
  <c r="J208" i="4"/>
  <c r="M208" i="4"/>
  <c r="O208" i="4"/>
  <c r="J207" i="4"/>
  <c r="M207" i="4"/>
  <c r="O207" i="4"/>
  <c r="J206" i="4"/>
  <c r="M206" i="4"/>
  <c r="O206" i="4"/>
  <c r="J205" i="4"/>
  <c r="M205" i="4"/>
  <c r="O205" i="4"/>
  <c r="J204" i="4"/>
  <c r="M204" i="4"/>
  <c r="O204" i="4"/>
  <c r="J203" i="4"/>
  <c r="M203" i="4"/>
  <c r="O203" i="4"/>
  <c r="J202" i="4"/>
  <c r="M202" i="4"/>
  <c r="O202" i="4"/>
  <c r="J201" i="4"/>
  <c r="M201" i="4"/>
  <c r="O201" i="4"/>
  <c r="J200" i="4"/>
  <c r="M200" i="4"/>
  <c r="O200" i="4"/>
  <c r="J199" i="4"/>
  <c r="M199" i="4"/>
  <c r="O199" i="4"/>
  <c r="J198" i="4"/>
  <c r="M198" i="4"/>
  <c r="O198" i="4"/>
  <c r="J197" i="4"/>
  <c r="M197" i="4"/>
  <c r="O197" i="4"/>
  <c r="J196" i="4"/>
  <c r="M196" i="4"/>
  <c r="O196" i="4"/>
  <c r="J195" i="4"/>
  <c r="M195" i="4"/>
  <c r="O195" i="4"/>
  <c r="J194" i="4"/>
  <c r="M194" i="4"/>
  <c r="O194" i="4"/>
  <c r="J193" i="4"/>
  <c r="M193" i="4"/>
  <c r="O193" i="4"/>
  <c r="J191" i="4"/>
  <c r="M191" i="4"/>
  <c r="O191" i="4"/>
  <c r="N191" i="4"/>
  <c r="J190" i="4"/>
  <c r="M190" i="4"/>
  <c r="O190" i="4"/>
  <c r="N190" i="4"/>
  <c r="J189" i="4"/>
  <c r="M189" i="4"/>
  <c r="O189" i="4"/>
  <c r="N189" i="4"/>
  <c r="J188" i="4"/>
  <c r="M188" i="4"/>
  <c r="O188" i="4"/>
  <c r="N188" i="4"/>
  <c r="J186" i="4"/>
  <c r="M186" i="4"/>
  <c r="O186" i="4"/>
  <c r="J185" i="4"/>
  <c r="M185" i="4"/>
  <c r="O185" i="4"/>
  <c r="J184" i="4"/>
  <c r="M184" i="4"/>
  <c r="O184" i="4"/>
  <c r="J183" i="4"/>
  <c r="M183" i="4"/>
  <c r="O183" i="4"/>
  <c r="J182" i="4"/>
  <c r="M182" i="4"/>
  <c r="O182" i="4"/>
  <c r="J181" i="4"/>
  <c r="M181" i="4"/>
  <c r="O181" i="4"/>
  <c r="J180" i="4"/>
  <c r="M180" i="4"/>
  <c r="O180" i="4"/>
  <c r="J179" i="4"/>
  <c r="M179" i="4"/>
  <c r="O179" i="4"/>
  <c r="J178" i="4"/>
  <c r="M178" i="4"/>
  <c r="O178" i="4"/>
  <c r="J177" i="4"/>
  <c r="M177" i="4"/>
  <c r="O177" i="4"/>
  <c r="J176" i="4"/>
  <c r="M176" i="4"/>
  <c r="O176" i="4"/>
  <c r="J175" i="4"/>
  <c r="M175" i="4"/>
  <c r="O175" i="4"/>
  <c r="J174" i="4"/>
  <c r="M174" i="4"/>
  <c r="O174" i="4"/>
  <c r="J173" i="4"/>
  <c r="M173" i="4"/>
  <c r="O173" i="4"/>
  <c r="J172" i="4"/>
  <c r="M172" i="4"/>
  <c r="O172" i="4"/>
  <c r="J171" i="4"/>
  <c r="M171" i="4"/>
  <c r="O171" i="4"/>
  <c r="J170" i="4"/>
  <c r="M170" i="4"/>
  <c r="O170" i="4"/>
  <c r="J169" i="4"/>
  <c r="M169" i="4"/>
  <c r="O169" i="4"/>
  <c r="J168" i="4"/>
  <c r="M168" i="4"/>
  <c r="O168" i="4"/>
  <c r="J167" i="4"/>
  <c r="M167" i="4"/>
  <c r="O167" i="4"/>
  <c r="J166" i="4"/>
  <c r="M166" i="4"/>
  <c r="O166" i="4"/>
  <c r="N166" i="4"/>
  <c r="J164" i="4"/>
  <c r="M164" i="4"/>
  <c r="O164" i="4"/>
  <c r="J163" i="4"/>
  <c r="M163" i="4"/>
  <c r="O163" i="4"/>
  <c r="J162" i="4"/>
  <c r="M162" i="4"/>
  <c r="O162" i="4"/>
  <c r="J161" i="4"/>
  <c r="M161" i="4"/>
  <c r="O161" i="4"/>
  <c r="J160" i="4"/>
  <c r="M160" i="4"/>
  <c r="O160" i="4"/>
  <c r="J159" i="4"/>
  <c r="M159" i="4"/>
  <c r="O159" i="4"/>
  <c r="J158" i="4"/>
  <c r="M158" i="4"/>
  <c r="O158" i="4"/>
  <c r="J157" i="4"/>
  <c r="M157" i="4"/>
  <c r="O157" i="4"/>
  <c r="J156" i="4"/>
  <c r="M156" i="4"/>
  <c r="O156" i="4"/>
  <c r="J155" i="4"/>
  <c r="M155" i="4"/>
  <c r="O155" i="4"/>
  <c r="J154" i="4"/>
  <c r="M154" i="4"/>
  <c r="O154" i="4"/>
  <c r="J153" i="4"/>
  <c r="M153" i="4"/>
  <c r="O153" i="4"/>
  <c r="J152" i="4"/>
  <c r="M152" i="4"/>
  <c r="O152" i="4"/>
  <c r="J151" i="4"/>
  <c r="M151" i="4"/>
  <c r="O151" i="4"/>
  <c r="J150" i="4"/>
  <c r="M150" i="4"/>
  <c r="O150" i="4"/>
  <c r="J149" i="4"/>
  <c r="M149" i="4"/>
  <c r="O149" i="4"/>
  <c r="J148" i="4"/>
  <c r="M148" i="4"/>
  <c r="O148" i="4"/>
  <c r="J147" i="4"/>
  <c r="M147" i="4"/>
  <c r="O147" i="4"/>
  <c r="N147" i="4"/>
  <c r="J146" i="4"/>
  <c r="M146" i="4"/>
  <c r="O146" i="4"/>
  <c r="N146" i="4"/>
  <c r="J145" i="4"/>
  <c r="M145" i="4"/>
  <c r="O145" i="4"/>
  <c r="J144" i="4"/>
  <c r="M144" i="4"/>
  <c r="O144" i="4"/>
  <c r="N144" i="4"/>
  <c r="J142" i="4"/>
  <c r="M142" i="4"/>
  <c r="O142" i="4"/>
  <c r="J141" i="4"/>
  <c r="M141" i="4"/>
  <c r="O141" i="4"/>
  <c r="J140" i="4"/>
  <c r="M140" i="4"/>
  <c r="O140" i="4"/>
  <c r="J139" i="4"/>
  <c r="M139" i="4"/>
  <c r="O139" i="4"/>
  <c r="J138" i="4"/>
  <c r="M138" i="4"/>
  <c r="O138" i="4"/>
  <c r="J137" i="4"/>
  <c r="M137" i="4"/>
  <c r="O137" i="4"/>
  <c r="J136" i="4"/>
  <c r="M136" i="4"/>
  <c r="O136" i="4"/>
  <c r="J135" i="4"/>
  <c r="M135" i="4"/>
  <c r="O135" i="4"/>
  <c r="J134" i="4"/>
  <c r="M134" i="4"/>
  <c r="O134" i="4"/>
  <c r="J133" i="4"/>
  <c r="M133" i="4"/>
  <c r="O133" i="4"/>
  <c r="J132" i="4"/>
  <c r="M132" i="4"/>
  <c r="O132" i="4"/>
  <c r="J131" i="4"/>
  <c r="M131" i="4"/>
  <c r="O131" i="4"/>
  <c r="J130" i="4"/>
  <c r="M130" i="4"/>
  <c r="O130" i="4"/>
  <c r="J129" i="4"/>
  <c r="M129" i="4"/>
  <c r="O129" i="4"/>
  <c r="J128" i="4"/>
  <c r="M128" i="4"/>
  <c r="O128" i="4"/>
  <c r="J127" i="4"/>
  <c r="M127" i="4"/>
  <c r="O127" i="4"/>
  <c r="J126" i="4"/>
  <c r="M126" i="4"/>
  <c r="O126" i="4"/>
  <c r="J125" i="4"/>
  <c r="M125" i="4"/>
  <c r="O125" i="4"/>
  <c r="J124" i="4"/>
  <c r="M124" i="4"/>
  <c r="O124" i="4"/>
  <c r="J123" i="4"/>
  <c r="M123" i="4"/>
  <c r="O123" i="4"/>
  <c r="N123" i="4"/>
  <c r="J122" i="4"/>
  <c r="M122" i="4"/>
  <c r="O122" i="4"/>
  <c r="N122" i="4"/>
  <c r="J120" i="4"/>
  <c r="M120" i="4"/>
  <c r="O120" i="4"/>
  <c r="J119" i="4"/>
  <c r="M119" i="4"/>
  <c r="O119" i="4"/>
  <c r="J118" i="4"/>
  <c r="M118" i="4"/>
  <c r="O118" i="4"/>
  <c r="N118" i="4"/>
  <c r="J117" i="4"/>
  <c r="M117" i="4"/>
  <c r="O117" i="4"/>
  <c r="N117" i="4"/>
  <c r="J116" i="4"/>
  <c r="M116" i="4"/>
  <c r="O116" i="4"/>
  <c r="N116" i="4"/>
  <c r="J115" i="4"/>
  <c r="M115" i="4"/>
  <c r="O115" i="4"/>
  <c r="N115" i="4"/>
  <c r="J114" i="4"/>
  <c r="M114" i="4"/>
  <c r="O114" i="4"/>
  <c r="N114" i="4"/>
  <c r="J113" i="4"/>
  <c r="M113" i="4"/>
  <c r="O113" i="4"/>
  <c r="N113" i="4"/>
  <c r="J111" i="4"/>
  <c r="M111" i="4"/>
  <c r="O111" i="4"/>
  <c r="N111" i="4"/>
  <c r="J105" i="4"/>
  <c r="M105" i="4"/>
  <c r="O105" i="4"/>
  <c r="N105" i="4"/>
  <c r="J104" i="4"/>
  <c r="M104" i="4"/>
  <c r="O104" i="4"/>
  <c r="N104" i="4"/>
  <c r="J103" i="4"/>
  <c r="M103" i="4"/>
  <c r="O103" i="4"/>
  <c r="N103" i="4"/>
  <c r="J101" i="4"/>
  <c r="M101" i="4"/>
  <c r="O101" i="4"/>
  <c r="N101" i="4"/>
  <c r="J100" i="4"/>
  <c r="M100" i="4"/>
  <c r="O100" i="4"/>
  <c r="N100" i="4"/>
  <c r="J99" i="4"/>
  <c r="M99" i="4"/>
  <c r="O99" i="4"/>
  <c r="N99" i="4"/>
  <c r="J97" i="4"/>
  <c r="M97" i="4"/>
  <c r="O97" i="4"/>
  <c r="N97" i="4"/>
  <c r="J95" i="4"/>
  <c r="M95" i="4"/>
  <c r="O95" i="4"/>
  <c r="J92" i="4"/>
  <c r="M92" i="4"/>
  <c r="O92" i="4"/>
  <c r="N92" i="4"/>
  <c r="J90" i="4"/>
  <c r="M90" i="4"/>
  <c r="O90" i="4"/>
  <c r="J89" i="4"/>
  <c r="M89" i="4"/>
  <c r="O89" i="4"/>
  <c r="J88" i="4"/>
  <c r="M88" i="4"/>
  <c r="O88" i="4"/>
  <c r="J87" i="4"/>
  <c r="M87" i="4"/>
  <c r="O87" i="4"/>
  <c r="J86" i="4"/>
  <c r="M86" i="4"/>
  <c r="O86" i="4"/>
  <c r="J85" i="4"/>
  <c r="M85" i="4"/>
  <c r="O85" i="4"/>
  <c r="J84" i="4"/>
  <c r="M84" i="4"/>
  <c r="O84" i="4"/>
  <c r="J83" i="4"/>
  <c r="M83" i="4"/>
  <c r="O83" i="4"/>
  <c r="J82" i="4"/>
  <c r="M82" i="4"/>
  <c r="O82" i="4"/>
  <c r="J81" i="4"/>
  <c r="M81" i="4"/>
  <c r="O81" i="4"/>
  <c r="J80" i="4"/>
  <c r="M80" i="4"/>
  <c r="O80" i="4"/>
  <c r="J79" i="4"/>
  <c r="M79" i="4"/>
  <c r="O79" i="4"/>
  <c r="J78" i="4"/>
  <c r="M78" i="4"/>
  <c r="O78" i="4"/>
  <c r="J77" i="4"/>
  <c r="M77" i="4"/>
  <c r="O77" i="4"/>
  <c r="J75" i="4"/>
  <c r="M75" i="4"/>
  <c r="O75" i="4"/>
  <c r="N75" i="4"/>
  <c r="J74" i="4"/>
  <c r="M74" i="4"/>
  <c r="O74" i="4"/>
  <c r="N74" i="4"/>
  <c r="J73" i="4"/>
  <c r="M73" i="4"/>
  <c r="O73" i="4"/>
  <c r="N73" i="4"/>
  <c r="J72" i="4"/>
  <c r="M72" i="4"/>
  <c r="O72" i="4"/>
  <c r="N72" i="4"/>
  <c r="J44" i="4"/>
  <c r="M44" i="4"/>
  <c r="O44" i="4"/>
  <c r="J43" i="4"/>
  <c r="M43" i="4"/>
  <c r="O43" i="4"/>
  <c r="J42" i="4"/>
  <c r="M42" i="4"/>
  <c r="O42" i="4"/>
  <c r="J41" i="4"/>
  <c r="M41" i="4"/>
  <c r="O41" i="4"/>
  <c r="J40" i="4"/>
  <c r="M40" i="4"/>
  <c r="O40" i="4"/>
  <c r="J39" i="4"/>
  <c r="M39" i="4"/>
  <c r="O39" i="4"/>
  <c r="J37" i="4"/>
  <c r="M37" i="4"/>
  <c r="O37" i="4"/>
  <c r="N37" i="4"/>
  <c r="J36" i="4"/>
  <c r="M36" i="4"/>
  <c r="O36" i="4"/>
  <c r="N36" i="4"/>
  <c r="J35" i="4"/>
  <c r="M35" i="4"/>
  <c r="O35" i="4"/>
  <c r="N35" i="4"/>
  <c r="J34" i="4"/>
  <c r="M34" i="4"/>
  <c r="O34" i="4"/>
  <c r="N34" i="4"/>
  <c r="J33" i="4"/>
  <c r="M33" i="4"/>
  <c r="O33" i="4"/>
  <c r="N33" i="4"/>
  <c r="J32" i="4"/>
  <c r="M32" i="4"/>
  <c r="O32" i="4"/>
  <c r="N32" i="4"/>
  <c r="J31" i="4"/>
  <c r="M31" i="4"/>
  <c r="O31" i="4"/>
  <c r="N31" i="4"/>
  <c r="J30" i="4"/>
  <c r="M30" i="4"/>
  <c r="O30" i="4"/>
  <c r="N30" i="4"/>
  <c r="J28" i="4"/>
  <c r="M28" i="4"/>
  <c r="O28" i="4"/>
  <c r="N28" i="4"/>
  <c r="J24" i="4"/>
  <c r="M24" i="4"/>
  <c r="O24" i="4"/>
  <c r="N24" i="4"/>
  <c r="J22" i="4"/>
  <c r="M22" i="4"/>
  <c r="O22" i="4"/>
  <c r="J21" i="4"/>
  <c r="M21" i="4"/>
  <c r="O21" i="4"/>
  <c r="J20" i="4"/>
  <c r="M20" i="4"/>
  <c r="O20" i="4"/>
  <c r="J19" i="4"/>
  <c r="M19" i="4"/>
  <c r="O19" i="4"/>
  <c r="J18" i="4"/>
  <c r="M18" i="4"/>
  <c r="O18" i="4"/>
  <c r="J17" i="4"/>
  <c r="M17" i="4"/>
  <c r="O17" i="4"/>
  <c r="J16" i="4"/>
  <c r="M16" i="4"/>
  <c r="O16" i="4"/>
  <c r="J15" i="4"/>
  <c r="M15" i="4"/>
  <c r="O15" i="4"/>
  <c r="J14" i="4"/>
  <c r="M14" i="4"/>
  <c r="O14" i="4"/>
  <c r="J13" i="4"/>
  <c r="M13" i="4"/>
  <c r="O13" i="4"/>
  <c r="J12" i="4"/>
  <c r="M12" i="4"/>
  <c r="O12" i="4"/>
  <c r="J11" i="4"/>
  <c r="M11" i="4"/>
  <c r="O11" i="4"/>
  <c r="J10" i="4"/>
  <c r="M10" i="4"/>
  <c r="O10" i="4"/>
  <c r="J9" i="4"/>
  <c r="M9" i="4"/>
  <c r="O9" i="4"/>
  <c r="J8" i="4"/>
  <c r="M8" i="4"/>
  <c r="O8" i="4"/>
  <c r="J7" i="4"/>
  <c r="M7" i="4"/>
  <c r="O7" i="4"/>
  <c r="J6" i="4"/>
  <c r="M6" i="4"/>
  <c r="O6" i="4"/>
  <c r="J5" i="4"/>
  <c r="M5" i="4"/>
  <c r="O5" i="4"/>
  <c r="J4" i="4"/>
  <c r="M4" i="4"/>
  <c r="O4" i="4"/>
  <c r="N4" i="4"/>
  <c r="J3" i="4"/>
  <c r="M3" i="4"/>
  <c r="O3" i="4"/>
  <c r="N3" i="4"/>
  <c r="J2" i="4"/>
  <c r="M2" i="4"/>
  <c r="O2" i="4"/>
  <c r="N2" i="4"/>
  <c r="J238" i="1"/>
  <c r="M238" i="1"/>
  <c r="O238" i="1"/>
  <c r="J145" i="1"/>
  <c r="M145" i="1"/>
  <c r="O145" i="1"/>
  <c r="J5" i="1"/>
  <c r="M5" i="1"/>
  <c r="O5" i="1"/>
  <c r="J6" i="1"/>
  <c r="M6" i="1"/>
  <c r="O6" i="1"/>
  <c r="J7" i="1"/>
  <c r="M7" i="1"/>
  <c r="O7" i="1"/>
  <c r="J8" i="1"/>
  <c r="M8" i="1"/>
  <c r="O8" i="1"/>
  <c r="J9" i="1"/>
  <c r="M9" i="1"/>
  <c r="O9" i="1"/>
  <c r="J10" i="1"/>
  <c r="M10" i="1"/>
  <c r="O10" i="1"/>
  <c r="J11" i="1"/>
  <c r="M11" i="1"/>
  <c r="O11" i="1"/>
  <c r="J12" i="1"/>
  <c r="M12" i="1"/>
  <c r="O12" i="1"/>
  <c r="J13" i="1"/>
  <c r="M13" i="1"/>
  <c r="O13" i="1"/>
  <c r="J14" i="1"/>
  <c r="M14" i="1"/>
  <c r="O14" i="1"/>
  <c r="J15" i="1"/>
  <c r="M15" i="1"/>
  <c r="O15" i="1"/>
  <c r="J16" i="1"/>
  <c r="M16" i="1"/>
  <c r="O16" i="1"/>
  <c r="J17" i="1"/>
  <c r="M17" i="1"/>
  <c r="O17" i="1"/>
  <c r="J18" i="1"/>
  <c r="M18" i="1"/>
  <c r="O18" i="1"/>
  <c r="J19" i="1"/>
  <c r="M19" i="1"/>
  <c r="O19" i="1"/>
  <c r="J20" i="1"/>
  <c r="M20" i="1"/>
  <c r="O20" i="1"/>
  <c r="J21" i="1"/>
  <c r="M21" i="1"/>
  <c r="O21" i="1"/>
  <c r="J22" i="1"/>
  <c r="M22" i="1"/>
  <c r="O22" i="1"/>
  <c r="J24" i="1"/>
  <c r="M24" i="1"/>
  <c r="O24" i="1"/>
  <c r="N24" i="1"/>
  <c r="J25" i="1"/>
  <c r="M25" i="1"/>
  <c r="O25" i="1"/>
  <c r="J26" i="1"/>
  <c r="M26" i="1"/>
  <c r="O26" i="1"/>
  <c r="N26" i="1"/>
  <c r="J27" i="1"/>
  <c r="M27" i="1"/>
  <c r="O27" i="1"/>
  <c r="N27" i="1"/>
  <c r="J28" i="1"/>
  <c r="M28" i="1"/>
  <c r="O28" i="1"/>
  <c r="N28" i="1"/>
  <c r="J29" i="1"/>
  <c r="M29" i="1"/>
  <c r="O29" i="1"/>
  <c r="N29" i="1"/>
  <c r="J30" i="1"/>
  <c r="M30" i="1"/>
  <c r="O30" i="1"/>
  <c r="N30" i="1"/>
  <c r="J31" i="1"/>
  <c r="M31" i="1"/>
  <c r="O31" i="1"/>
  <c r="N31" i="1"/>
  <c r="J32" i="1"/>
  <c r="M32" i="1"/>
  <c r="O32" i="1"/>
  <c r="N32" i="1"/>
  <c r="J33" i="1"/>
  <c r="M33" i="1"/>
  <c r="O33" i="1"/>
  <c r="N33" i="1"/>
  <c r="J34" i="1"/>
  <c r="M34" i="1"/>
  <c r="O34" i="1"/>
  <c r="N34" i="1"/>
  <c r="J35" i="1"/>
  <c r="M35" i="1"/>
  <c r="O35" i="1"/>
  <c r="N35" i="1"/>
  <c r="J36" i="1"/>
  <c r="M36" i="1"/>
  <c r="O36" i="1"/>
  <c r="N36" i="1"/>
  <c r="J37" i="1"/>
  <c r="M37" i="1"/>
  <c r="O37" i="1"/>
  <c r="N37" i="1"/>
  <c r="J39" i="1"/>
  <c r="M39" i="1"/>
  <c r="O39" i="1"/>
  <c r="J40" i="1"/>
  <c r="M40" i="1"/>
  <c r="O40" i="1"/>
  <c r="J41" i="1"/>
  <c r="M41" i="1"/>
  <c r="O41" i="1"/>
  <c r="J42" i="1"/>
  <c r="M42" i="1"/>
  <c r="O42" i="1"/>
  <c r="J43" i="1"/>
  <c r="M43" i="1"/>
  <c r="O43" i="1"/>
  <c r="J44" i="1"/>
  <c r="M44" i="1"/>
  <c r="O44" i="1"/>
  <c r="J46" i="1"/>
  <c r="M46" i="1"/>
  <c r="O46" i="1"/>
  <c r="N46" i="1"/>
  <c r="J47" i="1"/>
  <c r="M47" i="1"/>
  <c r="O47" i="1"/>
  <c r="N47" i="1"/>
  <c r="J48" i="1"/>
  <c r="M48" i="1"/>
  <c r="O48" i="1"/>
  <c r="N48" i="1"/>
  <c r="J49" i="1"/>
  <c r="M49" i="1"/>
  <c r="O49" i="1"/>
  <c r="N49" i="1"/>
  <c r="J51" i="1"/>
  <c r="M51" i="1"/>
  <c r="O51" i="1"/>
  <c r="N51" i="1"/>
  <c r="J52" i="1"/>
  <c r="M52" i="1"/>
  <c r="O52" i="1"/>
  <c r="N52" i="1"/>
  <c r="J53" i="1"/>
  <c r="M53" i="1"/>
  <c r="O53" i="1"/>
  <c r="N53" i="1"/>
  <c r="J55" i="1"/>
  <c r="M55" i="1"/>
  <c r="O55" i="1"/>
  <c r="N55" i="1"/>
  <c r="J56" i="1"/>
  <c r="M56" i="1"/>
  <c r="O56" i="1"/>
  <c r="N56" i="1"/>
  <c r="J57" i="1"/>
  <c r="M57" i="1"/>
  <c r="O57" i="1"/>
  <c r="N57" i="1"/>
  <c r="J58" i="1"/>
  <c r="M58" i="1"/>
  <c r="O58" i="1"/>
  <c r="N58" i="1"/>
  <c r="J59" i="1"/>
  <c r="M59" i="1"/>
  <c r="O59" i="1"/>
  <c r="N59" i="1"/>
  <c r="J60" i="1"/>
  <c r="M60" i="1"/>
  <c r="O60" i="1"/>
  <c r="N60" i="1"/>
  <c r="J61" i="1"/>
  <c r="M61" i="1"/>
  <c r="O61" i="1"/>
  <c r="N61" i="1"/>
  <c r="J62" i="1"/>
  <c r="M62" i="1"/>
  <c r="O62" i="1"/>
  <c r="N62" i="1"/>
  <c r="J63" i="1"/>
  <c r="M63" i="1"/>
  <c r="O63" i="1"/>
  <c r="N63" i="1"/>
  <c r="J66" i="1"/>
  <c r="M66" i="1"/>
  <c r="O66" i="1"/>
  <c r="J67" i="1"/>
  <c r="M67" i="1"/>
  <c r="O67" i="1"/>
  <c r="J68" i="1"/>
  <c r="M68" i="1"/>
  <c r="O68" i="1"/>
  <c r="J72" i="1"/>
  <c r="M72" i="1"/>
  <c r="O72" i="1"/>
  <c r="N72" i="1"/>
  <c r="J73" i="1"/>
  <c r="M73" i="1"/>
  <c r="O73" i="1"/>
  <c r="N73" i="1"/>
  <c r="J74" i="1"/>
  <c r="M74" i="1"/>
  <c r="O74" i="1"/>
  <c r="N74" i="1"/>
  <c r="J75" i="1"/>
  <c r="M75" i="1"/>
  <c r="O75" i="1"/>
  <c r="N75" i="1"/>
  <c r="J77" i="1"/>
  <c r="M77" i="1"/>
  <c r="O77" i="1"/>
  <c r="J78" i="1"/>
  <c r="M78" i="1"/>
  <c r="O78" i="1"/>
  <c r="J79" i="1"/>
  <c r="M79" i="1"/>
  <c r="O79" i="1"/>
  <c r="J80" i="1"/>
  <c r="M80" i="1"/>
  <c r="O80" i="1"/>
  <c r="J81" i="1"/>
  <c r="M81" i="1"/>
  <c r="O81" i="1"/>
  <c r="J82" i="1"/>
  <c r="M82" i="1"/>
  <c r="O82" i="1"/>
  <c r="J83" i="1"/>
  <c r="M83" i="1"/>
  <c r="O83" i="1"/>
  <c r="J84" i="1"/>
  <c r="M84" i="1"/>
  <c r="O84" i="1"/>
  <c r="J85" i="1"/>
  <c r="M85" i="1"/>
  <c r="O85" i="1"/>
  <c r="J86" i="1"/>
  <c r="M86" i="1"/>
  <c r="O86" i="1"/>
  <c r="J87" i="1"/>
  <c r="M87" i="1"/>
  <c r="O87" i="1"/>
  <c r="J88" i="1"/>
  <c r="M88" i="1"/>
  <c r="O88" i="1"/>
  <c r="J89" i="1"/>
  <c r="M89" i="1"/>
  <c r="O89" i="1"/>
  <c r="J90" i="1"/>
  <c r="M90" i="1"/>
  <c r="O90" i="1"/>
  <c r="J92" i="1"/>
  <c r="M92" i="1"/>
  <c r="O92" i="1"/>
  <c r="N92" i="1"/>
  <c r="J95" i="1"/>
  <c r="M95" i="1"/>
  <c r="O95" i="1"/>
  <c r="J97" i="1"/>
  <c r="M97" i="1"/>
  <c r="O97" i="1"/>
  <c r="N97" i="1"/>
  <c r="J99" i="1"/>
  <c r="M99" i="1"/>
  <c r="O99" i="1"/>
  <c r="N99" i="1"/>
  <c r="J100" i="1"/>
  <c r="M100" i="1"/>
  <c r="O100" i="1"/>
  <c r="N100" i="1"/>
  <c r="J101" i="1"/>
  <c r="M101" i="1"/>
  <c r="O101" i="1"/>
  <c r="N101" i="1"/>
  <c r="J103" i="1"/>
  <c r="M103" i="1"/>
  <c r="O103" i="1"/>
  <c r="N103" i="1"/>
  <c r="J104" i="1"/>
  <c r="M104" i="1"/>
  <c r="O104" i="1"/>
  <c r="N104" i="1"/>
  <c r="J105" i="1"/>
  <c r="M105" i="1"/>
  <c r="O105" i="1"/>
  <c r="N105" i="1"/>
  <c r="J107" i="1"/>
  <c r="M107" i="1"/>
  <c r="O107" i="1"/>
  <c r="N107" i="1"/>
  <c r="J108" i="1"/>
  <c r="M108" i="1"/>
  <c r="O108" i="1"/>
  <c r="N108" i="1"/>
  <c r="J109" i="1"/>
  <c r="M109" i="1"/>
  <c r="O109" i="1"/>
  <c r="N109" i="1"/>
  <c r="J111" i="1"/>
  <c r="M111" i="1"/>
  <c r="O111" i="1"/>
  <c r="N111" i="1"/>
  <c r="J113" i="1"/>
  <c r="M113" i="1"/>
  <c r="O113" i="1"/>
  <c r="N113" i="1"/>
  <c r="J114" i="1"/>
  <c r="M114" i="1"/>
  <c r="O114" i="1"/>
  <c r="N114" i="1"/>
  <c r="J115" i="1"/>
  <c r="M115" i="1"/>
  <c r="O115" i="1"/>
  <c r="N115" i="1"/>
  <c r="J116" i="1"/>
  <c r="M116" i="1"/>
  <c r="O116" i="1"/>
  <c r="N116" i="1"/>
  <c r="J117" i="1"/>
  <c r="M117" i="1"/>
  <c r="O117" i="1"/>
  <c r="N117" i="1"/>
  <c r="J118" i="1"/>
  <c r="M118" i="1"/>
  <c r="O118" i="1"/>
  <c r="N118" i="1"/>
  <c r="J119" i="1"/>
  <c r="M119" i="1"/>
  <c r="O119" i="1"/>
  <c r="J120" i="1"/>
  <c r="M120" i="1"/>
  <c r="O120" i="1"/>
  <c r="J122" i="1"/>
  <c r="M122" i="1"/>
  <c r="O122" i="1"/>
  <c r="N122" i="1"/>
  <c r="J123" i="1"/>
  <c r="M123" i="1"/>
  <c r="O123" i="1"/>
  <c r="N123" i="1"/>
  <c r="J124" i="1"/>
  <c r="M124" i="1"/>
  <c r="O124" i="1"/>
  <c r="J125" i="1"/>
  <c r="M125" i="1"/>
  <c r="O125" i="1"/>
  <c r="J126" i="1"/>
  <c r="M126" i="1"/>
  <c r="O126" i="1"/>
  <c r="J127" i="1"/>
  <c r="M127" i="1"/>
  <c r="O127" i="1"/>
  <c r="J128" i="1"/>
  <c r="M128" i="1"/>
  <c r="O128" i="1"/>
  <c r="J129" i="1"/>
  <c r="M129" i="1"/>
  <c r="O129" i="1"/>
  <c r="J130" i="1"/>
  <c r="M130" i="1"/>
  <c r="O130" i="1"/>
  <c r="J131" i="1"/>
  <c r="M131" i="1"/>
  <c r="O131" i="1"/>
  <c r="J132" i="1"/>
  <c r="M132" i="1"/>
  <c r="O132" i="1"/>
  <c r="J133" i="1"/>
  <c r="M133" i="1"/>
  <c r="O133" i="1"/>
  <c r="J134" i="1"/>
  <c r="M134" i="1"/>
  <c r="O134" i="1"/>
  <c r="J135" i="1"/>
  <c r="M135" i="1"/>
  <c r="O135" i="1"/>
  <c r="J136" i="1"/>
  <c r="M136" i="1"/>
  <c r="O136" i="1"/>
  <c r="J137" i="1"/>
  <c r="M137" i="1"/>
  <c r="O137" i="1"/>
  <c r="J138" i="1"/>
  <c r="M138" i="1"/>
  <c r="O138" i="1"/>
  <c r="J139" i="1"/>
  <c r="M139" i="1"/>
  <c r="O139" i="1"/>
  <c r="J140" i="1"/>
  <c r="M140" i="1"/>
  <c r="O140" i="1"/>
  <c r="J141" i="1"/>
  <c r="M141" i="1"/>
  <c r="O141" i="1"/>
  <c r="J142" i="1"/>
  <c r="M142" i="1"/>
  <c r="O142" i="1"/>
  <c r="J144" i="1"/>
  <c r="M144" i="1"/>
  <c r="O144" i="1"/>
  <c r="N144" i="1"/>
  <c r="J146" i="1"/>
  <c r="M146" i="1"/>
  <c r="O146" i="1"/>
  <c r="N146" i="1"/>
  <c r="J147" i="1"/>
  <c r="M147" i="1"/>
  <c r="O147" i="1"/>
  <c r="N147" i="1"/>
  <c r="J148" i="1"/>
  <c r="M148" i="1"/>
  <c r="O148" i="1"/>
  <c r="J149" i="1"/>
  <c r="M149" i="1"/>
  <c r="O149" i="1"/>
  <c r="J150" i="1"/>
  <c r="M150" i="1"/>
  <c r="O150" i="1"/>
  <c r="J151" i="1"/>
  <c r="M151" i="1"/>
  <c r="O151" i="1"/>
  <c r="J152" i="1"/>
  <c r="M152" i="1"/>
  <c r="O152" i="1"/>
  <c r="J153" i="1"/>
  <c r="M153" i="1"/>
  <c r="O153" i="1"/>
  <c r="J154" i="1"/>
  <c r="M154" i="1"/>
  <c r="O154" i="1"/>
  <c r="J155" i="1"/>
  <c r="M155" i="1"/>
  <c r="O155" i="1"/>
  <c r="J156" i="1"/>
  <c r="M156" i="1"/>
  <c r="O156" i="1"/>
  <c r="J157" i="1"/>
  <c r="M157" i="1"/>
  <c r="O157" i="1"/>
  <c r="J158" i="1"/>
  <c r="M158" i="1"/>
  <c r="O158" i="1"/>
  <c r="J159" i="1"/>
  <c r="M159" i="1"/>
  <c r="O159" i="1"/>
  <c r="J160" i="1"/>
  <c r="M160" i="1"/>
  <c r="O160" i="1"/>
  <c r="J161" i="1"/>
  <c r="M161" i="1"/>
  <c r="O161" i="1"/>
  <c r="J162" i="1"/>
  <c r="M162" i="1"/>
  <c r="O162" i="1"/>
  <c r="J163" i="1"/>
  <c r="M163" i="1"/>
  <c r="O163" i="1"/>
  <c r="J164" i="1"/>
  <c r="M164" i="1"/>
  <c r="O164" i="1"/>
  <c r="J166" i="1"/>
  <c r="M166" i="1"/>
  <c r="O166" i="1"/>
  <c r="N166" i="1"/>
  <c r="J167" i="1"/>
  <c r="M167" i="1"/>
  <c r="O167" i="1"/>
  <c r="J168" i="1"/>
  <c r="M168" i="1"/>
  <c r="O168" i="1"/>
  <c r="J169" i="1"/>
  <c r="M169" i="1"/>
  <c r="O169" i="1"/>
  <c r="J170" i="1"/>
  <c r="M170" i="1"/>
  <c r="O170" i="1"/>
  <c r="J171" i="1"/>
  <c r="M171" i="1"/>
  <c r="O171" i="1"/>
  <c r="J172" i="1"/>
  <c r="M172" i="1"/>
  <c r="O172" i="1"/>
  <c r="J173" i="1"/>
  <c r="M173" i="1"/>
  <c r="O173" i="1"/>
  <c r="J174" i="1"/>
  <c r="M174" i="1"/>
  <c r="O174" i="1"/>
  <c r="J175" i="1"/>
  <c r="M175" i="1"/>
  <c r="O175" i="1"/>
  <c r="J176" i="1"/>
  <c r="M176" i="1"/>
  <c r="O176" i="1"/>
  <c r="J177" i="1"/>
  <c r="M177" i="1"/>
  <c r="O177" i="1"/>
  <c r="J178" i="1"/>
  <c r="M178" i="1"/>
  <c r="O178" i="1"/>
  <c r="J179" i="1"/>
  <c r="M179" i="1"/>
  <c r="O179" i="1"/>
  <c r="J180" i="1"/>
  <c r="M180" i="1"/>
  <c r="O180" i="1"/>
  <c r="J181" i="1"/>
  <c r="M181" i="1"/>
  <c r="O181" i="1"/>
  <c r="J182" i="1"/>
  <c r="M182" i="1"/>
  <c r="O182" i="1"/>
  <c r="J183" i="1"/>
  <c r="M183" i="1"/>
  <c r="O183" i="1"/>
  <c r="J184" i="1"/>
  <c r="M184" i="1"/>
  <c r="O184" i="1"/>
  <c r="J185" i="1"/>
  <c r="M185" i="1"/>
  <c r="O185" i="1"/>
  <c r="J186" i="1"/>
  <c r="M186" i="1"/>
  <c r="O186" i="1"/>
  <c r="J188" i="1"/>
  <c r="M188" i="1"/>
  <c r="O188" i="1"/>
  <c r="N188" i="1"/>
  <c r="J189" i="1"/>
  <c r="M189" i="1"/>
  <c r="O189" i="1"/>
  <c r="N189" i="1"/>
  <c r="J190" i="1"/>
  <c r="M190" i="1"/>
  <c r="O190" i="1"/>
  <c r="N190" i="1"/>
  <c r="J191" i="1"/>
  <c r="M191" i="1"/>
  <c r="O191" i="1"/>
  <c r="N191" i="1"/>
  <c r="J192" i="1"/>
  <c r="M192" i="1"/>
  <c r="O192" i="1"/>
  <c r="J193" i="1"/>
  <c r="M193" i="1"/>
  <c r="O193" i="1"/>
  <c r="J194" i="1"/>
  <c r="M194" i="1"/>
  <c r="O194" i="1"/>
  <c r="J195" i="1"/>
  <c r="M195" i="1"/>
  <c r="O195" i="1"/>
  <c r="J196" i="1"/>
  <c r="M196" i="1"/>
  <c r="O196" i="1"/>
  <c r="J197" i="1"/>
  <c r="M197" i="1"/>
  <c r="O197" i="1"/>
  <c r="J198" i="1"/>
  <c r="M198" i="1"/>
  <c r="O198" i="1"/>
  <c r="J199" i="1"/>
  <c r="M199" i="1"/>
  <c r="O199" i="1"/>
  <c r="J200" i="1"/>
  <c r="M200" i="1"/>
  <c r="O200" i="1"/>
  <c r="J201" i="1"/>
  <c r="M201" i="1"/>
  <c r="O201" i="1"/>
  <c r="J202" i="1"/>
  <c r="M202" i="1"/>
  <c r="O202" i="1"/>
  <c r="J203" i="1"/>
  <c r="M203" i="1"/>
  <c r="O203" i="1"/>
  <c r="J204" i="1"/>
  <c r="M204" i="1"/>
  <c r="O204" i="1"/>
  <c r="J205" i="1"/>
  <c r="M205" i="1"/>
  <c r="O205" i="1"/>
  <c r="J206" i="1"/>
  <c r="M206" i="1"/>
  <c r="O206" i="1"/>
  <c r="J207" i="1"/>
  <c r="M207" i="1"/>
  <c r="O207" i="1"/>
  <c r="J208" i="1"/>
  <c r="M208" i="1"/>
  <c r="O208" i="1"/>
  <c r="J210" i="1"/>
  <c r="M210" i="1"/>
  <c r="O210" i="1"/>
  <c r="N210" i="1"/>
  <c r="J211" i="1"/>
  <c r="M211" i="1"/>
  <c r="O211" i="1"/>
  <c r="J212" i="1"/>
  <c r="M212" i="1"/>
  <c r="O212" i="1"/>
  <c r="J213" i="1"/>
  <c r="M213" i="1"/>
  <c r="O213" i="1"/>
  <c r="J214" i="1"/>
  <c r="M214" i="1"/>
  <c r="O214" i="1"/>
  <c r="J215" i="1"/>
  <c r="M215" i="1"/>
  <c r="O215" i="1"/>
  <c r="J216" i="1"/>
  <c r="M216" i="1"/>
  <c r="O216" i="1"/>
  <c r="J217" i="1"/>
  <c r="M217" i="1"/>
  <c r="O217" i="1"/>
  <c r="J218" i="1"/>
  <c r="M218" i="1"/>
  <c r="O218" i="1"/>
  <c r="J219" i="1"/>
  <c r="M219" i="1"/>
  <c r="O219" i="1"/>
  <c r="J220" i="1"/>
  <c r="M220" i="1"/>
  <c r="O220" i="1"/>
  <c r="J221" i="1"/>
  <c r="M221" i="1"/>
  <c r="O221" i="1"/>
  <c r="J222" i="1"/>
  <c r="M222" i="1"/>
  <c r="O222" i="1"/>
  <c r="J223" i="1"/>
  <c r="M223" i="1"/>
  <c r="O223" i="1"/>
  <c r="J224" i="1"/>
  <c r="M224" i="1"/>
  <c r="O224" i="1"/>
  <c r="J225" i="1"/>
  <c r="M225" i="1"/>
  <c r="O225" i="1"/>
  <c r="J226" i="1"/>
  <c r="M226" i="1"/>
  <c r="O226" i="1"/>
  <c r="J227" i="1"/>
  <c r="M227" i="1"/>
  <c r="O227" i="1"/>
  <c r="J228" i="1"/>
  <c r="M228" i="1"/>
  <c r="O228" i="1"/>
  <c r="J229" i="1"/>
  <c r="M229" i="1"/>
  <c r="O229" i="1"/>
  <c r="J230" i="1"/>
  <c r="M230" i="1"/>
  <c r="O230" i="1"/>
  <c r="J233" i="1"/>
  <c r="M233" i="1"/>
  <c r="O233" i="1"/>
  <c r="N233" i="1"/>
  <c r="J234" i="1"/>
  <c r="M234" i="1"/>
  <c r="O234" i="1"/>
  <c r="N234" i="1"/>
  <c r="J235" i="1"/>
  <c r="M235" i="1"/>
  <c r="O235" i="1"/>
  <c r="N235" i="1"/>
  <c r="J239" i="1"/>
  <c r="M239" i="1"/>
  <c r="O239" i="1"/>
  <c r="N239" i="1"/>
  <c r="J240" i="1"/>
  <c r="M240" i="1"/>
  <c r="O240" i="1"/>
  <c r="N240" i="1"/>
  <c r="J241" i="1"/>
  <c r="M241" i="1"/>
  <c r="O241" i="1"/>
  <c r="N241" i="1"/>
  <c r="J242" i="1"/>
  <c r="M242" i="1"/>
  <c r="O242" i="1"/>
  <c r="N242" i="1"/>
  <c r="J244" i="1"/>
  <c r="M244" i="1"/>
  <c r="O244" i="1"/>
  <c r="J245" i="1"/>
  <c r="M245" i="1"/>
  <c r="O245" i="1"/>
  <c r="J246" i="1"/>
  <c r="M246" i="1"/>
  <c r="O246" i="1"/>
  <c r="J247" i="1"/>
  <c r="M247" i="1"/>
  <c r="O247" i="1"/>
  <c r="J248" i="1"/>
  <c r="M248" i="1"/>
  <c r="O248" i="1"/>
  <c r="J249" i="1"/>
  <c r="M249" i="1"/>
  <c r="O249" i="1"/>
  <c r="J250" i="1"/>
  <c r="M250" i="1"/>
  <c r="O250" i="1"/>
  <c r="J251" i="1"/>
  <c r="M251" i="1"/>
  <c r="O251" i="1"/>
  <c r="J252" i="1"/>
  <c r="M252" i="1"/>
  <c r="O252" i="1"/>
  <c r="J253" i="1"/>
  <c r="M253" i="1"/>
  <c r="O253" i="1"/>
  <c r="J254" i="1"/>
  <c r="M254" i="1"/>
  <c r="O254" i="1"/>
  <c r="J255" i="1"/>
  <c r="M255" i="1"/>
  <c r="O255" i="1"/>
  <c r="J256" i="1"/>
  <c r="M256" i="1"/>
  <c r="O256" i="1"/>
  <c r="J3" i="1"/>
  <c r="M3" i="1"/>
  <c r="O3" i="1"/>
  <c r="N3" i="1"/>
  <c r="J4" i="1"/>
  <c r="M4" i="1"/>
  <c r="O4" i="1"/>
  <c r="N4" i="1"/>
  <c r="J2" i="1"/>
  <c r="M2" i="1"/>
  <c r="O2" i="1"/>
  <c r="N2" i="1"/>
  <c r="N63" i="4"/>
</calcChain>
</file>

<file path=xl/sharedStrings.xml><?xml version="1.0" encoding="utf-8"?>
<sst xmlns="http://schemas.openxmlformats.org/spreadsheetml/2006/main" count="7467" uniqueCount="1232">
  <si>
    <t/>
  </si>
  <si>
    <t>%</t>
  </si>
  <si>
    <t>Demolition</t>
  </si>
  <si>
    <t>Carpentry</t>
  </si>
  <si>
    <t>Plumbing</t>
  </si>
  <si>
    <t>HVAC</t>
  </si>
  <si>
    <t>Patch &amp; Paint</t>
  </si>
  <si>
    <t>Accessories</t>
  </si>
  <si>
    <t>Material</t>
  </si>
  <si>
    <t>Project Management</t>
  </si>
  <si>
    <t>Allowance</t>
  </si>
  <si>
    <t>Electric</t>
  </si>
  <si>
    <t>Tile Install</t>
  </si>
  <si>
    <t>Glass</t>
  </si>
  <si>
    <t>Stone</t>
  </si>
  <si>
    <t>Site Prep</t>
  </si>
  <si>
    <t>Category</t>
  </si>
  <si>
    <t>Cost Code</t>
  </si>
  <si>
    <t>Title</t>
  </si>
  <si>
    <t>Description</t>
  </si>
  <si>
    <t>Quantity</t>
  </si>
  <si>
    <t>Unit</t>
  </si>
  <si>
    <t>Unit Cost</t>
  </si>
  <si>
    <t>Cost Type</t>
  </si>
  <si>
    <t>Marked As</t>
  </si>
  <si>
    <t>Builder Cost</t>
  </si>
  <si>
    <t>Markup</t>
  </si>
  <si>
    <t>Markup Type</t>
  </si>
  <si>
    <t>Client Price</t>
  </si>
  <si>
    <t>Margin</t>
  </si>
  <si>
    <t>Profit</t>
  </si>
  <si>
    <t>- Install protective walkway from nearest entry to bathroom; install ZipWall containment
- Cover adjacent floors and furnishings as needed to prevent dust and debris spread
- Install dust barriers over HVAC vents to prevent system contamination
- Designate and prepare staging area for tools and materials near project zone
- Provide lock box for key storage throughout project</t>
  </si>
  <si>
    <t>Bid</t>
  </si>
  <si>
    <t>- Remove existing toilet and cap plumbing as needed
- Remove existing floor tile 
- Remove tub and shower surrounds, including tile and backer board
- Remove vanity and disconnect plumbing connections
- Remove accessories (e.g., towel bars, mirrors, toilet paper holder)</t>
  </si>
  <si>
    <t>Labor</t>
  </si>
  <si>
    <t>- Safely and properly haul away and dispose of all construction debris off-site throughout the project</t>
  </si>
  <si>
    <t>Waste Removal</t>
  </si>
  <si>
    <t>Wall Tile Removal</t>
  </si>
  <si>
    <t>/sqft</t>
  </si>
  <si>
    <t>- Rough-in new copper water supply lines to all fixtures  
- Install mixing valve for shower head and valve for tub filler  
- Install new shower drain and connect to existing main drain  
- Install new tub in existing location and connect to main drain  
- Install new (or existing) toilet in existing location  
- Install new faucet and drain for double vanity in existing location  
- Connect all fixtures to new water and drain lines</t>
  </si>
  <si>
    <t>Drop-in Tub</t>
  </si>
  <si>
    <t>- Frame support structure for drop-in tub installation  
- Install Durock cement board on front apron of tub  
- Install tile on front apron and apply grout</t>
  </si>
  <si>
    <t>Alcove</t>
  </si>
  <si>
    <t>- Install alcove-style tub in existing location  
*Included in standard scope; no additional charge</t>
  </si>
  <si>
    <t>Freestanding Tub</t>
  </si>
  <si>
    <t>- Install freestanding tub in existing tub location and connect plumbing to main drain  
- Install tub filler within 3' and connect to water supply  
*Final price may vary based on drain and tub filler location</t>
  </si>
  <si>
    <t>Relocate Shower</t>
  </si>
  <si>
    <t>- Open subfloor to relocate shower drain and water supply (within 6 feet) to new location  
- Patch subfloor after plumbing relocation is completed  
*Final price may vary based on feasibility and conditions of new location  
*Service not available in high-rise buildings with concrete subfloors</t>
  </si>
  <si>
    <t>Relocate Tub</t>
  </si>
  <si>
    <t>- Open subfloor to relocate tub drain and water supply (within 6 feet) to new location  
- Patch subfloor after plumbing relocation is completed  
*Final price may vary based on feasibility and conditions of new location  
*Service not available in high-rise buildings with concrete subfloors</t>
  </si>
  <si>
    <t>- Remove tile from walls outside of the wet area (shower or tub)  
- Install new drywall in areas where wall tile was removed  
- Tape, mud, and sand all new drywall surfaces  
- Prime drywall and prepare for paint  
*Additional costs may apply if walls are concrete or plaster</t>
  </si>
  <si>
    <t>Relocate Sink/Vanity</t>
  </si>
  <si>
    <t>- Relocate sink and vanity to new location within 6 feet  
- Patch drywall as needed after plumbing relocation  
*Final price may vary based on feasibility and conditions of new location  
*Additional costs may apply if walls are concrete or plaster</t>
  </si>
  <si>
    <t>- Relocate toilet within existing bathroom up to 6 feet  
- Patch subfloor after plumbing relocation is completed  
*Final price may vary based on feasibility and conditions of new location  
*Additional costs may apply if concrete subfloor must be opened  
*Service not available in high-rise buildings with concrete subfloors</t>
  </si>
  <si>
    <t>Relocate Toilet</t>
  </si>
  <si>
    <t>Wall Mounted Toilet</t>
  </si>
  <si>
    <t>Washlet Install</t>
  </si>
  <si>
    <t>- Install washlet on toilet and connect water supply  
- Coordinate electrical connection if outlet is not already available
*Price may vary based on washlet selection and installation requirements</t>
  </si>
  <si>
    <t>Handheld Shower Wand</t>
  </si>
  <si>
    <t>- Install rough plumbing and diverter/mixing valve to accommodate one hand-held shower wand</t>
  </si>
  <si>
    <t>Body Sprays</t>
  </si>
  <si>
    <t>- Install rough plumbing and diverter/mixing valve to accommodate body spray system  
- Install finish trim and spray heads after tile is complete</t>
  </si>
  <si>
    <t>/unit</t>
  </si>
  <si>
    <t>Rainfall Shower Head</t>
  </si>
  <si>
    <t>- Install rough plumbing and diverter/mixing valve to accommodate ceiling-mounted rainfall shower head  
- Install finish trim and shower head after tile is complete</t>
  </si>
  <si>
    <t>Add additional sink/vanity</t>
  </si>
  <si>
    <t>- Add additional sink plumbing to convert from single to double vanity in existing location
- Extend water supply and drain lines as needed to second sink location  
*Final price may vary based on existing plumbing layout and wall construction</t>
  </si>
  <si>
    <t>Steam Shower</t>
  </si>
  <si>
    <t>*If you are interested in adding a steam shower, please let us know in the notes section so we can discuss design, feasibility, and pricing in more detail</t>
  </si>
  <si>
    <t>Inactive</t>
  </si>
  <si>
    <t>- Replace vanity light fixture(s) in existing location  
- Replace ceiling light fixture in existing location  
- Update existing outlets and switches in the bathroom  
- Upgrade to GFCI outlets where required by code</t>
  </si>
  <si>
    <t>Add Outlets</t>
  </si>
  <si>
    <t>- Open drywall and run wiring for additional electrical outlets  
- Install new outlet boxes and connect to existing circuit- Patch drywall where needed after conduit and wiring installation  
*Final price may vary based on nearest electrical point, electrical panel capacity and wall construction (concrete or plaster walls).
*If putting in a new washlet, confirm if outlet is needed</t>
  </si>
  <si>
    <t>Relocate Outet</t>
  </si>
  <si>
    <t>- Relocate existing electrical outlet to new location within 5 feet. 
- Patch drywall where needed after wiring adjustments  
*Final price may vary based on wall construction and electrical accessibility</t>
  </si>
  <si>
    <t>Relocate Switch</t>
  </si>
  <si>
    <t>- Relocate existing light switch to new location within 5 feet
- Patch drywall where needed after wiring adjustments  
*Final price may vary based on wall construction and electrical accessibility</t>
  </si>
  <si>
    <t>Replace Existing Recessed Cans</t>
  </si>
  <si>
    <t>- Replace existing 6" recessed can trim with energy-efficient LED retrofit trim  
- Ensure proper fit and secure installation in existing housing  
*Final price may vary based on fixture condition and accessibility</t>
  </si>
  <si>
    <t>6" Recessed Can Replacement</t>
  </si>
  <si>
    <t>4" Recessed Can Replacement</t>
  </si>
  <si>
    <t>2" Recessed Can Replacement</t>
  </si>
  <si>
    <t>- Replace existing 4" recessed can trim with energy-efficient LED retrofit trim  
- Ensure proper fit and secure installation in existing housing  
*Final price may vary based on fixture condition and accessibility</t>
  </si>
  <si>
    <t>- Replace existing 2" recessed can trim with energy-efficient LED retrofit trim  
- Ensure proper fit and secure installation in existing housing  
*Final price may vary based on fixture condition and accessibility</t>
  </si>
  <si>
    <t>Install New Recessed Cans</t>
  </si>
  <si>
    <t>6" Recessed Can Install</t>
  </si>
  <si>
    <t>4" Recessed Can Install</t>
  </si>
  <si>
    <t>2" Recessed Can Install</t>
  </si>
  <si>
    <t>- Install new 6" recessed can light fixture(s) in ceiling  
- Includes rough wiring, connection to existing circuit, and finish trim installation  
- Add wall switch by converting an existing switch into a dual-function switch in the same location  
- Patch ceiling around fixture as needed after installation  
*Final price may vary based on quantity and ceiling structure (additional cost for concrete or plaster ceilings)  
*Additional cost applies if a new switch location is required  
*Not available in most high-rise buildings unless framing for a dropped ceiling is provided</t>
  </si>
  <si>
    <t>- Install new 4" recessed can light fixture(s) in ceiling  
- Includes rough wiring, connection to existing circuit, and finish trim installation  
- Add wall switch by converting an existing switch into a dual-function switch in the same location  
- Patch ceiling around fixture as needed after installation  
*Final price may vary based on quantity and ceiling structure (additional cost for concrete or plaster ceilings)  
*Additional cost applies if a new switch location is required  
*Not available in most high-rise buildings unless framing for a dropped ceiling is provided</t>
  </si>
  <si>
    <t>- Install new 2" recessed can light fixture(s) in ceiling  
- Includes rough wiring, connection to existing circuit, and finish trim installation  
- Add wall switch by converting an existing switch into a dual-function switch in the same location  
- Patch ceiling around fixture as needed after installation  
*Final price may vary based on quantity and ceiling structure (additional cost for concrete or plaster ceilings)  
*Additional cost applies if a new switch location is required  
*Not available in most high-rise buildings unless framing for a dropped ceiling is provided</t>
  </si>
  <si>
    <t>Upgrade to Dimmer Switches</t>
  </si>
  <si>
    <t>- Replace standard switch with compatible dimmer switch for selected light fixture(s)  
- Confirm compatibility with LED trims or smart fixtures where applicable  
*Final price may vary based on fixture type, dimmer model, and electrical compatibility  
*Not all dimmers are compatible with all fixtures — final selection to be confirmed during planning</t>
  </si>
  <si>
    <t>- Install wall-mounted sconce light fixtures in place of existing vanity lighting  
- Modify or relocate electrical box to accommodate new fixture placement and spacing  
- Patch and prepare wall surface around fixture as needed  
*Final price may vary based on wall construction and electrical layout  
*Additional cost applies if new electrical runs are required</t>
  </si>
  <si>
    <t>- Install new wall-mounted vanity light (s) or sconce fixture(s)  
- Includes rough wiring, new electrical box installation, and connection to existing circuit  
- Add wall switch by converting an existing switch into a dual-function switch in the same location  
- Patch wall surface  as needed  
*Final price may vary based on fixture type and wall construction  
*Additional cost applies if circuit extension or panel upgrades are required  
*Additional cost applies if a new switch location is requested instead of dual-switch configuration</t>
  </si>
  <si>
    <t>Install New Sconces or Vanity Lights
(not replace)</t>
  </si>
  <si>
    <t xml:space="preserve">Replace Existing Vanity Light with Sconces </t>
  </si>
  <si>
    <t>Install New Ceiling Fixture</t>
  </si>
  <si>
    <t>LED Mirror</t>
  </si>
  <si>
    <t>- Install new ceiling-mounted light fixture in selected location  
- Includes rough wiring, electrical box installation, and connection to existing circuit (where feasible)  
- Add wall switch by converting an existing switch into a dual-function switch in the same location  
- Patch ceiling around fixture as needed after installation  
*Final price may vary based on ceiling construction (additional cost for concrete or plaster ceilings)  
*Additional cost applies if a new switch location is requested instead of dual-switch configuration
*Does not include chandeliers</t>
  </si>
  <si>
    <t xml:space="preserve">- Install wall-mounted hardwired LED mirror  
- Run new electrical wiring for hardwired LED mirror
- Coordinate mirror placement with vanity, outlets, and plumbing layout  
- Patch wall as needed after electrical and mounting installation  
*Final price may vary based on wall construction and distance to power source </t>
  </si>
  <si>
    <t>Heated Floors</t>
  </si>
  <si>
    <t>- Install new dedicated electrical circuit from panel to heated floor location  
- Supply and install Schluter Ditra-Heat uncoupling membrane and cable system  
- Secure heating cable using Schluter-approved cable straps  
- Install standard programmable thermostat at wall location  
- Apply self-leveler over uncoupling membrane prior to tile installation  
*Thermostat upgrade options available upon request  
*Final price may vary based on panel accessibility, floor area, and subfloor conditions
*Price reduction if additional circuit is not needed</t>
  </si>
  <si>
    <t>Install All New Exhaust Fan System</t>
  </si>
  <si>
    <t>- Remove existing exhaust fan and install new fan without light in the same location  
- Connect to existing electrical and ductwork  
- Patch ceiling around fan housing as needed after installation  
- Confirm proper airflow and quiet operation  
*Final price may vary based on accessibility and ceiling construction  
*Additional cost may apply for fan models with enhanced features (e.g., humidity sensors, timers)</t>
  </si>
  <si>
    <t>- Remove existing exhaust fan and install new fan with built-in light in the same location  
- Connect to existing electrical and ductwork  
- Patch ceiling around fan housing as needed after installation  
- Confirm lighting function and proper airflow  
*Final price may vary based on wiring compatibility and ceiling construction  
*Additional cost may apply for fan models with enhanced features (e.g., dimmable lights, Bluetooth, humidity sensors)</t>
  </si>
  <si>
    <t>- Remove existing exhaust fan without light and replace with unit that includes light  
- Modify or extend wiring as needed to accommodate new lighting connection  
- Connect to existing ductwork  
- Patch ceiling around fan housing as needed after installation  
*Final price may vary based on electrical accessibility and ceiling construction  
*Additional cost may apply for fan models with enhanced features</t>
  </si>
  <si>
    <t>Replace Fan (No Light) With Light</t>
  </si>
  <si>
    <t>Replace Fan (With Light)</t>
  </si>
  <si>
    <t>Replace Fan (No Light)</t>
  </si>
  <si>
    <t>- Remove existing exhaust fan and reinstall in new ceiling location within the same bathroom  
- Extend or reroute electrical wiring and ductwork as needed  
- Retain original features (e.g., with or without light)  
- Patch ceiling at previous location and around new fan housing after installation  
*Final price may vary based on ceiling construction, duct routing, and electrical access  
*Additional cost may apply for fans with enhanced features</t>
  </si>
  <si>
    <t>Relocate Existing Exhaust Fan</t>
  </si>
  <si>
    <t>Site visit required to confirm feasibility and provide pricing</t>
  </si>
  <si>
    <t>No HVAC included in scope of work</t>
  </si>
  <si>
    <t>Shower Floor</t>
  </si>
  <si>
    <t>Is the shower floor something besides mosaic 12"x12" sheets?</t>
  </si>
  <si>
    <t>Non-Mosaic Tile</t>
  </si>
  <si>
    <t>*Shower floors are typically installed using mosaic tile sheets for proper slope, drainage, and slip resistance.  
If you are selecting a non-mosaic tile for the shower floor, please note this may not be recommended and will require further discussion before proceeding.</t>
  </si>
  <si>
    <t xml:space="preserve">Natural Stone </t>
  </si>
  <si>
    <t>Do you want to replace/install a new fan?</t>
  </si>
  <si>
    <t>- Install natural stone tile on shower floor (e.g., marble, travertine, slate, limestone)  
- Seal tile after installation and before grouting to protect surface from staining or etching  
- Use unsanded grout to prevent scratching of stone surfaces  
- Perform careful layout to account for natural veining and variation in color  
*Client is responsible for ongoing maintenance, including periodic resealing to preserve the appearance and durability of natural stone</t>
  </si>
  <si>
    <t>Bathroom Floor</t>
  </si>
  <si>
    <t>Tile Size Outisde of Size Allowance</t>
  </si>
  <si>
    <t>Natural Stone</t>
  </si>
  <si>
    <t>- Install natural stone tile on bathroom floor (e.g., marble, travertine, slate, limestone)  
- Seal tile after installation and before grouting to protect surface from staining or etching  
- Use unsanded grout to prevent scratching of stone surfaces  
- Perform careful layout to account for natural veining and variation in color  
*Client is responsible for ongoing maintenance, including periodic resealing to preserve the appearance and durability of natural stone</t>
  </si>
  <si>
    <t>Specialty Tile Design</t>
  </si>
  <si>
    <t>- Upgrade from standard tile layout to a specialty or custom design pattern  
- Specialty patterns include:  
  • Herringbone — angled V-pattern requiring precise cuts and alignment  
  • Chevron — continuous zigzag pattern requiring angled tile cuts or specialty tile shapes  
  • Basketweave — interwoven appearance using multiple tile sizes   
  • Diagonal (Diamond) — 45° tile layout that increases perimeter cuts and layout complexity  
  • Mosaic or Custom Inlays — intricate arrangements requiring detailed placement and grouting  
  • Versailles/Pinwheel — multi-size, interlocking floor designs requiring advanced layout skills  
*This upgrade includes increased labor time, complex layout planning, and specialized cutting techniques
**If pattern is on a 12"x12" sheet, that is included in the standard install price and does not need an additional cost.</t>
  </si>
  <si>
    <t>Shower Walls</t>
  </si>
  <si>
    <t>- Selected tile for shower walls falls outside the included size range of 4"x6" to 24"x24"
- Non-standard sizes may require additional layout time, more surface prep, and specialized cutting  
- Final price will be determined based on the specific tile selected  
*Please upload a link or photo to your selected tile in the notes section at the end of this estimate for review</t>
  </si>
  <si>
    <t>- Selected tile for bathroom floor falls outside the included size range of 10"x12" to 24"x24"  
- Non-standard sizes may require additional layout time, more surface prep, and specialized cutting  
- Final price will be determined based on the specific tile selected  
*Please upload a link or photo to your selected tile in the notes section at the end of this estimate for review</t>
  </si>
  <si>
    <t>- Install natural stone tile on shower walls (e.g., marble, travertine, slate, limestone)  
- Seal tile after installation and before grouting to protect surface from staining or etching  
- Use unsanded grout to prevent scratching of stone surfaces  
- Perform careful layout to account for natural veining and variation in color  
*Client is responsible for ongoing maintenance, including periodic resealing to preserve the appearance and durability of natural stone</t>
  </si>
  <si>
    <t>- Selected tile for tub walls falls outside the included size range of 4"x6" to 24"x24"
- Non-standard sizes may require additional layout time, more surface prep, and specialized cutting  
- Final price will be determined based on the specific tile selected  
*Please upload a link or photo to your selected tile in the notes section at the end of this estimate for review</t>
  </si>
  <si>
    <t>- Install natural stone tile on tub walls (e.g., marble, travertine, slate, limestone)  
- Seal tile after installation and before grouting to protect surface from staining or etching  
- Use unsanded grout to prevent scratching of stone surfaces  
- Perform careful layout to account for natural veining and variation in color  
*Client is responsible for ongoing maintenance, including periodic resealing to preserve the appearance and durability of natural stone</t>
  </si>
  <si>
    <t>Tub Walls</t>
  </si>
  <si>
    <t xml:space="preserve">- Install tile baseboard around bathroom perimeter in place of standard MDF baseboard  
- Tile will be cut from matching floor tile (unless otherwise specified) and finished with edge trim such as Schluter or similar  
- Includes grouting at wall junctions for a clean, professional appearance </t>
  </si>
  <si>
    <t>Tile Baseboard</t>
  </si>
  <si>
    <t>Other</t>
  </si>
  <si>
    <t>Niche (bottle storage)</t>
  </si>
  <si>
    <t>- Install standard vertical shower niche between two existing studs  
- Includes waterproofing, tile installation inside niche, and grouting</t>
  </si>
  <si>
    <t>- Install extended horizontal shower niche across multiple stud bays  
- Includes reframing of wall studs to create wider niche opening  
- Waterproof, tile, and grout inside niche for clean, finished look</t>
  </si>
  <si>
    <t>Vertical</t>
  </si>
  <si>
    <t>Horizontal</t>
  </si>
  <si>
    <t>Install Tile on Walls Outside of Wet Walls</t>
  </si>
  <si>
    <t xml:space="preserve">- Install tile on selected walls outside the shower or tub area (e.g., behind vanity, toilet wall, or accent walls)  
- Apply RedGard waterproofing membrane to wall surface prior to tile installation  
- Includes tile setting, grouting, and edge trim install as needed  
Wall tile may range from 4"x6" to 24"x24" (including 12"x12" mesh sheets) — tiles outside this range require upgrade  </t>
  </si>
  <si>
    <t>- Selected tile for walls falls outside the included size range of 4"x6" to 24"x24"
- Non-standard sizes may require additional layout time, more surface prep, and specialized cutting  
- Final price will be determined based on the specific tile selected  
*Please upload a link or photo to your selected tile in the notes section at the end of this estimate for review</t>
  </si>
  <si>
    <t>- Install natural stone tile on walls (e.g., marble, travertine, slate, limestone)  
- Seal tile after installation and before grouting to protect surface from staining or etching  
- Use unsanded grout to prevent scratching of stone surfaces  
- Perform careful layout to account for natural veining and variation in color  
*Client is responsible for ongoing maintenance, including periodic resealing to preserve the appearance and durability of natural stone</t>
  </si>
  <si>
    <t>- Open wall to install necessary blocking and structural reinforcement to support floating vanity  
- Reinstall drywall, including taping, mudding, sanding, and priming to prepare for paint  
- Install floating vanity and ensure secure anchoring to wall framing  
*Final price may vary based on wall conditions and structural access</t>
  </si>
  <si>
    <t>Floating Vanity</t>
  </si>
  <si>
    <t>- Install double vanity cabinet in existing location and align with plumbing rough-ins  
- Install baseboard and shoe base molding to match existing trim as closely as possible    
*Additional cost may apply if baseboard must be custom fabricated or if matching material is not readily available
*Additional cost for any door work</t>
  </si>
  <si>
    <t>Rough Materials</t>
  </si>
  <si>
    <t>Wallpaper Removal</t>
  </si>
  <si>
    <t>/hour</t>
  </si>
  <si>
    <t>- Remove existing wallpaper from bathroom walls  
- Conditions vary — some wallpaper may remove cleanly while others require extensive scraping and adhesive removal  
- Charged at $60 per person, per hour due to unpredictable labor time  
- Patch walls as needed after removal to prepare for painting  
*Final cost determined by actual conditions during removal and will be treated as a Change Order.</t>
  </si>
  <si>
    <t>Wallpaper Install</t>
  </si>
  <si>
    <t>/roll</t>
  </si>
  <si>
    <t>- Install client-provided wallpaper on designated wall(s) or full bathroom area  
- Includes surface prep, precise cutting around outlets, fixtures, and corners, and alignment of pattern for clean seams  
- Application methods may include peel-and-stick, pre-pasted, or traditional glue  
- Price includes minimum trip cost and installation of up to 6 rolls  
*Additional cost applies for each roll beyond 6  
*Final price may vary based on wallpaper pattern complexity, repeat alignment, and application type  
*Client must provide wallpaper in sufficient quantity for coverage and pattern match</t>
  </si>
  <si>
    <t>- Additional charge for wallpaper installation beyond the 6-roll minimum included in base pricing  
- Cost is calculated per additional roll based on quantity selected  
- Includes same level of prep, precision cutting, and pattern alignment as standard install  
*Final price will be based on total number of rolls selected in dropdown</t>
  </si>
  <si>
    <t>More Than 6 Rolls</t>
  </si>
  <si>
    <t>- Open wall and reframe stud cavity to accommodate recessed mirror installation  
- Includes drywall repair and prep around new opening  
- Additional cost applies if electrical components (e.g., wiring, switches) need to be relocated to install mirror  
- Additional cost applies for LED mirrors due to required electrical connection and switch placement  
*Final price to be confirmed based on mirror size, location, and wall conditions</t>
  </si>
  <si>
    <t>Recessed Mirror</t>
  </si>
  <si>
    <t>- Patch minor drywall imperfections throughout the bathroom  
- Apply caulk to new baseboards and trim, if applicable  
- Apply two coats of paint to walls, ceiling, and trim for a consistent finish  
*Final price may vary based on number of colors selected, use of black or dark paint, limewash, specialty finishes, or additional prep required for certain products</t>
  </si>
  <si>
    <t xml:space="preserve">- Install new bathroom accessories, including towel bar, towel ring, hooks, and toilet paper holder  
- Install standard wall-mounted mirror(s) in existing locations or as directed by client  </t>
  </si>
  <si>
    <t>Low Iron Upgrade</t>
  </si>
  <si>
    <t>Sliding Door</t>
  </si>
  <si>
    <t>- Upgrade standard glass to low-iron glass for enhanced clarity and reduced green tint  
- Provides a cleaner, more transparent look, especially when used with light tile or stone
*Applies to Door and Panel or Sliding Door</t>
  </si>
  <si>
    <t>Single Panel Glass Partition</t>
  </si>
  <si>
    <t>- Replace standard shower door and stationary panel with a single fixed glass panel  
- Provides a minimalist open-entry shower design without a door  
- Includes 1/2" thick frameless glass and standard mounting hardware  
*This option reduces total cost compared to a full door and panel setup  
*Final pricing may vary based on panel size and hardware finish</t>
  </si>
  <si>
    <t>- Measure, purchase, fabricate, and install 1/2" thick frameless glass shower door with stationary panel  
- Includes standard “C” handle and mounting hardware  
- Price includes openings up to standard 60" width x 80" height  
*Final price may vary based on actual shower dimensions, number of glass panels, custom cuts, or hardware finish selection
*Door handle upgrade options available</t>
  </si>
  <si>
    <t>- Upgrade from standard hinged glass door to 3/8" Serenity-style sliding glass door system  
- Includes exposed upper roller track, fixed glass panel, and sliding glass door with minimalist hardware  
*Additional cost applies due to premium hardware and additional installation labor  
*Final pricing may vary based on opening width and selected hardware finish</t>
  </si>
  <si>
    <t>Management Costs</t>
  </si>
  <si>
    <t>- Includes standard white or neutral quartz remnant for shower curb only  
- Any additional quartz or stone needed for shower bench, wall ledge, vanity top, or niche trim is not included and will be quoted separately  
- If client desires a specific quartz (e.g., with prominent veining or color variation) or any type of natural stone, this must be discussed and priced during material selection and is not included in this estimate.  
*Client may upload a photo or product link in the notes section to request a specific material for review  
*Final price will depend on material cost, availability, fabrication needs, and supplier</t>
  </si>
  <si>
    <t>- Includes all necessary rough construction materials for the project, such as nails, screws, backerboard, blocking, piping, electrical wire, thinset, and adhesives  
- These materials support the structural, plumbing, and electrical work during installation  
*Does not include finish materials such as tile, grout, vanity, fixtures, accessories, or decorative finishes</t>
  </si>
  <si>
    <t>- Confirm scope and design details with client and document into a clear project plan  
- Coordinate all material orders, deliveries, and lead times to align with project schedule  
- Conduct site visits to monitor progress, ensure quality, and resolve any issues  
- Communicate with client throughout the project to provide updates and address questions or changes as needed  
*Includes coordination of trades, scheduling, and oversight to maintain timeline and craftsmanship standards</t>
  </si>
  <si>
    <t>Building Questions</t>
  </si>
  <si>
    <t>What Type of Building is Your Home?</t>
  </si>
  <si>
    <t>No additional access or approval requirements</t>
  </si>
  <si>
    <t xml:space="preserve">Townhome or Low-Rise Condo (1–4 stories) </t>
  </si>
  <si>
    <t xml:space="preserve">Single-Family Home (no HOA) </t>
  </si>
  <si>
    <t>May require minimal coordination, minor access challenge (no elevator)</t>
  </si>
  <si>
    <t>Requires added coordination, access logistics, and working hour restrictions</t>
  </si>
  <si>
    <t xml:space="preserve">High-Rise Building (5+ stories) </t>
  </si>
  <si>
    <t xml:space="preserve">Home with HOA or Architectural Review  </t>
  </si>
  <si>
    <t>- This estimate assumes that free, on-site or nearby parking is available for work vehicles during project hours  
- If parking is not available, additional cost may apply based on daily permit fees, paid garage access, or remote parking logistics  
*If “No” is selected, parking costs will be assessed on a per-project basis and included in your final proposal</t>
  </si>
  <si>
    <t>Is Parking Available?</t>
  </si>
  <si>
    <t>- This estimate assumes the project is located in a home with no HOA requirements and where the bathroom is accessible within one flight of stairs without elevator access  
- Additional costs may apply for:  
  • Homes governed by HOAs requiring pre-approvals, documentation, or restricted working hours  
  • Projects on the 3rd floor or higher without elevator access  
  • High-rise or complex buildings requiring coordination with management, use of service elevators, or protection protocols  
*If your project does not meet these criteria, please let us know in the estimator so we can update the scope and pricing accordingly</t>
  </si>
  <si>
    <t>What Floor is the Bathroom on (Without Elevator Access)?</t>
  </si>
  <si>
    <t xml:space="preserve">- Estimate includes bathrooms located within one flight of stairs from ground-level access (e.g., basement, main floor, or 2nd floor)  
- If the bathroom is located higher than one flight without elevator access, additional labor charges may apply  
- Final cost adjustment will be assessed in person based on site conditions. Please let us know in the notes as well. </t>
  </si>
  <si>
    <t>- Remove existing toilet and cap plumbing as needed
- Remove existing floor tile 
- Remove tub/shower surrounds, including tile and backer board
- Remove vanity and disconnect plumbing connections
- Remove accessories (e.g., towel bars, mirrors, toilet paper holder)</t>
  </si>
  <si>
    <t>- Rough-in new copper water supply lines to all fixtures  
- Install mixing valve for shower head and shower faucet  
- Install new shower drain and connect to existing main drain  
- Install new (or existing) toilet in existing location  
- Install new faucet and drain for single vanity in existing location  
- Connect all fixtures to new water and drain lines</t>
  </si>
  <si>
    <t xml:space="preserve">- Frame for custom walk-in shower in existing shower location  
- Pour custom concrete shower pan, including proper slope to drain, and waterproof liner
- Install Durock cement board on shower walls and bathroom floor  
- Apply RedGard waterproofing membrane on shower walls 
- Install tile on shower walls, shower floor, and bathroom floor  
- Grout all new tile using standard cement grout  
- Porcelain or ceramic tile is included in installation at no additional cost  
- Standard installation patterns such as subway, stacked, grid, and brick are included  
- Tile size allowances:  
  • Shower floor should use mosaic tile (typically on 12"x12" sheets) — non-mosaic shower floor tile requires upgrade  
  • Bathroom floor tile may range from 10"x12" to 24"x24" — tiles outside this range require upgrade  
  • Shower wall tile may range from 4"x6" to 24"x24" — tiles outside this range require upgrade  </t>
  </si>
  <si>
    <t xml:space="preserve">- Frame for custom walk-in shower in existing shower location  
- Pour custom concrete shower pan, including proper slope to drain, and waterproof liner
- Install Durock cement board on shower walls, tub surround walls, and bathroom floor  
- Apply RedGard waterproofing membrane on shower walls 
- Install tile on shower walls, shower floor, tub surround walls (up to 48" height), and bathroom floor  
- Grout all new tile using standard cement grout  
- Porcelain or ceramic tile is included in installation at no additional cost  
- Standard installation patterns such as subway, stacked, grid, and brick are included  
- Tile size allowances:  
  • Shower floor should use mosaic tile (typically on 12"x12" sheets) — non-mosaic shower floor tile requires upgrade  
  • Bathroom floor tile may range from 10"x12" to 24"x24" — tiles outside this range require upgrade  
  • Shower/tub wall tile may range from 4"x6" to 24"x24" — tiles outside this range require upgrade  </t>
  </si>
  <si>
    <t>- Install single vanity cabinet in existing location and align with plumbing rough-ins  
- Install baseboard and shoe base molding to match existing trim as closely as possible    
*Additional cost may apply if baseboard must be custom fabricated or if matching material is not readily available
*Additional cost for any door work</t>
  </si>
  <si>
    <t>- Measure, purchase, fabricate, and install 1/2" thick frameless glass shower door with stationary panel  
- Includes standard “C” handle and mounting hardware  
- Price includes openings up to standard 60" width x 80" height  
*Final price may vary based on actual shower dimensions, number of glass panels, custom cuts, or hardware finish selection
*Door handle upgrade options available
*Does not include glass for tub</t>
  </si>
  <si>
    <t>Four Piece</t>
  </si>
  <si>
    <t>FP-01-00</t>
  </si>
  <si>
    <t>FB-01-01</t>
  </si>
  <si>
    <t>FB-01-02</t>
  </si>
  <si>
    <t>FP-01-03</t>
  </si>
  <si>
    <t>FP-01-04</t>
  </si>
  <si>
    <t>FP-01-05</t>
  </si>
  <si>
    <t>FP-01-06</t>
  </si>
  <si>
    <t>FP-01-07</t>
  </si>
  <si>
    <t>FP-01-08</t>
  </si>
  <si>
    <t>FP-01-09</t>
  </si>
  <si>
    <t>FP-01-10</t>
  </si>
  <si>
    <t>FP-01-11</t>
  </si>
  <si>
    <t>FP-01-12</t>
  </si>
  <si>
    <t>FP-01-13</t>
  </si>
  <si>
    <t>FP-01-14</t>
  </si>
  <si>
    <t>FP-01-15</t>
  </si>
  <si>
    <t>FP-01-16</t>
  </si>
  <si>
    <t>FP-01-17</t>
  </si>
  <si>
    <t>FP-01-18</t>
  </si>
  <si>
    <t>FP-01-19</t>
  </si>
  <si>
    <t>FP-01-20</t>
  </si>
  <si>
    <t>FP-02-00</t>
  </si>
  <si>
    <t>FP-02-01</t>
  </si>
  <si>
    <t>FP-02-02</t>
  </si>
  <si>
    <t>FP-02-03</t>
  </si>
  <si>
    <t>FP-02-04</t>
  </si>
  <si>
    <t>FP-02-05</t>
  </si>
  <si>
    <t>FP-02-06</t>
  </si>
  <si>
    <t>FP-02-07</t>
  </si>
  <si>
    <t>FP-02-08</t>
  </si>
  <si>
    <t>FP-02-09</t>
  </si>
  <si>
    <t>FP-02-10</t>
  </si>
  <si>
    <t>FP-02-11</t>
  </si>
  <si>
    <t>FP-02-12</t>
  </si>
  <si>
    <t>FP-02-13</t>
  </si>
  <si>
    <t>FP-02-14</t>
  </si>
  <si>
    <t>FP-02-15</t>
  </si>
  <si>
    <t>FP-02-16</t>
  </si>
  <si>
    <t>FP-02-17</t>
  </si>
  <si>
    <t>FP-02-18</t>
  </si>
  <si>
    <t>FP-02-19</t>
  </si>
  <si>
    <t>FP-02-20</t>
  </si>
  <si>
    <t>FP-03-00</t>
  </si>
  <si>
    <t>FP-03-01</t>
  </si>
  <si>
    <t>FP-03-02</t>
  </si>
  <si>
    <t>FP-03-03</t>
  </si>
  <si>
    <t>FP-03-04</t>
  </si>
  <si>
    <t>FP-03-05</t>
  </si>
  <si>
    <t>FP-03-06</t>
  </si>
  <si>
    <t>FP-03-07</t>
  </si>
  <si>
    <t>FP-03-08</t>
  </si>
  <si>
    <t>FP-03-09</t>
  </si>
  <si>
    <t>FP-03-10</t>
  </si>
  <si>
    <t>FP-03-11</t>
  </si>
  <si>
    <t>FP-03-12</t>
  </si>
  <si>
    <t>FP-03-13</t>
  </si>
  <si>
    <t>FP-03-14</t>
  </si>
  <si>
    <t>FP-03-15</t>
  </si>
  <si>
    <t>FP-03-16</t>
  </si>
  <si>
    <t>FP-03-17</t>
  </si>
  <si>
    <t>FP-03-18</t>
  </si>
  <si>
    <t>FP-03-19</t>
  </si>
  <si>
    <t>FP-03-20</t>
  </si>
  <si>
    <t>FP-04-00</t>
  </si>
  <si>
    <t>FP-04-01</t>
  </si>
  <si>
    <t>FP-04-02</t>
  </si>
  <si>
    <t>FP-04-03</t>
  </si>
  <si>
    <t>FP-04-04</t>
  </si>
  <si>
    <t>FP-04-05</t>
  </si>
  <si>
    <t>FP-04-06</t>
  </si>
  <si>
    <t>FP-04-07</t>
  </si>
  <si>
    <t>FP-04-08</t>
  </si>
  <si>
    <t>FP-04-09</t>
  </si>
  <si>
    <t>FP-04-10</t>
  </si>
  <si>
    <t>FP-04-11</t>
  </si>
  <si>
    <t>FP-04-12</t>
  </si>
  <si>
    <t>FP-04-13</t>
  </si>
  <si>
    <t>FP-04-14</t>
  </si>
  <si>
    <t>FP-04-15</t>
  </si>
  <si>
    <t>FP-04-16</t>
  </si>
  <si>
    <t>FP-04-17</t>
  </si>
  <si>
    <t>FP-04-18</t>
  </si>
  <si>
    <t>FP-04-19</t>
  </si>
  <si>
    <t>FP-05-00</t>
  </si>
  <si>
    <t>FP-05-01</t>
  </si>
  <si>
    <t>FP-05-02</t>
  </si>
  <si>
    <t>FP-05-03</t>
  </si>
  <si>
    <t>FP-05-04</t>
  </si>
  <si>
    <t>FP-05-05</t>
  </si>
  <si>
    <t>FP-05-06</t>
  </si>
  <si>
    <t>FP-05-07</t>
  </si>
  <si>
    <t>FP-05-08</t>
  </si>
  <si>
    <t>FP-05-09</t>
  </si>
  <si>
    <t>FP-05-10</t>
  </si>
  <si>
    <t>FP-05-11</t>
  </si>
  <si>
    <t>FP-05-12</t>
  </si>
  <si>
    <t>FP-05-13</t>
  </si>
  <si>
    <t>FP-05-14</t>
  </si>
  <si>
    <t>FP-05-15</t>
  </si>
  <si>
    <t>FP-05-16</t>
  </si>
  <si>
    <t>FP-05-17</t>
  </si>
  <si>
    <t>FP-05-18</t>
  </si>
  <si>
    <t>FP-05-19</t>
  </si>
  <si>
    <t>FP-05-20</t>
  </si>
  <si>
    <t>FP-06-00</t>
  </si>
  <si>
    <t>FP-06-01</t>
  </si>
  <si>
    <t>FP-06-02</t>
  </si>
  <si>
    <t>FP-06-03</t>
  </si>
  <si>
    <t>FP-06-04</t>
  </si>
  <si>
    <t>FP-06-05</t>
  </si>
  <si>
    <t>FP-06-06</t>
  </si>
  <si>
    <t>FP-06-07</t>
  </si>
  <si>
    <t>FP-06-08</t>
  </si>
  <si>
    <t>FP-06-09</t>
  </si>
  <si>
    <t>FP-06-10</t>
  </si>
  <si>
    <t>FP-06-11</t>
  </si>
  <si>
    <t>FP-06-12</t>
  </si>
  <si>
    <t>FP-06-13</t>
  </si>
  <si>
    <t>FP-06-14</t>
  </si>
  <si>
    <t>FP-06-15</t>
  </si>
  <si>
    <t>FP-06-16</t>
  </si>
  <si>
    <t>FP-06-17</t>
  </si>
  <si>
    <t>FP-06-18</t>
  </si>
  <si>
    <t>FP-06-19</t>
  </si>
  <si>
    <t>FP-06-20</t>
  </si>
  <si>
    <t>FP-07-00</t>
  </si>
  <si>
    <t>FP-07-01</t>
  </si>
  <si>
    <t>FP-07-02</t>
  </si>
  <si>
    <t>FP-07-03</t>
  </si>
  <si>
    <t>FP-07-04</t>
  </si>
  <si>
    <t>FP-07-05</t>
  </si>
  <si>
    <t>FP-07-06</t>
  </si>
  <si>
    <t>FP-07-07</t>
  </si>
  <si>
    <t>FP-07-08</t>
  </si>
  <si>
    <t>FP-07-09</t>
  </si>
  <si>
    <t>FP-07-10</t>
  </si>
  <si>
    <t>FP-07-11</t>
  </si>
  <si>
    <t>FP-07-12</t>
  </si>
  <si>
    <t>FP-07-13</t>
  </si>
  <si>
    <t>FP-07-14</t>
  </si>
  <si>
    <t>FP-07-15</t>
  </si>
  <si>
    <t>FP-07-16</t>
  </si>
  <si>
    <t>FP-07-17</t>
  </si>
  <si>
    <t>FP-07-18</t>
  </si>
  <si>
    <t>FP-07-19</t>
  </si>
  <si>
    <t>FP-07-20</t>
  </si>
  <si>
    <t>FP-08-00</t>
  </si>
  <si>
    <t>FP-08-01</t>
  </si>
  <si>
    <t>FP-08-02</t>
  </si>
  <si>
    <t>FP-08-03</t>
  </si>
  <si>
    <t>FP-08-04</t>
  </si>
  <si>
    <t>FP-08-05</t>
  </si>
  <si>
    <t>FP-08-06</t>
  </si>
  <si>
    <t>FP-08-07</t>
  </si>
  <si>
    <t>FP-08-08</t>
  </si>
  <si>
    <t>FP-08-09</t>
  </si>
  <si>
    <t>FP-08-10</t>
  </si>
  <si>
    <t>FP-08-11</t>
  </si>
  <si>
    <t>FP-08-12</t>
  </si>
  <si>
    <t>FP-08-13</t>
  </si>
  <si>
    <t>FP-08-14</t>
  </si>
  <si>
    <t>FP-08-15</t>
  </si>
  <si>
    <t>FP-08-16</t>
  </si>
  <si>
    <t>FP-08-17</t>
  </si>
  <si>
    <t>FP-08-18</t>
  </si>
  <si>
    <t>FP-08-19</t>
  </si>
  <si>
    <t>FP-08-20</t>
  </si>
  <si>
    <t>FP-09-00</t>
  </si>
  <si>
    <t>FP-09-01</t>
  </si>
  <si>
    <t>FP-09-02</t>
  </si>
  <si>
    <t>FP-09-03</t>
  </si>
  <si>
    <t>FP-09-04</t>
  </si>
  <si>
    <t>FP-09-05</t>
  </si>
  <si>
    <t>FP-09-06</t>
  </si>
  <si>
    <t>FP-09-07</t>
  </si>
  <si>
    <t>FP-09-08</t>
  </si>
  <si>
    <t>FP-09-09</t>
  </si>
  <si>
    <t>FP-09-10</t>
  </si>
  <si>
    <t>FP-09-11</t>
  </si>
  <si>
    <t>FP-09-12</t>
  </si>
  <si>
    <t>FP-09-13</t>
  </si>
  <si>
    <t>FP-09-14</t>
  </si>
  <si>
    <t>FP-09-15</t>
  </si>
  <si>
    <t>FP-09-16</t>
  </si>
  <si>
    <t>FP-09-17</t>
  </si>
  <si>
    <t>FP-09-18</t>
  </si>
  <si>
    <t>FP-09-19</t>
  </si>
  <si>
    <t>FP-09-20</t>
  </si>
  <si>
    <t>FP-10-00</t>
  </si>
  <si>
    <t>FP-10-01</t>
  </si>
  <si>
    <t>FP-10-02</t>
  </si>
  <si>
    <t>FP-10-03</t>
  </si>
  <si>
    <t>FP-10-04</t>
  </si>
  <si>
    <t>FP-10-05</t>
  </si>
  <si>
    <t>FP-10-06</t>
  </si>
  <si>
    <t>FP-10-07</t>
  </si>
  <si>
    <t>FP-10-08</t>
  </si>
  <si>
    <t>FP-10-09</t>
  </si>
  <si>
    <t>FP-10-10</t>
  </si>
  <si>
    <t>FP-10-11</t>
  </si>
  <si>
    <t>FP-10-12</t>
  </si>
  <si>
    <t>FP-10-13</t>
  </si>
  <si>
    <t>FP-10-14</t>
  </si>
  <si>
    <t>FP-10-15</t>
  </si>
  <si>
    <t>FP-10-16</t>
  </si>
  <si>
    <t>FP-10-17</t>
  </si>
  <si>
    <t>FP-10-18</t>
  </si>
  <si>
    <t>FP-10-19</t>
  </si>
  <si>
    <t>FP-10-20</t>
  </si>
  <si>
    <t>FP-11-00</t>
  </si>
  <si>
    <t>FP-11-01</t>
  </si>
  <si>
    <t>FP-11-02</t>
  </si>
  <si>
    <t>FP-11-03</t>
  </si>
  <si>
    <t>FP-11-04</t>
  </si>
  <si>
    <t>FP-11-05</t>
  </si>
  <si>
    <t>FP-11-06</t>
  </si>
  <si>
    <t>FP-11-07</t>
  </si>
  <si>
    <t>FP-11-08</t>
  </si>
  <si>
    <t>FP-11-09</t>
  </si>
  <si>
    <t>FP-11-10</t>
  </si>
  <si>
    <t>FP-11-11</t>
  </si>
  <si>
    <t>FP-11-12</t>
  </si>
  <si>
    <t>FP-11-13</t>
  </si>
  <si>
    <t>FP-11-14</t>
  </si>
  <si>
    <t>FP-11-15</t>
  </si>
  <si>
    <t>FP-11-16</t>
  </si>
  <si>
    <t>FP-11-17</t>
  </si>
  <si>
    <t>FP-11-18</t>
  </si>
  <si>
    <t>FP-11-19</t>
  </si>
  <si>
    <t>FP-11-20</t>
  </si>
  <si>
    <t>TPS-01-00</t>
  </si>
  <si>
    <t>TPS-01-01</t>
  </si>
  <si>
    <t>TPS-01-02</t>
  </si>
  <si>
    <t>TPS-01-03</t>
  </si>
  <si>
    <t>TPS-01-04</t>
  </si>
  <si>
    <t>TPS-01-05</t>
  </si>
  <si>
    <t>TPS-01-06</t>
  </si>
  <si>
    <t>TPS-01-07</t>
  </si>
  <si>
    <t>TPS-01-08</t>
  </si>
  <si>
    <t>TPS-01-09</t>
  </si>
  <si>
    <t>TPS-01-10</t>
  </si>
  <si>
    <t>TPS-01-11</t>
  </si>
  <si>
    <t>TPS-01-12</t>
  </si>
  <si>
    <t>TPS-01-13</t>
  </si>
  <si>
    <t>TPS-01-14</t>
  </si>
  <si>
    <t>TPS-01-15</t>
  </si>
  <si>
    <t>TPS-01-16</t>
  </si>
  <si>
    <t>TPS-01-17</t>
  </si>
  <si>
    <t>TPS-01-18</t>
  </si>
  <si>
    <t>TPS-01-19</t>
  </si>
  <si>
    <t>TPS-01-20</t>
  </si>
  <si>
    <t>TPS-02-00</t>
  </si>
  <si>
    <t>TPS-02-01</t>
  </si>
  <si>
    <t>TPS-02-02</t>
  </si>
  <si>
    <t>TPS-02-03</t>
  </si>
  <si>
    <t>TPS-02-04</t>
  </si>
  <si>
    <t>TPS-02-05</t>
  </si>
  <si>
    <t>TPS-02-06</t>
  </si>
  <si>
    <t>TPS-02-07</t>
  </si>
  <si>
    <t>TPS-02-08</t>
  </si>
  <si>
    <t>TPS-02-09</t>
  </si>
  <si>
    <t>TPS-02-10</t>
  </si>
  <si>
    <t>TPS-02-11</t>
  </si>
  <si>
    <t>TPS-02-12</t>
  </si>
  <si>
    <t>TPS-02-13</t>
  </si>
  <si>
    <t>TPS-02-14</t>
  </si>
  <si>
    <t>TPS-02-15</t>
  </si>
  <si>
    <t>TPS-02-16</t>
  </si>
  <si>
    <t>TPS-02-17</t>
  </si>
  <si>
    <t>TPS-02-18</t>
  </si>
  <si>
    <t>TPS-02-19</t>
  </si>
  <si>
    <t>TPS-02-20</t>
  </si>
  <si>
    <t>TPS-03-00</t>
  </si>
  <si>
    <t>TPS-03-01</t>
  </si>
  <si>
    <t>TPS-03-02</t>
  </si>
  <si>
    <t>TPS-03-03</t>
  </si>
  <si>
    <t>TPS-03-04</t>
  </si>
  <si>
    <t>TPS-03-05</t>
  </si>
  <si>
    <t>TPS-03-06</t>
  </si>
  <si>
    <t>TPS-03-07</t>
  </si>
  <si>
    <t>TPS-03-08</t>
  </si>
  <si>
    <t>TPS-03-09</t>
  </si>
  <si>
    <t>TPS-03-10</t>
  </si>
  <si>
    <t>TPS-03-11</t>
  </si>
  <si>
    <t>TPS-03-12</t>
  </si>
  <si>
    <t>TPS-03-13</t>
  </si>
  <si>
    <t>TPS-03-14</t>
  </si>
  <si>
    <t>TPS-03-15</t>
  </si>
  <si>
    <t>TPS-03-16</t>
  </si>
  <si>
    <t>TPS-03-17</t>
  </si>
  <si>
    <t>TPS-03-18</t>
  </si>
  <si>
    <t>TPS-03-19</t>
  </si>
  <si>
    <t>TPS-03-20</t>
  </si>
  <si>
    <t>TPS-04-00</t>
  </si>
  <si>
    <t>TPS-04-01</t>
  </si>
  <si>
    <t>TPS-04-02</t>
  </si>
  <si>
    <t>TPS-04-03</t>
  </si>
  <si>
    <t>TPS-04-04</t>
  </si>
  <si>
    <t>TPS-04-05</t>
  </si>
  <si>
    <t>TPS-04-06</t>
  </si>
  <si>
    <t>TPS-04-07</t>
  </si>
  <si>
    <t>TPS-04-08</t>
  </si>
  <si>
    <t>TPS-04-09</t>
  </si>
  <si>
    <t>TPS-04-10</t>
  </si>
  <si>
    <t>TPS-04-11</t>
  </si>
  <si>
    <t>TPS-04-12</t>
  </si>
  <si>
    <t>TPS-04-13</t>
  </si>
  <si>
    <t>TPS-04-14</t>
  </si>
  <si>
    <t>TPS-04-15</t>
  </si>
  <si>
    <t>TPS-04-16</t>
  </si>
  <si>
    <t>TPS-04-17</t>
  </si>
  <si>
    <t>TPS-04-18</t>
  </si>
  <si>
    <t>TPS-04-19</t>
  </si>
  <si>
    <t>TPS-05-00</t>
  </si>
  <si>
    <t>TPS-05-01</t>
  </si>
  <si>
    <t>TPS-05-02</t>
  </si>
  <si>
    <t>TPS-05-03</t>
  </si>
  <si>
    <t>TPS-05-04</t>
  </si>
  <si>
    <t>TPS-05-05</t>
  </si>
  <si>
    <t>TPS-05-06</t>
  </si>
  <si>
    <t>TPS-05-07</t>
  </si>
  <si>
    <t>TPS-05-08</t>
  </si>
  <si>
    <t>TPS-05-09</t>
  </si>
  <si>
    <t>TPS-05-10</t>
  </si>
  <si>
    <t>TPS-05-11</t>
  </si>
  <si>
    <t>TPS-05-12</t>
  </si>
  <si>
    <t>TPS-05-13</t>
  </si>
  <si>
    <t>TPS-05-14</t>
  </si>
  <si>
    <t>TPS-05-15</t>
  </si>
  <si>
    <t>TPS-05-16</t>
  </si>
  <si>
    <t>TPS-05-17</t>
  </si>
  <si>
    <t>TPS-05-18</t>
  </si>
  <si>
    <t>TPS-05-19</t>
  </si>
  <si>
    <t>TPS-05-20</t>
  </si>
  <si>
    <t>TPS-06-00</t>
  </si>
  <si>
    <t>TPS-06-01</t>
  </si>
  <si>
    <t>TPS-06-02</t>
  </si>
  <si>
    <t>TPS-06-03</t>
  </si>
  <si>
    <t>TPS-06-04</t>
  </si>
  <si>
    <t>TPS-06-05</t>
  </si>
  <si>
    <t>TPS-06-06</t>
  </si>
  <si>
    <t>TPS-06-07</t>
  </si>
  <si>
    <t>TPS-06-08</t>
  </si>
  <si>
    <t>TPS-06-09</t>
  </si>
  <si>
    <t>TPS-06-10</t>
  </si>
  <si>
    <t>TPS-06-11</t>
  </si>
  <si>
    <t>TPS-06-12</t>
  </si>
  <si>
    <t>TPS-06-13</t>
  </si>
  <si>
    <t>TPS-06-14</t>
  </si>
  <si>
    <t>TPS-06-15</t>
  </si>
  <si>
    <t>TPS-06-16</t>
  </si>
  <si>
    <t>TPS-06-17</t>
  </si>
  <si>
    <t>TPS-06-18</t>
  </si>
  <si>
    <t>TPS-06-19</t>
  </si>
  <si>
    <t>TPS-06-20</t>
  </si>
  <si>
    <t>TPS-07-00</t>
  </si>
  <si>
    <t>TPS-07-01</t>
  </si>
  <si>
    <t>TPS-07-02</t>
  </si>
  <si>
    <t>TPS-07-03</t>
  </si>
  <si>
    <t>TPS-07-04</t>
  </si>
  <si>
    <t>TPS-07-05</t>
  </si>
  <si>
    <t>TPS-07-06</t>
  </si>
  <si>
    <t>TPS-07-07</t>
  </si>
  <si>
    <t>TPS-07-08</t>
  </si>
  <si>
    <t>TPS-07-09</t>
  </si>
  <si>
    <t>TPS-07-10</t>
  </si>
  <si>
    <t>TPS-07-11</t>
  </si>
  <si>
    <t>TPS-07-12</t>
  </si>
  <si>
    <t>TPS-07-13</t>
  </si>
  <si>
    <t>TPS-07-14</t>
  </si>
  <si>
    <t>TPS-07-15</t>
  </si>
  <si>
    <t>TPS-07-16</t>
  </si>
  <si>
    <t>TPS-07-17</t>
  </si>
  <si>
    <t>TPS-07-18</t>
  </si>
  <si>
    <t>TPS-07-19</t>
  </si>
  <si>
    <t>TPS-07-20</t>
  </si>
  <si>
    <t>TPS-08-00</t>
  </si>
  <si>
    <t>TPS-08-01</t>
  </si>
  <si>
    <t>TPS-08-02</t>
  </si>
  <si>
    <t>TPS-08-03</t>
  </si>
  <si>
    <t>TPS-08-04</t>
  </si>
  <si>
    <t>TPS-08-05</t>
  </si>
  <si>
    <t>TPS-08-06</t>
  </si>
  <si>
    <t>TPS-08-07</t>
  </si>
  <si>
    <t>TPS-08-08</t>
  </si>
  <si>
    <t>TPS-08-09</t>
  </si>
  <si>
    <t>TPS-08-10</t>
  </si>
  <si>
    <t>TPS-08-11</t>
  </si>
  <si>
    <t>TPS-08-12</t>
  </si>
  <si>
    <t>TPS-08-13</t>
  </si>
  <si>
    <t>TPS-08-14</t>
  </si>
  <si>
    <t>TPS-08-15</t>
  </si>
  <si>
    <t>TPS-08-16</t>
  </si>
  <si>
    <t>TPS-08-17</t>
  </si>
  <si>
    <t>TPS-08-18</t>
  </si>
  <si>
    <t>TPS-08-19</t>
  </si>
  <si>
    <t>TPS-08-20</t>
  </si>
  <si>
    <t>TPS-09-00</t>
  </si>
  <si>
    <t>TPS-09-01</t>
  </si>
  <si>
    <t>TPS-09-02</t>
  </si>
  <si>
    <t>TPS-09-03</t>
  </si>
  <si>
    <t>TPS-09-04</t>
  </si>
  <si>
    <t>TPS-09-05</t>
  </si>
  <si>
    <t>TPS-09-06</t>
  </si>
  <si>
    <t>TPS-09-07</t>
  </si>
  <si>
    <t>TPS-09-08</t>
  </si>
  <si>
    <t>TPS-09-09</t>
  </si>
  <si>
    <t>TPS-09-10</t>
  </si>
  <si>
    <t>TPS-09-11</t>
  </si>
  <si>
    <t>TPS-09-12</t>
  </si>
  <si>
    <t>TPS-09-13</t>
  </si>
  <si>
    <t>TPS-09-14</t>
  </si>
  <si>
    <t>TPS-09-15</t>
  </si>
  <si>
    <t>TPS-09-16</t>
  </si>
  <si>
    <t>TPS-09-17</t>
  </si>
  <si>
    <t>TPS-09-18</t>
  </si>
  <si>
    <t>TPS-09-19</t>
  </si>
  <si>
    <t>TPS-09-20</t>
  </si>
  <si>
    <t>TPS-10-00</t>
  </si>
  <si>
    <t>TPS-10-01</t>
  </si>
  <si>
    <t>TPS-10-02</t>
  </si>
  <si>
    <t>TPS-10-03</t>
  </si>
  <si>
    <t>TPS-10-04</t>
  </si>
  <si>
    <t>TPS-10-05</t>
  </si>
  <si>
    <t>TPS-10-06</t>
  </si>
  <si>
    <t>TPS-10-07</t>
  </si>
  <si>
    <t>TPS-10-08</t>
  </si>
  <si>
    <t>TPS-10-09</t>
  </si>
  <si>
    <t>TPS-10-10</t>
  </si>
  <si>
    <t>TPS-10-11</t>
  </si>
  <si>
    <t>TPS-10-12</t>
  </si>
  <si>
    <t>TPS-10-13</t>
  </si>
  <si>
    <t>TPS-10-14</t>
  </si>
  <si>
    <t>TPS-10-15</t>
  </si>
  <si>
    <t>TPS-10-16</t>
  </si>
  <si>
    <t>TPS-10-17</t>
  </si>
  <si>
    <t>TPS-10-18</t>
  </si>
  <si>
    <t>TPS-10-19</t>
  </si>
  <si>
    <t>TPS-10-20</t>
  </si>
  <si>
    <t>TPS-11-00</t>
  </si>
  <si>
    <t>TPS-11-01</t>
  </si>
  <si>
    <t>TPS-11-02</t>
  </si>
  <si>
    <t>TPS-11-03</t>
  </si>
  <si>
    <t>TPS-11-04</t>
  </si>
  <si>
    <t>TPS-11-05</t>
  </si>
  <si>
    <t>TPS-11-06</t>
  </si>
  <si>
    <t>TPS-11-07</t>
  </si>
  <si>
    <t>TPS-11-08</t>
  </si>
  <si>
    <t>TPS-11-09</t>
  </si>
  <si>
    <t>TPS-11-10</t>
  </si>
  <si>
    <t>TPS-11-11</t>
  </si>
  <si>
    <t>TPS-11-12</t>
  </si>
  <si>
    <t>TPS-11-13</t>
  </si>
  <si>
    <t>TPS-11-14</t>
  </si>
  <si>
    <t>TPS-11-15</t>
  </si>
  <si>
    <t>TPS-11-16</t>
  </si>
  <si>
    <t>TPS-11-17</t>
  </si>
  <si>
    <t>TPS-11-18</t>
  </si>
  <si>
    <t>TPS-11-19</t>
  </si>
  <si>
    <t>TPS-11-20</t>
  </si>
  <si>
    <t>TPT-01-00</t>
  </si>
  <si>
    <t>TPT-01-01</t>
  </si>
  <si>
    <t>TPT-01-02</t>
  </si>
  <si>
    <t>TPT-01-03</t>
  </si>
  <si>
    <t>TPT-01-04</t>
  </si>
  <si>
    <t>TPT-01-05</t>
  </si>
  <si>
    <t>TPT-01-06</t>
  </si>
  <si>
    <t>TPT-01-07</t>
  </si>
  <si>
    <t>TPT-01-08</t>
  </si>
  <si>
    <t>TPT-01-09</t>
  </si>
  <si>
    <t>TPT-01-10</t>
  </si>
  <si>
    <t>TPT-01-11</t>
  </si>
  <si>
    <t>TPT-01-12</t>
  </si>
  <si>
    <t>TPT-01-13</t>
  </si>
  <si>
    <t>TPT-01-14</t>
  </si>
  <si>
    <t>TPT-01-15</t>
  </si>
  <si>
    <t>TPT-01-16</t>
  </si>
  <si>
    <t>TPT-01-17</t>
  </si>
  <si>
    <t>TPT-01-18</t>
  </si>
  <si>
    <t>TPT-01-19</t>
  </si>
  <si>
    <t>TPT-01-20</t>
  </si>
  <si>
    <t>TPT-02-00</t>
  </si>
  <si>
    <t>TPT-02-01</t>
  </si>
  <si>
    <t>TPT-02-02</t>
  </si>
  <si>
    <t>TPT-02-03</t>
  </si>
  <si>
    <t>TPT-02-04</t>
  </si>
  <si>
    <t>TPT-02-05</t>
  </si>
  <si>
    <t>TPT-02-06</t>
  </si>
  <si>
    <t>TPT-02-07</t>
  </si>
  <si>
    <t>TPT-02-08</t>
  </si>
  <si>
    <t>TPT-02-09</t>
  </si>
  <si>
    <t>TPT-02-10</t>
  </si>
  <si>
    <t>TPT-02-11</t>
  </si>
  <si>
    <t>TPT-02-12</t>
  </si>
  <si>
    <t>TPT-02-13</t>
  </si>
  <si>
    <t>TPT-02-14</t>
  </si>
  <si>
    <t>TPT-02-15</t>
  </si>
  <si>
    <t>TPT-02-16</t>
  </si>
  <si>
    <t>TPT-02-17</t>
  </si>
  <si>
    <t>TPT-02-18</t>
  </si>
  <si>
    <t>TPT-02-19</t>
  </si>
  <si>
    <t>TPT-02-20</t>
  </si>
  <si>
    <t>TPT-03-00</t>
  </si>
  <si>
    <t>TPT-03-01</t>
  </si>
  <si>
    <t>TPT-03-02</t>
  </si>
  <si>
    <t>TPT-03-03</t>
  </si>
  <si>
    <t>TPT-03-04</t>
  </si>
  <si>
    <t>TPT-03-05</t>
  </si>
  <si>
    <t>TPT-03-06</t>
  </si>
  <si>
    <t>TPT-03-07</t>
  </si>
  <si>
    <t>TPT-03-08</t>
  </si>
  <si>
    <t>TPT-03-09</t>
  </si>
  <si>
    <t>TPT-03-10</t>
  </si>
  <si>
    <t>TPT-03-11</t>
  </si>
  <si>
    <t>TPT-03-12</t>
  </si>
  <si>
    <t>TPT-03-13</t>
  </si>
  <si>
    <t>TPT-03-14</t>
  </si>
  <si>
    <t>TPT-03-15</t>
  </si>
  <si>
    <t>TPT-03-16</t>
  </si>
  <si>
    <t>TPT-03-17</t>
  </si>
  <si>
    <t>TPT-03-18</t>
  </si>
  <si>
    <t>TPT-03-19</t>
  </si>
  <si>
    <t>TPT-03-20</t>
  </si>
  <si>
    <t>TPT-04-00</t>
  </si>
  <si>
    <t>TPT-04-01</t>
  </si>
  <si>
    <t>TPT-04-02</t>
  </si>
  <si>
    <t>TPT-04-03</t>
  </si>
  <si>
    <t>TPT-04-04</t>
  </si>
  <si>
    <t>TPT-04-05</t>
  </si>
  <si>
    <t>TPT-04-06</t>
  </si>
  <si>
    <t>TPT-04-07</t>
  </si>
  <si>
    <t>TPT-04-08</t>
  </si>
  <si>
    <t>TPT-04-09</t>
  </si>
  <si>
    <t>TPT-04-10</t>
  </si>
  <si>
    <t>TPT-04-11</t>
  </si>
  <si>
    <t>TPT-04-12</t>
  </si>
  <si>
    <t>TPT-04-13</t>
  </si>
  <si>
    <t>TPT-04-14</t>
  </si>
  <si>
    <t>TPT-04-15</t>
  </si>
  <si>
    <t>TPT-04-16</t>
  </si>
  <si>
    <t>TPT-04-17</t>
  </si>
  <si>
    <t>TPT-04-18</t>
  </si>
  <si>
    <t>TPT-04-19</t>
  </si>
  <si>
    <t>TPT-05-00</t>
  </si>
  <si>
    <t>TPT-05-01</t>
  </si>
  <si>
    <t>TPT-05-02</t>
  </si>
  <si>
    <t>TPT-05-03</t>
  </si>
  <si>
    <t>TPT-05-04</t>
  </si>
  <si>
    <t>TPT-05-05</t>
  </si>
  <si>
    <t>TPT-05-06</t>
  </si>
  <si>
    <t>TPT-05-07</t>
  </si>
  <si>
    <t>TPT-05-08</t>
  </si>
  <si>
    <t>TPT-05-09</t>
  </si>
  <si>
    <t>TPT-05-10</t>
  </si>
  <si>
    <t>TPT-05-11</t>
  </si>
  <si>
    <t>TPT-05-12</t>
  </si>
  <si>
    <t>TPT-05-13</t>
  </si>
  <si>
    <t>TPT-05-14</t>
  </si>
  <si>
    <t>TPT-05-15</t>
  </si>
  <si>
    <t>TPT-05-16</t>
  </si>
  <si>
    <t>TPT-05-17</t>
  </si>
  <si>
    <t>TPT-05-18</t>
  </si>
  <si>
    <t>TPT-05-19</t>
  </si>
  <si>
    <t>TPT-05-20</t>
  </si>
  <si>
    <t>TPT-06-00</t>
  </si>
  <si>
    <t>TPT-06-01</t>
  </si>
  <si>
    <t>TPT-06-02</t>
  </si>
  <si>
    <t>TPT-06-03</t>
  </si>
  <si>
    <t>TPT-06-04</t>
  </si>
  <si>
    <t>TPT-06-05</t>
  </si>
  <si>
    <t>TPT-06-06</t>
  </si>
  <si>
    <t>TPT-06-07</t>
  </si>
  <si>
    <t>TPT-06-08</t>
  </si>
  <si>
    <t>TPT-06-09</t>
  </si>
  <si>
    <t>TPT-06-10</t>
  </si>
  <si>
    <t>TPT-06-11</t>
  </si>
  <si>
    <t>TPT-06-12</t>
  </si>
  <si>
    <t>TPT-06-13</t>
  </si>
  <si>
    <t>TPT-06-14</t>
  </si>
  <si>
    <t>TPT-06-15</t>
  </si>
  <si>
    <t>TPT-06-16</t>
  </si>
  <si>
    <t>TPT-06-17</t>
  </si>
  <si>
    <t>TPT-06-18</t>
  </si>
  <si>
    <t>TPT-06-19</t>
  </si>
  <si>
    <t>TPT-06-20</t>
  </si>
  <si>
    <t>TPT-07-00</t>
  </si>
  <si>
    <t>TPT-07-01</t>
  </si>
  <si>
    <t>TPT-07-02</t>
  </si>
  <si>
    <t>TPT-07-03</t>
  </si>
  <si>
    <t>TPT-07-04</t>
  </si>
  <si>
    <t>TPT-07-05</t>
  </si>
  <si>
    <t>TPT-07-06</t>
  </si>
  <si>
    <t>TPT-07-07</t>
  </si>
  <si>
    <t>TPT-07-08</t>
  </si>
  <si>
    <t>TPT-07-09</t>
  </si>
  <si>
    <t>TPT-07-10</t>
  </si>
  <si>
    <t>TPT-07-11</t>
  </si>
  <si>
    <t>TPT-07-12</t>
  </si>
  <si>
    <t>TPT-07-13</t>
  </si>
  <si>
    <t>TPT-07-14</t>
  </si>
  <si>
    <t>TPT-07-15</t>
  </si>
  <si>
    <t>TPT-07-16</t>
  </si>
  <si>
    <t>TPT-07-17</t>
  </si>
  <si>
    <t>TPT-07-18</t>
  </si>
  <si>
    <t>TPT-07-19</t>
  </si>
  <si>
    <t>TPT-07-20</t>
  </si>
  <si>
    <t>TPT-08-00</t>
  </si>
  <si>
    <t>TPT-08-01</t>
  </si>
  <si>
    <t>TPT-08-02</t>
  </si>
  <si>
    <t>TPT-08-03</t>
  </si>
  <si>
    <t>TPT-08-04</t>
  </si>
  <si>
    <t>TPT-08-05</t>
  </si>
  <si>
    <t>TPT-08-06</t>
  </si>
  <si>
    <t>TPT-08-07</t>
  </si>
  <si>
    <t>TPT-08-08</t>
  </si>
  <si>
    <t>TPT-08-09</t>
  </si>
  <si>
    <t>TPT-08-10</t>
  </si>
  <si>
    <t>TPT-08-11</t>
  </si>
  <si>
    <t>TPT-08-12</t>
  </si>
  <si>
    <t>TPT-08-13</t>
  </si>
  <si>
    <t>TPT-08-14</t>
  </si>
  <si>
    <t>TPT-08-15</t>
  </si>
  <si>
    <t>TPT-08-16</t>
  </si>
  <si>
    <t>TPT-08-17</t>
  </si>
  <si>
    <t>TPT-08-18</t>
  </si>
  <si>
    <t>TPT-08-19</t>
  </si>
  <si>
    <t>TPT-08-20</t>
  </si>
  <si>
    <t>TPT-09-00</t>
  </si>
  <si>
    <t>TPT-09-01</t>
  </si>
  <si>
    <t>TPT-09-02</t>
  </si>
  <si>
    <t>TPT-09-03</t>
  </si>
  <si>
    <t>TPT-09-04</t>
  </si>
  <si>
    <t>TPT-09-05</t>
  </si>
  <si>
    <t>TPT-09-06</t>
  </si>
  <si>
    <t>TPT-09-07</t>
  </si>
  <si>
    <t>TPT-09-08</t>
  </si>
  <si>
    <t>TPT-09-09</t>
  </si>
  <si>
    <t>TPT-09-10</t>
  </si>
  <si>
    <t>TPT-09-11</t>
  </si>
  <si>
    <t>TPT-09-12</t>
  </si>
  <si>
    <t>TPT-09-13</t>
  </si>
  <si>
    <t>TPT-09-14</t>
  </si>
  <si>
    <t>TPT-09-15</t>
  </si>
  <si>
    <t>TPT-09-16</t>
  </si>
  <si>
    <t>TPT-09-17</t>
  </si>
  <si>
    <t>TPT-09-18</t>
  </si>
  <si>
    <t>TPT-09-19</t>
  </si>
  <si>
    <t>TPT-09-20</t>
  </si>
  <si>
    <t>TPT-10-00</t>
  </si>
  <si>
    <t>TPT-10-01</t>
  </si>
  <si>
    <t>TPT-10-02</t>
  </si>
  <si>
    <t>TPT-10-03</t>
  </si>
  <si>
    <t>TPT-10-04</t>
  </si>
  <si>
    <t>TPT-10-05</t>
  </si>
  <si>
    <t>TPT-10-06</t>
  </si>
  <si>
    <t>TPT-10-07</t>
  </si>
  <si>
    <t>TPT-10-08</t>
  </si>
  <si>
    <t>TPT-10-09</t>
  </si>
  <si>
    <t>TPT-10-10</t>
  </si>
  <si>
    <t>TPT-10-11</t>
  </si>
  <si>
    <t>TPT-10-12</t>
  </si>
  <si>
    <t>TPT-10-13</t>
  </si>
  <si>
    <t>TPT-10-14</t>
  </si>
  <si>
    <t>TPT-10-15</t>
  </si>
  <si>
    <t>TPT-10-16</t>
  </si>
  <si>
    <t>TPT-10-17</t>
  </si>
  <si>
    <t>TPT-10-18</t>
  </si>
  <si>
    <t>TPT-10-19</t>
  </si>
  <si>
    <t>TPT-10-20</t>
  </si>
  <si>
    <t>TPT-11-00</t>
  </si>
  <si>
    <t>TPT-11-01</t>
  </si>
  <si>
    <t>TPT-11-02</t>
  </si>
  <si>
    <t>TPT-11-03</t>
  </si>
  <si>
    <t>TPT-11-04</t>
  </si>
  <si>
    <t>TPT-11-05</t>
  </si>
  <si>
    <t>TPT-11-06</t>
  </si>
  <si>
    <t>TPT-11-07</t>
  </si>
  <si>
    <t>TPT-11-08</t>
  </si>
  <si>
    <t>TPT-11-09</t>
  </si>
  <si>
    <t>TPT-11-10</t>
  </si>
  <si>
    <t>TPT-11-11</t>
  </si>
  <si>
    <t>TPT-11-12</t>
  </si>
  <si>
    <t>TPT-11-13</t>
  </si>
  <si>
    <t>TPT-11-14</t>
  </si>
  <si>
    <t>TPT-11-15</t>
  </si>
  <si>
    <t>TPT-11-16</t>
  </si>
  <si>
    <t>TPT-11-17</t>
  </si>
  <si>
    <t>TPT-11-18</t>
  </si>
  <si>
    <t>TPT-11-19</t>
  </si>
  <si>
    <t>TPT-11-20</t>
  </si>
  <si>
    <t>- Rough-in new copper water supply lines to all fixtures  
- Install mixing valve for shower head and tub filler  
- Install new tub in existing location and connect to main drain  
- Install new (or existing) toilet in existing location  
- Install new faucet and drain for single vanity in existing location  
- Connect all fixtures to new water and drain lines</t>
  </si>
  <si>
    <t>- Relocate toilet stack and plumbing to accommodate wall-mounted toilet  
*Price assumes wall-mounted toilet will be located at existing toilet position  
*Final price may vary based on new location and site conditions  
*Installation location may be limited by structural framing or joists  
*Service not available in high-rise buildings with concrete subfloors unless already existing</t>
  </si>
  <si>
    <t>Door and Panel</t>
  </si>
  <si>
    <t>No Glass</t>
  </si>
  <si>
    <t>Glass not included in scope of work</t>
  </si>
  <si>
    <t>No stone included in scope of work.
- Any quartz or stone needed for shower wall ledge, vanity top, or niche trim is not included and will be quoted separately  
- If client desires a specific quartz (e.g., with prominent veining or color variation) or any type of natural stone, this must be discussed and priced during material selection and is not included in this estimate.  
*Client may upload a photo or product link in the notes section to request a specific material for review  
*Final price will depend on material cost, availability, fabrication needs, and supplier</t>
  </si>
  <si>
    <t>Three Piece- Shower</t>
  </si>
  <si>
    <t>Three Piece- Tub</t>
  </si>
  <si>
    <t>Two Piece- Powder Room</t>
  </si>
  <si>
    <t>TP-01-00</t>
  </si>
  <si>
    <t>TP-01-01</t>
  </si>
  <si>
    <t>TP-01-02</t>
  </si>
  <si>
    <t>TP-01-03</t>
  </si>
  <si>
    <t>TP-01-04</t>
  </si>
  <si>
    <t>TP-01-05</t>
  </si>
  <si>
    <t>TP-01-06</t>
  </si>
  <si>
    <t>TP-01-07</t>
  </si>
  <si>
    <t>TP-01-08</t>
  </si>
  <si>
    <t>TP-01-09</t>
  </si>
  <si>
    <t>TP-01-10</t>
  </si>
  <si>
    <t>TP-01-11</t>
  </si>
  <si>
    <t>TP-01-12</t>
  </si>
  <si>
    <t>TP-01-13</t>
  </si>
  <si>
    <t>TP-01-14</t>
  </si>
  <si>
    <t>TP-01-15</t>
  </si>
  <si>
    <t>TP-01-16</t>
  </si>
  <si>
    <t>TP-01-17</t>
  </si>
  <si>
    <t>TP-01-18</t>
  </si>
  <si>
    <t>TP-01-19</t>
  </si>
  <si>
    <t>TP-01-20</t>
  </si>
  <si>
    <t>TP-02-00</t>
  </si>
  <si>
    <t>TP-02-01</t>
  </si>
  <si>
    <t>TP-02-02</t>
  </si>
  <si>
    <t>TP-02-03</t>
  </si>
  <si>
    <t>TP-02-04</t>
  </si>
  <si>
    <t>TP-02-05</t>
  </si>
  <si>
    <t>TP-02-06</t>
  </si>
  <si>
    <t>TP-02-07</t>
  </si>
  <si>
    <t>TP-02-08</t>
  </si>
  <si>
    <t>TP-02-09</t>
  </si>
  <si>
    <t>TP-02-10</t>
  </si>
  <si>
    <t>TP-02-11</t>
  </si>
  <si>
    <t>TP-02-12</t>
  </si>
  <si>
    <t>TP-02-13</t>
  </si>
  <si>
    <t>TP-02-14</t>
  </si>
  <si>
    <t>TP-02-15</t>
  </si>
  <si>
    <t>TP-02-16</t>
  </si>
  <si>
    <t>TP-02-17</t>
  </si>
  <si>
    <t>TP-02-18</t>
  </si>
  <si>
    <t>TP-02-19</t>
  </si>
  <si>
    <t>TP-02-20</t>
  </si>
  <si>
    <t>TP-03-00</t>
  </si>
  <si>
    <t>TP-03-01</t>
  </si>
  <si>
    <t>TP-03-02</t>
  </si>
  <si>
    <t>TP-03-03</t>
  </si>
  <si>
    <t>TP-03-04</t>
  </si>
  <si>
    <t>TP-03-05</t>
  </si>
  <si>
    <t>TP-03-06</t>
  </si>
  <si>
    <t>TP-03-07</t>
  </si>
  <si>
    <t>TP-03-08</t>
  </si>
  <si>
    <t>TP-03-09</t>
  </si>
  <si>
    <t>TP-03-10</t>
  </si>
  <si>
    <t>TP-03-11</t>
  </si>
  <si>
    <t>TP-03-12</t>
  </si>
  <si>
    <t>TP-03-13</t>
  </si>
  <si>
    <t>TP-03-14</t>
  </si>
  <si>
    <t>TP-03-15</t>
  </si>
  <si>
    <t>TP-03-16</t>
  </si>
  <si>
    <t>TP-03-17</t>
  </si>
  <si>
    <t>TP-03-18</t>
  </si>
  <si>
    <t>TP-03-19</t>
  </si>
  <si>
    <t>TP-03-20</t>
  </si>
  <si>
    <t>TP-04-00</t>
  </si>
  <si>
    <t>TP-04-01</t>
  </si>
  <si>
    <t>TP-04-02</t>
  </si>
  <si>
    <t>TP-04-03</t>
  </si>
  <si>
    <t>TP-04-04</t>
  </si>
  <si>
    <t>TP-04-05</t>
  </si>
  <si>
    <t>TP-04-06</t>
  </si>
  <si>
    <t>TP-04-07</t>
  </si>
  <si>
    <t>TP-04-08</t>
  </si>
  <si>
    <t>TP-04-09</t>
  </si>
  <si>
    <t>TP-04-10</t>
  </si>
  <si>
    <t>TP-04-11</t>
  </si>
  <si>
    <t>TP-04-12</t>
  </si>
  <si>
    <t>TP-04-13</t>
  </si>
  <si>
    <t>TP-04-14</t>
  </si>
  <si>
    <t>TP-04-15</t>
  </si>
  <si>
    <t>TP-04-16</t>
  </si>
  <si>
    <t>TP-04-17</t>
  </si>
  <si>
    <t>TP-04-18</t>
  </si>
  <si>
    <t>TP-04-19</t>
  </si>
  <si>
    <t>TP-05-00</t>
  </si>
  <si>
    <t>TP-05-01</t>
  </si>
  <si>
    <t>TP-05-02</t>
  </si>
  <si>
    <t>TP-05-03</t>
  </si>
  <si>
    <t>TP-05-04</t>
  </si>
  <si>
    <t>TP-05-05</t>
  </si>
  <si>
    <t>TP-05-06</t>
  </si>
  <si>
    <t>TP-05-07</t>
  </si>
  <si>
    <t>TP-05-08</t>
  </si>
  <si>
    <t>TP-05-09</t>
  </si>
  <si>
    <t>TP-05-10</t>
  </si>
  <si>
    <t>TP-05-11</t>
  </si>
  <si>
    <t>TP-05-12</t>
  </si>
  <si>
    <t>TP-05-13</t>
  </si>
  <si>
    <t>TP-05-14</t>
  </si>
  <si>
    <t>TP-05-15</t>
  </si>
  <si>
    <t>TP-05-16</t>
  </si>
  <si>
    <t>TP-05-17</t>
  </si>
  <si>
    <t>TP-05-18</t>
  </si>
  <si>
    <t>TP-05-19</t>
  </si>
  <si>
    <t>TP-05-20</t>
  </si>
  <si>
    <t>TP-06-00</t>
  </si>
  <si>
    <t>TP-06-01</t>
  </si>
  <si>
    <t>TP-06-02</t>
  </si>
  <si>
    <t>TP-06-03</t>
  </si>
  <si>
    <t>TP-06-04</t>
  </si>
  <si>
    <t>TP-06-05</t>
  </si>
  <si>
    <t>TP-06-06</t>
  </si>
  <si>
    <t>TP-06-07</t>
  </si>
  <si>
    <t>TP-06-08</t>
  </si>
  <si>
    <t>TP-06-09</t>
  </si>
  <si>
    <t>TP-06-10</t>
  </si>
  <si>
    <t>TP-06-11</t>
  </si>
  <si>
    <t>TP-06-12</t>
  </si>
  <si>
    <t>TP-06-13</t>
  </si>
  <si>
    <t>TP-06-14</t>
  </si>
  <si>
    <t>TP-06-15</t>
  </si>
  <si>
    <t>TP-06-16</t>
  </si>
  <si>
    <t>TP-06-17</t>
  </si>
  <si>
    <t>TP-06-18</t>
  </si>
  <si>
    <t>TP-06-19</t>
  </si>
  <si>
    <t>TP-06-20</t>
  </si>
  <si>
    <t>TP-07-00</t>
  </si>
  <si>
    <t>TP-07-01</t>
  </si>
  <si>
    <t>TP-07-02</t>
  </si>
  <si>
    <t>TP-07-03</t>
  </si>
  <si>
    <t>TP-07-04</t>
  </si>
  <si>
    <t>TP-07-05</t>
  </si>
  <si>
    <t>TP-07-06</t>
  </si>
  <si>
    <t>TP-07-07</t>
  </si>
  <si>
    <t>TP-07-08</t>
  </si>
  <si>
    <t>TP-07-09</t>
  </si>
  <si>
    <t>TP-07-10</t>
  </si>
  <si>
    <t>TP-07-11</t>
  </si>
  <si>
    <t>TP-07-12</t>
  </si>
  <si>
    <t>TP-07-13</t>
  </si>
  <si>
    <t>TP-07-14</t>
  </si>
  <si>
    <t>TP-07-15</t>
  </si>
  <si>
    <t>TP-07-16</t>
  </si>
  <si>
    <t>TP-07-17</t>
  </si>
  <si>
    <t>TP-07-18</t>
  </si>
  <si>
    <t>TP-07-19</t>
  </si>
  <si>
    <t>TP-07-20</t>
  </si>
  <si>
    <t>TP-08-00</t>
  </si>
  <si>
    <t>TP-08-01</t>
  </si>
  <si>
    <t>TP-08-02</t>
  </si>
  <si>
    <t>TP-08-03</t>
  </si>
  <si>
    <t>TP-08-04</t>
  </si>
  <si>
    <t>TP-08-05</t>
  </si>
  <si>
    <t>TP-08-06</t>
  </si>
  <si>
    <t>TP-08-07</t>
  </si>
  <si>
    <t>TP-08-08</t>
  </si>
  <si>
    <t>TP-08-09</t>
  </si>
  <si>
    <t>TP-08-10</t>
  </si>
  <si>
    <t>TP-08-11</t>
  </si>
  <si>
    <t>TP-08-12</t>
  </si>
  <si>
    <t>TP-08-13</t>
  </si>
  <si>
    <t>TP-08-14</t>
  </si>
  <si>
    <t>TP-08-15</t>
  </si>
  <si>
    <t>TP-08-16</t>
  </si>
  <si>
    <t>TP-08-17</t>
  </si>
  <si>
    <t>TP-08-18</t>
  </si>
  <si>
    <t>TP-08-19</t>
  </si>
  <si>
    <t>TP-08-20</t>
  </si>
  <si>
    <t>TP-09-00</t>
  </si>
  <si>
    <t>TP-09-01</t>
  </si>
  <si>
    <t>TP-09-02</t>
  </si>
  <si>
    <t>TP-09-03</t>
  </si>
  <si>
    <t>TP-09-04</t>
  </si>
  <si>
    <t>TP-09-05</t>
  </si>
  <si>
    <t>TP-09-06</t>
  </si>
  <si>
    <t>TP-09-07</t>
  </si>
  <si>
    <t>TP-09-08</t>
  </si>
  <si>
    <t>TP-09-09</t>
  </si>
  <si>
    <t>TP-09-10</t>
  </si>
  <si>
    <t>TP-09-11</t>
  </si>
  <si>
    <t>TP-09-12</t>
  </si>
  <si>
    <t>TP-09-13</t>
  </si>
  <si>
    <t>TP-09-14</t>
  </si>
  <si>
    <t>TP-09-15</t>
  </si>
  <si>
    <t>TP-09-16</t>
  </si>
  <si>
    <t>TP-09-17</t>
  </si>
  <si>
    <t>TP-09-18</t>
  </si>
  <si>
    <t>TP-09-19</t>
  </si>
  <si>
    <t>TP-09-20</t>
  </si>
  <si>
    <t>TP-10-00</t>
  </si>
  <si>
    <t>TP-10-01</t>
  </si>
  <si>
    <t>TP-10-02</t>
  </si>
  <si>
    <t>TP-10-03</t>
  </si>
  <si>
    <t>TP-10-04</t>
  </si>
  <si>
    <t>TP-10-05</t>
  </si>
  <si>
    <t>TP-10-06</t>
  </si>
  <si>
    <t>TP-10-07</t>
  </si>
  <si>
    <t>TP-10-08</t>
  </si>
  <si>
    <t>TP-10-09</t>
  </si>
  <si>
    <t>TP-10-10</t>
  </si>
  <si>
    <t>TP-10-11</t>
  </si>
  <si>
    <t>TP-10-12</t>
  </si>
  <si>
    <t>TP-10-13</t>
  </si>
  <si>
    <t>TP-10-14</t>
  </si>
  <si>
    <t>TP-10-15</t>
  </si>
  <si>
    <t>TP-10-16</t>
  </si>
  <si>
    <t>TP-10-17</t>
  </si>
  <si>
    <t>TP-10-18</t>
  </si>
  <si>
    <t>TP-10-19</t>
  </si>
  <si>
    <t>TP-10-20</t>
  </si>
  <si>
    <t>TP-11-00</t>
  </si>
  <si>
    <t>TP-11-01</t>
  </si>
  <si>
    <t>TP-11-02</t>
  </si>
  <si>
    <t>TP-11-03</t>
  </si>
  <si>
    <t>TP-11-04</t>
  </si>
  <si>
    <t>TP-11-05</t>
  </si>
  <si>
    <t>TP-11-06</t>
  </si>
  <si>
    <t>TP-11-07</t>
  </si>
  <si>
    <t>TP-11-08</t>
  </si>
  <si>
    <t>TP-11-09</t>
  </si>
  <si>
    <t>TP-11-10</t>
  </si>
  <si>
    <t>TP-11-11</t>
  </si>
  <si>
    <t>TP-11-12</t>
  </si>
  <si>
    <t>TP-11-13</t>
  </si>
  <si>
    <t>TP-11-14</t>
  </si>
  <si>
    <t>TP-11-15</t>
  </si>
  <si>
    <t>TP-11-16</t>
  </si>
  <si>
    <t>TP-11-17</t>
  </si>
  <si>
    <t>TP-11-18</t>
  </si>
  <si>
    <t>TP-11-19</t>
  </si>
  <si>
    <t>TP-11-20</t>
  </si>
  <si>
    <t>- Remove existing toilet and cap plumbing as needed
- Remove existing floor tile 
- Remove vanity and disconnect plumbing connections
- Remove accessories (e.g., towel bars, mirrors, toilet paper holder)</t>
  </si>
  <si>
    <t xml:space="preserve"> 
- Install new (or existing) toilet in existing location  
- Install new faucet and drain for single vanity in existing location  
- Connect all fixtures to new water and drain lines</t>
  </si>
  <si>
    <t xml:space="preserve">- Install Durock cement board on bathroom floor  
- Install tile on bathroom floor  
- Grout all new tile using standard cement grout  
- Porcelain or ceramic tile is included in installation at no additional cost  
- Standard installation patterns such as subway, stacked, grid, and brick are included  
- Tile size allowances:    
  • Bathroom floor tile may range from 10"x12" to 24"x24" — tiles outside this range require upgrade  
</t>
  </si>
  <si>
    <t>Install Tile on Powder Room Walls</t>
  </si>
  <si>
    <t xml:space="preserve">- Install tile on selected walls (e.g., behind vanity, toilet wall, or accent walls)  
- Apply RedGard waterproofing membrane to wall surface prior to tile installation  
- Includes tile setting, grouting, and edge trim install as needed  
Wall tile may range from 4"x6" to 24"x24" (including 12"x12" mesh sheets) — tiles outside this range require upgrade  </t>
  </si>
  <si>
    <t>Developer Implementation Brief: Online Bathroom Estimator</t>
  </si>
  <si>
    <t>✨ Overview</t>
  </si>
  <si>
    <t>🔹 Bathroom Types</t>
  </si>
  <si>
    <r>
      <t xml:space="preserve">There are </t>
    </r>
    <r>
      <rPr>
        <b/>
        <sz val="12"/>
        <rFont val="Aptos"/>
        <family val="2"/>
      </rPr>
      <t>four types of bathroom remodels</t>
    </r>
    <r>
      <rPr>
        <sz val="12"/>
        <rFont val="Aptos"/>
        <family val="2"/>
      </rPr>
      <t xml:space="preserve"> users can choose from at the start:</t>
    </r>
  </si>
  <si>
    <t>Bathroom Type</t>
  </si>
  <si>
    <t>Code</t>
  </si>
  <si>
    <t>Two-Piece</t>
  </si>
  <si>
    <t>TP</t>
  </si>
  <si>
    <t>Toilet + Sink</t>
  </si>
  <si>
    <t>Three-Piece w/ Shower</t>
  </si>
  <si>
    <t>TPS</t>
  </si>
  <si>
    <t>Toilet + Sink + Shower</t>
  </si>
  <si>
    <t>Three-Piece w/ Tub</t>
  </si>
  <si>
    <t>TPT</t>
  </si>
  <si>
    <t>Toilet + Sink + Tub</t>
  </si>
  <si>
    <t>Four-Piece</t>
  </si>
  <si>
    <t>FP</t>
  </si>
  <si>
    <t>Toilet + Sink + Shower + Tub</t>
  </si>
  <si>
    <r>
      <t>·</t>
    </r>
    <r>
      <rPr>
        <sz val="7"/>
        <rFont val="Times New Roman"/>
        <family val="1"/>
      </rPr>
      <t xml:space="preserve">       </t>
    </r>
    <r>
      <rPr>
        <sz val="12"/>
        <rFont val="Aptos"/>
        <family val="2"/>
      </rPr>
      <t>Each type has a unique set of cost codes.</t>
    </r>
  </si>
  <si>
    <r>
      <t>·</t>
    </r>
    <r>
      <rPr>
        <sz val="7"/>
        <rFont val="Times New Roman"/>
        <family val="1"/>
      </rPr>
      <t xml:space="preserve">       </t>
    </r>
    <r>
      <rPr>
        <sz val="12"/>
        <rFont val="Aptos"/>
        <family val="2"/>
      </rPr>
      <t>FP (four-piece) includes all options; TPS and TPT contain subsets of the same; TP is the most limited.</t>
    </r>
  </si>
  <si>
    <t>⚙ Functionality</t>
  </si>
  <si>
    <t>Estimator Startup</t>
  </si>
  <si>
    <r>
      <t>·</t>
    </r>
    <r>
      <rPr>
        <sz val="7"/>
        <rFont val="Times New Roman"/>
        <family val="1"/>
      </rPr>
      <t xml:space="preserve">       </t>
    </r>
    <r>
      <rPr>
        <sz val="12"/>
        <rFont val="Aptos"/>
        <family val="2"/>
      </rPr>
      <t>User selects one of the four bathroom types.</t>
    </r>
  </si>
  <si>
    <r>
      <t>·</t>
    </r>
    <r>
      <rPr>
        <sz val="7"/>
        <rFont val="Times New Roman"/>
        <family val="1"/>
      </rPr>
      <t xml:space="preserve">       </t>
    </r>
    <r>
      <rPr>
        <sz val="12"/>
        <rFont val="Aptos"/>
        <family val="2"/>
      </rPr>
      <t>Each type displays a picture + description.</t>
    </r>
  </si>
  <si>
    <r>
      <t>·</t>
    </r>
    <r>
      <rPr>
        <sz val="7"/>
        <rFont val="Times New Roman"/>
        <family val="1"/>
      </rPr>
      <t xml:space="preserve">       </t>
    </r>
    <r>
      <rPr>
        <sz val="12"/>
        <rFont val="Aptos"/>
        <family val="2"/>
      </rPr>
      <t xml:space="preserve">Once selected, </t>
    </r>
    <r>
      <rPr>
        <b/>
        <sz val="12"/>
        <rFont val="Aptos"/>
        <family val="2"/>
      </rPr>
      <t>only the relevant set of questions</t>
    </r>
    <r>
      <rPr>
        <sz val="12"/>
        <rFont val="Aptos"/>
        <family val="2"/>
      </rPr>
      <t xml:space="preserve"> appears (based on that bathroom type).</t>
    </r>
  </si>
  <si>
    <t>Cost Format (Buildertrend-Compatible)</t>
  </si>
  <si>
    <r>
      <t>·</t>
    </r>
    <r>
      <rPr>
        <sz val="7"/>
        <rFont val="Times New Roman"/>
        <family val="1"/>
      </rPr>
      <t xml:space="preserve">       </t>
    </r>
    <r>
      <rPr>
        <sz val="12"/>
        <rFont val="Aptos"/>
        <family val="2"/>
      </rPr>
      <t>When the user submits their estimate, I must receive:</t>
    </r>
  </si>
  <si>
    <r>
      <t>o</t>
    </r>
    <r>
      <rPr>
        <sz val="7"/>
        <rFont val="Times New Roman"/>
        <family val="1"/>
      </rPr>
      <t xml:space="preserve">   </t>
    </r>
    <r>
      <rPr>
        <sz val="12"/>
        <rFont val="Aptos"/>
        <family val="2"/>
      </rPr>
      <t>All relevant line items in this exact format</t>
    </r>
  </si>
  <si>
    <r>
      <t>o</t>
    </r>
    <r>
      <rPr>
        <sz val="7"/>
        <rFont val="Times New Roman"/>
        <family val="1"/>
      </rPr>
      <t xml:space="preserve">   </t>
    </r>
    <r>
      <rPr>
        <sz val="12"/>
        <rFont val="Aptos"/>
        <family val="2"/>
      </rPr>
      <t>An Excel file export</t>
    </r>
  </si>
  <si>
    <r>
      <t>o</t>
    </r>
    <r>
      <rPr>
        <sz val="7"/>
        <rFont val="Times New Roman"/>
        <family val="1"/>
      </rPr>
      <t xml:space="preserve">   </t>
    </r>
    <r>
      <rPr>
        <sz val="12"/>
        <rFont val="Aptos"/>
        <family val="2"/>
      </rPr>
      <t>User inputs (name, address, email, zip)</t>
    </r>
  </si>
  <si>
    <r>
      <t>o</t>
    </r>
    <r>
      <rPr>
        <sz val="7"/>
        <rFont val="Times New Roman"/>
        <family val="1"/>
      </rPr>
      <t xml:space="preserve">   </t>
    </r>
    <r>
      <rPr>
        <sz val="12"/>
        <rFont val="Aptos"/>
        <family val="2"/>
      </rPr>
      <t>Uploaded photos/videos</t>
    </r>
  </si>
  <si>
    <r>
      <t>o</t>
    </r>
    <r>
      <rPr>
        <sz val="7"/>
        <rFont val="Times New Roman"/>
        <family val="1"/>
      </rPr>
      <t xml:space="preserve">   </t>
    </r>
    <r>
      <rPr>
        <sz val="12"/>
        <rFont val="Aptos"/>
        <family val="2"/>
      </rPr>
      <t>Project notes</t>
    </r>
  </si>
  <si>
    <t>Price Behavior</t>
  </si>
  <si>
    <r>
      <t>·</t>
    </r>
    <r>
      <rPr>
        <sz val="7"/>
        <rFont val="Times New Roman"/>
        <family val="1"/>
      </rPr>
      <t xml:space="preserve">       </t>
    </r>
    <r>
      <rPr>
        <sz val="12"/>
        <rFont val="Aptos"/>
        <family val="2"/>
      </rPr>
      <t>Starting prices per bathroom type:</t>
    </r>
  </si>
  <si>
    <r>
      <t>o</t>
    </r>
    <r>
      <rPr>
        <sz val="7"/>
        <rFont val="Times New Roman"/>
        <family val="1"/>
      </rPr>
      <t xml:space="preserve">   </t>
    </r>
    <r>
      <rPr>
        <sz val="12"/>
        <rFont val="Aptos"/>
        <family val="2"/>
      </rPr>
      <t>TP = $4,000</t>
    </r>
  </si>
  <si>
    <r>
      <t>o</t>
    </r>
    <r>
      <rPr>
        <sz val="7"/>
        <rFont val="Times New Roman"/>
        <family val="1"/>
      </rPr>
      <t xml:space="preserve">   </t>
    </r>
    <r>
      <rPr>
        <sz val="12"/>
        <rFont val="Aptos"/>
        <family val="2"/>
      </rPr>
      <t>TPT = $10,000</t>
    </r>
  </si>
  <si>
    <r>
      <t>o</t>
    </r>
    <r>
      <rPr>
        <sz val="7"/>
        <rFont val="Times New Roman"/>
        <family val="1"/>
      </rPr>
      <t xml:space="preserve">   </t>
    </r>
    <r>
      <rPr>
        <sz val="12"/>
        <rFont val="Aptos"/>
        <family val="2"/>
      </rPr>
      <t>TPS = $13,000</t>
    </r>
  </si>
  <si>
    <r>
      <t>o</t>
    </r>
    <r>
      <rPr>
        <sz val="7"/>
        <rFont val="Times New Roman"/>
        <family val="1"/>
      </rPr>
      <t xml:space="preserve">   </t>
    </r>
    <r>
      <rPr>
        <sz val="12"/>
        <rFont val="Aptos"/>
        <family val="2"/>
      </rPr>
      <t>FP = $15,000</t>
    </r>
  </si>
  <si>
    <r>
      <t>·</t>
    </r>
    <r>
      <rPr>
        <sz val="7"/>
        <rFont val="Times New Roman"/>
        <family val="1"/>
      </rPr>
      <t xml:space="preserve">       </t>
    </r>
    <r>
      <rPr>
        <sz val="12"/>
        <rFont val="Aptos"/>
        <family val="2"/>
      </rPr>
      <t>De-selecting removes the cost accordingly.</t>
    </r>
  </si>
  <si>
    <t>Question Types</t>
  </si>
  <si>
    <r>
      <t xml:space="preserve">There are </t>
    </r>
    <r>
      <rPr>
        <b/>
        <sz val="12"/>
        <rFont val="Aptos"/>
        <family val="2"/>
      </rPr>
      <t>three user input styles</t>
    </r>
    <r>
      <rPr>
        <sz val="12"/>
        <rFont val="Aptos"/>
        <family val="2"/>
      </rPr>
      <t xml:space="preserve">: - </t>
    </r>
    <r>
      <rPr>
        <b/>
        <sz val="12"/>
        <rFont val="Aptos"/>
        <family val="2"/>
      </rPr>
      <t>Yes/No</t>
    </r>
    <r>
      <rPr>
        <sz val="12"/>
        <rFont val="Aptos"/>
        <family val="2"/>
      </rPr>
      <t xml:space="preserve"> (toggle) - </t>
    </r>
    <r>
      <rPr>
        <b/>
        <sz val="12"/>
        <rFont val="Aptos"/>
        <family val="2"/>
      </rPr>
      <t>Drop Down</t>
    </r>
    <r>
      <rPr>
        <sz val="12"/>
        <rFont val="Aptos"/>
        <family val="2"/>
      </rPr>
      <t xml:space="preserve"> (choose from list) - </t>
    </r>
    <r>
      <rPr>
        <b/>
        <sz val="12"/>
        <rFont val="Aptos"/>
        <family val="2"/>
      </rPr>
      <t>Data Input</t>
    </r>
    <r>
      <rPr>
        <sz val="12"/>
        <rFont val="Aptos"/>
        <family val="2"/>
      </rPr>
      <t xml:space="preserve"> (numbers only)</t>
    </r>
  </si>
  <si>
    <t>Color Coding Logic</t>
  </si>
  <si>
    <t>Behavior</t>
  </si>
  <si>
    <t>White</t>
  </si>
  <si>
    <t>Assumed scope - cannot be changed by the user</t>
  </si>
  <si>
    <t>Blue</t>
  </si>
  <si>
    <t>Yes/No toggle - default to “No” except Parking (default = Yes)</t>
  </si>
  <si>
    <t>Green</t>
  </si>
  <si>
    <t>User enters a number only</t>
  </si>
  <si>
    <t>Orange</t>
  </si>
  <si>
    <t>Dropdown list (words or numbers) with preset ranges</t>
  </si>
  <si>
    <t>Purple</t>
  </si>
  <si>
    <t>Yellow</t>
  </si>
  <si>
    <t>Red</t>
  </si>
  <si>
    <t>Inactive cost codes (placeholders) - hidden from users but exist in code</t>
  </si>
  <si>
    <t>📆 Question Flow</t>
  </si>
  <si>
    <r>
      <t>·</t>
    </r>
    <r>
      <rPr>
        <sz val="7"/>
        <rFont val="Times New Roman"/>
        <family val="1"/>
      </rPr>
      <t xml:space="preserve">       </t>
    </r>
    <r>
      <rPr>
        <sz val="12"/>
        <rFont val="Aptos"/>
        <family val="2"/>
      </rPr>
      <t xml:space="preserve">Each section begins with a </t>
    </r>
    <r>
      <rPr>
        <b/>
        <sz val="12"/>
        <rFont val="Aptos"/>
        <family val="2"/>
      </rPr>
      <t>category header + assumed description</t>
    </r>
    <r>
      <rPr>
        <sz val="12"/>
        <rFont val="Aptos"/>
        <family val="2"/>
      </rPr>
      <t xml:space="preserve"> (white-coded)</t>
    </r>
  </si>
  <si>
    <r>
      <t>·</t>
    </r>
    <r>
      <rPr>
        <sz val="7"/>
        <rFont val="Times New Roman"/>
        <family val="1"/>
      </rPr>
      <t xml:space="preserve">       </t>
    </r>
    <r>
      <rPr>
        <sz val="12"/>
        <rFont val="Aptos"/>
        <family val="2"/>
      </rPr>
      <t>Example:</t>
    </r>
  </si>
  <si>
    <t>Demolition:</t>
  </si>
  <si>
    <t>- [White] Remove fixtures, tile, etc. (default scope)</t>
  </si>
  <si>
    <t>- [White] Waste removal description</t>
  </si>
  <si>
    <t>[Blue] Wall tile removal?</t>
  </si>
  <si>
    <t>- If Yes → [Green] Enter sqft of tile</t>
  </si>
  <si>
    <t>📈 Dropdown Logic (Orange)</t>
  </si>
  <si>
    <t>Different ranges per item type: - LED Mirror: 1–2 - Recessed Mirror: 1–2 - Recessed Cans: 1–6 - Wallpaper: 7–12 - Body Sprays: 1–3 - All Others: 1–4</t>
  </si>
  <si>
    <t>🗓️ Final Steps</t>
  </si>
  <si>
    <t>❓ Dev Questions</t>
  </si>
  <si>
    <r>
      <t>·</t>
    </r>
    <r>
      <rPr>
        <sz val="7"/>
        <rFont val="Times New Roman"/>
        <family val="1"/>
      </rPr>
      <t xml:space="preserve">       </t>
    </r>
    <r>
      <rPr>
        <sz val="12"/>
        <rFont val="Aptos"/>
        <family val="2"/>
      </rPr>
      <t>What happens if the user switches bathroom types mid-way? Can we preserve their inputs or give a warning?</t>
    </r>
  </si>
  <si>
    <r>
      <t>·</t>
    </r>
    <r>
      <rPr>
        <sz val="7"/>
        <rFont val="Times New Roman"/>
        <family val="1"/>
      </rPr>
      <t xml:space="preserve">       </t>
    </r>
    <r>
      <rPr>
        <sz val="12"/>
        <rFont val="Aptos"/>
        <family val="2"/>
      </rPr>
      <t>Can we add a save/load function so users don’t lose progress?</t>
    </r>
  </si>
  <si>
    <r>
      <t>·</t>
    </r>
    <r>
      <rPr>
        <sz val="7"/>
        <rFont val="Times New Roman"/>
        <family val="1"/>
      </rPr>
      <t xml:space="preserve">       </t>
    </r>
    <r>
      <rPr>
        <sz val="12"/>
        <rFont val="Aptos"/>
        <family val="2"/>
      </rPr>
      <t>How can I later add or update cost codes or descriptions without requiring major dev time?</t>
    </r>
  </si>
  <si>
    <t>☑️ Final Notes</t>
  </si>
  <si>
    <r>
      <t>·</t>
    </r>
    <r>
      <rPr>
        <sz val="7"/>
        <rFont val="Times New Roman"/>
        <family val="1"/>
      </rPr>
      <t xml:space="preserve">       </t>
    </r>
    <r>
      <rPr>
        <sz val="12"/>
        <rFont val="Aptos"/>
        <family val="2"/>
      </rPr>
      <t>This estimator is logically structured and straightforward once the flow is understood.</t>
    </r>
  </si>
  <si>
    <t>Category, Cost Code, Title, Description, Quantity, Unit, Unit Cost, Cost Type, Marked As, Builder Cost, Mark Up, Mark Up Type, Client Price, Margin, Profit</t>
  </si>
  <si>
    <t>- If user selects Yes to installing recessed cans (Blue), show dropdown (Orange) for size (6”, 4”, 2”) - After size is selected, another dropdown appears to select quantity</t>
  </si>
  <si>
    <r>
      <t>·</t>
    </r>
    <r>
      <rPr>
        <sz val="7"/>
        <rFont val="Times New Roman"/>
        <family val="1"/>
      </rPr>
      <t xml:space="preserve">       </t>
    </r>
    <r>
      <rPr>
        <sz val="12"/>
        <rFont val="Aptos"/>
        <family val="2"/>
      </rPr>
      <t>When user selects different options, the price dynamically updates in real-time.</t>
    </r>
  </si>
  <si>
    <r>
      <t>·</t>
    </r>
    <r>
      <rPr>
        <sz val="7"/>
        <rFont val="Times New Roman"/>
        <family val="1"/>
      </rPr>
      <t xml:space="preserve">       </t>
    </r>
    <r>
      <rPr>
        <sz val="12"/>
        <rFont val="Aptos"/>
        <family val="2"/>
      </rPr>
      <t>The goal is for the logic to be reusable (hopefully copy/paste backend) across bathroom types.</t>
    </r>
  </si>
  <si>
    <r>
      <t>·</t>
    </r>
    <r>
      <rPr>
        <sz val="7"/>
        <rFont val="Times New Roman"/>
        <family val="1"/>
      </rPr>
      <t xml:space="preserve">       </t>
    </r>
    <r>
      <rPr>
        <sz val="12"/>
        <rFont val="Aptos"/>
        <family val="2"/>
      </rPr>
      <t>Let me know what support you need from me to help build it efficiently.</t>
    </r>
  </si>
  <si>
    <t xml:space="preserve">I have a project management system (Buildertrend) that generates proposals based on imported cost codes. </t>
  </si>
  <si>
    <t>This estimator tool must be built to collect user input, convert it into a structured list of cost codes and values, and export it in a predefined format so I can directly upload it into Buildertrend.  how the estimator should behave.</t>
  </si>
  <si>
    <t>Everything provided below outlines</t>
  </si>
  <si>
    <t>The user should only see columns C and D while using the estimator, everything else should be hidden</t>
  </si>
  <si>
    <r>
      <t>·</t>
    </r>
    <r>
      <rPr>
        <sz val="7"/>
        <rFont val="Times New Roman"/>
        <family val="1"/>
      </rPr>
      <t xml:space="preserve">       </t>
    </r>
    <r>
      <rPr>
        <sz val="12"/>
        <rFont val="Aptos"/>
        <family val="2"/>
      </rPr>
      <t>Attached is a structured chart that includes the following columns:</t>
    </r>
  </si>
  <si>
    <t>When user selects bathroom type, a box should appear, with the scope, with a preset starting base price for that bathroom type.</t>
  </si>
  <si>
    <r>
      <t>·</t>
    </r>
    <r>
      <rPr>
        <sz val="7"/>
        <rFont val="Times New Roman"/>
        <family val="1"/>
      </rPr>
      <t xml:space="preserve">       </t>
    </r>
    <r>
      <rPr>
        <sz val="12"/>
        <rFont val="Aptos"/>
        <family val="2"/>
      </rPr>
      <t>The floating price box should remain in view while user scrolls.</t>
    </r>
  </si>
  <si>
    <t>Background Color</t>
  </si>
  <si>
    <t>Not user-facing, uses data from previous questions data entry</t>
  </si>
  <si>
    <r>
      <t>·</t>
    </r>
    <r>
      <rPr>
        <sz val="7"/>
        <rFont val="Times New Roman"/>
        <family val="1"/>
      </rPr>
      <t xml:space="preserve">       </t>
    </r>
    <r>
      <rPr>
        <sz val="12"/>
        <rFont val="Aptos"/>
        <family val="2"/>
      </rPr>
      <t>Then comes a set of options questions (blue, orange, green)</t>
    </r>
  </si>
  <si>
    <r>
      <t>·</t>
    </r>
    <r>
      <rPr>
        <sz val="7"/>
        <rFont val="Times New Roman"/>
        <family val="1"/>
      </rPr>
      <t xml:space="preserve">       </t>
    </r>
    <r>
      <rPr>
        <sz val="12"/>
        <rFont val="Aptos"/>
        <family val="2"/>
      </rPr>
      <t>After all the questions in that category are done, the next header appears, and the pattern repeats.</t>
    </r>
  </si>
  <si>
    <t>Some items combine question types (e.g., Blue + Orange): Recessed Cans  (1–6)</t>
  </si>
  <si>
    <t xml:space="preserve">After answering all questions:  </t>
  </si>
  <si>
    <t xml:space="preserve">1. Show clean preview of their selections with final total </t>
  </si>
  <si>
    <t xml:space="preserve">2. Show “Notes” box so user can free type and “Upload” button (limit: 10 images, 1–2 short videos) </t>
  </si>
  <si>
    <t>3. Show form fields for: - Name - Address - Email - Zip code</t>
  </si>
  <si>
    <t>4. Submit button sends: - Email to me with all content - Excel file in Buildertrend format</t>
  </si>
  <si>
    <r>
      <t xml:space="preserve">Only appears </t>
    </r>
    <r>
      <rPr>
        <i/>
        <sz val="12"/>
        <rFont val="Aptos"/>
        <family val="2"/>
      </rPr>
      <t>after</t>
    </r>
    <r>
      <rPr>
        <sz val="12"/>
        <rFont val="Aptos"/>
        <family val="2"/>
      </rPr>
      <t xml:space="preserve"> answering Yes to a previous question. Then they function like blue with Yes or No. </t>
    </r>
  </si>
  <si>
    <t>Bathtub Glass</t>
  </si>
  <si>
    <t>A small bathroom with just a toilet and sink—no tub or shower.</t>
  </si>
  <si>
    <r>
      <t xml:space="preserve">Includes a toilet, sink, and a walk-in shower </t>
    </r>
    <r>
      <rPr>
        <i/>
        <sz val="11"/>
        <rFont val="Aptos"/>
        <family val="2"/>
      </rPr>
      <t>after the remodel</t>
    </r>
    <r>
      <rPr>
        <sz val="11"/>
        <rFont val="Aptos"/>
        <family val="2"/>
      </rPr>
      <t>, even if there’s a tub currently.</t>
    </r>
  </si>
  <si>
    <t>A larger bathroom with a toilet, sink (often a double vanity), plus a separate shower and bathtub</t>
  </si>
  <si>
    <r>
      <t xml:space="preserve">Includes a toilet, sink, and a bathtub </t>
    </r>
    <r>
      <rPr>
        <i/>
        <sz val="11"/>
        <rFont val="Aptos"/>
        <family val="2"/>
      </rPr>
      <t>after the remodel</t>
    </r>
    <r>
      <rPr>
        <sz val="11"/>
        <rFont val="Aptos"/>
        <family val="2"/>
      </rPr>
      <t>, even if there is a shower to currently</t>
    </r>
  </si>
  <si>
    <t>Four Piece (FP)</t>
  </si>
  <si>
    <t>Three Piece - With Shower (TPS)</t>
  </si>
  <si>
    <t>Three Piece - With Tub (TPT)</t>
  </si>
  <si>
    <t>Two Piece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</si>
</sst>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quot;$&quot;#,##0.00"/>
    <numFmt numFmtId="176" formatCode="#,##0.##"/>
  </numFmts>
  <fonts count="20">
    <font>
      <sz val="10"/>
      <name val="Arial"/>
    </font>
    <font>
      <sz val="10"/>
      <name val="Arial"/>
    </font>
    <font>
      <sz val="10"/>
      <name val="Arial"/>
      <family val="2"/>
    </font>
    <font>
      <sz val="8"/>
      <name val="Arial"/>
      <family val="2"/>
    </font>
    <font>
      <b/>
      <sz val="10"/>
      <name val="Arial"/>
      <family val="2"/>
    </font>
    <font>
      <sz val="12"/>
      <name val="Aptos"/>
      <family val="2"/>
    </font>
    <font>
      <b/>
      <sz val="12"/>
      <name val="Aptos"/>
      <family val="2"/>
    </font>
    <font>
      <sz val="12"/>
      <name val="Symbol"/>
      <family val="1"/>
      <charset val="2"/>
    </font>
    <font>
      <sz val="7"/>
      <name val="Times New Roman"/>
      <family val="1"/>
    </font>
    <font>
      <sz val="11"/>
      <name val="Consolas"/>
      <family val="3"/>
    </font>
    <font>
      <sz val="12"/>
      <name val="Courier New"/>
      <family val="3"/>
    </font>
    <font>
      <i/>
      <sz val="12"/>
      <name val="Aptos"/>
      <family val="2"/>
    </font>
    <font>
      <sz val="10"/>
      <name val="Ariel"/>
    </font>
    <font>
      <b/>
      <sz val="11"/>
      <name val="Aptos"/>
      <family val="2"/>
    </font>
    <font>
      <sz val="11"/>
      <name val="Aptos"/>
      <family val="2"/>
    </font>
    <font>
      <i/>
      <sz val="11"/>
      <name val="Aptos"/>
      <family val="2"/>
    </font>
    <font>
      <sz val="14"/>
      <color rgb="FF0F4761"/>
      <name val="Aptos"/>
      <family val="2"/>
    </font>
    <font>
      <i/>
      <sz val="12"/>
      <color rgb="FF0F4761"/>
      <name val="Aptos"/>
      <family val="2"/>
    </font>
    <font>
      <sz val="12"/>
      <name val="Aptos Narrow"/>
      <family val="2"/>
      <scheme val="minor"/>
    </font>
    <font>
      <sz val="12"/>
      <name val="Aptos Display"/>
      <family val="2"/>
      <scheme val="major"/>
    </font>
  </fonts>
  <fills count="10">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4"/>
        <bgColor indexed="64"/>
      </patternFill>
    </fill>
    <fill>
      <patternFill patternType="solid">
        <fgColor theme="1"/>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bgColor indexed="64"/>
      </patternFill>
    </fill>
    <fill>
      <patternFill patternType="solid">
        <fgColor rgb="FFFF0000"/>
        <bgColor indexed="64"/>
      </patternFill>
    </fill>
  </fills>
  <borders count="3">
    <border>
      <left/>
      <right/>
      <top/>
      <bottom/>
      <diagonal/>
    </border>
    <border>
      <left/>
      <right/>
      <top/>
      <bottom style="thick">
        <color indexed="55"/>
      </bottom>
      <diagonal/>
    </border>
    <border>
      <left/>
      <right/>
      <top/>
      <bottom style="medium">
        <color indexed="64"/>
      </bottom>
      <diagonal/>
    </border>
  </borders>
  <cellStyleXfs count="2">
    <xf numFmtId="0" fontId="0" fillId="0" borderId="0"/>
    <xf numFmtId="9" fontId="1" fillId="0" borderId="0" applyFont="0" applyFill="0" applyBorder="0" applyAlignment="0" applyProtection="0"/>
  </cellStyleXfs>
  <cellXfs count="98">
    <xf numFmtId="0" fontId="0" fillId="0" borderId="0" xfId="0" applyAlignment="1">
      <alignment vertical="top"/>
    </xf>
    <xf numFmtId="0" fontId="2" fillId="0" borderId="0" xfId="0" applyFont="1" applyAlignment="1">
      <alignment vertical="top"/>
    </xf>
    <xf numFmtId="0" fontId="0" fillId="0" borderId="0" xfId="0" applyAlignment="1"/>
    <xf numFmtId="0" fontId="2" fillId="0" borderId="1" xfId="0" applyFont="1" applyBorder="1" applyAlignment="1">
      <alignment horizontal="left" vertical="center"/>
    </xf>
    <xf numFmtId="9" fontId="2" fillId="0" borderId="1" xfId="1" applyNumberFormat="1" applyFont="1" applyBorder="1" applyAlignment="1">
      <alignment horizontal="left" vertical="center"/>
    </xf>
    <xf numFmtId="49" fontId="2" fillId="0" borderId="0" xfId="0" applyNumberFormat="1" applyFont="1" applyAlignment="1">
      <alignment horizontal="left" vertical="center"/>
    </xf>
    <xf numFmtId="49" fontId="2" fillId="0" borderId="0" xfId="0" applyNumberFormat="1" applyFont="1" applyAlignment="1">
      <alignment horizontal="left" vertical="center" wrapText="1"/>
    </xf>
    <xf numFmtId="176" fontId="2" fillId="0" borderId="0" xfId="0" applyNumberFormat="1" applyFont="1" applyAlignment="1">
      <alignment horizontal="left" vertical="center"/>
    </xf>
    <xf numFmtId="172" fontId="2" fillId="0" borderId="0" xfId="0" applyNumberFormat="1" applyFont="1" applyAlignment="1">
      <alignment horizontal="left" vertical="center"/>
    </xf>
    <xf numFmtId="9" fontId="2" fillId="0" borderId="0" xfId="1" applyNumberFormat="1" applyFont="1" applyAlignment="1">
      <alignment horizontal="left" vertical="center"/>
    </xf>
    <xf numFmtId="10" fontId="2" fillId="0" borderId="0" xfId="0" applyNumberFormat="1" applyFont="1" applyAlignment="1">
      <alignment horizontal="left" vertical="center"/>
    </xf>
    <xf numFmtId="0" fontId="2" fillId="0" borderId="0" xfId="0" applyFont="1" applyAlignment="1">
      <alignment horizontal="left" vertical="center"/>
    </xf>
    <xf numFmtId="49" fontId="2" fillId="2" borderId="0" xfId="0" applyNumberFormat="1" applyFont="1" applyFill="1" applyAlignment="1">
      <alignment horizontal="left" vertical="center"/>
    </xf>
    <xf numFmtId="176" fontId="2" fillId="2" borderId="0" xfId="0" applyNumberFormat="1" applyFont="1" applyFill="1" applyAlignment="1">
      <alignment horizontal="left" vertical="center"/>
    </xf>
    <xf numFmtId="172" fontId="2" fillId="2" borderId="0" xfId="0" applyNumberFormat="1" applyFont="1" applyFill="1" applyAlignment="1">
      <alignment horizontal="left" vertical="center"/>
    </xf>
    <xf numFmtId="49" fontId="2" fillId="3" borderId="0" xfId="0" applyNumberFormat="1" applyFont="1" applyFill="1" applyAlignment="1">
      <alignment horizontal="left" vertical="center"/>
    </xf>
    <xf numFmtId="0" fontId="2" fillId="3" borderId="0" xfId="0" applyFont="1" applyFill="1" applyAlignment="1">
      <alignment horizontal="left" vertical="center"/>
    </xf>
    <xf numFmtId="49" fontId="2" fillId="3" borderId="0" xfId="0" applyNumberFormat="1" applyFont="1" applyFill="1" applyAlignment="1">
      <alignment horizontal="left" vertical="center" wrapText="1"/>
    </xf>
    <xf numFmtId="176" fontId="2" fillId="3" borderId="0" xfId="0" applyNumberFormat="1" applyFont="1" applyFill="1" applyAlignment="1">
      <alignment horizontal="left" vertical="center"/>
    </xf>
    <xf numFmtId="172" fontId="2" fillId="3" borderId="0" xfId="0" applyNumberFormat="1" applyFont="1" applyFill="1" applyAlignment="1">
      <alignment horizontal="left" vertical="center"/>
    </xf>
    <xf numFmtId="9" fontId="2" fillId="3" borderId="0" xfId="1" applyNumberFormat="1" applyFont="1" applyFill="1" applyAlignment="1">
      <alignment horizontal="left" vertical="center"/>
    </xf>
    <xf numFmtId="10" fontId="2" fillId="3" borderId="0" xfId="0" applyNumberFormat="1" applyFont="1" applyFill="1" applyAlignment="1">
      <alignment horizontal="left" vertical="center"/>
    </xf>
    <xf numFmtId="0" fontId="0" fillId="3" borderId="0" xfId="0" applyFill="1" applyAlignment="1"/>
    <xf numFmtId="49" fontId="2" fillId="4" borderId="0" xfId="0" applyNumberFormat="1" applyFont="1" applyFill="1" applyAlignment="1">
      <alignment horizontal="left" vertical="center"/>
    </xf>
    <xf numFmtId="0" fontId="2" fillId="4" borderId="0" xfId="0" applyFont="1" applyFill="1" applyAlignment="1">
      <alignment horizontal="left" vertical="center"/>
    </xf>
    <xf numFmtId="49" fontId="2" fillId="4" borderId="0" xfId="0" applyNumberFormat="1" applyFont="1" applyFill="1" applyAlignment="1">
      <alignment horizontal="left" vertical="center" wrapText="1"/>
    </xf>
    <xf numFmtId="176" fontId="2" fillId="4" borderId="0" xfId="0" applyNumberFormat="1" applyFont="1" applyFill="1" applyAlignment="1">
      <alignment horizontal="left" vertical="center"/>
    </xf>
    <xf numFmtId="172" fontId="2" fillId="4" borderId="0" xfId="0" applyNumberFormat="1" applyFont="1" applyFill="1" applyAlignment="1">
      <alignment horizontal="left" vertical="center"/>
    </xf>
    <xf numFmtId="9" fontId="2" fillId="4" borderId="0" xfId="1" applyNumberFormat="1" applyFont="1" applyFill="1" applyAlignment="1">
      <alignment horizontal="left" vertical="center"/>
    </xf>
    <xf numFmtId="10" fontId="2" fillId="4" borderId="0" xfId="0" applyNumberFormat="1" applyFont="1" applyFill="1" applyAlignment="1">
      <alignment horizontal="left" vertical="center"/>
    </xf>
    <xf numFmtId="0" fontId="0" fillId="4" borderId="0" xfId="0" applyFill="1" applyAlignment="1"/>
    <xf numFmtId="0" fontId="0" fillId="4" borderId="0" xfId="0" applyFill="1" applyAlignment="1">
      <alignment vertical="center"/>
    </xf>
    <xf numFmtId="0" fontId="0" fillId="4" borderId="0" xfId="0" quotePrefix="1" applyFill="1" applyAlignment="1">
      <alignment wrapText="1"/>
    </xf>
    <xf numFmtId="49" fontId="2" fillId="5" borderId="0" xfId="0" applyNumberFormat="1" applyFont="1" applyFill="1" applyAlignment="1">
      <alignment horizontal="left" vertical="center"/>
    </xf>
    <xf numFmtId="176" fontId="2" fillId="5" borderId="0" xfId="0" applyNumberFormat="1" applyFont="1" applyFill="1" applyAlignment="1">
      <alignment horizontal="left" vertical="center"/>
    </xf>
    <xf numFmtId="172" fontId="2" fillId="5" borderId="0" xfId="0" applyNumberFormat="1" applyFont="1" applyFill="1" applyAlignment="1">
      <alignment horizontal="left" vertical="center"/>
    </xf>
    <xf numFmtId="9" fontId="2" fillId="5" borderId="0" xfId="1" applyNumberFormat="1" applyFont="1" applyFill="1" applyAlignment="1">
      <alignment horizontal="left" vertical="center"/>
    </xf>
    <xf numFmtId="10" fontId="2" fillId="5" borderId="0" xfId="0" applyNumberFormat="1" applyFont="1" applyFill="1" applyAlignment="1">
      <alignment horizontal="left" vertical="center"/>
    </xf>
    <xf numFmtId="0" fontId="0" fillId="5" borderId="0" xfId="0" applyFill="1" applyAlignment="1"/>
    <xf numFmtId="0" fontId="2" fillId="5" borderId="0" xfId="0" applyFont="1" applyFill="1" applyAlignment="1">
      <alignment horizontal="left" vertical="center"/>
    </xf>
    <xf numFmtId="49" fontId="4" fillId="4" borderId="0" xfId="0" applyNumberFormat="1" applyFont="1" applyFill="1" applyAlignment="1">
      <alignment horizontal="left" vertical="center"/>
    </xf>
    <xf numFmtId="49" fontId="2" fillId="6" borderId="0" xfId="0" applyNumberFormat="1" applyFont="1" applyFill="1" applyAlignment="1">
      <alignment horizontal="left" vertical="center"/>
    </xf>
    <xf numFmtId="0" fontId="2" fillId="6" borderId="0" xfId="0" applyFont="1" applyFill="1" applyAlignment="1">
      <alignment horizontal="left" vertical="center"/>
    </xf>
    <xf numFmtId="49" fontId="2" fillId="6" borderId="0" xfId="0" applyNumberFormat="1" applyFont="1" applyFill="1" applyAlignment="1">
      <alignment horizontal="left" vertical="center" wrapText="1"/>
    </xf>
    <xf numFmtId="172" fontId="2" fillId="6" borderId="0" xfId="0" applyNumberFormat="1" applyFont="1" applyFill="1" applyAlignment="1">
      <alignment horizontal="left" vertical="center"/>
    </xf>
    <xf numFmtId="9" fontId="2" fillId="6" borderId="0" xfId="1" applyNumberFormat="1" applyFont="1" applyFill="1" applyAlignment="1">
      <alignment horizontal="left" vertical="center"/>
    </xf>
    <xf numFmtId="10" fontId="2" fillId="6" borderId="0" xfId="0" applyNumberFormat="1" applyFont="1" applyFill="1" applyAlignment="1">
      <alignment horizontal="left" vertical="center"/>
    </xf>
    <xf numFmtId="0" fontId="0" fillId="6" borderId="0" xfId="0" applyFill="1" applyAlignment="1"/>
    <xf numFmtId="176" fontId="2" fillId="7" borderId="0" xfId="0" applyNumberFormat="1" applyFont="1" applyFill="1" applyAlignment="1">
      <alignment horizontal="left" vertical="center"/>
    </xf>
    <xf numFmtId="49" fontId="2" fillId="7" borderId="0" xfId="0" applyNumberFormat="1" applyFont="1" applyFill="1" applyAlignment="1">
      <alignment horizontal="left" vertical="center"/>
    </xf>
    <xf numFmtId="0" fontId="0" fillId="3" borderId="0" xfId="0" quotePrefix="1" applyFill="1" applyAlignment="1">
      <alignment wrapText="1"/>
    </xf>
    <xf numFmtId="49" fontId="2" fillId="8" borderId="0" xfId="0" applyNumberFormat="1" applyFont="1" applyFill="1" applyAlignment="1">
      <alignment horizontal="left" vertical="center"/>
    </xf>
    <xf numFmtId="0" fontId="2" fillId="8" borderId="0" xfId="0" applyFont="1" applyFill="1" applyAlignment="1">
      <alignment horizontal="left" vertical="center"/>
    </xf>
    <xf numFmtId="176" fontId="2" fillId="8" borderId="0" xfId="0" applyNumberFormat="1" applyFont="1" applyFill="1" applyAlignment="1">
      <alignment horizontal="left" vertical="center"/>
    </xf>
    <xf numFmtId="172" fontId="2" fillId="8" borderId="0" xfId="0" applyNumberFormat="1" applyFont="1" applyFill="1" applyAlignment="1">
      <alignment horizontal="left" vertical="center"/>
    </xf>
    <xf numFmtId="9" fontId="2" fillId="8" borderId="0" xfId="1" applyNumberFormat="1" applyFont="1" applyFill="1" applyAlignment="1">
      <alignment horizontal="left" vertical="center"/>
    </xf>
    <xf numFmtId="10" fontId="2" fillId="8" borderId="0" xfId="0" applyNumberFormat="1" applyFont="1" applyFill="1" applyAlignment="1">
      <alignment horizontal="left" vertical="center"/>
    </xf>
    <xf numFmtId="0" fontId="0" fillId="8" borderId="0" xfId="0" applyFill="1" applyAlignment="1"/>
    <xf numFmtId="49" fontId="4" fillId="8" borderId="0" xfId="0" applyNumberFormat="1" applyFont="1" applyFill="1" applyAlignment="1">
      <alignment horizontal="left" vertical="center"/>
    </xf>
    <xf numFmtId="0" fontId="2" fillId="0" borderId="0" xfId="0" quotePrefix="1" applyFont="1" applyAlignment="1">
      <alignment wrapText="1"/>
    </xf>
    <xf numFmtId="49" fontId="4" fillId="0" borderId="0" xfId="0" applyNumberFormat="1" applyFont="1" applyAlignment="1">
      <alignment horizontal="left" vertical="center"/>
    </xf>
    <xf numFmtId="0" fontId="2" fillId="3" borderId="0" xfId="0" applyFont="1" applyFill="1" applyAlignment="1">
      <alignment vertical="top" wrapText="1"/>
    </xf>
    <xf numFmtId="0" fontId="2" fillId="0" borderId="0" xfId="0" applyFont="1" applyAlignment="1">
      <alignment vertical="center" wrapText="1"/>
    </xf>
    <xf numFmtId="0" fontId="0" fillId="8" borderId="0" xfId="0" applyFill="1" applyAlignment="1">
      <alignment vertical="top"/>
    </xf>
    <xf numFmtId="0" fontId="0" fillId="5" borderId="0" xfId="0" applyFill="1" applyAlignment="1">
      <alignment vertical="top"/>
    </xf>
    <xf numFmtId="0" fontId="2" fillId="3" borderId="0" xfId="0" quotePrefix="1" applyFont="1" applyFill="1" applyAlignment="1">
      <alignment wrapText="1"/>
    </xf>
    <xf numFmtId="0" fontId="0" fillId="3" borderId="0" xfId="0" applyFill="1" applyAlignment="1">
      <alignment vertical="top"/>
    </xf>
    <xf numFmtId="0" fontId="2" fillId="3" borderId="0" xfId="0" applyFont="1" applyFill="1" applyAlignment="1">
      <alignment vertical="top"/>
    </xf>
    <xf numFmtId="0" fontId="0" fillId="8" borderId="0" xfId="0" quotePrefix="1" applyFill="1" applyAlignment="1">
      <alignment wrapText="1"/>
    </xf>
    <xf numFmtId="0" fontId="0" fillId="0" borderId="0" xfId="0" applyAlignment="1">
      <alignment vertical="center"/>
    </xf>
    <xf numFmtId="0" fontId="6" fillId="0" borderId="0" xfId="0" applyFont="1" applyAlignment="1">
      <alignment vertical="center"/>
    </xf>
    <xf numFmtId="0" fontId="16" fillId="0" borderId="0" xfId="0" applyFont="1" applyAlignment="1">
      <alignment vertical="center"/>
    </xf>
    <xf numFmtId="0" fontId="5" fillId="0" borderId="0" xfId="0" applyFont="1" applyAlignment="1">
      <alignment vertical="center"/>
    </xf>
    <xf numFmtId="0" fontId="5" fillId="0" borderId="2" xfId="0" applyFont="1" applyBorder="1" applyAlignment="1">
      <alignment vertical="center" wrapText="1"/>
    </xf>
    <xf numFmtId="0" fontId="5" fillId="0" borderId="0" xfId="0" applyFont="1" applyAlignment="1">
      <alignment vertical="center" wrapText="1"/>
    </xf>
    <xf numFmtId="0" fontId="7" fillId="0" borderId="0" xfId="0" applyFont="1" applyAlignment="1">
      <alignment horizontal="left" vertical="center" indent="4"/>
    </xf>
    <xf numFmtId="0" fontId="17" fillId="0" borderId="0" xfId="0" applyFont="1" applyAlignment="1">
      <alignment vertical="center"/>
    </xf>
    <xf numFmtId="0" fontId="10" fillId="0" borderId="0" xfId="0" applyFont="1" applyAlignment="1">
      <alignment horizontal="left" vertical="center" indent="8"/>
    </xf>
    <xf numFmtId="0" fontId="9" fillId="0" borderId="0" xfId="0" applyFont="1" applyAlignment="1">
      <alignment vertical="center"/>
    </xf>
    <xf numFmtId="0" fontId="12" fillId="0" borderId="0" xfId="0" applyFont="1" applyAlignment="1">
      <alignment vertical="top"/>
    </xf>
    <xf numFmtId="0" fontId="12" fillId="0" borderId="0" xfId="0" applyFont="1" applyAlignment="1">
      <alignment horizontal="left" vertical="center" indent="4"/>
    </xf>
    <xf numFmtId="0" fontId="18" fillId="0" borderId="0" xfId="0" applyFont="1" applyAlignment="1">
      <alignment vertical="top"/>
    </xf>
    <xf numFmtId="49" fontId="2" fillId="9" borderId="0" xfId="0" applyNumberFormat="1" applyFont="1" applyFill="1" applyAlignment="1">
      <alignment horizontal="left" vertical="center"/>
    </xf>
    <xf numFmtId="176" fontId="2" fillId="9" borderId="0" xfId="0" applyNumberFormat="1" applyFont="1" applyFill="1" applyAlignment="1">
      <alignment horizontal="left" vertical="center"/>
    </xf>
    <xf numFmtId="172" fontId="2" fillId="9" borderId="0" xfId="0" applyNumberFormat="1" applyFont="1" applyFill="1" applyAlignment="1">
      <alignment horizontal="left" vertical="center"/>
    </xf>
    <xf numFmtId="9" fontId="2" fillId="9" borderId="0" xfId="1" applyNumberFormat="1" applyFont="1" applyFill="1" applyAlignment="1">
      <alignment horizontal="left" vertical="center"/>
    </xf>
    <xf numFmtId="10" fontId="2" fillId="9" borderId="0" xfId="0" applyNumberFormat="1" applyFont="1" applyFill="1" applyAlignment="1">
      <alignment horizontal="left" vertical="center"/>
    </xf>
    <xf numFmtId="0" fontId="0" fillId="9" borderId="0" xfId="0" applyFill="1" applyAlignment="1"/>
    <xf numFmtId="0" fontId="2" fillId="9" borderId="0" xfId="0" applyFont="1" applyFill="1" applyAlignment="1">
      <alignment horizontal="left" vertical="center"/>
    </xf>
    <xf numFmtId="0" fontId="2" fillId="9" borderId="0" xfId="0" applyFont="1" applyFill="1" applyAlignment="1"/>
    <xf numFmtId="0" fontId="0" fillId="9" borderId="0" xfId="0" applyFill="1" applyAlignment="1">
      <alignment vertical="top"/>
    </xf>
    <xf numFmtId="49" fontId="2" fillId="9" borderId="0" xfId="0" applyNumberFormat="1" applyFont="1" applyFill="1" applyAlignment="1">
      <alignment horizontal="left" vertical="center" wrapText="1"/>
    </xf>
    <xf numFmtId="0" fontId="2" fillId="9" borderId="0" xfId="0" applyFont="1" applyFill="1" applyAlignment="1">
      <alignment vertical="top"/>
    </xf>
    <xf numFmtId="0" fontId="19" fillId="0" borderId="0" xfId="0" applyFont="1" applyAlignment="1">
      <alignment vertical="top"/>
    </xf>
    <xf numFmtId="0" fontId="4" fillId="0" borderId="0" xfId="0" applyFont="1" applyAlignment="1">
      <alignment vertical="top"/>
    </xf>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5</xdr:col>
      <xdr:colOff>390525</xdr:colOff>
      <xdr:row>15</xdr:row>
      <xdr:rowOff>142875</xdr:rowOff>
    </xdr:to>
    <xdr:pic>
      <xdr:nvPicPr>
        <xdr:cNvPr id="7187" name="Picture 2">
          <a:extLst>
            <a:ext uri="{FF2B5EF4-FFF2-40B4-BE49-F238E27FC236}">
              <a16:creationId xmlns:a16="http://schemas.microsoft.com/office/drawing/2014/main" id="{EA5FCAFB-5987-850F-06E1-3A3D7E1C6C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09575"/>
          <a:ext cx="3438525"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48</xdr:row>
      <xdr:rowOff>38100</xdr:rowOff>
    </xdr:from>
    <xdr:to>
      <xdr:col>8</xdr:col>
      <xdr:colOff>133350</xdr:colOff>
      <xdr:row>80</xdr:row>
      <xdr:rowOff>142875</xdr:rowOff>
    </xdr:to>
    <xdr:pic>
      <xdr:nvPicPr>
        <xdr:cNvPr id="7188" name="Picture 6">
          <a:extLst>
            <a:ext uri="{FF2B5EF4-FFF2-40B4-BE49-F238E27FC236}">
              <a16:creationId xmlns:a16="http://schemas.microsoft.com/office/drawing/2014/main" id="{A046AB93-A2EA-4391-FED3-2F1BCFAAFB9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7981950"/>
          <a:ext cx="5010150" cy="528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20</xdr:row>
      <xdr:rowOff>95250</xdr:rowOff>
    </xdr:from>
    <xdr:to>
      <xdr:col>8</xdr:col>
      <xdr:colOff>381000</xdr:colOff>
      <xdr:row>41</xdr:row>
      <xdr:rowOff>85725</xdr:rowOff>
    </xdr:to>
    <xdr:pic>
      <xdr:nvPicPr>
        <xdr:cNvPr id="7189" name="Picture 8">
          <a:extLst>
            <a:ext uri="{FF2B5EF4-FFF2-40B4-BE49-F238E27FC236}">
              <a16:creationId xmlns:a16="http://schemas.microsoft.com/office/drawing/2014/main" id="{D7746E66-F6DC-59FF-E028-27929B7C85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3448050"/>
          <a:ext cx="5257800" cy="339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83</xdr:row>
      <xdr:rowOff>19050</xdr:rowOff>
    </xdr:from>
    <xdr:to>
      <xdr:col>7</xdr:col>
      <xdr:colOff>200025</xdr:colOff>
      <xdr:row>107</xdr:row>
      <xdr:rowOff>76200</xdr:rowOff>
    </xdr:to>
    <xdr:pic>
      <xdr:nvPicPr>
        <xdr:cNvPr id="7190" name="Picture 10">
          <a:extLst>
            <a:ext uri="{FF2B5EF4-FFF2-40B4-BE49-F238E27FC236}">
              <a16:creationId xmlns:a16="http://schemas.microsoft.com/office/drawing/2014/main" id="{06A02C79-11E3-E217-7C3D-97F78BC7AD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13687425"/>
          <a:ext cx="4467225" cy="394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D9AF5-BB84-49CE-B5B8-0AF52D8960C5}">
  <dimension ref="A1:C96"/>
  <sheetViews>
    <sheetView showGridLines="0" topLeftCell="A75" workbookViewId="0">
      <selection activeCell="A89" sqref="A89"/>
    </sheetView>
  </sheetViews>
  <sheetFormatPr defaultRowHeight="12.75"/>
  <cols>
    <col min="1" max="1" width="20.28515625" customWidth="1"/>
    <col min="2" max="2" width="19.42578125" customWidth="1"/>
    <col min="3" max="3" width="28.28515625" customWidth="1"/>
  </cols>
  <sheetData>
    <row r="1" spans="1:3" ht="15.75">
      <c r="A1" s="70" t="s">
        <v>1128</v>
      </c>
    </row>
    <row r="4" spans="1:3" ht="18.75">
      <c r="A4" s="71" t="s">
        <v>1129</v>
      </c>
    </row>
    <row r="5" spans="1:3" ht="15.75">
      <c r="A5" s="72" t="s">
        <v>1205</v>
      </c>
    </row>
    <row r="6" spans="1:3" s="93" customFormat="1" ht="15.75">
      <c r="A6" s="93" t="s">
        <v>1206</v>
      </c>
    </row>
    <row r="7" spans="1:3" s="93" customFormat="1" ht="15.75">
      <c r="A7" s="93" t="s">
        <v>1207</v>
      </c>
    </row>
    <row r="9" spans="1:3" ht="18.75">
      <c r="A9" s="71" t="s">
        <v>1130</v>
      </c>
    </row>
    <row r="10" spans="1:3" ht="15.75">
      <c r="A10" s="72" t="s">
        <v>1131</v>
      </c>
    </row>
    <row r="11" spans="1:3" ht="16.5" thickBot="1">
      <c r="A11" s="73" t="s">
        <v>1132</v>
      </c>
      <c r="B11" s="73" t="s">
        <v>1133</v>
      </c>
      <c r="C11" s="73" t="s">
        <v>19</v>
      </c>
    </row>
    <row r="12" spans="1:3" ht="15.75">
      <c r="A12" s="74" t="s">
        <v>1134</v>
      </c>
      <c r="B12" s="74" t="s">
        <v>1135</v>
      </c>
      <c r="C12" s="74" t="s">
        <v>1136</v>
      </c>
    </row>
    <row r="13" spans="1:3" ht="31.5">
      <c r="A13" s="74" t="s">
        <v>1137</v>
      </c>
      <c r="B13" s="74" t="s">
        <v>1138</v>
      </c>
      <c r="C13" s="74" t="s">
        <v>1139</v>
      </c>
    </row>
    <row r="14" spans="1:3" ht="15.75">
      <c r="A14" s="74" t="s">
        <v>1140</v>
      </c>
      <c r="B14" s="74" t="s">
        <v>1141</v>
      </c>
      <c r="C14" s="74" t="s">
        <v>1142</v>
      </c>
    </row>
    <row r="15" spans="1:3" ht="31.5">
      <c r="A15" s="74" t="s">
        <v>1143</v>
      </c>
      <c r="B15" s="74" t="s">
        <v>1144</v>
      </c>
      <c r="C15" s="74" t="s">
        <v>1145</v>
      </c>
    </row>
    <row r="16" spans="1:3" ht="15.75">
      <c r="A16" s="75" t="s">
        <v>1146</v>
      </c>
    </row>
    <row r="17" spans="1:1" ht="15.75">
      <c r="A17" s="75" t="s">
        <v>1147</v>
      </c>
    </row>
    <row r="20" spans="1:1" ht="18.75">
      <c r="A20" s="71" t="s">
        <v>1148</v>
      </c>
    </row>
    <row r="21" spans="1:1" ht="15.75">
      <c r="A21" s="76" t="s">
        <v>1149</v>
      </c>
    </row>
    <row r="22" spans="1:1" ht="15.75">
      <c r="A22" s="75" t="s">
        <v>1150</v>
      </c>
    </row>
    <row r="23" spans="1:1" ht="15.75">
      <c r="A23" s="75" t="s">
        <v>1151</v>
      </c>
    </row>
    <row r="24" spans="1:1" ht="15.75">
      <c r="A24" s="75" t="s">
        <v>1152</v>
      </c>
    </row>
    <row r="25" spans="1:1">
      <c r="A25" s="94" t="s">
        <v>1208</v>
      </c>
    </row>
    <row r="26" spans="1:1" ht="15.75">
      <c r="A26" s="75"/>
    </row>
    <row r="27" spans="1:1" ht="15.75">
      <c r="A27" s="76" t="s">
        <v>1153</v>
      </c>
    </row>
    <row r="28" spans="1:1" ht="15.75">
      <c r="A28" s="75" t="s">
        <v>1209</v>
      </c>
    </row>
    <row r="29" spans="1:1" s="79" customFormat="1">
      <c r="A29" s="80" t="s">
        <v>1200</v>
      </c>
    </row>
    <row r="30" spans="1:1" ht="15.75">
      <c r="A30" s="75" t="s">
        <v>1154</v>
      </c>
    </row>
    <row r="31" spans="1:1" ht="15.75">
      <c r="A31" s="77" t="s">
        <v>1155</v>
      </c>
    </row>
    <row r="32" spans="1:1" ht="15.75">
      <c r="A32" s="77" t="s">
        <v>1156</v>
      </c>
    </row>
    <row r="33" spans="1:1" ht="15.75">
      <c r="A33" s="77" t="s">
        <v>1157</v>
      </c>
    </row>
    <row r="34" spans="1:1" ht="15.75">
      <c r="A34" s="77" t="s">
        <v>1158</v>
      </c>
    </row>
    <row r="35" spans="1:1" ht="15.75">
      <c r="A35" s="77" t="s">
        <v>1159</v>
      </c>
    </row>
    <row r="36" spans="1:1" ht="15.75">
      <c r="A36" s="76" t="s">
        <v>1160</v>
      </c>
    </row>
    <row r="37" spans="1:1" ht="15.75">
      <c r="A37" s="93" t="s">
        <v>1210</v>
      </c>
    </row>
    <row r="38" spans="1:1" ht="15.75">
      <c r="A38" s="75" t="s">
        <v>1161</v>
      </c>
    </row>
    <row r="39" spans="1:1" ht="15.75">
      <c r="A39" s="77" t="s">
        <v>1162</v>
      </c>
    </row>
    <row r="40" spans="1:1" ht="15.75">
      <c r="A40" s="77" t="s">
        <v>1163</v>
      </c>
    </row>
    <row r="41" spans="1:1" ht="15.75">
      <c r="A41" s="77" t="s">
        <v>1164</v>
      </c>
    </row>
    <row r="42" spans="1:1" ht="15.75">
      <c r="A42" s="77" t="s">
        <v>1165</v>
      </c>
    </row>
    <row r="43" spans="1:1" ht="15.75">
      <c r="A43" s="75" t="s">
        <v>1211</v>
      </c>
    </row>
    <row r="44" spans="1:1" ht="15.75">
      <c r="A44" s="75" t="s">
        <v>1202</v>
      </c>
    </row>
    <row r="45" spans="1:1" ht="15.75">
      <c r="A45" s="75" t="s">
        <v>1166</v>
      </c>
    </row>
    <row r="46" spans="1:1" ht="15.75">
      <c r="A46" s="75"/>
    </row>
    <row r="47" spans="1:1" ht="15.75">
      <c r="A47" s="76" t="s">
        <v>1167</v>
      </c>
    </row>
    <row r="48" spans="1:1" ht="15.75">
      <c r="A48" s="72" t="s">
        <v>1168</v>
      </c>
    </row>
    <row r="49" spans="1:2" ht="15.75">
      <c r="A49" s="76" t="s">
        <v>1169</v>
      </c>
    </row>
    <row r="50" spans="1:2" ht="16.5" thickBot="1">
      <c r="A50" s="73" t="s">
        <v>1212</v>
      </c>
      <c r="B50" s="73" t="s">
        <v>1170</v>
      </c>
    </row>
    <row r="51" spans="1:2" ht="63">
      <c r="A51" s="74" t="s">
        <v>1171</v>
      </c>
      <c r="B51" s="74" t="s">
        <v>1172</v>
      </c>
    </row>
    <row r="52" spans="1:2" ht="63">
      <c r="A52" s="74" t="s">
        <v>1173</v>
      </c>
      <c r="B52" s="74" t="s">
        <v>1174</v>
      </c>
    </row>
    <row r="53" spans="1:2" ht="31.5">
      <c r="A53" s="74" t="s">
        <v>1175</v>
      </c>
      <c r="B53" s="74" t="s">
        <v>1176</v>
      </c>
    </row>
    <row r="54" spans="1:2" ht="63">
      <c r="A54" s="74" t="s">
        <v>1177</v>
      </c>
      <c r="B54" s="74" t="s">
        <v>1178</v>
      </c>
    </row>
    <row r="55" spans="1:2" ht="78.75">
      <c r="A55" s="74" t="s">
        <v>1179</v>
      </c>
      <c r="B55" s="74" t="s">
        <v>1213</v>
      </c>
    </row>
    <row r="56" spans="1:2" ht="110.25">
      <c r="A56" s="74" t="s">
        <v>1180</v>
      </c>
      <c r="B56" s="74" t="s">
        <v>1222</v>
      </c>
    </row>
    <row r="57" spans="1:2" ht="78.75">
      <c r="A57" s="74" t="s">
        <v>1181</v>
      </c>
      <c r="B57" s="74" t="s">
        <v>1182</v>
      </c>
    </row>
    <row r="60" spans="1:2" ht="18.75">
      <c r="A60" s="71" t="s">
        <v>1183</v>
      </c>
    </row>
    <row r="61" spans="1:2" ht="15.75">
      <c r="A61" s="75" t="s">
        <v>1184</v>
      </c>
    </row>
    <row r="62" spans="1:2" ht="15.75">
      <c r="A62" s="75" t="s">
        <v>1214</v>
      </c>
    </row>
    <row r="63" spans="1:2" ht="15.75">
      <c r="A63" s="75" t="s">
        <v>1185</v>
      </c>
    </row>
    <row r="64" spans="1:2" ht="15">
      <c r="A64" s="78" t="s">
        <v>1186</v>
      </c>
    </row>
    <row r="65" spans="1:1" ht="15">
      <c r="A65" s="78" t="s">
        <v>1187</v>
      </c>
    </row>
    <row r="66" spans="1:1" ht="15">
      <c r="A66" s="78" t="s">
        <v>1188</v>
      </c>
    </row>
    <row r="67" spans="1:1">
      <c r="A67" s="69"/>
    </row>
    <row r="68" spans="1:1" ht="15">
      <c r="A68" s="78" t="s">
        <v>1189</v>
      </c>
    </row>
    <row r="69" spans="1:1" ht="15">
      <c r="A69" s="78" t="s">
        <v>1190</v>
      </c>
    </row>
    <row r="70" spans="1:1" ht="15.75">
      <c r="A70" s="75" t="s">
        <v>1215</v>
      </c>
    </row>
    <row r="73" spans="1:1" ht="18.75">
      <c r="A73" s="71" t="s">
        <v>1191</v>
      </c>
    </row>
    <row r="74" spans="1:1" ht="15.75">
      <c r="A74" s="72" t="s">
        <v>1192</v>
      </c>
    </row>
    <row r="75" spans="1:1" ht="15.75">
      <c r="A75" s="72" t="s">
        <v>1216</v>
      </c>
    </row>
    <row r="76" spans="1:1" s="81" customFormat="1" ht="15.75">
      <c r="A76" s="81" t="s">
        <v>1201</v>
      </c>
    </row>
    <row r="78" spans="1:1" ht="18.75">
      <c r="A78" s="71" t="s">
        <v>1193</v>
      </c>
    </row>
    <row r="79" spans="1:1" ht="15.75">
      <c r="A79" s="72" t="s">
        <v>1217</v>
      </c>
    </row>
    <row r="80" spans="1:1">
      <c r="A80" s="1" t="s">
        <v>1218</v>
      </c>
    </row>
    <row r="81" spans="1:1">
      <c r="A81" s="1" t="s">
        <v>1219</v>
      </c>
    </row>
    <row r="82" spans="1:1">
      <c r="A82" s="1" t="s">
        <v>1220</v>
      </c>
    </row>
    <row r="83" spans="1:1">
      <c r="A83" s="1" t="s">
        <v>1221</v>
      </c>
    </row>
    <row r="86" spans="1:1" ht="18.75">
      <c r="A86" s="71" t="s">
        <v>1194</v>
      </c>
    </row>
    <row r="87" spans="1:1" ht="15.75">
      <c r="A87" s="75" t="s">
        <v>1195</v>
      </c>
    </row>
    <row r="88" spans="1:1" ht="15.75">
      <c r="A88" s="75" t="s">
        <v>1196</v>
      </c>
    </row>
    <row r="89" spans="1:1" ht="15.75">
      <c r="A89" s="75" t="s">
        <v>1197</v>
      </c>
    </row>
    <row r="92" spans="1:1" ht="18.75">
      <c r="A92" s="71" t="s">
        <v>1198</v>
      </c>
    </row>
    <row r="93" spans="1:1" ht="15.75">
      <c r="A93" s="75" t="s">
        <v>1199</v>
      </c>
    </row>
    <row r="94" spans="1:1" ht="15.75">
      <c r="A94" s="75" t="s">
        <v>1203</v>
      </c>
    </row>
    <row r="95" spans="1:1" ht="15.75">
      <c r="A95" s="75" t="s">
        <v>1204</v>
      </c>
    </row>
    <row r="96" spans="1:1" s="79" customFormat="1">
      <c r="A96" s="8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7466-899B-4FB9-9085-B6D406D5697F}">
  <dimension ref="A1:A83"/>
  <sheetViews>
    <sheetView showGridLines="0" topLeftCell="A17" workbookViewId="0">
      <selection activeCell="M1" sqref="M1"/>
    </sheetView>
  </sheetViews>
  <sheetFormatPr defaultRowHeight="12.75"/>
  <sheetData>
    <row r="1" spans="1:1" ht="15">
      <c r="A1" s="95" t="s">
        <v>1228</v>
      </c>
    </row>
    <row r="2" spans="1:1" ht="15">
      <c r="A2" s="97" t="s">
        <v>1226</v>
      </c>
    </row>
    <row r="19" spans="1:1" ht="15">
      <c r="A19" s="95" t="s">
        <v>1229</v>
      </c>
    </row>
    <row r="20" spans="1:1" ht="15">
      <c r="A20" s="96" t="s">
        <v>1225</v>
      </c>
    </row>
    <row r="47" spans="1:1" ht="15">
      <c r="A47" s="95" t="s">
        <v>1230</v>
      </c>
    </row>
    <row r="48" spans="1:1" ht="15">
      <c r="A48" s="96" t="s">
        <v>1227</v>
      </c>
    </row>
    <row r="82" spans="1:1" ht="15">
      <c r="A82" s="95" t="s">
        <v>1231</v>
      </c>
    </row>
    <row r="83" spans="1:1" ht="15">
      <c r="A83" s="96" t="s">
        <v>1224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EE26-651B-413B-B419-3882B8D3300A}">
  <sheetPr>
    <outlinePr summaryBelow="0" summaryRight="0"/>
    <pageSetUpPr autoPageBreaks="0" fitToPage="1"/>
  </sheetPr>
  <dimension ref="A1:O258"/>
  <sheetViews>
    <sheetView topLeftCell="B1" workbookViewId="0">
      <pane ySplit="1" topLeftCell="A145" activePane="bottomLeft" state="frozen"/>
      <selection pane="bottomLeft" activeCell="E125" sqref="E125"/>
    </sheetView>
  </sheetViews>
  <sheetFormatPr defaultRowHeight="12.75"/>
  <cols>
    <col min="1" max="1" width="15.85546875" style="11" bestFit="1" customWidth="1"/>
    <col min="2" max="2" width="9.5703125" style="11" bestFit="1" customWidth="1"/>
    <col min="3" max="3" width="36.42578125" style="11" bestFit="1" customWidth="1"/>
    <col min="4" max="4" width="48.85546875" style="11" bestFit="1" customWidth="1"/>
    <col min="5" max="5" width="7.7109375" style="11" bestFit="1" customWidth="1"/>
    <col min="6" max="6" width="5.28515625" style="11" bestFit="1" customWidth="1"/>
    <col min="7" max="7" width="9.140625" style="11" bestFit="1" customWidth="1"/>
    <col min="8" max="8" width="9.28515625" style="11" bestFit="1" customWidth="1"/>
    <col min="9" max="9" width="9.7109375" style="11" bestFit="1" customWidth="1"/>
    <col min="10" max="10" width="10.85546875" style="11" bestFit="1" customWidth="1"/>
    <col min="11" max="11" width="7.85546875" style="9" bestFit="1" customWidth="1"/>
    <col min="12" max="12" width="11.5703125" style="11" bestFit="1" customWidth="1"/>
    <col min="13" max="13" width="10.42578125" style="11" bestFit="1" customWidth="1"/>
    <col min="14" max="14" width="10.28515625" style="11" bestFit="1" customWidth="1"/>
    <col min="15" max="15" width="9.140625" style="11" bestFit="1" customWidth="1"/>
  </cols>
  <sheetData>
    <row r="1" spans="1:15" s="2" customFormat="1" ht="13.5" thickBot="1">
      <c r="A1" s="3" t="s">
        <v>16</v>
      </c>
      <c r="B1" s="3" t="s">
        <v>17</v>
      </c>
      <c r="C1" s="3" t="s">
        <v>18</v>
      </c>
      <c r="D1" s="3" t="s">
        <v>19</v>
      </c>
      <c r="E1" s="3" t="s">
        <v>20</v>
      </c>
      <c r="F1" s="3" t="s">
        <v>21</v>
      </c>
      <c r="G1" s="3" t="s">
        <v>22</v>
      </c>
      <c r="H1" s="3" t="s">
        <v>23</v>
      </c>
      <c r="I1" s="3" t="s">
        <v>24</v>
      </c>
      <c r="J1" s="3" t="s">
        <v>25</v>
      </c>
      <c r="K1" s="4" t="s">
        <v>26</v>
      </c>
      <c r="L1" s="3" t="s">
        <v>27</v>
      </c>
      <c r="M1" s="3" t="s">
        <v>28</v>
      </c>
      <c r="N1" s="3" t="s">
        <v>29</v>
      </c>
      <c r="O1" s="3" t="s">
        <v>30</v>
      </c>
    </row>
    <row r="2" spans="1:15" s="2" customFormat="1" ht="90" thickTop="1">
      <c r="A2" s="5" t="s">
        <v>193</v>
      </c>
      <c r="B2" s="5" t="s">
        <v>194</v>
      </c>
      <c r="C2" s="5" t="s">
        <v>2</v>
      </c>
      <c r="D2" s="6" t="s">
        <v>33</v>
      </c>
      <c r="E2" s="7">
        <v>1</v>
      </c>
      <c r="F2" s="5" t="s">
        <v>0</v>
      </c>
      <c r="G2" s="8">
        <v>800</v>
      </c>
      <c r="H2" s="5" t="s">
        <v>34</v>
      </c>
      <c r="I2" s="5" t="s">
        <v>32</v>
      </c>
      <c r="J2" s="8">
        <f>G2*E2</f>
        <v>800</v>
      </c>
      <c r="K2" s="9">
        <v>0.2</v>
      </c>
      <c r="L2" s="5" t="s">
        <v>1</v>
      </c>
      <c r="M2" s="8">
        <f>J2+(J2*K2)</f>
        <v>960</v>
      </c>
      <c r="N2" s="10">
        <f>O2/M2</f>
        <v>0.16666666666666666</v>
      </c>
      <c r="O2" s="8">
        <f>M2-J2</f>
        <v>160</v>
      </c>
    </row>
    <row r="3" spans="1:15" s="2" customFormat="1" ht="25.5">
      <c r="A3" s="5" t="s">
        <v>193</v>
      </c>
      <c r="B3" s="5" t="s">
        <v>195</v>
      </c>
      <c r="C3" s="5" t="s">
        <v>36</v>
      </c>
      <c r="D3" s="6" t="s">
        <v>35</v>
      </c>
      <c r="E3" s="7">
        <v>1</v>
      </c>
      <c r="F3" s="5" t="s">
        <v>0</v>
      </c>
      <c r="G3" s="8">
        <v>1200</v>
      </c>
      <c r="H3" s="5" t="s">
        <v>34</v>
      </c>
      <c r="I3" s="5" t="s">
        <v>32</v>
      </c>
      <c r="J3" s="8">
        <f t="shared" ref="J3:J68" si="0">G3*E3</f>
        <v>1200</v>
      </c>
      <c r="K3" s="9">
        <v>0.2</v>
      </c>
      <c r="L3" s="5" t="s">
        <v>1</v>
      </c>
      <c r="M3" s="8">
        <f t="shared" ref="M3:M68" si="1">J3+(J3*K3)</f>
        <v>1440</v>
      </c>
      <c r="N3" s="10">
        <f>O3/M3</f>
        <v>0.16666666666666666</v>
      </c>
      <c r="O3" s="8">
        <f t="shared" ref="O3:O68" si="2">M3-J3</f>
        <v>240</v>
      </c>
    </row>
    <row r="4" spans="1:15" s="30" customFormat="1" ht="102">
      <c r="A4" s="23" t="s">
        <v>193</v>
      </c>
      <c r="B4" s="23" t="s">
        <v>196</v>
      </c>
      <c r="C4" s="23" t="s">
        <v>37</v>
      </c>
      <c r="D4" s="25" t="s">
        <v>50</v>
      </c>
      <c r="E4" s="13">
        <v>30</v>
      </c>
      <c r="F4" s="12" t="s">
        <v>38</v>
      </c>
      <c r="G4" s="14">
        <v>20</v>
      </c>
      <c r="H4" s="23" t="s">
        <v>34</v>
      </c>
      <c r="I4" s="23" t="s">
        <v>32</v>
      </c>
      <c r="J4" s="27">
        <f t="shared" si="0"/>
        <v>600</v>
      </c>
      <c r="K4" s="28">
        <v>0.2</v>
      </c>
      <c r="L4" s="23" t="s">
        <v>1</v>
      </c>
      <c r="M4" s="27">
        <f t="shared" si="1"/>
        <v>720</v>
      </c>
      <c r="N4" s="29">
        <f>O4/M4</f>
        <v>0.16666666666666666</v>
      </c>
      <c r="O4" s="27">
        <f t="shared" si="2"/>
        <v>120</v>
      </c>
    </row>
    <row r="5" spans="1:15" s="87" customFormat="1">
      <c r="A5" s="82" t="s">
        <v>193</v>
      </c>
      <c r="B5" s="82" t="s">
        <v>197</v>
      </c>
      <c r="C5" s="82" t="s">
        <v>69</v>
      </c>
      <c r="D5" s="82" t="s">
        <v>69</v>
      </c>
      <c r="E5" s="83">
        <v>1</v>
      </c>
      <c r="F5" s="82" t="s">
        <v>0</v>
      </c>
      <c r="G5" s="84">
        <v>0</v>
      </c>
      <c r="H5" s="82"/>
      <c r="I5" s="82" t="s">
        <v>0</v>
      </c>
      <c r="J5" s="84">
        <f t="shared" si="0"/>
        <v>0</v>
      </c>
      <c r="K5" s="85">
        <v>0.2</v>
      </c>
      <c r="L5" s="82" t="s">
        <v>1</v>
      </c>
      <c r="M5" s="84">
        <f t="shared" si="1"/>
        <v>0</v>
      </c>
      <c r="N5" s="86"/>
      <c r="O5" s="84">
        <f t="shared" si="2"/>
        <v>0</v>
      </c>
    </row>
    <row r="6" spans="1:15" s="87" customFormat="1">
      <c r="A6" s="82" t="s">
        <v>193</v>
      </c>
      <c r="B6" s="82" t="s">
        <v>198</v>
      </c>
      <c r="C6" s="82" t="s">
        <v>69</v>
      </c>
      <c r="D6" s="82" t="s">
        <v>69</v>
      </c>
      <c r="E6" s="83">
        <v>1</v>
      </c>
      <c r="F6" s="82" t="s">
        <v>0</v>
      </c>
      <c r="G6" s="84">
        <v>0</v>
      </c>
      <c r="H6" s="82" t="s">
        <v>0</v>
      </c>
      <c r="I6" s="82" t="s">
        <v>0</v>
      </c>
      <c r="J6" s="84">
        <f t="shared" si="0"/>
        <v>0</v>
      </c>
      <c r="K6" s="85">
        <v>0.2</v>
      </c>
      <c r="L6" s="82" t="s">
        <v>1</v>
      </c>
      <c r="M6" s="84">
        <f t="shared" si="1"/>
        <v>0</v>
      </c>
      <c r="N6" s="86"/>
      <c r="O6" s="84">
        <f t="shared" si="2"/>
        <v>0</v>
      </c>
    </row>
    <row r="7" spans="1:15" s="87" customFormat="1">
      <c r="A7" s="82" t="s">
        <v>193</v>
      </c>
      <c r="B7" s="82" t="s">
        <v>199</v>
      </c>
      <c r="C7" s="82" t="s">
        <v>69</v>
      </c>
      <c r="D7" s="82" t="s">
        <v>69</v>
      </c>
      <c r="E7" s="83">
        <v>1</v>
      </c>
      <c r="F7" s="82" t="s">
        <v>0</v>
      </c>
      <c r="G7" s="84">
        <v>0</v>
      </c>
      <c r="H7" s="82" t="s">
        <v>0</v>
      </c>
      <c r="I7" s="82" t="s">
        <v>0</v>
      </c>
      <c r="J7" s="84">
        <f t="shared" si="0"/>
        <v>0</v>
      </c>
      <c r="K7" s="85">
        <v>0.2</v>
      </c>
      <c r="L7" s="82" t="s">
        <v>1</v>
      </c>
      <c r="M7" s="84">
        <f t="shared" si="1"/>
        <v>0</v>
      </c>
      <c r="N7" s="86"/>
      <c r="O7" s="84">
        <f t="shared" si="2"/>
        <v>0</v>
      </c>
    </row>
    <row r="8" spans="1:15" s="87" customFormat="1">
      <c r="A8" s="82" t="s">
        <v>193</v>
      </c>
      <c r="B8" s="82" t="s">
        <v>200</v>
      </c>
      <c r="C8" s="82" t="s">
        <v>69</v>
      </c>
      <c r="D8" s="82" t="s">
        <v>69</v>
      </c>
      <c r="E8" s="83">
        <v>1</v>
      </c>
      <c r="F8" s="82" t="s">
        <v>0</v>
      </c>
      <c r="G8" s="84">
        <v>0</v>
      </c>
      <c r="H8" s="82" t="s">
        <v>0</v>
      </c>
      <c r="I8" s="82" t="s">
        <v>0</v>
      </c>
      <c r="J8" s="84">
        <f t="shared" si="0"/>
        <v>0</v>
      </c>
      <c r="K8" s="85">
        <v>0.2</v>
      </c>
      <c r="L8" s="82" t="s">
        <v>1</v>
      </c>
      <c r="M8" s="84">
        <f t="shared" si="1"/>
        <v>0</v>
      </c>
      <c r="N8" s="86"/>
      <c r="O8" s="84">
        <f t="shared" si="2"/>
        <v>0</v>
      </c>
    </row>
    <row r="9" spans="1:15" s="87" customFormat="1">
      <c r="A9" s="82" t="s">
        <v>193</v>
      </c>
      <c r="B9" s="82" t="s">
        <v>201</v>
      </c>
      <c r="C9" s="82" t="s">
        <v>69</v>
      </c>
      <c r="D9" s="82" t="s">
        <v>69</v>
      </c>
      <c r="E9" s="83">
        <v>1</v>
      </c>
      <c r="F9" s="82" t="s">
        <v>0</v>
      </c>
      <c r="G9" s="84">
        <v>0</v>
      </c>
      <c r="H9" s="82" t="s">
        <v>0</v>
      </c>
      <c r="I9" s="82" t="s">
        <v>0</v>
      </c>
      <c r="J9" s="84">
        <f t="shared" si="0"/>
        <v>0</v>
      </c>
      <c r="K9" s="85">
        <v>0.2</v>
      </c>
      <c r="L9" s="82" t="s">
        <v>1</v>
      </c>
      <c r="M9" s="84">
        <f t="shared" si="1"/>
        <v>0</v>
      </c>
      <c r="N9" s="86"/>
      <c r="O9" s="84">
        <f t="shared" si="2"/>
        <v>0</v>
      </c>
    </row>
    <row r="10" spans="1:15" s="87" customFormat="1">
      <c r="A10" s="82" t="s">
        <v>193</v>
      </c>
      <c r="B10" s="82" t="s">
        <v>202</v>
      </c>
      <c r="C10" s="82" t="s">
        <v>69</v>
      </c>
      <c r="D10" s="82" t="s">
        <v>69</v>
      </c>
      <c r="E10" s="83">
        <v>1</v>
      </c>
      <c r="F10" s="82" t="s">
        <v>0</v>
      </c>
      <c r="G10" s="84">
        <v>0</v>
      </c>
      <c r="H10" s="82" t="s">
        <v>0</v>
      </c>
      <c r="I10" s="82" t="s">
        <v>0</v>
      </c>
      <c r="J10" s="84">
        <f t="shared" si="0"/>
        <v>0</v>
      </c>
      <c r="K10" s="85">
        <v>0.2</v>
      </c>
      <c r="L10" s="82" t="s">
        <v>1</v>
      </c>
      <c r="M10" s="84">
        <f t="shared" si="1"/>
        <v>0</v>
      </c>
      <c r="N10" s="86"/>
      <c r="O10" s="84">
        <f t="shared" si="2"/>
        <v>0</v>
      </c>
    </row>
    <row r="11" spans="1:15" s="87" customFormat="1">
      <c r="A11" s="82" t="s">
        <v>193</v>
      </c>
      <c r="B11" s="82" t="s">
        <v>203</v>
      </c>
      <c r="C11" s="82" t="s">
        <v>69</v>
      </c>
      <c r="D11" s="82" t="s">
        <v>69</v>
      </c>
      <c r="E11" s="83">
        <v>1</v>
      </c>
      <c r="F11" s="82" t="s">
        <v>0</v>
      </c>
      <c r="G11" s="84">
        <v>0</v>
      </c>
      <c r="H11" s="82" t="s">
        <v>0</v>
      </c>
      <c r="I11" s="82" t="s">
        <v>0</v>
      </c>
      <c r="J11" s="84">
        <f t="shared" si="0"/>
        <v>0</v>
      </c>
      <c r="K11" s="85">
        <v>0.2</v>
      </c>
      <c r="L11" s="82" t="s">
        <v>1</v>
      </c>
      <c r="M11" s="84">
        <f t="shared" si="1"/>
        <v>0</v>
      </c>
      <c r="N11" s="86"/>
      <c r="O11" s="84">
        <f t="shared" si="2"/>
        <v>0</v>
      </c>
    </row>
    <row r="12" spans="1:15" s="87" customFormat="1">
      <c r="A12" s="82" t="s">
        <v>193</v>
      </c>
      <c r="B12" s="82" t="s">
        <v>204</v>
      </c>
      <c r="C12" s="82" t="s">
        <v>69</v>
      </c>
      <c r="D12" s="82" t="s">
        <v>69</v>
      </c>
      <c r="E12" s="83">
        <v>1</v>
      </c>
      <c r="F12" s="82" t="s">
        <v>0</v>
      </c>
      <c r="G12" s="84">
        <v>0</v>
      </c>
      <c r="H12" s="82"/>
      <c r="I12" s="82" t="s">
        <v>0</v>
      </c>
      <c r="J12" s="84">
        <f t="shared" si="0"/>
        <v>0</v>
      </c>
      <c r="K12" s="85">
        <v>0.2</v>
      </c>
      <c r="L12" s="82" t="s">
        <v>1</v>
      </c>
      <c r="M12" s="84">
        <f t="shared" si="1"/>
        <v>0</v>
      </c>
      <c r="N12" s="86"/>
      <c r="O12" s="84">
        <f t="shared" si="2"/>
        <v>0</v>
      </c>
    </row>
    <row r="13" spans="1:15" s="87" customFormat="1">
      <c r="A13" s="82" t="s">
        <v>193</v>
      </c>
      <c r="B13" s="82" t="s">
        <v>205</v>
      </c>
      <c r="C13" s="82" t="s">
        <v>69</v>
      </c>
      <c r="D13" s="82" t="s">
        <v>69</v>
      </c>
      <c r="E13" s="83">
        <v>1</v>
      </c>
      <c r="F13" s="82" t="s">
        <v>0</v>
      </c>
      <c r="G13" s="84">
        <v>0</v>
      </c>
      <c r="H13" s="82" t="s">
        <v>0</v>
      </c>
      <c r="I13" s="82" t="s">
        <v>0</v>
      </c>
      <c r="J13" s="84">
        <f t="shared" si="0"/>
        <v>0</v>
      </c>
      <c r="K13" s="85">
        <v>0.2</v>
      </c>
      <c r="L13" s="82" t="s">
        <v>1</v>
      </c>
      <c r="M13" s="84">
        <f t="shared" si="1"/>
        <v>0</v>
      </c>
      <c r="N13" s="86"/>
      <c r="O13" s="84">
        <f t="shared" si="2"/>
        <v>0</v>
      </c>
    </row>
    <row r="14" spans="1:15" s="87" customFormat="1">
      <c r="A14" s="82" t="s">
        <v>193</v>
      </c>
      <c r="B14" s="82" t="s">
        <v>206</v>
      </c>
      <c r="C14" s="82" t="s">
        <v>69</v>
      </c>
      <c r="D14" s="82" t="s">
        <v>69</v>
      </c>
      <c r="E14" s="83">
        <v>1</v>
      </c>
      <c r="F14" s="82" t="s">
        <v>0</v>
      </c>
      <c r="G14" s="84">
        <v>0</v>
      </c>
      <c r="H14" s="82" t="s">
        <v>0</v>
      </c>
      <c r="I14" s="82" t="s">
        <v>0</v>
      </c>
      <c r="J14" s="84">
        <f t="shared" si="0"/>
        <v>0</v>
      </c>
      <c r="K14" s="85">
        <v>0.2</v>
      </c>
      <c r="L14" s="82" t="s">
        <v>1</v>
      </c>
      <c r="M14" s="84">
        <f t="shared" si="1"/>
        <v>0</v>
      </c>
      <c r="N14" s="86"/>
      <c r="O14" s="84">
        <f t="shared" si="2"/>
        <v>0</v>
      </c>
    </row>
    <row r="15" spans="1:15" s="87" customFormat="1">
      <c r="A15" s="82" t="s">
        <v>193</v>
      </c>
      <c r="B15" s="82" t="s">
        <v>207</v>
      </c>
      <c r="C15" s="82" t="s">
        <v>69</v>
      </c>
      <c r="D15" s="82" t="s">
        <v>69</v>
      </c>
      <c r="E15" s="83">
        <v>1</v>
      </c>
      <c r="F15" s="82" t="s">
        <v>0</v>
      </c>
      <c r="G15" s="84">
        <v>0</v>
      </c>
      <c r="H15" s="82" t="s">
        <v>0</v>
      </c>
      <c r="I15" s="82"/>
      <c r="J15" s="84">
        <f t="shared" si="0"/>
        <v>0</v>
      </c>
      <c r="K15" s="85">
        <v>0.2</v>
      </c>
      <c r="L15" s="82" t="s">
        <v>1</v>
      </c>
      <c r="M15" s="84">
        <f t="shared" si="1"/>
        <v>0</v>
      </c>
      <c r="N15" s="86"/>
      <c r="O15" s="84">
        <f t="shared" si="2"/>
        <v>0</v>
      </c>
    </row>
    <row r="16" spans="1:15" s="87" customFormat="1">
      <c r="A16" s="82" t="s">
        <v>193</v>
      </c>
      <c r="B16" s="82" t="s">
        <v>208</v>
      </c>
      <c r="C16" s="82" t="s">
        <v>69</v>
      </c>
      <c r="D16" s="82" t="s">
        <v>69</v>
      </c>
      <c r="E16" s="83">
        <v>1</v>
      </c>
      <c r="F16" s="82" t="s">
        <v>0</v>
      </c>
      <c r="G16" s="84">
        <v>0</v>
      </c>
      <c r="H16" s="82" t="s">
        <v>0</v>
      </c>
      <c r="I16" s="82"/>
      <c r="J16" s="84">
        <f t="shared" si="0"/>
        <v>0</v>
      </c>
      <c r="K16" s="85">
        <v>0.2</v>
      </c>
      <c r="L16" s="82" t="s">
        <v>1</v>
      </c>
      <c r="M16" s="84">
        <f t="shared" si="1"/>
        <v>0</v>
      </c>
      <c r="N16" s="86"/>
      <c r="O16" s="84">
        <f t="shared" si="2"/>
        <v>0</v>
      </c>
    </row>
    <row r="17" spans="1:15" s="87" customFormat="1">
      <c r="A17" s="82" t="s">
        <v>193</v>
      </c>
      <c r="B17" s="82" t="s">
        <v>209</v>
      </c>
      <c r="C17" s="82" t="s">
        <v>69</v>
      </c>
      <c r="D17" s="82" t="s">
        <v>69</v>
      </c>
      <c r="E17" s="83">
        <v>1</v>
      </c>
      <c r="F17" s="82" t="s">
        <v>0</v>
      </c>
      <c r="G17" s="84">
        <v>0</v>
      </c>
      <c r="H17" s="82" t="s">
        <v>0</v>
      </c>
      <c r="I17" s="82" t="s">
        <v>0</v>
      </c>
      <c r="J17" s="84">
        <f t="shared" si="0"/>
        <v>0</v>
      </c>
      <c r="K17" s="85">
        <v>0.2</v>
      </c>
      <c r="L17" s="82" t="s">
        <v>1</v>
      </c>
      <c r="M17" s="84">
        <f t="shared" si="1"/>
        <v>0</v>
      </c>
      <c r="N17" s="86"/>
      <c r="O17" s="84">
        <f t="shared" si="2"/>
        <v>0</v>
      </c>
    </row>
    <row r="18" spans="1:15" s="87" customFormat="1">
      <c r="A18" s="82" t="s">
        <v>193</v>
      </c>
      <c r="B18" s="82" t="s">
        <v>210</v>
      </c>
      <c r="C18" s="82" t="s">
        <v>69</v>
      </c>
      <c r="D18" s="82" t="s">
        <v>69</v>
      </c>
      <c r="E18" s="83">
        <v>1</v>
      </c>
      <c r="F18" s="82" t="s">
        <v>0</v>
      </c>
      <c r="G18" s="84">
        <v>0</v>
      </c>
      <c r="H18" s="82" t="s">
        <v>0</v>
      </c>
      <c r="I18" s="82" t="s">
        <v>0</v>
      </c>
      <c r="J18" s="84">
        <f t="shared" si="0"/>
        <v>0</v>
      </c>
      <c r="K18" s="85">
        <v>0.2</v>
      </c>
      <c r="L18" s="82" t="s">
        <v>1</v>
      </c>
      <c r="M18" s="84">
        <f t="shared" si="1"/>
        <v>0</v>
      </c>
      <c r="N18" s="86"/>
      <c r="O18" s="84">
        <f t="shared" si="2"/>
        <v>0</v>
      </c>
    </row>
    <row r="19" spans="1:15" s="87" customFormat="1">
      <c r="A19" s="82" t="s">
        <v>193</v>
      </c>
      <c r="B19" s="82" t="s">
        <v>211</v>
      </c>
      <c r="C19" s="82" t="s">
        <v>69</v>
      </c>
      <c r="D19" s="82" t="s">
        <v>69</v>
      </c>
      <c r="E19" s="83">
        <v>1</v>
      </c>
      <c r="F19" s="82" t="s">
        <v>0</v>
      </c>
      <c r="G19" s="84">
        <v>0</v>
      </c>
      <c r="H19" s="82" t="s">
        <v>0</v>
      </c>
      <c r="I19" s="82" t="s">
        <v>0</v>
      </c>
      <c r="J19" s="84">
        <f t="shared" si="0"/>
        <v>0</v>
      </c>
      <c r="K19" s="85">
        <v>0.2</v>
      </c>
      <c r="L19" s="82" t="s">
        <v>1</v>
      </c>
      <c r="M19" s="84">
        <f t="shared" si="1"/>
        <v>0</v>
      </c>
      <c r="N19" s="86"/>
      <c r="O19" s="84">
        <f t="shared" si="2"/>
        <v>0</v>
      </c>
    </row>
    <row r="20" spans="1:15" s="87" customFormat="1">
      <c r="A20" s="82" t="s">
        <v>193</v>
      </c>
      <c r="B20" s="82" t="s">
        <v>212</v>
      </c>
      <c r="C20" s="82" t="s">
        <v>69</v>
      </c>
      <c r="D20" s="82" t="s">
        <v>69</v>
      </c>
      <c r="E20" s="83">
        <v>1</v>
      </c>
      <c r="F20" s="82" t="s">
        <v>0</v>
      </c>
      <c r="G20" s="84">
        <v>0</v>
      </c>
      <c r="H20" s="82" t="s">
        <v>0</v>
      </c>
      <c r="I20" s="82" t="s">
        <v>0</v>
      </c>
      <c r="J20" s="84">
        <f t="shared" si="0"/>
        <v>0</v>
      </c>
      <c r="K20" s="85">
        <v>0.2</v>
      </c>
      <c r="L20" s="82" t="s">
        <v>1</v>
      </c>
      <c r="M20" s="84">
        <f t="shared" si="1"/>
        <v>0</v>
      </c>
      <c r="N20" s="86"/>
      <c r="O20" s="84">
        <f t="shared" si="2"/>
        <v>0</v>
      </c>
    </row>
    <row r="21" spans="1:15" s="87" customFormat="1">
      <c r="A21" s="82" t="s">
        <v>193</v>
      </c>
      <c r="B21" s="82" t="s">
        <v>213</v>
      </c>
      <c r="C21" s="82" t="s">
        <v>69</v>
      </c>
      <c r="D21" s="82" t="s">
        <v>69</v>
      </c>
      <c r="E21" s="83">
        <v>1</v>
      </c>
      <c r="F21" s="82" t="s">
        <v>0</v>
      </c>
      <c r="G21" s="84">
        <v>0</v>
      </c>
      <c r="H21" s="82" t="s">
        <v>0</v>
      </c>
      <c r="I21" s="82" t="s">
        <v>0</v>
      </c>
      <c r="J21" s="84">
        <f t="shared" si="0"/>
        <v>0</v>
      </c>
      <c r="K21" s="85">
        <v>0.2</v>
      </c>
      <c r="L21" s="82" t="s">
        <v>1</v>
      </c>
      <c r="M21" s="84">
        <f t="shared" si="1"/>
        <v>0</v>
      </c>
      <c r="N21" s="86"/>
      <c r="O21" s="84">
        <f t="shared" si="2"/>
        <v>0</v>
      </c>
    </row>
    <row r="22" spans="1:15" s="87" customFormat="1">
      <c r="A22" s="82" t="s">
        <v>193</v>
      </c>
      <c r="B22" s="82" t="s">
        <v>214</v>
      </c>
      <c r="C22" s="82" t="s">
        <v>69</v>
      </c>
      <c r="D22" s="82" t="s">
        <v>69</v>
      </c>
      <c r="E22" s="83">
        <v>1</v>
      </c>
      <c r="F22" s="82" t="s">
        <v>0</v>
      </c>
      <c r="G22" s="84">
        <v>0</v>
      </c>
      <c r="H22" s="82" t="s">
        <v>0</v>
      </c>
      <c r="I22" s="82" t="s">
        <v>0</v>
      </c>
      <c r="J22" s="84">
        <f t="shared" si="0"/>
        <v>0</v>
      </c>
      <c r="K22" s="85">
        <v>0.2</v>
      </c>
      <c r="L22" s="82" t="s">
        <v>1</v>
      </c>
      <c r="M22" s="84">
        <f t="shared" si="1"/>
        <v>0</v>
      </c>
      <c r="N22" s="86"/>
      <c r="O22" s="84">
        <f t="shared" si="2"/>
        <v>0</v>
      </c>
    </row>
    <row r="23" spans="1:15" s="38" customFormat="1" ht="9.6" customHeight="1">
      <c r="A23" s="33"/>
      <c r="B23" s="33"/>
      <c r="C23" s="33"/>
      <c r="D23" s="33"/>
      <c r="E23" s="34"/>
      <c r="F23" s="33"/>
      <c r="G23" s="35"/>
      <c r="H23" s="33"/>
      <c r="I23" s="33"/>
      <c r="J23" s="35"/>
      <c r="K23" s="36"/>
      <c r="L23" s="33"/>
      <c r="M23" s="35"/>
      <c r="N23" s="37"/>
      <c r="O23" s="35"/>
    </row>
    <row r="24" spans="1:15" s="2" customFormat="1" ht="140.25">
      <c r="A24" s="5" t="s">
        <v>193</v>
      </c>
      <c r="B24" s="11" t="s">
        <v>215</v>
      </c>
      <c r="C24" s="5" t="s">
        <v>4</v>
      </c>
      <c r="D24" s="6" t="s">
        <v>39</v>
      </c>
      <c r="E24" s="7">
        <v>1</v>
      </c>
      <c r="F24" s="5" t="s">
        <v>0</v>
      </c>
      <c r="G24" s="8">
        <v>3600</v>
      </c>
      <c r="H24" s="5" t="s">
        <v>34</v>
      </c>
      <c r="I24" s="5" t="s">
        <v>32</v>
      </c>
      <c r="J24" s="8">
        <f t="shared" si="0"/>
        <v>3600</v>
      </c>
      <c r="K24" s="9">
        <v>0.2</v>
      </c>
      <c r="L24" s="5" t="s">
        <v>1</v>
      </c>
      <c r="M24" s="8">
        <f t="shared" si="1"/>
        <v>4320</v>
      </c>
      <c r="N24" s="10">
        <f>O24/M24</f>
        <v>0.16666666666666666</v>
      </c>
      <c r="O24" s="8">
        <f t="shared" si="2"/>
        <v>720</v>
      </c>
    </row>
    <row r="25" spans="1:15" s="22" customFormat="1" ht="25.5">
      <c r="A25" s="15" t="s">
        <v>193</v>
      </c>
      <c r="B25" s="16" t="s">
        <v>216</v>
      </c>
      <c r="C25" s="15" t="s">
        <v>42</v>
      </c>
      <c r="D25" s="17" t="s">
        <v>43</v>
      </c>
      <c r="E25" s="18">
        <v>1</v>
      </c>
      <c r="F25" s="15" t="s">
        <v>0</v>
      </c>
      <c r="G25" s="19">
        <v>0</v>
      </c>
      <c r="H25" s="15" t="s">
        <v>34</v>
      </c>
      <c r="I25" s="15" t="s">
        <v>32</v>
      </c>
      <c r="J25" s="19">
        <f t="shared" si="0"/>
        <v>0</v>
      </c>
      <c r="K25" s="20">
        <v>0.2</v>
      </c>
      <c r="L25" s="15" t="s">
        <v>1</v>
      </c>
      <c r="M25" s="19">
        <f t="shared" si="1"/>
        <v>0</v>
      </c>
      <c r="N25" s="21">
        <v>0</v>
      </c>
      <c r="O25" s="19">
        <f t="shared" si="2"/>
        <v>0</v>
      </c>
    </row>
    <row r="26" spans="1:15" s="22" customFormat="1" ht="38.25">
      <c r="A26" s="15" t="s">
        <v>193</v>
      </c>
      <c r="B26" s="16" t="s">
        <v>217</v>
      </c>
      <c r="C26" s="15" t="s">
        <v>40</v>
      </c>
      <c r="D26" s="17" t="s">
        <v>41</v>
      </c>
      <c r="E26" s="18">
        <v>1</v>
      </c>
      <c r="F26" s="15" t="s">
        <v>0</v>
      </c>
      <c r="G26" s="19">
        <v>500</v>
      </c>
      <c r="H26" s="15" t="s">
        <v>34</v>
      </c>
      <c r="I26" s="15" t="s">
        <v>32</v>
      </c>
      <c r="J26" s="19">
        <f t="shared" si="0"/>
        <v>500</v>
      </c>
      <c r="K26" s="20">
        <v>0.2</v>
      </c>
      <c r="L26" s="15" t="s">
        <v>1</v>
      </c>
      <c r="M26" s="19">
        <f t="shared" si="1"/>
        <v>600</v>
      </c>
      <c r="N26" s="21">
        <f t="shared" ref="N26:N37" si="3">O26/M26</f>
        <v>0.16666666666666666</v>
      </c>
      <c r="O26" s="19">
        <f t="shared" si="2"/>
        <v>100</v>
      </c>
    </row>
    <row r="27" spans="1:15" s="22" customFormat="1" ht="63.75">
      <c r="A27" s="15" t="s">
        <v>193</v>
      </c>
      <c r="B27" s="16" t="s">
        <v>218</v>
      </c>
      <c r="C27" s="15" t="s">
        <v>44</v>
      </c>
      <c r="D27" s="17" t="s">
        <v>45</v>
      </c>
      <c r="E27" s="18">
        <v>1</v>
      </c>
      <c r="F27" s="15" t="s">
        <v>0</v>
      </c>
      <c r="G27" s="19">
        <v>800</v>
      </c>
      <c r="H27" s="15" t="s">
        <v>34</v>
      </c>
      <c r="I27" s="15" t="s">
        <v>32</v>
      </c>
      <c r="J27" s="19">
        <f t="shared" si="0"/>
        <v>800</v>
      </c>
      <c r="K27" s="20">
        <v>0.2</v>
      </c>
      <c r="L27" s="15" t="s">
        <v>1</v>
      </c>
      <c r="M27" s="19">
        <f t="shared" si="1"/>
        <v>960</v>
      </c>
      <c r="N27" s="21">
        <f t="shared" si="3"/>
        <v>0.16666666666666666</v>
      </c>
      <c r="O27" s="19">
        <f t="shared" si="2"/>
        <v>160</v>
      </c>
    </row>
    <row r="28" spans="1:15" s="30" customFormat="1" ht="89.25">
      <c r="A28" s="23" t="s">
        <v>193</v>
      </c>
      <c r="B28" s="24" t="s">
        <v>219</v>
      </c>
      <c r="C28" s="23" t="s">
        <v>46</v>
      </c>
      <c r="D28" s="25" t="s">
        <v>47</v>
      </c>
      <c r="E28" s="26">
        <v>1</v>
      </c>
      <c r="F28" s="23" t="s">
        <v>0</v>
      </c>
      <c r="G28" s="27">
        <v>1200</v>
      </c>
      <c r="H28" s="23" t="s">
        <v>34</v>
      </c>
      <c r="I28" s="23" t="s">
        <v>32</v>
      </c>
      <c r="J28" s="27">
        <f t="shared" si="0"/>
        <v>1200</v>
      </c>
      <c r="K28" s="28">
        <v>0.2</v>
      </c>
      <c r="L28" s="23" t="s">
        <v>1</v>
      </c>
      <c r="M28" s="27">
        <f t="shared" si="1"/>
        <v>1440</v>
      </c>
      <c r="N28" s="29">
        <f t="shared" si="3"/>
        <v>0.16666666666666666</v>
      </c>
      <c r="O28" s="27">
        <f t="shared" si="2"/>
        <v>240</v>
      </c>
    </row>
    <row r="29" spans="1:15" s="30" customFormat="1" ht="89.25">
      <c r="A29" s="23" t="s">
        <v>193</v>
      </c>
      <c r="B29" s="24" t="s">
        <v>220</v>
      </c>
      <c r="C29" s="23" t="s">
        <v>48</v>
      </c>
      <c r="D29" s="25" t="s">
        <v>49</v>
      </c>
      <c r="E29" s="26">
        <v>1</v>
      </c>
      <c r="F29" s="23" t="s">
        <v>0</v>
      </c>
      <c r="G29" s="27">
        <v>1200</v>
      </c>
      <c r="H29" s="23" t="s">
        <v>34</v>
      </c>
      <c r="I29" s="23" t="s">
        <v>32</v>
      </c>
      <c r="J29" s="27">
        <f t="shared" si="0"/>
        <v>1200</v>
      </c>
      <c r="K29" s="28">
        <v>0.2</v>
      </c>
      <c r="L29" s="23" t="s">
        <v>1</v>
      </c>
      <c r="M29" s="27">
        <f t="shared" si="1"/>
        <v>1440</v>
      </c>
      <c r="N29" s="29">
        <f t="shared" si="3"/>
        <v>0.16666666666666666</v>
      </c>
      <c r="O29" s="27">
        <f t="shared" si="2"/>
        <v>240</v>
      </c>
    </row>
    <row r="30" spans="1:15" s="30" customFormat="1" ht="76.5">
      <c r="A30" s="23" t="s">
        <v>193</v>
      </c>
      <c r="B30" s="24" t="s">
        <v>221</v>
      </c>
      <c r="C30" s="23" t="s">
        <v>51</v>
      </c>
      <c r="D30" s="25" t="s">
        <v>52</v>
      </c>
      <c r="E30" s="26">
        <v>1</v>
      </c>
      <c r="F30" s="23" t="s">
        <v>0</v>
      </c>
      <c r="G30" s="27">
        <v>700</v>
      </c>
      <c r="H30" s="23" t="s">
        <v>34</v>
      </c>
      <c r="I30" s="23" t="s">
        <v>32</v>
      </c>
      <c r="J30" s="27">
        <f t="shared" si="0"/>
        <v>700</v>
      </c>
      <c r="K30" s="28">
        <v>0.2</v>
      </c>
      <c r="L30" s="23" t="s">
        <v>1</v>
      </c>
      <c r="M30" s="27">
        <f t="shared" si="1"/>
        <v>840</v>
      </c>
      <c r="N30" s="29">
        <f t="shared" si="3"/>
        <v>0.16666666666666666</v>
      </c>
      <c r="O30" s="27">
        <f t="shared" si="2"/>
        <v>140</v>
      </c>
    </row>
    <row r="31" spans="1:15" s="30" customFormat="1" ht="102">
      <c r="A31" s="23" t="s">
        <v>193</v>
      </c>
      <c r="B31" s="24" t="s">
        <v>222</v>
      </c>
      <c r="C31" s="23" t="s">
        <v>54</v>
      </c>
      <c r="D31" s="25" t="s">
        <v>53</v>
      </c>
      <c r="E31" s="26">
        <v>1</v>
      </c>
      <c r="F31" s="23" t="s">
        <v>0</v>
      </c>
      <c r="G31" s="27">
        <v>800</v>
      </c>
      <c r="H31" s="23" t="s">
        <v>34</v>
      </c>
      <c r="I31" s="23" t="s">
        <v>32</v>
      </c>
      <c r="J31" s="27">
        <f t="shared" si="0"/>
        <v>800</v>
      </c>
      <c r="K31" s="28">
        <v>0.2</v>
      </c>
      <c r="L31" s="23" t="s">
        <v>1</v>
      </c>
      <c r="M31" s="27">
        <f t="shared" si="1"/>
        <v>960</v>
      </c>
      <c r="N31" s="29">
        <f t="shared" si="3"/>
        <v>0.16666666666666666</v>
      </c>
      <c r="O31" s="27">
        <f t="shared" si="2"/>
        <v>160</v>
      </c>
    </row>
    <row r="32" spans="1:15" s="30" customFormat="1" ht="127.5">
      <c r="A32" s="23" t="s">
        <v>193</v>
      </c>
      <c r="B32" s="24" t="s">
        <v>223</v>
      </c>
      <c r="C32" s="23" t="s">
        <v>55</v>
      </c>
      <c r="D32" s="25" t="s">
        <v>885</v>
      </c>
      <c r="E32" s="26">
        <v>1</v>
      </c>
      <c r="F32" s="23" t="s">
        <v>0</v>
      </c>
      <c r="G32" s="27">
        <v>600</v>
      </c>
      <c r="H32" s="23" t="s">
        <v>34</v>
      </c>
      <c r="I32" s="23" t="s">
        <v>32</v>
      </c>
      <c r="J32" s="27">
        <f t="shared" si="0"/>
        <v>600</v>
      </c>
      <c r="K32" s="28">
        <v>0.2</v>
      </c>
      <c r="L32" s="23" t="s">
        <v>1</v>
      </c>
      <c r="M32" s="27">
        <f t="shared" si="1"/>
        <v>720</v>
      </c>
      <c r="N32" s="29">
        <f t="shared" si="3"/>
        <v>0.16666666666666666</v>
      </c>
      <c r="O32" s="27">
        <f t="shared" si="2"/>
        <v>120</v>
      </c>
    </row>
    <row r="33" spans="1:15" s="30" customFormat="1" ht="63.75">
      <c r="A33" s="23" t="s">
        <v>193</v>
      </c>
      <c r="B33" s="24" t="s">
        <v>224</v>
      </c>
      <c r="C33" s="23" t="s">
        <v>56</v>
      </c>
      <c r="D33" s="25" t="s">
        <v>57</v>
      </c>
      <c r="E33" s="26">
        <v>1</v>
      </c>
      <c r="F33" s="23" t="s">
        <v>0</v>
      </c>
      <c r="G33" s="27">
        <v>600</v>
      </c>
      <c r="H33" s="23" t="s">
        <v>34</v>
      </c>
      <c r="I33" s="23" t="s">
        <v>32</v>
      </c>
      <c r="J33" s="27">
        <f t="shared" si="0"/>
        <v>600</v>
      </c>
      <c r="K33" s="28">
        <v>0.2</v>
      </c>
      <c r="L33" s="23" t="s">
        <v>1</v>
      </c>
      <c r="M33" s="27">
        <f t="shared" si="1"/>
        <v>720</v>
      </c>
      <c r="N33" s="29">
        <f t="shared" si="3"/>
        <v>0.16666666666666666</v>
      </c>
      <c r="O33" s="27">
        <f t="shared" si="2"/>
        <v>120</v>
      </c>
    </row>
    <row r="34" spans="1:15" s="30" customFormat="1" ht="25.5">
      <c r="A34" s="23" t="s">
        <v>193</v>
      </c>
      <c r="B34" s="24" t="s">
        <v>225</v>
      </c>
      <c r="C34" s="23" t="s">
        <v>58</v>
      </c>
      <c r="D34" s="25" t="s">
        <v>59</v>
      </c>
      <c r="E34" s="26">
        <v>1</v>
      </c>
      <c r="F34" s="23" t="s">
        <v>0</v>
      </c>
      <c r="G34" s="27">
        <v>400</v>
      </c>
      <c r="H34" s="23" t="s">
        <v>34</v>
      </c>
      <c r="I34" s="23" t="s">
        <v>32</v>
      </c>
      <c r="J34" s="27">
        <f t="shared" si="0"/>
        <v>400</v>
      </c>
      <c r="K34" s="28">
        <v>0.2</v>
      </c>
      <c r="L34" s="23" t="s">
        <v>1</v>
      </c>
      <c r="M34" s="27">
        <f t="shared" si="1"/>
        <v>480</v>
      </c>
      <c r="N34" s="29">
        <f t="shared" si="3"/>
        <v>0.16666666666666666</v>
      </c>
      <c r="O34" s="27">
        <f t="shared" si="2"/>
        <v>80</v>
      </c>
    </row>
    <row r="35" spans="1:15" s="30" customFormat="1" ht="38.25">
      <c r="A35" s="23" t="s">
        <v>193</v>
      </c>
      <c r="B35" s="24" t="s">
        <v>226</v>
      </c>
      <c r="C35" s="23" t="s">
        <v>60</v>
      </c>
      <c r="D35" s="25" t="s">
        <v>61</v>
      </c>
      <c r="E35" s="18">
        <v>2</v>
      </c>
      <c r="F35" s="15" t="s">
        <v>62</v>
      </c>
      <c r="G35" s="19">
        <v>600</v>
      </c>
      <c r="H35" s="23" t="s">
        <v>34</v>
      </c>
      <c r="I35" s="23" t="s">
        <v>32</v>
      </c>
      <c r="J35" s="27">
        <f t="shared" si="0"/>
        <v>1200</v>
      </c>
      <c r="K35" s="28">
        <v>0.2</v>
      </c>
      <c r="L35" s="23" t="s">
        <v>1</v>
      </c>
      <c r="M35" s="27">
        <f t="shared" si="1"/>
        <v>1440</v>
      </c>
      <c r="N35" s="29">
        <f t="shared" si="3"/>
        <v>0.16666666666666666</v>
      </c>
      <c r="O35" s="27">
        <f t="shared" si="2"/>
        <v>240</v>
      </c>
    </row>
    <row r="36" spans="1:15" s="30" customFormat="1" ht="38.25">
      <c r="A36" s="23" t="s">
        <v>193</v>
      </c>
      <c r="B36" s="24" t="s">
        <v>227</v>
      </c>
      <c r="C36" s="23" t="s">
        <v>63</v>
      </c>
      <c r="D36" s="25" t="s">
        <v>64</v>
      </c>
      <c r="E36" s="26">
        <v>1</v>
      </c>
      <c r="F36" s="23" t="s">
        <v>0</v>
      </c>
      <c r="G36" s="27">
        <v>600</v>
      </c>
      <c r="H36" s="23" t="s">
        <v>34</v>
      </c>
      <c r="I36" s="23" t="s">
        <v>32</v>
      </c>
      <c r="J36" s="27">
        <f t="shared" si="0"/>
        <v>600</v>
      </c>
      <c r="K36" s="28">
        <v>0.2</v>
      </c>
      <c r="L36" s="23" t="s">
        <v>1</v>
      </c>
      <c r="M36" s="27">
        <f t="shared" si="1"/>
        <v>720</v>
      </c>
      <c r="N36" s="29">
        <f t="shared" si="3"/>
        <v>0.16666666666666666</v>
      </c>
      <c r="O36" s="27">
        <f t="shared" si="2"/>
        <v>120</v>
      </c>
    </row>
    <row r="37" spans="1:15" s="30" customFormat="1" ht="76.5">
      <c r="A37" s="23" t="s">
        <v>193</v>
      </c>
      <c r="B37" s="24" t="s">
        <v>228</v>
      </c>
      <c r="C37" s="23" t="s">
        <v>65</v>
      </c>
      <c r="D37" s="25" t="s">
        <v>66</v>
      </c>
      <c r="E37" s="26">
        <v>1</v>
      </c>
      <c r="F37" s="23" t="s">
        <v>0</v>
      </c>
      <c r="G37" s="27">
        <v>600</v>
      </c>
      <c r="H37" s="23" t="s">
        <v>34</v>
      </c>
      <c r="I37" s="23" t="s">
        <v>32</v>
      </c>
      <c r="J37" s="27">
        <f t="shared" si="0"/>
        <v>600</v>
      </c>
      <c r="K37" s="28">
        <v>0.2</v>
      </c>
      <c r="L37" s="23" t="s">
        <v>1</v>
      </c>
      <c r="M37" s="27">
        <f t="shared" si="1"/>
        <v>720</v>
      </c>
      <c r="N37" s="29">
        <f t="shared" si="3"/>
        <v>0.16666666666666666</v>
      </c>
      <c r="O37" s="27">
        <f t="shared" si="2"/>
        <v>120</v>
      </c>
    </row>
    <row r="38" spans="1:15" s="30" customFormat="1" ht="38.25">
      <c r="A38" s="23" t="s">
        <v>193</v>
      </c>
      <c r="B38" s="24" t="s">
        <v>229</v>
      </c>
      <c r="C38" s="23" t="s">
        <v>67</v>
      </c>
      <c r="D38" s="25" t="s">
        <v>68</v>
      </c>
      <c r="E38" s="26"/>
      <c r="F38" s="23" t="s">
        <v>0</v>
      </c>
      <c r="G38" s="27"/>
      <c r="H38" s="23"/>
      <c r="I38" s="23"/>
      <c r="J38" s="27"/>
      <c r="K38" s="28"/>
      <c r="L38" s="23"/>
      <c r="M38" s="27"/>
      <c r="N38" s="29"/>
      <c r="O38" s="27"/>
    </row>
    <row r="39" spans="1:15" s="87" customFormat="1">
      <c r="A39" s="82" t="s">
        <v>193</v>
      </c>
      <c r="B39" s="88" t="s">
        <v>230</v>
      </c>
      <c r="C39" s="82" t="s">
        <v>69</v>
      </c>
      <c r="D39" s="82" t="s">
        <v>69</v>
      </c>
      <c r="E39" s="83">
        <v>1</v>
      </c>
      <c r="F39" s="82" t="s">
        <v>0</v>
      </c>
      <c r="G39" s="84">
        <v>0</v>
      </c>
      <c r="H39" s="82" t="s">
        <v>0</v>
      </c>
      <c r="I39" s="82" t="s">
        <v>0</v>
      </c>
      <c r="J39" s="84">
        <f t="shared" si="0"/>
        <v>0</v>
      </c>
      <c r="K39" s="85">
        <v>0.2</v>
      </c>
      <c r="L39" s="82" t="s">
        <v>1</v>
      </c>
      <c r="M39" s="84">
        <f t="shared" si="1"/>
        <v>0</v>
      </c>
      <c r="N39" s="86">
        <v>0</v>
      </c>
      <c r="O39" s="84">
        <f t="shared" si="2"/>
        <v>0</v>
      </c>
    </row>
    <row r="40" spans="1:15" s="87" customFormat="1">
      <c r="A40" s="82" t="s">
        <v>193</v>
      </c>
      <c r="B40" s="88" t="s">
        <v>231</v>
      </c>
      <c r="C40" s="82" t="s">
        <v>69</v>
      </c>
      <c r="D40" s="82" t="s">
        <v>69</v>
      </c>
      <c r="E40" s="83">
        <v>1</v>
      </c>
      <c r="F40" s="82" t="s">
        <v>0</v>
      </c>
      <c r="G40" s="84">
        <v>0</v>
      </c>
      <c r="H40" s="82" t="s">
        <v>0</v>
      </c>
      <c r="I40" s="82" t="s">
        <v>0</v>
      </c>
      <c r="J40" s="84">
        <f t="shared" si="0"/>
        <v>0</v>
      </c>
      <c r="K40" s="85">
        <v>0.2</v>
      </c>
      <c r="L40" s="82" t="s">
        <v>1</v>
      </c>
      <c r="M40" s="84">
        <f t="shared" si="1"/>
        <v>0</v>
      </c>
      <c r="N40" s="86">
        <v>0</v>
      </c>
      <c r="O40" s="84">
        <f t="shared" si="2"/>
        <v>0</v>
      </c>
    </row>
    <row r="41" spans="1:15" s="87" customFormat="1">
      <c r="A41" s="82" t="s">
        <v>193</v>
      </c>
      <c r="B41" s="88" t="s">
        <v>232</v>
      </c>
      <c r="C41" s="82" t="s">
        <v>69</v>
      </c>
      <c r="D41" s="82" t="s">
        <v>69</v>
      </c>
      <c r="E41" s="83">
        <v>1</v>
      </c>
      <c r="F41" s="82" t="s">
        <v>0</v>
      </c>
      <c r="G41" s="84">
        <v>0</v>
      </c>
      <c r="H41" s="82" t="s">
        <v>0</v>
      </c>
      <c r="I41" s="82" t="s">
        <v>0</v>
      </c>
      <c r="J41" s="84">
        <f t="shared" si="0"/>
        <v>0</v>
      </c>
      <c r="K41" s="85">
        <v>0.2</v>
      </c>
      <c r="L41" s="82" t="s">
        <v>1</v>
      </c>
      <c r="M41" s="84">
        <f t="shared" si="1"/>
        <v>0</v>
      </c>
      <c r="N41" s="86">
        <v>0</v>
      </c>
      <c r="O41" s="84">
        <f t="shared" si="2"/>
        <v>0</v>
      </c>
    </row>
    <row r="42" spans="1:15" s="87" customFormat="1">
      <c r="A42" s="82" t="s">
        <v>193</v>
      </c>
      <c r="B42" s="88" t="s">
        <v>233</v>
      </c>
      <c r="C42" s="82" t="s">
        <v>69</v>
      </c>
      <c r="D42" s="82" t="s">
        <v>69</v>
      </c>
      <c r="E42" s="83">
        <v>1</v>
      </c>
      <c r="F42" s="82" t="s">
        <v>0</v>
      </c>
      <c r="G42" s="84">
        <v>0</v>
      </c>
      <c r="H42" s="82" t="s">
        <v>0</v>
      </c>
      <c r="I42" s="82" t="s">
        <v>0</v>
      </c>
      <c r="J42" s="84">
        <f t="shared" si="0"/>
        <v>0</v>
      </c>
      <c r="K42" s="85">
        <v>0.2</v>
      </c>
      <c r="L42" s="82" t="s">
        <v>1</v>
      </c>
      <c r="M42" s="84">
        <f t="shared" si="1"/>
        <v>0</v>
      </c>
      <c r="N42" s="86">
        <v>0</v>
      </c>
      <c r="O42" s="84">
        <f t="shared" si="2"/>
        <v>0</v>
      </c>
    </row>
    <row r="43" spans="1:15" s="87" customFormat="1">
      <c r="A43" s="82" t="s">
        <v>193</v>
      </c>
      <c r="B43" s="88" t="s">
        <v>234</v>
      </c>
      <c r="C43" s="82" t="s">
        <v>69</v>
      </c>
      <c r="D43" s="82" t="s">
        <v>69</v>
      </c>
      <c r="E43" s="83">
        <v>1</v>
      </c>
      <c r="F43" s="82" t="s">
        <v>0</v>
      </c>
      <c r="G43" s="84">
        <v>0</v>
      </c>
      <c r="H43" s="82" t="s">
        <v>0</v>
      </c>
      <c r="I43" s="82" t="s">
        <v>0</v>
      </c>
      <c r="J43" s="84">
        <f t="shared" si="0"/>
        <v>0</v>
      </c>
      <c r="K43" s="85">
        <v>0.2</v>
      </c>
      <c r="L43" s="82" t="s">
        <v>1</v>
      </c>
      <c r="M43" s="84">
        <f t="shared" si="1"/>
        <v>0</v>
      </c>
      <c r="N43" s="86">
        <v>0</v>
      </c>
      <c r="O43" s="84">
        <f t="shared" si="2"/>
        <v>0</v>
      </c>
    </row>
    <row r="44" spans="1:15" s="87" customFormat="1">
      <c r="A44" s="82" t="s">
        <v>193</v>
      </c>
      <c r="B44" s="88" t="s">
        <v>235</v>
      </c>
      <c r="C44" s="82" t="s">
        <v>69</v>
      </c>
      <c r="D44" s="82" t="s">
        <v>69</v>
      </c>
      <c r="E44" s="83">
        <v>1</v>
      </c>
      <c r="F44" s="82" t="s">
        <v>0</v>
      </c>
      <c r="G44" s="84">
        <v>0</v>
      </c>
      <c r="H44" s="82" t="s">
        <v>0</v>
      </c>
      <c r="I44" s="82" t="s">
        <v>0</v>
      </c>
      <c r="J44" s="84">
        <f t="shared" si="0"/>
        <v>0</v>
      </c>
      <c r="K44" s="85">
        <v>0.2</v>
      </c>
      <c r="L44" s="82" t="s">
        <v>1</v>
      </c>
      <c r="M44" s="84">
        <f t="shared" si="1"/>
        <v>0</v>
      </c>
      <c r="N44" s="86">
        <v>0</v>
      </c>
      <c r="O44" s="84">
        <f t="shared" si="2"/>
        <v>0</v>
      </c>
    </row>
    <row r="45" spans="1:15" s="38" customFormat="1">
      <c r="A45" s="33"/>
      <c r="B45" s="39"/>
      <c r="C45" s="33"/>
      <c r="D45" s="33"/>
      <c r="E45" s="34"/>
      <c r="F45" s="33"/>
      <c r="G45" s="35"/>
      <c r="H45" s="33"/>
      <c r="I45" s="33"/>
      <c r="J45" s="35"/>
      <c r="K45" s="36"/>
      <c r="L45" s="33"/>
      <c r="M45" s="35"/>
      <c r="N45" s="37"/>
      <c r="O45" s="35"/>
    </row>
    <row r="46" spans="1:15" s="2" customFormat="1" ht="51">
      <c r="A46" s="5" t="s">
        <v>193</v>
      </c>
      <c r="B46" s="11" t="s">
        <v>236</v>
      </c>
      <c r="C46" s="5" t="s">
        <v>11</v>
      </c>
      <c r="D46" s="6" t="s">
        <v>70</v>
      </c>
      <c r="E46" s="7">
        <v>1</v>
      </c>
      <c r="F46" s="5" t="s">
        <v>0</v>
      </c>
      <c r="G46" s="8">
        <v>600</v>
      </c>
      <c r="H46" s="5" t="s">
        <v>0</v>
      </c>
      <c r="I46" s="5" t="s">
        <v>0</v>
      </c>
      <c r="J46" s="8">
        <f t="shared" si="0"/>
        <v>600</v>
      </c>
      <c r="K46" s="9">
        <v>0.2</v>
      </c>
      <c r="L46" s="5" t="s">
        <v>1</v>
      </c>
      <c r="M46" s="8">
        <f t="shared" si="1"/>
        <v>720</v>
      </c>
      <c r="N46" s="10">
        <f>O46/M46</f>
        <v>0.16666666666666666</v>
      </c>
      <c r="O46" s="8">
        <f t="shared" si="2"/>
        <v>120</v>
      </c>
    </row>
    <row r="47" spans="1:15" s="30" customFormat="1" ht="114.75">
      <c r="A47" s="23" t="s">
        <v>193</v>
      </c>
      <c r="B47" s="24" t="s">
        <v>237</v>
      </c>
      <c r="C47" s="23" t="s">
        <v>71</v>
      </c>
      <c r="D47" s="25" t="s">
        <v>72</v>
      </c>
      <c r="E47" s="18">
        <v>1</v>
      </c>
      <c r="F47" s="15" t="s">
        <v>62</v>
      </c>
      <c r="G47" s="19">
        <v>300</v>
      </c>
      <c r="H47" s="23" t="s">
        <v>34</v>
      </c>
      <c r="I47" s="23" t="s">
        <v>32</v>
      </c>
      <c r="J47" s="27">
        <f t="shared" si="0"/>
        <v>300</v>
      </c>
      <c r="K47" s="28">
        <v>0.2</v>
      </c>
      <c r="L47" s="23" t="s">
        <v>1</v>
      </c>
      <c r="M47" s="27">
        <f t="shared" si="1"/>
        <v>360</v>
      </c>
      <c r="N47" s="29">
        <f>O47/M47</f>
        <v>0.16666666666666666</v>
      </c>
      <c r="O47" s="27">
        <f t="shared" si="2"/>
        <v>60</v>
      </c>
    </row>
    <row r="48" spans="1:15" s="30" customFormat="1" ht="63.75">
      <c r="A48" s="23" t="s">
        <v>193</v>
      </c>
      <c r="B48" s="24" t="s">
        <v>238</v>
      </c>
      <c r="C48" s="23" t="s">
        <v>73</v>
      </c>
      <c r="D48" s="25" t="s">
        <v>74</v>
      </c>
      <c r="E48" s="18">
        <v>1</v>
      </c>
      <c r="F48" s="15" t="s">
        <v>62</v>
      </c>
      <c r="G48" s="19">
        <v>200</v>
      </c>
      <c r="H48" s="23" t="s">
        <v>34</v>
      </c>
      <c r="I48" s="23" t="s">
        <v>32</v>
      </c>
      <c r="J48" s="27">
        <f t="shared" si="0"/>
        <v>200</v>
      </c>
      <c r="K48" s="28">
        <v>0.2</v>
      </c>
      <c r="L48" s="23" t="s">
        <v>1</v>
      </c>
      <c r="M48" s="27">
        <f t="shared" si="1"/>
        <v>240</v>
      </c>
      <c r="N48" s="29">
        <f>O48/M48</f>
        <v>0.16666666666666666</v>
      </c>
      <c r="O48" s="27">
        <f t="shared" si="2"/>
        <v>40</v>
      </c>
    </row>
    <row r="49" spans="1:15" s="30" customFormat="1" ht="63.75">
      <c r="A49" s="23" t="s">
        <v>193</v>
      </c>
      <c r="B49" s="24" t="s">
        <v>239</v>
      </c>
      <c r="C49" s="23" t="s">
        <v>75</v>
      </c>
      <c r="D49" s="25" t="s">
        <v>76</v>
      </c>
      <c r="E49" s="18">
        <v>1</v>
      </c>
      <c r="F49" s="15" t="s">
        <v>62</v>
      </c>
      <c r="G49" s="19">
        <v>200</v>
      </c>
      <c r="H49" s="23" t="s">
        <v>34</v>
      </c>
      <c r="I49" s="23" t="s">
        <v>32</v>
      </c>
      <c r="J49" s="27">
        <f t="shared" si="0"/>
        <v>200</v>
      </c>
      <c r="K49" s="28">
        <v>0.2</v>
      </c>
      <c r="L49" s="23" t="s">
        <v>1</v>
      </c>
      <c r="M49" s="27">
        <f t="shared" si="1"/>
        <v>240</v>
      </c>
      <c r="N49" s="29">
        <f>O49/M49</f>
        <v>0.16666666666666666</v>
      </c>
      <c r="O49" s="27">
        <f t="shared" si="2"/>
        <v>40</v>
      </c>
    </row>
    <row r="50" spans="1:15" s="30" customFormat="1">
      <c r="A50" s="23"/>
      <c r="B50" s="24"/>
      <c r="C50" s="40" t="s">
        <v>77</v>
      </c>
      <c r="D50" s="25"/>
      <c r="E50" s="18"/>
      <c r="F50" s="15"/>
      <c r="G50" s="19"/>
      <c r="H50" s="23"/>
      <c r="I50" s="23"/>
      <c r="J50" s="27"/>
      <c r="K50" s="28"/>
      <c r="L50" s="23"/>
      <c r="M50" s="27"/>
      <c r="N50" s="29"/>
      <c r="O50" s="27"/>
    </row>
    <row r="51" spans="1:15" s="30" customFormat="1" ht="76.5">
      <c r="A51" s="23" t="s">
        <v>193</v>
      </c>
      <c r="B51" s="24" t="s">
        <v>240</v>
      </c>
      <c r="C51" s="15" t="s">
        <v>79</v>
      </c>
      <c r="D51" s="25" t="s">
        <v>78</v>
      </c>
      <c r="E51" s="18">
        <v>1</v>
      </c>
      <c r="F51" s="15" t="s">
        <v>62</v>
      </c>
      <c r="G51" s="19">
        <v>75</v>
      </c>
      <c r="H51" s="23" t="s">
        <v>8</v>
      </c>
      <c r="I51" s="23" t="s">
        <v>32</v>
      </c>
      <c r="J51" s="27">
        <f>G51*E51</f>
        <v>75</v>
      </c>
      <c r="K51" s="28">
        <v>0.2</v>
      </c>
      <c r="L51" s="23" t="s">
        <v>1</v>
      </c>
      <c r="M51" s="27">
        <f>J51+(J51*K51)</f>
        <v>90</v>
      </c>
      <c r="N51" s="29">
        <f>O51/M51</f>
        <v>0.16666666666666666</v>
      </c>
      <c r="O51" s="27">
        <f>M51-J51</f>
        <v>15</v>
      </c>
    </row>
    <row r="52" spans="1:15" s="30" customFormat="1" ht="76.5">
      <c r="A52" s="23" t="s">
        <v>193</v>
      </c>
      <c r="B52" s="24" t="s">
        <v>241</v>
      </c>
      <c r="C52" s="15" t="s">
        <v>80</v>
      </c>
      <c r="D52" s="25" t="s">
        <v>82</v>
      </c>
      <c r="E52" s="18">
        <v>1</v>
      </c>
      <c r="F52" s="15" t="s">
        <v>62</v>
      </c>
      <c r="G52" s="19">
        <v>100</v>
      </c>
      <c r="H52" s="23" t="s">
        <v>8</v>
      </c>
      <c r="I52" s="23" t="s">
        <v>32</v>
      </c>
      <c r="J52" s="27">
        <f>G52*E52</f>
        <v>100</v>
      </c>
      <c r="K52" s="28">
        <v>0.2</v>
      </c>
      <c r="L52" s="23" t="s">
        <v>1</v>
      </c>
      <c r="M52" s="27">
        <f>J52+(J52*K52)</f>
        <v>120</v>
      </c>
      <c r="N52" s="29">
        <f>O52/M52</f>
        <v>0.16666666666666666</v>
      </c>
      <c r="O52" s="27">
        <f>M52-J52</f>
        <v>20</v>
      </c>
    </row>
    <row r="53" spans="1:15" s="30" customFormat="1" ht="76.5">
      <c r="A53" s="23" t="s">
        <v>193</v>
      </c>
      <c r="B53" s="24" t="s">
        <v>242</v>
      </c>
      <c r="C53" s="15" t="s">
        <v>81</v>
      </c>
      <c r="D53" s="25" t="s">
        <v>83</v>
      </c>
      <c r="E53" s="18">
        <v>1</v>
      </c>
      <c r="F53" s="15" t="s">
        <v>62</v>
      </c>
      <c r="G53" s="19">
        <v>125</v>
      </c>
      <c r="H53" s="23" t="s">
        <v>8</v>
      </c>
      <c r="I53" s="23" t="s">
        <v>32</v>
      </c>
      <c r="J53" s="27">
        <f>G53*E53</f>
        <v>125</v>
      </c>
      <c r="K53" s="28">
        <v>0.2</v>
      </c>
      <c r="L53" s="23" t="s">
        <v>1</v>
      </c>
      <c r="M53" s="27">
        <f>J53+(J53*K53)</f>
        <v>150</v>
      </c>
      <c r="N53" s="29">
        <f>O53/M53</f>
        <v>0.16666666666666666</v>
      </c>
      <c r="O53" s="27">
        <f>M53-J53</f>
        <v>25</v>
      </c>
    </row>
    <row r="54" spans="1:15" s="30" customFormat="1">
      <c r="A54" s="23"/>
      <c r="B54" s="24"/>
      <c r="C54" s="40" t="s">
        <v>84</v>
      </c>
      <c r="D54" s="25"/>
      <c r="E54" s="26"/>
      <c r="F54" s="23"/>
      <c r="G54" s="27"/>
      <c r="H54" s="23"/>
      <c r="I54" s="23"/>
      <c r="J54" s="27"/>
      <c r="K54" s="28"/>
      <c r="L54" s="23"/>
      <c r="M54" s="27"/>
      <c r="N54" s="29"/>
      <c r="O54" s="27"/>
    </row>
    <row r="55" spans="1:15" s="30" customFormat="1" ht="153">
      <c r="A55" s="23" t="s">
        <v>193</v>
      </c>
      <c r="B55" s="24" t="s">
        <v>243</v>
      </c>
      <c r="C55" s="15" t="s">
        <v>85</v>
      </c>
      <c r="D55" s="25" t="s">
        <v>88</v>
      </c>
      <c r="E55" s="18">
        <v>1</v>
      </c>
      <c r="F55" s="15" t="s">
        <v>62</v>
      </c>
      <c r="G55" s="19">
        <v>250</v>
      </c>
      <c r="H55" s="23" t="s">
        <v>8</v>
      </c>
      <c r="I55" s="23" t="s">
        <v>32</v>
      </c>
      <c r="J55" s="27">
        <f t="shared" ref="J55:J65" si="4">G55*E55</f>
        <v>250</v>
      </c>
      <c r="K55" s="28">
        <v>0.2</v>
      </c>
      <c r="L55" s="23" t="s">
        <v>1</v>
      </c>
      <c r="M55" s="27">
        <f t="shared" ref="M55:M65" si="5">J55+(J55*K55)</f>
        <v>300</v>
      </c>
      <c r="N55" s="29">
        <f t="shared" ref="N55:N63" si="6">O55/M55</f>
        <v>0.16666666666666666</v>
      </c>
      <c r="O55" s="27">
        <f t="shared" ref="O55:O65" si="7">M55-J55</f>
        <v>50</v>
      </c>
    </row>
    <row r="56" spans="1:15" s="30" customFormat="1" ht="153">
      <c r="A56" s="23" t="s">
        <v>193</v>
      </c>
      <c r="B56" s="24" t="s">
        <v>244</v>
      </c>
      <c r="C56" s="15" t="s">
        <v>86</v>
      </c>
      <c r="D56" s="25" t="s">
        <v>89</v>
      </c>
      <c r="E56" s="18">
        <v>1</v>
      </c>
      <c r="F56" s="15" t="s">
        <v>62</v>
      </c>
      <c r="G56" s="19">
        <v>300</v>
      </c>
      <c r="H56" s="23" t="s">
        <v>8</v>
      </c>
      <c r="I56" s="23" t="s">
        <v>32</v>
      </c>
      <c r="J56" s="27">
        <f t="shared" si="4"/>
        <v>300</v>
      </c>
      <c r="K56" s="28">
        <v>0.2</v>
      </c>
      <c r="L56" s="23" t="s">
        <v>1</v>
      </c>
      <c r="M56" s="27">
        <f t="shared" si="5"/>
        <v>360</v>
      </c>
      <c r="N56" s="29">
        <f t="shared" si="6"/>
        <v>0.16666666666666666</v>
      </c>
      <c r="O56" s="27">
        <f t="shared" si="7"/>
        <v>60</v>
      </c>
    </row>
    <row r="57" spans="1:15" s="30" customFormat="1" ht="153">
      <c r="A57" s="23" t="s">
        <v>193</v>
      </c>
      <c r="B57" s="24" t="s">
        <v>245</v>
      </c>
      <c r="C57" s="15" t="s">
        <v>87</v>
      </c>
      <c r="D57" s="25" t="s">
        <v>90</v>
      </c>
      <c r="E57" s="18">
        <v>1</v>
      </c>
      <c r="F57" s="15" t="s">
        <v>62</v>
      </c>
      <c r="G57" s="19">
        <v>350</v>
      </c>
      <c r="H57" s="23" t="s">
        <v>8</v>
      </c>
      <c r="I57" s="23" t="s">
        <v>32</v>
      </c>
      <c r="J57" s="27">
        <f t="shared" si="4"/>
        <v>350</v>
      </c>
      <c r="K57" s="28">
        <v>0.2</v>
      </c>
      <c r="L57" s="23" t="s">
        <v>1</v>
      </c>
      <c r="M57" s="27">
        <f t="shared" si="5"/>
        <v>420</v>
      </c>
      <c r="N57" s="29">
        <f t="shared" si="6"/>
        <v>0.16666666666666666</v>
      </c>
      <c r="O57" s="27">
        <f t="shared" si="7"/>
        <v>70</v>
      </c>
    </row>
    <row r="58" spans="1:15" s="30" customFormat="1" ht="165.75">
      <c r="A58" s="23" t="s">
        <v>193</v>
      </c>
      <c r="B58" s="24" t="s">
        <v>246</v>
      </c>
      <c r="C58" s="25" t="s">
        <v>95</v>
      </c>
      <c r="D58" s="25" t="s">
        <v>94</v>
      </c>
      <c r="E58" s="18">
        <v>1</v>
      </c>
      <c r="F58" s="15" t="s">
        <v>62</v>
      </c>
      <c r="G58" s="19">
        <v>250</v>
      </c>
      <c r="H58" s="23" t="s">
        <v>34</v>
      </c>
      <c r="I58" s="23" t="s">
        <v>32</v>
      </c>
      <c r="J58" s="27">
        <f t="shared" si="4"/>
        <v>250</v>
      </c>
      <c r="K58" s="28">
        <v>0.2</v>
      </c>
      <c r="L58" s="23" t="s">
        <v>1</v>
      </c>
      <c r="M58" s="27">
        <f t="shared" si="5"/>
        <v>300</v>
      </c>
      <c r="N58" s="29">
        <f t="shared" si="6"/>
        <v>0.16666666666666666</v>
      </c>
      <c r="O58" s="27">
        <f t="shared" si="7"/>
        <v>50</v>
      </c>
    </row>
    <row r="59" spans="1:15" s="30" customFormat="1" ht="127.5">
      <c r="A59" s="23" t="s">
        <v>193</v>
      </c>
      <c r="B59" s="24" t="s">
        <v>247</v>
      </c>
      <c r="C59" s="25" t="s">
        <v>96</v>
      </c>
      <c r="D59" s="25" t="s">
        <v>93</v>
      </c>
      <c r="E59" s="18">
        <v>1</v>
      </c>
      <c r="F59" s="15" t="s">
        <v>62</v>
      </c>
      <c r="G59" s="19">
        <v>150</v>
      </c>
      <c r="H59" s="23" t="s">
        <v>34</v>
      </c>
      <c r="I59" s="23" t="s">
        <v>32</v>
      </c>
      <c r="J59" s="27">
        <f t="shared" si="4"/>
        <v>150</v>
      </c>
      <c r="K59" s="28">
        <v>0.2</v>
      </c>
      <c r="L59" s="23" t="s">
        <v>1</v>
      </c>
      <c r="M59" s="27">
        <f t="shared" si="5"/>
        <v>180</v>
      </c>
      <c r="N59" s="29">
        <f t="shared" si="6"/>
        <v>0.16666666666666666</v>
      </c>
      <c r="O59" s="27">
        <f t="shared" si="7"/>
        <v>30</v>
      </c>
    </row>
    <row r="60" spans="1:15" s="30" customFormat="1" ht="102">
      <c r="A60" s="23" t="s">
        <v>193</v>
      </c>
      <c r="B60" s="24" t="s">
        <v>248</v>
      </c>
      <c r="C60" s="23" t="s">
        <v>91</v>
      </c>
      <c r="D60" s="25" t="s">
        <v>92</v>
      </c>
      <c r="E60" s="18">
        <v>1</v>
      </c>
      <c r="F60" s="15" t="s">
        <v>62</v>
      </c>
      <c r="G60" s="19">
        <v>75</v>
      </c>
      <c r="H60" s="23" t="s">
        <v>8</v>
      </c>
      <c r="I60" s="23" t="s">
        <v>32</v>
      </c>
      <c r="J60" s="27">
        <f t="shared" si="4"/>
        <v>75</v>
      </c>
      <c r="K60" s="28">
        <v>0.2</v>
      </c>
      <c r="L60" s="23" t="s">
        <v>1</v>
      </c>
      <c r="M60" s="27">
        <f t="shared" si="5"/>
        <v>90</v>
      </c>
      <c r="N60" s="29">
        <f t="shared" si="6"/>
        <v>0.16666666666666666</v>
      </c>
      <c r="O60" s="27">
        <f t="shared" si="7"/>
        <v>15</v>
      </c>
    </row>
    <row r="61" spans="1:15" s="30" customFormat="1" ht="153">
      <c r="A61" s="23" t="s">
        <v>193</v>
      </c>
      <c r="B61" s="24" t="s">
        <v>249</v>
      </c>
      <c r="C61" s="31" t="s">
        <v>97</v>
      </c>
      <c r="D61" s="32" t="s">
        <v>99</v>
      </c>
      <c r="E61" s="26">
        <v>1</v>
      </c>
      <c r="F61" s="23" t="s">
        <v>0</v>
      </c>
      <c r="G61" s="27">
        <v>300</v>
      </c>
      <c r="H61" s="23" t="s">
        <v>34</v>
      </c>
      <c r="I61" s="23" t="s">
        <v>32</v>
      </c>
      <c r="J61" s="27">
        <f t="shared" si="4"/>
        <v>300</v>
      </c>
      <c r="K61" s="28">
        <v>0.2</v>
      </c>
      <c r="L61" s="23" t="s">
        <v>1</v>
      </c>
      <c r="M61" s="27">
        <f t="shared" si="5"/>
        <v>360</v>
      </c>
      <c r="N61" s="29">
        <f t="shared" si="6"/>
        <v>0.16666666666666666</v>
      </c>
      <c r="O61" s="27">
        <f t="shared" si="7"/>
        <v>60</v>
      </c>
    </row>
    <row r="62" spans="1:15" s="30" customFormat="1" ht="102">
      <c r="A62" s="23" t="s">
        <v>193</v>
      </c>
      <c r="B62" s="24" t="s">
        <v>250</v>
      </c>
      <c r="C62" s="23" t="s">
        <v>98</v>
      </c>
      <c r="D62" s="25" t="s">
        <v>100</v>
      </c>
      <c r="E62" s="18">
        <v>1</v>
      </c>
      <c r="F62" s="15" t="s">
        <v>62</v>
      </c>
      <c r="G62" s="19">
        <v>300</v>
      </c>
      <c r="H62" s="23" t="s">
        <v>34</v>
      </c>
      <c r="I62" s="23" t="s">
        <v>32</v>
      </c>
      <c r="J62" s="27">
        <f t="shared" si="4"/>
        <v>300</v>
      </c>
      <c r="K62" s="28">
        <v>0.2</v>
      </c>
      <c r="L62" s="23" t="s">
        <v>1</v>
      </c>
      <c r="M62" s="27">
        <f t="shared" si="5"/>
        <v>360</v>
      </c>
      <c r="N62" s="29">
        <f t="shared" si="6"/>
        <v>0.16666666666666666</v>
      </c>
      <c r="O62" s="27">
        <f t="shared" si="7"/>
        <v>60</v>
      </c>
    </row>
    <row r="63" spans="1:15" s="30" customFormat="1" ht="178.5">
      <c r="A63" s="23" t="s">
        <v>193</v>
      </c>
      <c r="B63" s="24" t="s">
        <v>251</v>
      </c>
      <c r="C63" s="23" t="s">
        <v>101</v>
      </c>
      <c r="D63" s="25" t="s">
        <v>102</v>
      </c>
      <c r="E63" s="26">
        <v>1</v>
      </c>
      <c r="F63" s="23" t="s">
        <v>0</v>
      </c>
      <c r="G63" s="27">
        <v>2200</v>
      </c>
      <c r="H63" s="23" t="s">
        <v>8</v>
      </c>
      <c r="I63" s="23" t="s">
        <v>32</v>
      </c>
      <c r="J63" s="27">
        <f t="shared" si="4"/>
        <v>2200</v>
      </c>
      <c r="K63" s="28">
        <v>0.2</v>
      </c>
      <c r="L63" s="23" t="s">
        <v>1</v>
      </c>
      <c r="M63" s="27">
        <f t="shared" si="5"/>
        <v>2640</v>
      </c>
      <c r="N63" s="29">
        <f t="shared" si="6"/>
        <v>0.16666666666666666</v>
      </c>
      <c r="O63" s="27">
        <f t="shared" si="7"/>
        <v>440</v>
      </c>
    </row>
    <row r="64" spans="1:15" s="87" customFormat="1">
      <c r="A64" s="82" t="s">
        <v>193</v>
      </c>
      <c r="B64" s="88" t="s">
        <v>252</v>
      </c>
      <c r="C64" s="89" t="s">
        <v>69</v>
      </c>
      <c r="D64" s="89" t="s">
        <v>69</v>
      </c>
      <c r="E64" s="83">
        <v>1</v>
      </c>
      <c r="G64" s="84">
        <v>0</v>
      </c>
      <c r="H64" s="82" t="s">
        <v>0</v>
      </c>
      <c r="I64" s="82" t="s">
        <v>0</v>
      </c>
      <c r="J64" s="84">
        <f t="shared" si="4"/>
        <v>0</v>
      </c>
      <c r="K64" s="85">
        <v>0.2</v>
      </c>
      <c r="L64" s="82" t="s">
        <v>1</v>
      </c>
      <c r="M64" s="84">
        <f t="shared" si="5"/>
        <v>0</v>
      </c>
      <c r="N64" s="86">
        <v>0</v>
      </c>
      <c r="O64" s="84">
        <f t="shared" si="7"/>
        <v>0</v>
      </c>
    </row>
    <row r="65" spans="1:15" s="87" customFormat="1">
      <c r="A65" s="82" t="s">
        <v>193</v>
      </c>
      <c r="B65" s="88" t="s">
        <v>253</v>
      </c>
      <c r="C65" s="89" t="s">
        <v>69</v>
      </c>
      <c r="D65" s="89" t="s">
        <v>69</v>
      </c>
      <c r="E65" s="83">
        <v>1</v>
      </c>
      <c r="G65" s="84">
        <v>0</v>
      </c>
      <c r="H65" s="82" t="s">
        <v>0</v>
      </c>
      <c r="I65" s="82" t="s">
        <v>0</v>
      </c>
      <c r="J65" s="84">
        <f t="shared" si="4"/>
        <v>0</v>
      </c>
      <c r="K65" s="85">
        <v>0.2</v>
      </c>
      <c r="L65" s="82" t="s">
        <v>1</v>
      </c>
      <c r="M65" s="84">
        <f t="shared" si="5"/>
        <v>0</v>
      </c>
      <c r="N65" s="86">
        <v>0</v>
      </c>
      <c r="O65" s="84">
        <f t="shared" si="7"/>
        <v>0</v>
      </c>
    </row>
    <row r="66" spans="1:15" s="87" customFormat="1">
      <c r="A66" s="82" t="s">
        <v>193</v>
      </c>
      <c r="B66" s="88" t="s">
        <v>254</v>
      </c>
      <c r="C66" s="82" t="s">
        <v>69</v>
      </c>
      <c r="D66" s="82" t="s">
        <v>69</v>
      </c>
      <c r="E66" s="83">
        <v>1</v>
      </c>
      <c r="F66" s="82" t="s">
        <v>0</v>
      </c>
      <c r="G66" s="84">
        <v>0</v>
      </c>
      <c r="H66" s="82" t="s">
        <v>0</v>
      </c>
      <c r="I66" s="82" t="s">
        <v>0</v>
      </c>
      <c r="J66" s="84">
        <f t="shared" si="0"/>
        <v>0</v>
      </c>
      <c r="K66" s="85">
        <v>0.2</v>
      </c>
      <c r="L66" s="82" t="s">
        <v>1</v>
      </c>
      <c r="M66" s="84">
        <f t="shared" si="1"/>
        <v>0</v>
      </c>
      <c r="N66" s="86">
        <v>0</v>
      </c>
      <c r="O66" s="84">
        <f t="shared" si="2"/>
        <v>0</v>
      </c>
    </row>
    <row r="67" spans="1:15" s="87" customFormat="1">
      <c r="A67" s="82" t="s">
        <v>193</v>
      </c>
      <c r="B67" s="88" t="s">
        <v>255</v>
      </c>
      <c r="C67" s="82" t="s">
        <v>69</v>
      </c>
      <c r="D67" s="82" t="s">
        <v>69</v>
      </c>
      <c r="E67" s="83">
        <v>1</v>
      </c>
      <c r="F67" s="82" t="s">
        <v>0</v>
      </c>
      <c r="G67" s="84">
        <v>0</v>
      </c>
      <c r="H67" s="82" t="s">
        <v>0</v>
      </c>
      <c r="I67" s="82" t="s">
        <v>0</v>
      </c>
      <c r="J67" s="84">
        <f t="shared" si="0"/>
        <v>0</v>
      </c>
      <c r="K67" s="85">
        <v>0.2</v>
      </c>
      <c r="L67" s="82" t="s">
        <v>1</v>
      </c>
      <c r="M67" s="84">
        <f t="shared" si="1"/>
        <v>0</v>
      </c>
      <c r="N67" s="86">
        <v>0</v>
      </c>
      <c r="O67" s="84">
        <f t="shared" si="2"/>
        <v>0</v>
      </c>
    </row>
    <row r="68" spans="1:15" s="87" customFormat="1">
      <c r="A68" s="82" t="s">
        <v>193</v>
      </c>
      <c r="B68" s="88" t="s">
        <v>256</v>
      </c>
      <c r="C68" s="82" t="s">
        <v>69</v>
      </c>
      <c r="D68" s="82" t="s">
        <v>69</v>
      </c>
      <c r="E68" s="83">
        <v>1</v>
      </c>
      <c r="F68" s="82" t="s">
        <v>0</v>
      </c>
      <c r="G68" s="84">
        <v>0</v>
      </c>
      <c r="H68" s="82" t="s">
        <v>0</v>
      </c>
      <c r="I68" s="82" t="s">
        <v>0</v>
      </c>
      <c r="J68" s="84">
        <f t="shared" si="0"/>
        <v>0</v>
      </c>
      <c r="K68" s="85">
        <v>0.2</v>
      </c>
      <c r="L68" s="82" t="s">
        <v>1</v>
      </c>
      <c r="M68" s="84">
        <f t="shared" si="1"/>
        <v>0</v>
      </c>
      <c r="N68" s="86">
        <v>0</v>
      </c>
      <c r="O68" s="84">
        <f t="shared" si="2"/>
        <v>0</v>
      </c>
    </row>
    <row r="69" spans="1:15" s="38" customFormat="1">
      <c r="A69" s="33"/>
      <c r="B69" s="39"/>
      <c r="C69" s="33"/>
      <c r="D69" s="33"/>
      <c r="E69" s="34"/>
      <c r="F69" s="33"/>
      <c r="G69" s="35"/>
      <c r="H69" s="33"/>
      <c r="I69" s="33"/>
      <c r="J69" s="35"/>
      <c r="K69" s="36"/>
      <c r="L69" s="33"/>
      <c r="M69" s="35"/>
      <c r="N69" s="37"/>
      <c r="O69" s="35"/>
    </row>
    <row r="70" spans="1:15" s="2" customFormat="1">
      <c r="A70" s="5" t="s">
        <v>193</v>
      </c>
      <c r="B70" s="11" t="s">
        <v>257</v>
      </c>
      <c r="C70" s="5" t="s">
        <v>5</v>
      </c>
      <c r="D70" s="5" t="s">
        <v>113</v>
      </c>
      <c r="E70" s="7"/>
      <c r="F70" s="5"/>
      <c r="G70" s="8"/>
      <c r="H70" s="5"/>
      <c r="I70" s="5"/>
      <c r="J70" s="8"/>
      <c r="K70" s="9"/>
      <c r="L70" s="5"/>
      <c r="M70" s="8"/>
      <c r="N70" s="10"/>
      <c r="O70" s="8"/>
    </row>
    <row r="71" spans="1:15" s="30" customFormat="1">
      <c r="A71" s="23" t="s">
        <v>193</v>
      </c>
      <c r="B71" s="24"/>
      <c r="C71" s="23" t="s">
        <v>119</v>
      </c>
      <c r="D71" s="23"/>
      <c r="E71" s="26"/>
      <c r="F71" s="23"/>
      <c r="G71" s="27"/>
      <c r="H71" s="23"/>
      <c r="I71" s="23"/>
      <c r="J71" s="27"/>
      <c r="K71" s="28"/>
      <c r="L71" s="23"/>
      <c r="M71" s="27"/>
      <c r="N71" s="29"/>
      <c r="O71" s="27"/>
    </row>
    <row r="72" spans="1:15" s="30" customFormat="1" ht="127.5">
      <c r="A72" s="23" t="s">
        <v>193</v>
      </c>
      <c r="B72" s="24" t="s">
        <v>258</v>
      </c>
      <c r="C72" s="15" t="s">
        <v>109</v>
      </c>
      <c r="D72" s="25" t="s">
        <v>104</v>
      </c>
      <c r="E72" s="26">
        <v>1</v>
      </c>
      <c r="F72" s="23" t="s">
        <v>0</v>
      </c>
      <c r="G72" s="27">
        <v>250</v>
      </c>
      <c r="H72" s="23" t="s">
        <v>34</v>
      </c>
      <c r="I72" s="23" t="s">
        <v>32</v>
      </c>
      <c r="J72" s="27">
        <f t="shared" ref="J72:J141" si="8">G72*E72</f>
        <v>250</v>
      </c>
      <c r="K72" s="28">
        <v>0.2</v>
      </c>
      <c r="L72" s="23" t="s">
        <v>1</v>
      </c>
      <c r="M72" s="27">
        <f t="shared" ref="M72:M141" si="9">J72+(J72*K72)</f>
        <v>300</v>
      </c>
      <c r="N72" s="29">
        <f>O72/M72</f>
        <v>0.16666666666666666</v>
      </c>
      <c r="O72" s="27">
        <f t="shared" ref="O72:O141" si="10">M72-J72</f>
        <v>50</v>
      </c>
    </row>
    <row r="73" spans="1:15" s="30" customFormat="1" ht="140.25">
      <c r="A73" s="23" t="s">
        <v>193</v>
      </c>
      <c r="B73" s="24" t="s">
        <v>259</v>
      </c>
      <c r="C73" s="15" t="s">
        <v>108</v>
      </c>
      <c r="D73" s="25" t="s">
        <v>105</v>
      </c>
      <c r="E73" s="26">
        <v>1</v>
      </c>
      <c r="F73" s="23" t="s">
        <v>0</v>
      </c>
      <c r="G73" s="27">
        <v>250</v>
      </c>
      <c r="H73" s="23" t="s">
        <v>34</v>
      </c>
      <c r="I73" s="23" t="s">
        <v>32</v>
      </c>
      <c r="J73" s="27">
        <f t="shared" si="8"/>
        <v>250</v>
      </c>
      <c r="K73" s="28">
        <v>0.2</v>
      </c>
      <c r="L73" s="23" t="s">
        <v>1</v>
      </c>
      <c r="M73" s="27">
        <f t="shared" si="9"/>
        <v>300</v>
      </c>
      <c r="N73" s="29">
        <f>O73/M73</f>
        <v>0.16666666666666666</v>
      </c>
      <c r="O73" s="27">
        <f t="shared" si="10"/>
        <v>50</v>
      </c>
    </row>
    <row r="74" spans="1:15" s="30" customFormat="1" ht="140.25">
      <c r="A74" s="23" t="s">
        <v>193</v>
      </c>
      <c r="B74" s="24" t="s">
        <v>260</v>
      </c>
      <c r="C74" s="15" t="s">
        <v>107</v>
      </c>
      <c r="D74" s="25" t="s">
        <v>106</v>
      </c>
      <c r="E74" s="26">
        <v>1</v>
      </c>
      <c r="F74" s="23" t="s">
        <v>0</v>
      </c>
      <c r="G74" s="27">
        <v>350</v>
      </c>
      <c r="H74" s="23" t="s">
        <v>34</v>
      </c>
      <c r="I74" s="23" t="s">
        <v>32</v>
      </c>
      <c r="J74" s="27">
        <f t="shared" si="8"/>
        <v>350</v>
      </c>
      <c r="K74" s="28">
        <v>0.2</v>
      </c>
      <c r="L74" s="23" t="s">
        <v>1</v>
      </c>
      <c r="M74" s="27">
        <f t="shared" si="9"/>
        <v>420</v>
      </c>
      <c r="N74" s="29">
        <f>O74/M74</f>
        <v>0.16666666666666666</v>
      </c>
      <c r="O74" s="27">
        <f t="shared" si="10"/>
        <v>70</v>
      </c>
    </row>
    <row r="75" spans="1:15" s="30" customFormat="1" ht="140.25">
      <c r="A75" s="23" t="s">
        <v>193</v>
      </c>
      <c r="B75" s="24" t="s">
        <v>261</v>
      </c>
      <c r="C75" s="17" t="s">
        <v>111</v>
      </c>
      <c r="D75" s="25" t="s">
        <v>110</v>
      </c>
      <c r="E75" s="26">
        <v>1</v>
      </c>
      <c r="F75" s="23" t="s">
        <v>0</v>
      </c>
      <c r="G75" s="27">
        <v>1500</v>
      </c>
      <c r="H75" s="23" t="s">
        <v>34</v>
      </c>
      <c r="I75" s="23" t="s">
        <v>32</v>
      </c>
      <c r="J75" s="27">
        <f t="shared" si="8"/>
        <v>1500</v>
      </c>
      <c r="K75" s="28">
        <v>0.2</v>
      </c>
      <c r="L75" s="23" t="s">
        <v>1</v>
      </c>
      <c r="M75" s="27">
        <f t="shared" si="9"/>
        <v>1800</v>
      </c>
      <c r="N75" s="29">
        <f>O75/M75</f>
        <v>0.16666666666666666</v>
      </c>
      <c r="O75" s="27">
        <f t="shared" si="10"/>
        <v>300</v>
      </c>
    </row>
    <row r="76" spans="1:15" s="30" customFormat="1">
      <c r="A76" s="23" t="s">
        <v>193</v>
      </c>
      <c r="B76" s="24" t="s">
        <v>262</v>
      </c>
      <c r="C76" s="15" t="s">
        <v>103</v>
      </c>
      <c r="D76" s="23" t="s">
        <v>112</v>
      </c>
      <c r="E76" s="26"/>
      <c r="F76" s="23"/>
      <c r="G76" s="27"/>
      <c r="H76" s="23"/>
      <c r="I76" s="23"/>
      <c r="J76" s="27"/>
      <c r="K76" s="28"/>
      <c r="L76" s="23"/>
      <c r="M76" s="27"/>
      <c r="N76" s="29"/>
      <c r="O76" s="27"/>
    </row>
    <row r="77" spans="1:15" s="87" customFormat="1">
      <c r="A77" s="82" t="s">
        <v>193</v>
      </c>
      <c r="B77" s="88" t="s">
        <v>263</v>
      </c>
      <c r="C77" s="82" t="s">
        <v>69</v>
      </c>
      <c r="D77" s="82" t="s">
        <v>69</v>
      </c>
      <c r="E77" s="83">
        <v>1</v>
      </c>
      <c r="F77" s="82" t="s">
        <v>0</v>
      </c>
      <c r="G77" s="84">
        <v>0</v>
      </c>
      <c r="H77" s="82" t="s">
        <v>0</v>
      </c>
      <c r="I77" s="82" t="s">
        <v>0</v>
      </c>
      <c r="J77" s="84">
        <f t="shared" si="8"/>
        <v>0</v>
      </c>
      <c r="K77" s="85">
        <v>0.2</v>
      </c>
      <c r="L77" s="82" t="s">
        <v>1</v>
      </c>
      <c r="M77" s="84">
        <f t="shared" si="9"/>
        <v>0</v>
      </c>
      <c r="N77" s="86">
        <v>0</v>
      </c>
      <c r="O77" s="84">
        <f t="shared" si="10"/>
        <v>0</v>
      </c>
    </row>
    <row r="78" spans="1:15" s="87" customFormat="1">
      <c r="A78" s="82" t="s">
        <v>193</v>
      </c>
      <c r="B78" s="88" t="s">
        <v>264</v>
      </c>
      <c r="C78" s="82" t="s">
        <v>69</v>
      </c>
      <c r="D78" s="82" t="s">
        <v>69</v>
      </c>
      <c r="E78" s="83">
        <v>1</v>
      </c>
      <c r="F78" s="82" t="s">
        <v>0</v>
      </c>
      <c r="G78" s="84">
        <v>0</v>
      </c>
      <c r="H78" s="82" t="s">
        <v>0</v>
      </c>
      <c r="I78" s="82" t="s">
        <v>0</v>
      </c>
      <c r="J78" s="84">
        <f t="shared" si="8"/>
        <v>0</v>
      </c>
      <c r="K78" s="85">
        <v>0.2</v>
      </c>
      <c r="L78" s="82" t="s">
        <v>1</v>
      </c>
      <c r="M78" s="84">
        <f t="shared" si="9"/>
        <v>0</v>
      </c>
      <c r="N78" s="86">
        <v>0</v>
      </c>
      <c r="O78" s="84">
        <f t="shared" si="10"/>
        <v>0</v>
      </c>
    </row>
    <row r="79" spans="1:15" s="87" customFormat="1">
      <c r="A79" s="82" t="s">
        <v>193</v>
      </c>
      <c r="B79" s="88" t="s">
        <v>265</v>
      </c>
      <c r="C79" s="82" t="s">
        <v>69</v>
      </c>
      <c r="D79" s="82" t="s">
        <v>69</v>
      </c>
      <c r="E79" s="83">
        <v>1</v>
      </c>
      <c r="F79" s="82" t="s">
        <v>0</v>
      </c>
      <c r="G79" s="84">
        <v>0</v>
      </c>
      <c r="H79" s="82" t="s">
        <v>0</v>
      </c>
      <c r="I79" s="82" t="s">
        <v>0</v>
      </c>
      <c r="J79" s="84">
        <f t="shared" si="8"/>
        <v>0</v>
      </c>
      <c r="K79" s="85">
        <v>0.2</v>
      </c>
      <c r="L79" s="82" t="s">
        <v>1</v>
      </c>
      <c r="M79" s="84">
        <f t="shared" si="9"/>
        <v>0</v>
      </c>
      <c r="N79" s="86">
        <v>0</v>
      </c>
      <c r="O79" s="84">
        <f t="shared" si="10"/>
        <v>0</v>
      </c>
    </row>
    <row r="80" spans="1:15" s="87" customFormat="1">
      <c r="A80" s="82" t="s">
        <v>193</v>
      </c>
      <c r="B80" s="88" t="s">
        <v>266</v>
      </c>
      <c r="C80" s="82" t="s">
        <v>69</v>
      </c>
      <c r="D80" s="82" t="s">
        <v>69</v>
      </c>
      <c r="E80" s="83">
        <v>1</v>
      </c>
      <c r="F80" s="82" t="s">
        <v>0</v>
      </c>
      <c r="G80" s="84">
        <v>0</v>
      </c>
      <c r="H80" s="82" t="s">
        <v>0</v>
      </c>
      <c r="I80" s="82" t="s">
        <v>0</v>
      </c>
      <c r="J80" s="84">
        <f t="shared" si="8"/>
        <v>0</v>
      </c>
      <c r="K80" s="85">
        <v>0.2</v>
      </c>
      <c r="L80" s="82" t="s">
        <v>1</v>
      </c>
      <c r="M80" s="84">
        <f t="shared" si="9"/>
        <v>0</v>
      </c>
      <c r="N80" s="86">
        <v>0</v>
      </c>
      <c r="O80" s="84">
        <f t="shared" si="10"/>
        <v>0</v>
      </c>
    </row>
    <row r="81" spans="1:15" s="87" customFormat="1">
      <c r="A81" s="82" t="s">
        <v>193</v>
      </c>
      <c r="B81" s="88" t="s">
        <v>267</v>
      </c>
      <c r="C81" s="82" t="s">
        <v>69</v>
      </c>
      <c r="D81" s="82" t="s">
        <v>69</v>
      </c>
      <c r="E81" s="83">
        <v>1</v>
      </c>
      <c r="F81" s="82" t="s">
        <v>0</v>
      </c>
      <c r="G81" s="84">
        <v>0</v>
      </c>
      <c r="H81" s="82" t="s">
        <v>0</v>
      </c>
      <c r="I81" s="82" t="s">
        <v>0</v>
      </c>
      <c r="J81" s="84">
        <f t="shared" si="8"/>
        <v>0</v>
      </c>
      <c r="K81" s="85">
        <v>0.2</v>
      </c>
      <c r="L81" s="82" t="s">
        <v>1</v>
      </c>
      <c r="M81" s="84">
        <f t="shared" si="9"/>
        <v>0</v>
      </c>
      <c r="N81" s="86">
        <v>0</v>
      </c>
      <c r="O81" s="84">
        <f t="shared" si="10"/>
        <v>0</v>
      </c>
    </row>
    <row r="82" spans="1:15" s="87" customFormat="1">
      <c r="A82" s="82" t="s">
        <v>193</v>
      </c>
      <c r="B82" s="88" t="s">
        <v>268</v>
      </c>
      <c r="C82" s="82" t="s">
        <v>69</v>
      </c>
      <c r="D82" s="82" t="s">
        <v>69</v>
      </c>
      <c r="E82" s="83">
        <v>1</v>
      </c>
      <c r="F82" s="82" t="s">
        <v>0</v>
      </c>
      <c r="G82" s="84">
        <v>0</v>
      </c>
      <c r="H82" s="82" t="s">
        <v>0</v>
      </c>
      <c r="I82" s="82" t="s">
        <v>0</v>
      </c>
      <c r="J82" s="84">
        <f t="shared" si="8"/>
        <v>0</v>
      </c>
      <c r="K82" s="85">
        <v>0.2</v>
      </c>
      <c r="L82" s="82" t="s">
        <v>1</v>
      </c>
      <c r="M82" s="84">
        <f t="shared" si="9"/>
        <v>0</v>
      </c>
      <c r="N82" s="86">
        <v>0</v>
      </c>
      <c r="O82" s="84">
        <f t="shared" si="10"/>
        <v>0</v>
      </c>
    </row>
    <row r="83" spans="1:15" s="87" customFormat="1">
      <c r="A83" s="82" t="s">
        <v>193</v>
      </c>
      <c r="B83" s="88" t="s">
        <v>269</v>
      </c>
      <c r="C83" s="82" t="s">
        <v>69</v>
      </c>
      <c r="D83" s="82" t="s">
        <v>69</v>
      </c>
      <c r="E83" s="83">
        <v>1</v>
      </c>
      <c r="F83" s="82" t="s">
        <v>0</v>
      </c>
      <c r="G83" s="84">
        <v>0</v>
      </c>
      <c r="H83" s="82" t="s">
        <v>0</v>
      </c>
      <c r="I83" s="82" t="s">
        <v>0</v>
      </c>
      <c r="J83" s="84">
        <f t="shared" si="8"/>
        <v>0</v>
      </c>
      <c r="K83" s="85">
        <v>0.2</v>
      </c>
      <c r="L83" s="82" t="s">
        <v>1</v>
      </c>
      <c r="M83" s="84">
        <f t="shared" si="9"/>
        <v>0</v>
      </c>
      <c r="N83" s="86">
        <v>0</v>
      </c>
      <c r="O83" s="84">
        <f t="shared" si="10"/>
        <v>0</v>
      </c>
    </row>
    <row r="84" spans="1:15" s="87" customFormat="1">
      <c r="A84" s="82" t="s">
        <v>193</v>
      </c>
      <c r="B84" s="88" t="s">
        <v>270</v>
      </c>
      <c r="C84" s="82" t="s">
        <v>69</v>
      </c>
      <c r="D84" s="82" t="s">
        <v>69</v>
      </c>
      <c r="E84" s="83">
        <v>1</v>
      </c>
      <c r="F84" s="82" t="s">
        <v>0</v>
      </c>
      <c r="G84" s="84">
        <v>0</v>
      </c>
      <c r="H84" s="82" t="s">
        <v>0</v>
      </c>
      <c r="I84" s="82" t="s">
        <v>0</v>
      </c>
      <c r="J84" s="84">
        <f t="shared" si="8"/>
        <v>0</v>
      </c>
      <c r="K84" s="85">
        <v>0.2</v>
      </c>
      <c r="L84" s="82" t="s">
        <v>1</v>
      </c>
      <c r="M84" s="84">
        <f t="shared" si="9"/>
        <v>0</v>
      </c>
      <c r="N84" s="86">
        <v>0</v>
      </c>
      <c r="O84" s="84">
        <f t="shared" si="10"/>
        <v>0</v>
      </c>
    </row>
    <row r="85" spans="1:15" s="87" customFormat="1">
      <c r="A85" s="82" t="s">
        <v>193</v>
      </c>
      <c r="B85" s="88" t="s">
        <v>271</v>
      </c>
      <c r="C85" s="82" t="s">
        <v>69</v>
      </c>
      <c r="D85" s="82" t="s">
        <v>69</v>
      </c>
      <c r="E85" s="83">
        <v>1</v>
      </c>
      <c r="F85" s="82" t="s">
        <v>0</v>
      </c>
      <c r="G85" s="84">
        <v>0</v>
      </c>
      <c r="H85" s="82" t="s">
        <v>0</v>
      </c>
      <c r="I85" s="82" t="s">
        <v>0</v>
      </c>
      <c r="J85" s="84">
        <f t="shared" si="8"/>
        <v>0</v>
      </c>
      <c r="K85" s="85">
        <v>0.2</v>
      </c>
      <c r="L85" s="82" t="s">
        <v>1</v>
      </c>
      <c r="M85" s="84">
        <f t="shared" si="9"/>
        <v>0</v>
      </c>
      <c r="N85" s="86">
        <v>0</v>
      </c>
      <c r="O85" s="84">
        <f t="shared" si="10"/>
        <v>0</v>
      </c>
    </row>
    <row r="86" spans="1:15" s="87" customFormat="1">
      <c r="A86" s="82" t="s">
        <v>193</v>
      </c>
      <c r="B86" s="88" t="s">
        <v>272</v>
      </c>
      <c r="C86" s="82" t="s">
        <v>69</v>
      </c>
      <c r="D86" s="82" t="s">
        <v>69</v>
      </c>
      <c r="E86" s="83">
        <v>1</v>
      </c>
      <c r="F86" s="82" t="s">
        <v>0</v>
      </c>
      <c r="G86" s="84">
        <v>0</v>
      </c>
      <c r="H86" s="82" t="s">
        <v>0</v>
      </c>
      <c r="I86" s="82" t="s">
        <v>0</v>
      </c>
      <c r="J86" s="84">
        <f t="shared" si="8"/>
        <v>0</v>
      </c>
      <c r="K86" s="85">
        <v>0.2</v>
      </c>
      <c r="L86" s="82" t="s">
        <v>1</v>
      </c>
      <c r="M86" s="84">
        <f t="shared" si="9"/>
        <v>0</v>
      </c>
      <c r="N86" s="86">
        <v>0</v>
      </c>
      <c r="O86" s="84">
        <f t="shared" si="10"/>
        <v>0</v>
      </c>
    </row>
    <row r="87" spans="1:15" s="87" customFormat="1">
      <c r="A87" s="82" t="s">
        <v>193</v>
      </c>
      <c r="B87" s="88" t="s">
        <v>273</v>
      </c>
      <c r="C87" s="82" t="s">
        <v>69</v>
      </c>
      <c r="D87" s="82" t="s">
        <v>69</v>
      </c>
      <c r="E87" s="83">
        <v>1</v>
      </c>
      <c r="F87" s="82" t="s">
        <v>0</v>
      </c>
      <c r="G87" s="84">
        <v>0</v>
      </c>
      <c r="H87" s="82" t="s">
        <v>0</v>
      </c>
      <c r="I87" s="82" t="s">
        <v>0</v>
      </c>
      <c r="J87" s="84">
        <f t="shared" si="8"/>
        <v>0</v>
      </c>
      <c r="K87" s="85">
        <v>0.2</v>
      </c>
      <c r="L87" s="82" t="s">
        <v>1</v>
      </c>
      <c r="M87" s="84">
        <f t="shared" si="9"/>
        <v>0</v>
      </c>
      <c r="N87" s="86">
        <v>0</v>
      </c>
      <c r="O87" s="84">
        <f t="shared" si="10"/>
        <v>0</v>
      </c>
    </row>
    <row r="88" spans="1:15" s="87" customFormat="1">
      <c r="A88" s="82" t="s">
        <v>193</v>
      </c>
      <c r="B88" s="88" t="s">
        <v>274</v>
      </c>
      <c r="C88" s="82" t="s">
        <v>69</v>
      </c>
      <c r="D88" s="82" t="s">
        <v>69</v>
      </c>
      <c r="E88" s="83">
        <v>1</v>
      </c>
      <c r="F88" s="82" t="s">
        <v>0</v>
      </c>
      <c r="G88" s="84">
        <v>0</v>
      </c>
      <c r="H88" s="82" t="s">
        <v>0</v>
      </c>
      <c r="I88" s="82" t="s">
        <v>0</v>
      </c>
      <c r="J88" s="84">
        <f t="shared" si="8"/>
        <v>0</v>
      </c>
      <c r="K88" s="85">
        <v>0.2</v>
      </c>
      <c r="L88" s="82" t="s">
        <v>1</v>
      </c>
      <c r="M88" s="84">
        <f t="shared" si="9"/>
        <v>0</v>
      </c>
      <c r="N88" s="86">
        <v>0</v>
      </c>
      <c r="O88" s="84">
        <f t="shared" si="10"/>
        <v>0</v>
      </c>
    </row>
    <row r="89" spans="1:15" s="87" customFormat="1">
      <c r="A89" s="82" t="s">
        <v>193</v>
      </c>
      <c r="B89" s="88" t="s">
        <v>275</v>
      </c>
      <c r="C89" s="82" t="s">
        <v>69</v>
      </c>
      <c r="D89" s="82" t="s">
        <v>69</v>
      </c>
      <c r="E89" s="83">
        <v>1</v>
      </c>
      <c r="F89" s="82" t="s">
        <v>0</v>
      </c>
      <c r="G89" s="84">
        <v>0</v>
      </c>
      <c r="H89" s="82" t="s">
        <v>0</v>
      </c>
      <c r="I89" s="82" t="s">
        <v>0</v>
      </c>
      <c r="J89" s="84">
        <f t="shared" si="8"/>
        <v>0</v>
      </c>
      <c r="K89" s="85">
        <v>0.2</v>
      </c>
      <c r="L89" s="82" t="s">
        <v>1</v>
      </c>
      <c r="M89" s="84">
        <f t="shared" si="9"/>
        <v>0</v>
      </c>
      <c r="N89" s="86">
        <v>0</v>
      </c>
      <c r="O89" s="84">
        <f t="shared" si="10"/>
        <v>0</v>
      </c>
    </row>
    <row r="90" spans="1:15" s="87" customFormat="1">
      <c r="A90" s="82" t="s">
        <v>193</v>
      </c>
      <c r="B90" s="88" t="s">
        <v>276</v>
      </c>
      <c r="C90" s="82" t="s">
        <v>69</v>
      </c>
      <c r="D90" s="82" t="s">
        <v>69</v>
      </c>
      <c r="E90" s="83">
        <v>1</v>
      </c>
      <c r="F90" s="82" t="s">
        <v>0</v>
      </c>
      <c r="G90" s="84">
        <v>0</v>
      </c>
      <c r="H90" s="82" t="s">
        <v>0</v>
      </c>
      <c r="I90" s="82" t="s">
        <v>0</v>
      </c>
      <c r="J90" s="84">
        <f t="shared" si="8"/>
        <v>0</v>
      </c>
      <c r="K90" s="85">
        <v>0.2</v>
      </c>
      <c r="L90" s="82" t="s">
        <v>1</v>
      </c>
      <c r="M90" s="84">
        <f t="shared" si="9"/>
        <v>0</v>
      </c>
      <c r="N90" s="86">
        <v>0</v>
      </c>
      <c r="O90" s="84">
        <f t="shared" si="10"/>
        <v>0</v>
      </c>
    </row>
    <row r="91" spans="1:15" s="38" customFormat="1">
      <c r="A91" s="33"/>
      <c r="B91" s="39"/>
      <c r="C91" s="33"/>
      <c r="D91" s="33"/>
      <c r="E91" s="34"/>
      <c r="F91" s="33"/>
      <c r="G91" s="35"/>
      <c r="H91" s="33"/>
      <c r="I91" s="33"/>
      <c r="J91" s="35"/>
      <c r="K91" s="36"/>
      <c r="L91" s="33"/>
      <c r="M91" s="35"/>
      <c r="N91" s="37"/>
      <c r="O91" s="35"/>
    </row>
    <row r="92" spans="1:15" s="2" customFormat="1" ht="306">
      <c r="A92" s="5" t="s">
        <v>193</v>
      </c>
      <c r="B92" s="11" t="s">
        <v>277</v>
      </c>
      <c r="C92" s="5" t="s">
        <v>12</v>
      </c>
      <c r="D92" s="6" t="s">
        <v>190</v>
      </c>
      <c r="E92" s="7">
        <v>1</v>
      </c>
      <c r="F92" s="5" t="s">
        <v>0</v>
      </c>
      <c r="G92" s="8">
        <v>5000</v>
      </c>
      <c r="H92" s="5" t="s">
        <v>34</v>
      </c>
      <c r="I92" s="5" t="s">
        <v>32</v>
      </c>
      <c r="J92" s="8">
        <f t="shared" si="8"/>
        <v>5000</v>
      </c>
      <c r="K92" s="9">
        <v>0.2</v>
      </c>
      <c r="L92" s="5" t="s">
        <v>1</v>
      </c>
      <c r="M92" s="8">
        <f t="shared" si="9"/>
        <v>6000</v>
      </c>
      <c r="N92" s="10">
        <f>O92/M92</f>
        <v>0.16666666666666666</v>
      </c>
      <c r="O92" s="8">
        <f t="shared" si="10"/>
        <v>1000</v>
      </c>
    </row>
    <row r="93" spans="1:15" s="30" customFormat="1">
      <c r="A93" s="23" t="s">
        <v>193</v>
      </c>
      <c r="B93" s="24"/>
      <c r="C93" s="40" t="s">
        <v>114</v>
      </c>
      <c r="E93" s="26"/>
      <c r="F93" s="23"/>
      <c r="G93" s="27"/>
      <c r="H93" s="23"/>
      <c r="I93" s="23"/>
      <c r="J93" s="27"/>
      <c r="K93" s="28"/>
      <c r="L93" s="23"/>
      <c r="M93" s="27"/>
      <c r="N93" s="29"/>
      <c r="O93" s="27"/>
    </row>
    <row r="94" spans="1:15" s="30" customFormat="1" ht="25.5">
      <c r="A94" s="23" t="s">
        <v>193</v>
      </c>
      <c r="B94" s="24"/>
      <c r="C94" s="25" t="s">
        <v>115</v>
      </c>
      <c r="E94" s="26"/>
      <c r="F94" s="23"/>
      <c r="G94" s="27"/>
      <c r="H94" s="23"/>
      <c r="I94" s="23"/>
      <c r="J94" s="27"/>
      <c r="K94" s="28"/>
      <c r="L94" s="23"/>
      <c r="M94" s="27"/>
      <c r="N94" s="29"/>
      <c r="O94" s="27"/>
    </row>
    <row r="95" spans="1:15" s="30" customFormat="1" ht="63.75">
      <c r="A95" s="23" t="s">
        <v>193</v>
      </c>
      <c r="B95" s="24" t="s">
        <v>278</v>
      </c>
      <c r="C95" s="23" t="s">
        <v>116</v>
      </c>
      <c r="D95" s="25" t="s">
        <v>117</v>
      </c>
      <c r="E95" s="26">
        <v>1</v>
      </c>
      <c r="F95" s="23" t="s">
        <v>0</v>
      </c>
      <c r="G95" s="27">
        <v>0</v>
      </c>
      <c r="H95" s="23" t="s">
        <v>34</v>
      </c>
      <c r="I95" s="23" t="s">
        <v>32</v>
      </c>
      <c r="J95" s="27">
        <f t="shared" si="8"/>
        <v>0</v>
      </c>
      <c r="K95" s="28">
        <v>0.2</v>
      </c>
      <c r="L95" s="23" t="s">
        <v>1</v>
      </c>
      <c r="M95" s="27">
        <f t="shared" si="9"/>
        <v>0</v>
      </c>
      <c r="N95" s="29">
        <v>0</v>
      </c>
      <c r="O95" s="27">
        <f t="shared" si="10"/>
        <v>0</v>
      </c>
    </row>
    <row r="96" spans="1:15" s="30" customFormat="1">
      <c r="A96" s="23" t="s">
        <v>193</v>
      </c>
      <c r="B96" s="24"/>
      <c r="C96" s="23"/>
      <c r="D96" s="25"/>
      <c r="E96" s="26"/>
      <c r="F96" s="23"/>
      <c r="G96" s="27"/>
      <c r="H96" s="23"/>
      <c r="I96" s="23"/>
      <c r="J96" s="27"/>
      <c r="K96" s="28"/>
      <c r="L96" s="23"/>
      <c r="M96" s="27"/>
      <c r="N96" s="29"/>
      <c r="O96" s="27"/>
    </row>
    <row r="97" spans="1:15" s="30" customFormat="1" ht="140.25">
      <c r="A97" s="23" t="s">
        <v>193</v>
      </c>
      <c r="B97" s="24" t="s">
        <v>279</v>
      </c>
      <c r="C97" s="23" t="s">
        <v>118</v>
      </c>
      <c r="D97" s="25" t="s">
        <v>120</v>
      </c>
      <c r="E97" s="26">
        <v>1</v>
      </c>
      <c r="F97" s="23" t="s">
        <v>0</v>
      </c>
      <c r="G97" s="27">
        <v>300</v>
      </c>
      <c r="H97" s="23" t="s">
        <v>34</v>
      </c>
      <c r="I97" s="23" t="s">
        <v>32</v>
      </c>
      <c r="J97" s="27">
        <f t="shared" si="8"/>
        <v>300</v>
      </c>
      <c r="K97" s="28">
        <v>0.2</v>
      </c>
      <c r="L97" s="23" t="s">
        <v>1</v>
      </c>
      <c r="M97" s="27">
        <f t="shared" si="9"/>
        <v>360</v>
      </c>
      <c r="N97" s="29">
        <f>O97/M97</f>
        <v>0.16666666666666666</v>
      </c>
      <c r="O97" s="27">
        <f t="shared" si="10"/>
        <v>60</v>
      </c>
    </row>
    <row r="98" spans="1:15" s="30" customFormat="1">
      <c r="A98" s="23" t="s">
        <v>193</v>
      </c>
      <c r="B98" s="24"/>
      <c r="C98" s="40" t="s">
        <v>121</v>
      </c>
      <c r="D98" s="25"/>
      <c r="E98" s="26"/>
      <c r="F98" s="23"/>
      <c r="G98" s="27"/>
      <c r="H98" s="23"/>
      <c r="I98" s="23"/>
      <c r="J98" s="27"/>
      <c r="K98" s="28"/>
      <c r="L98" s="23"/>
      <c r="M98" s="27"/>
      <c r="N98" s="29"/>
      <c r="O98" s="27"/>
    </row>
    <row r="99" spans="1:15" s="30" customFormat="1" ht="102">
      <c r="A99" s="23" t="s">
        <v>193</v>
      </c>
      <c r="B99" s="24" t="s">
        <v>280</v>
      </c>
      <c r="C99" s="23" t="s">
        <v>122</v>
      </c>
      <c r="D99" s="25" t="s">
        <v>129</v>
      </c>
      <c r="E99" s="26">
        <v>1</v>
      </c>
      <c r="F99" s="23" t="s">
        <v>0</v>
      </c>
      <c r="G99" s="27">
        <v>500</v>
      </c>
      <c r="H99" s="23" t="s">
        <v>34</v>
      </c>
      <c r="I99" s="23" t="s">
        <v>32</v>
      </c>
      <c r="J99" s="27">
        <f t="shared" si="8"/>
        <v>500</v>
      </c>
      <c r="K99" s="28">
        <v>0.2</v>
      </c>
      <c r="L99" s="23" t="s">
        <v>1</v>
      </c>
      <c r="M99" s="27">
        <f t="shared" si="9"/>
        <v>600</v>
      </c>
      <c r="N99" s="29">
        <f>O99/M99</f>
        <v>0.16666666666666666</v>
      </c>
      <c r="O99" s="27">
        <f t="shared" si="10"/>
        <v>100</v>
      </c>
    </row>
    <row r="100" spans="1:15" s="30" customFormat="1" ht="140.25">
      <c r="A100" s="23" t="s">
        <v>193</v>
      </c>
      <c r="B100" s="24" t="s">
        <v>281</v>
      </c>
      <c r="C100" s="23" t="s">
        <v>123</v>
      </c>
      <c r="D100" s="25" t="s">
        <v>124</v>
      </c>
      <c r="E100" s="26">
        <v>1</v>
      </c>
      <c r="F100" s="23" t="s">
        <v>0</v>
      </c>
      <c r="G100" s="27">
        <v>400</v>
      </c>
      <c r="H100" s="23" t="s">
        <v>34</v>
      </c>
      <c r="I100" s="23" t="s">
        <v>32</v>
      </c>
      <c r="J100" s="27">
        <f t="shared" si="8"/>
        <v>400</v>
      </c>
      <c r="K100" s="28">
        <v>0.2</v>
      </c>
      <c r="L100" s="23" t="s">
        <v>1</v>
      </c>
      <c r="M100" s="27">
        <f t="shared" si="9"/>
        <v>480</v>
      </c>
      <c r="N100" s="29">
        <f>O100/M100</f>
        <v>0.16666666666666666</v>
      </c>
      <c r="O100" s="27">
        <f t="shared" si="10"/>
        <v>80</v>
      </c>
    </row>
    <row r="101" spans="1:15" s="30" customFormat="1" ht="255">
      <c r="A101" s="23" t="s">
        <v>193</v>
      </c>
      <c r="B101" s="24" t="s">
        <v>282</v>
      </c>
      <c r="C101" s="23" t="s">
        <v>125</v>
      </c>
      <c r="D101" s="25" t="s">
        <v>126</v>
      </c>
      <c r="E101" s="26">
        <v>1</v>
      </c>
      <c r="F101" s="23" t="s">
        <v>0</v>
      </c>
      <c r="G101" s="27">
        <v>1000</v>
      </c>
      <c r="H101" s="23" t="s">
        <v>34</v>
      </c>
      <c r="I101" s="23" t="s">
        <v>32</v>
      </c>
      <c r="J101" s="27">
        <f t="shared" si="8"/>
        <v>1000</v>
      </c>
      <c r="K101" s="28">
        <v>0.2</v>
      </c>
      <c r="L101" s="23" t="s">
        <v>1</v>
      </c>
      <c r="M101" s="27">
        <f t="shared" si="9"/>
        <v>1200</v>
      </c>
      <c r="N101" s="29">
        <f>O101/M101</f>
        <v>0.16666666666666666</v>
      </c>
      <c r="O101" s="27">
        <f t="shared" si="10"/>
        <v>200</v>
      </c>
    </row>
    <row r="102" spans="1:15" s="30" customFormat="1">
      <c r="A102" s="23" t="s">
        <v>193</v>
      </c>
      <c r="B102" s="24"/>
      <c r="C102" s="40" t="s">
        <v>127</v>
      </c>
      <c r="D102" s="25"/>
      <c r="E102" s="26"/>
      <c r="F102" s="23"/>
      <c r="G102" s="27"/>
      <c r="H102" s="23"/>
      <c r="I102" s="23"/>
      <c r="J102" s="27"/>
      <c r="K102" s="28"/>
      <c r="L102" s="23"/>
      <c r="M102" s="27"/>
      <c r="N102" s="29"/>
      <c r="O102" s="27"/>
    </row>
    <row r="103" spans="1:15" s="30" customFormat="1" ht="102">
      <c r="A103" s="23" t="s">
        <v>193</v>
      </c>
      <c r="B103" s="24" t="s">
        <v>283</v>
      </c>
      <c r="C103" s="23" t="s">
        <v>122</v>
      </c>
      <c r="D103" s="25" t="s">
        <v>128</v>
      </c>
      <c r="E103" s="26">
        <v>1</v>
      </c>
      <c r="F103" s="23" t="s">
        <v>0</v>
      </c>
      <c r="G103" s="27">
        <v>500</v>
      </c>
      <c r="H103" s="23" t="s">
        <v>34</v>
      </c>
      <c r="I103" s="23" t="s">
        <v>32</v>
      </c>
      <c r="J103" s="27">
        <f t="shared" si="8"/>
        <v>500</v>
      </c>
      <c r="K103" s="28">
        <v>0.2</v>
      </c>
      <c r="L103" s="23" t="s">
        <v>1</v>
      </c>
      <c r="M103" s="27">
        <f t="shared" si="9"/>
        <v>600</v>
      </c>
      <c r="N103" s="29">
        <f>O103/M103</f>
        <v>0.16666666666666666</v>
      </c>
      <c r="O103" s="27">
        <f t="shared" si="10"/>
        <v>100</v>
      </c>
    </row>
    <row r="104" spans="1:15" s="30" customFormat="1" ht="140.25">
      <c r="A104" s="23" t="s">
        <v>193</v>
      </c>
      <c r="B104" s="24" t="s">
        <v>284</v>
      </c>
      <c r="C104" s="23" t="s">
        <v>123</v>
      </c>
      <c r="D104" s="25" t="s">
        <v>130</v>
      </c>
      <c r="E104" s="26">
        <v>1</v>
      </c>
      <c r="F104" s="23" t="s">
        <v>0</v>
      </c>
      <c r="G104" s="27">
        <v>400</v>
      </c>
      <c r="H104" s="23" t="s">
        <v>34</v>
      </c>
      <c r="I104" s="23" t="s">
        <v>32</v>
      </c>
      <c r="J104" s="27">
        <f t="shared" si="8"/>
        <v>400</v>
      </c>
      <c r="K104" s="28">
        <v>0.2</v>
      </c>
      <c r="L104" s="23" t="s">
        <v>1</v>
      </c>
      <c r="M104" s="27">
        <f t="shared" si="9"/>
        <v>480</v>
      </c>
      <c r="N104" s="29">
        <f>O104/M104</f>
        <v>0.16666666666666666</v>
      </c>
      <c r="O104" s="27">
        <f t="shared" si="10"/>
        <v>80</v>
      </c>
    </row>
    <row r="105" spans="1:15" s="30" customFormat="1" ht="255">
      <c r="A105" s="23" t="s">
        <v>193</v>
      </c>
      <c r="B105" s="24" t="s">
        <v>285</v>
      </c>
      <c r="C105" s="23" t="s">
        <v>125</v>
      </c>
      <c r="D105" s="25" t="s">
        <v>126</v>
      </c>
      <c r="E105" s="26">
        <v>1</v>
      </c>
      <c r="F105" s="23" t="s">
        <v>0</v>
      </c>
      <c r="G105" s="27">
        <v>1000</v>
      </c>
      <c r="H105" s="23" t="s">
        <v>34</v>
      </c>
      <c r="I105" s="23" t="s">
        <v>32</v>
      </c>
      <c r="J105" s="27">
        <f t="shared" si="8"/>
        <v>1000</v>
      </c>
      <c r="K105" s="28">
        <v>0.2</v>
      </c>
      <c r="L105" s="23" t="s">
        <v>1</v>
      </c>
      <c r="M105" s="27">
        <f t="shared" si="9"/>
        <v>1200</v>
      </c>
      <c r="N105" s="29">
        <f>O105/M105</f>
        <v>0.16666666666666666</v>
      </c>
      <c r="O105" s="27">
        <f t="shared" si="10"/>
        <v>200</v>
      </c>
    </row>
    <row r="106" spans="1:15" s="30" customFormat="1">
      <c r="A106" s="23" t="s">
        <v>193</v>
      </c>
      <c r="B106" s="24"/>
      <c r="C106" s="40" t="s">
        <v>133</v>
      </c>
      <c r="D106" s="25"/>
      <c r="E106" s="26"/>
      <c r="F106" s="23"/>
      <c r="G106" s="27"/>
      <c r="H106" s="23"/>
      <c r="I106" s="23"/>
      <c r="J106" s="27"/>
      <c r="K106" s="28"/>
      <c r="L106" s="23"/>
      <c r="M106" s="27"/>
      <c r="N106" s="29"/>
      <c r="O106" s="27"/>
    </row>
    <row r="107" spans="1:15" s="30" customFormat="1" ht="102">
      <c r="A107" s="23" t="s">
        <v>193</v>
      </c>
      <c r="B107" s="24" t="s">
        <v>286</v>
      </c>
      <c r="C107" s="23" t="s">
        <v>122</v>
      </c>
      <c r="D107" s="25" t="s">
        <v>131</v>
      </c>
      <c r="E107" s="26">
        <v>1</v>
      </c>
      <c r="F107" s="23" t="s">
        <v>0</v>
      </c>
      <c r="G107" s="27">
        <v>400</v>
      </c>
      <c r="H107" s="23" t="s">
        <v>34</v>
      </c>
      <c r="I107" s="23" t="s">
        <v>32</v>
      </c>
      <c r="J107" s="27">
        <f t="shared" si="8"/>
        <v>400</v>
      </c>
      <c r="K107" s="28">
        <v>0.2</v>
      </c>
      <c r="L107" s="23" t="s">
        <v>1</v>
      </c>
      <c r="M107" s="27">
        <f t="shared" si="9"/>
        <v>480</v>
      </c>
      <c r="N107" s="29">
        <f>O107/M107</f>
        <v>0.16666666666666666</v>
      </c>
      <c r="O107" s="27">
        <f t="shared" si="10"/>
        <v>80</v>
      </c>
    </row>
    <row r="108" spans="1:15" s="30" customFormat="1" ht="140.25">
      <c r="A108" s="23" t="s">
        <v>193</v>
      </c>
      <c r="B108" s="24" t="s">
        <v>287</v>
      </c>
      <c r="C108" s="23" t="s">
        <v>123</v>
      </c>
      <c r="D108" s="25" t="s">
        <v>132</v>
      </c>
      <c r="E108" s="26">
        <v>1</v>
      </c>
      <c r="F108" s="23" t="s">
        <v>0</v>
      </c>
      <c r="G108" s="27">
        <v>400</v>
      </c>
      <c r="H108" s="23" t="s">
        <v>34</v>
      </c>
      <c r="I108" s="23" t="s">
        <v>32</v>
      </c>
      <c r="J108" s="27">
        <f t="shared" si="8"/>
        <v>400</v>
      </c>
      <c r="K108" s="28">
        <v>0.2</v>
      </c>
      <c r="L108" s="23" t="s">
        <v>1</v>
      </c>
      <c r="M108" s="27">
        <f t="shared" si="9"/>
        <v>480</v>
      </c>
      <c r="N108" s="29">
        <f>O108/M108</f>
        <v>0.16666666666666666</v>
      </c>
      <c r="O108" s="27">
        <f t="shared" si="10"/>
        <v>80</v>
      </c>
    </row>
    <row r="109" spans="1:15" s="30" customFormat="1" ht="255">
      <c r="A109" s="23" t="s">
        <v>193</v>
      </c>
      <c r="B109" s="24" t="s">
        <v>288</v>
      </c>
      <c r="C109" s="23" t="s">
        <v>125</v>
      </c>
      <c r="D109" s="25" t="s">
        <v>126</v>
      </c>
      <c r="E109" s="26">
        <v>1</v>
      </c>
      <c r="F109" s="23" t="s">
        <v>0</v>
      </c>
      <c r="G109" s="27">
        <v>600</v>
      </c>
      <c r="H109" s="23" t="s">
        <v>34</v>
      </c>
      <c r="I109" s="23" t="s">
        <v>32</v>
      </c>
      <c r="J109" s="27">
        <f t="shared" si="8"/>
        <v>600</v>
      </c>
      <c r="K109" s="28">
        <v>0.2</v>
      </c>
      <c r="L109" s="23" t="s">
        <v>1</v>
      </c>
      <c r="M109" s="27">
        <f t="shared" si="9"/>
        <v>720</v>
      </c>
      <c r="N109" s="29">
        <f>O109/M109</f>
        <v>0.16666666666666666</v>
      </c>
      <c r="O109" s="27">
        <f t="shared" si="10"/>
        <v>120</v>
      </c>
    </row>
    <row r="110" spans="1:15" s="30" customFormat="1">
      <c r="A110" s="23" t="s">
        <v>193</v>
      </c>
      <c r="B110" s="24"/>
      <c r="C110" s="40" t="s">
        <v>136</v>
      </c>
      <c r="D110" s="25"/>
      <c r="E110" s="26"/>
      <c r="F110" s="23"/>
      <c r="G110" s="27"/>
      <c r="H110" s="23"/>
      <c r="I110" s="23"/>
      <c r="J110" s="27"/>
      <c r="K110" s="28"/>
      <c r="L110" s="23"/>
      <c r="M110" s="27"/>
      <c r="N110" s="29"/>
      <c r="O110" s="27"/>
    </row>
    <row r="111" spans="1:15" s="30" customFormat="1" ht="89.25">
      <c r="A111" s="23" t="s">
        <v>193</v>
      </c>
      <c r="B111" s="24" t="s">
        <v>289</v>
      </c>
      <c r="C111" s="23" t="s">
        <v>135</v>
      </c>
      <c r="D111" s="25" t="s">
        <v>134</v>
      </c>
      <c r="E111" s="26">
        <v>1</v>
      </c>
      <c r="F111" s="23" t="s">
        <v>0</v>
      </c>
      <c r="G111" s="27">
        <v>200</v>
      </c>
      <c r="H111" s="23" t="s">
        <v>34</v>
      </c>
      <c r="I111" s="23" t="s">
        <v>32</v>
      </c>
      <c r="J111" s="27">
        <f t="shared" si="8"/>
        <v>200</v>
      </c>
      <c r="K111" s="28">
        <v>0.2</v>
      </c>
      <c r="L111" s="23" t="s">
        <v>1</v>
      </c>
      <c r="M111" s="27">
        <f t="shared" si="9"/>
        <v>240</v>
      </c>
      <c r="N111" s="29">
        <f>O111/M111</f>
        <v>0.16666666666666666</v>
      </c>
      <c r="O111" s="27">
        <f t="shared" si="10"/>
        <v>40</v>
      </c>
    </row>
    <row r="112" spans="1:15" s="30" customFormat="1">
      <c r="A112" s="23" t="s">
        <v>193</v>
      </c>
      <c r="B112" s="24"/>
      <c r="C112" s="23" t="s">
        <v>137</v>
      </c>
      <c r="D112" s="25"/>
      <c r="E112" s="26"/>
      <c r="F112" s="23"/>
      <c r="G112" s="27"/>
      <c r="H112" s="23"/>
      <c r="I112" s="23"/>
      <c r="J112" s="27"/>
      <c r="K112" s="28"/>
      <c r="L112" s="23"/>
      <c r="M112" s="27"/>
      <c r="N112" s="29"/>
      <c r="O112" s="27"/>
    </row>
    <row r="113" spans="1:15" s="22" customFormat="1" ht="51">
      <c r="A113" s="15" t="s">
        <v>193</v>
      </c>
      <c r="B113" s="16" t="s">
        <v>290</v>
      </c>
      <c r="C113" s="15" t="s">
        <v>140</v>
      </c>
      <c r="D113" s="17" t="s">
        <v>138</v>
      </c>
      <c r="E113" s="18">
        <v>1</v>
      </c>
      <c r="F113" s="15" t="s">
        <v>0</v>
      </c>
      <c r="G113" s="19">
        <v>250</v>
      </c>
      <c r="H113" s="15" t="s">
        <v>34</v>
      </c>
      <c r="I113" s="15" t="s">
        <v>32</v>
      </c>
      <c r="J113" s="19">
        <f t="shared" si="8"/>
        <v>250</v>
      </c>
      <c r="K113" s="20">
        <v>0.2</v>
      </c>
      <c r="L113" s="15" t="s">
        <v>1</v>
      </c>
      <c r="M113" s="19">
        <f t="shared" si="9"/>
        <v>300</v>
      </c>
      <c r="N113" s="21">
        <f t="shared" ref="N113:N118" si="11">O113/M113</f>
        <v>0.16666666666666666</v>
      </c>
      <c r="O113" s="19">
        <f t="shared" si="10"/>
        <v>50</v>
      </c>
    </row>
    <row r="114" spans="1:15" s="22" customFormat="1" ht="76.5">
      <c r="A114" s="15" t="s">
        <v>193</v>
      </c>
      <c r="B114" s="16" t="s">
        <v>291</v>
      </c>
      <c r="C114" s="15" t="s">
        <v>141</v>
      </c>
      <c r="D114" s="17" t="s">
        <v>139</v>
      </c>
      <c r="E114" s="18">
        <v>1</v>
      </c>
      <c r="F114" s="15" t="s">
        <v>0</v>
      </c>
      <c r="G114" s="19">
        <v>500</v>
      </c>
      <c r="H114" s="15" t="s">
        <v>34</v>
      </c>
      <c r="I114" s="15" t="s">
        <v>32</v>
      </c>
      <c r="J114" s="19">
        <f t="shared" si="8"/>
        <v>500</v>
      </c>
      <c r="K114" s="20">
        <v>0.2</v>
      </c>
      <c r="L114" s="15" t="s">
        <v>1</v>
      </c>
      <c r="M114" s="19">
        <f t="shared" si="9"/>
        <v>600</v>
      </c>
      <c r="N114" s="21">
        <f t="shared" si="11"/>
        <v>0.16666666666666666</v>
      </c>
      <c r="O114" s="19">
        <f t="shared" si="10"/>
        <v>100</v>
      </c>
    </row>
    <row r="115" spans="1:15" s="30" customFormat="1" ht="127.5">
      <c r="A115" s="23" t="s">
        <v>193</v>
      </c>
      <c r="B115" s="24" t="s">
        <v>292</v>
      </c>
      <c r="C115" s="23" t="s">
        <v>142</v>
      </c>
      <c r="D115" s="25" t="s">
        <v>143</v>
      </c>
      <c r="E115" s="48">
        <v>30</v>
      </c>
      <c r="F115" s="12" t="s">
        <v>38</v>
      </c>
      <c r="G115" s="14">
        <v>25</v>
      </c>
      <c r="H115" s="23" t="s">
        <v>34</v>
      </c>
      <c r="I115" s="23" t="s">
        <v>32</v>
      </c>
      <c r="J115" s="27">
        <f t="shared" si="8"/>
        <v>750</v>
      </c>
      <c r="K115" s="28">
        <v>0.2</v>
      </c>
      <c r="L115" s="23" t="s">
        <v>1</v>
      </c>
      <c r="M115" s="27">
        <f t="shared" si="9"/>
        <v>900</v>
      </c>
      <c r="N115" s="29">
        <f t="shared" si="11"/>
        <v>0.16666666666666666</v>
      </c>
      <c r="O115" s="27">
        <f t="shared" si="10"/>
        <v>150</v>
      </c>
    </row>
    <row r="116" spans="1:15" s="47" customFormat="1" ht="102">
      <c r="A116" s="41" t="s">
        <v>193</v>
      </c>
      <c r="B116" s="42" t="s">
        <v>293</v>
      </c>
      <c r="C116" s="41" t="s">
        <v>122</v>
      </c>
      <c r="D116" s="43" t="s">
        <v>144</v>
      </c>
      <c r="E116" s="48">
        <v>30</v>
      </c>
      <c r="F116" s="49" t="s">
        <v>38</v>
      </c>
      <c r="G116" s="44">
        <v>10</v>
      </c>
      <c r="H116" s="41" t="s">
        <v>34</v>
      </c>
      <c r="I116" s="41" t="s">
        <v>32</v>
      </c>
      <c r="J116" s="44">
        <f t="shared" si="8"/>
        <v>300</v>
      </c>
      <c r="K116" s="45">
        <v>0.2</v>
      </c>
      <c r="L116" s="41" t="s">
        <v>1</v>
      </c>
      <c r="M116" s="44">
        <f t="shared" si="9"/>
        <v>360</v>
      </c>
      <c r="N116" s="46">
        <f t="shared" si="11"/>
        <v>0.16666666666666666</v>
      </c>
      <c r="O116" s="44">
        <f t="shared" si="10"/>
        <v>60</v>
      </c>
    </row>
    <row r="117" spans="1:15" s="47" customFormat="1" ht="140.25">
      <c r="A117" s="41" t="s">
        <v>193</v>
      </c>
      <c r="B117" s="42" t="s">
        <v>294</v>
      </c>
      <c r="C117" s="41" t="s">
        <v>123</v>
      </c>
      <c r="D117" s="43" t="s">
        <v>145</v>
      </c>
      <c r="E117" s="48">
        <v>30</v>
      </c>
      <c r="F117" s="49" t="s">
        <v>38</v>
      </c>
      <c r="G117" s="44">
        <v>5</v>
      </c>
      <c r="H117" s="41" t="s">
        <v>34</v>
      </c>
      <c r="I117" s="41" t="s">
        <v>32</v>
      </c>
      <c r="J117" s="44">
        <f t="shared" si="8"/>
        <v>150</v>
      </c>
      <c r="K117" s="45">
        <v>0.2</v>
      </c>
      <c r="L117" s="41" t="s">
        <v>1</v>
      </c>
      <c r="M117" s="44">
        <f t="shared" si="9"/>
        <v>180</v>
      </c>
      <c r="N117" s="46">
        <f t="shared" si="11"/>
        <v>0.16666666666666666</v>
      </c>
      <c r="O117" s="44">
        <f t="shared" si="10"/>
        <v>30</v>
      </c>
    </row>
    <row r="118" spans="1:15" s="47" customFormat="1" ht="255">
      <c r="A118" s="41" t="s">
        <v>193</v>
      </c>
      <c r="B118" s="42" t="s">
        <v>295</v>
      </c>
      <c r="C118" s="41" t="s">
        <v>125</v>
      </c>
      <c r="D118" s="43" t="s">
        <v>126</v>
      </c>
      <c r="E118" s="48">
        <v>30</v>
      </c>
      <c r="F118" s="49" t="s">
        <v>38</v>
      </c>
      <c r="G118" s="44">
        <v>15</v>
      </c>
      <c r="H118" s="41" t="s">
        <v>34</v>
      </c>
      <c r="I118" s="41" t="s">
        <v>32</v>
      </c>
      <c r="J118" s="44">
        <f t="shared" si="8"/>
        <v>450</v>
      </c>
      <c r="K118" s="45">
        <v>0.2</v>
      </c>
      <c r="L118" s="41" t="s">
        <v>1</v>
      </c>
      <c r="M118" s="44">
        <f t="shared" si="9"/>
        <v>540</v>
      </c>
      <c r="N118" s="46">
        <f t="shared" si="11"/>
        <v>0.16666666666666666</v>
      </c>
      <c r="O118" s="44">
        <f t="shared" si="10"/>
        <v>90</v>
      </c>
    </row>
    <row r="119" spans="1:15" s="87" customFormat="1">
      <c r="A119" s="82" t="s">
        <v>193</v>
      </c>
      <c r="B119" s="88" t="s">
        <v>296</v>
      </c>
      <c r="C119" s="82" t="s">
        <v>69</v>
      </c>
      <c r="D119" s="82" t="s">
        <v>69</v>
      </c>
      <c r="E119" s="83">
        <v>1</v>
      </c>
      <c r="F119" s="82" t="s">
        <v>0</v>
      </c>
      <c r="G119" s="84">
        <v>0</v>
      </c>
      <c r="H119" s="82" t="s">
        <v>0</v>
      </c>
      <c r="I119" s="82" t="s">
        <v>0</v>
      </c>
      <c r="J119" s="84">
        <f t="shared" si="8"/>
        <v>0</v>
      </c>
      <c r="K119" s="85">
        <v>0.2</v>
      </c>
      <c r="L119" s="82" t="s">
        <v>1</v>
      </c>
      <c r="M119" s="84">
        <f t="shared" si="9"/>
        <v>0</v>
      </c>
      <c r="N119" s="86">
        <v>0</v>
      </c>
      <c r="O119" s="84">
        <f t="shared" si="10"/>
        <v>0</v>
      </c>
    </row>
    <row r="120" spans="1:15" s="87" customFormat="1">
      <c r="A120" s="82" t="s">
        <v>193</v>
      </c>
      <c r="B120" s="88" t="s">
        <v>297</v>
      </c>
      <c r="C120" s="82" t="s">
        <v>69</v>
      </c>
      <c r="D120" s="82" t="s">
        <v>69</v>
      </c>
      <c r="E120" s="83">
        <v>1</v>
      </c>
      <c r="F120" s="82" t="s">
        <v>0</v>
      </c>
      <c r="G120" s="84">
        <v>0</v>
      </c>
      <c r="H120" s="82" t="s">
        <v>0</v>
      </c>
      <c r="I120" s="82" t="s">
        <v>0</v>
      </c>
      <c r="J120" s="84">
        <f t="shared" si="8"/>
        <v>0</v>
      </c>
      <c r="K120" s="85">
        <v>0.2</v>
      </c>
      <c r="L120" s="82" t="s">
        <v>1</v>
      </c>
      <c r="M120" s="84">
        <f t="shared" si="9"/>
        <v>0</v>
      </c>
      <c r="N120" s="86">
        <v>0</v>
      </c>
      <c r="O120" s="84">
        <f t="shared" si="10"/>
        <v>0</v>
      </c>
    </row>
    <row r="121" spans="1:15" s="38" customFormat="1">
      <c r="A121" s="33"/>
      <c r="B121" s="39"/>
      <c r="C121" s="33"/>
      <c r="D121" s="33"/>
      <c r="E121" s="34"/>
      <c r="F121" s="33"/>
      <c r="G121" s="35"/>
      <c r="H121" s="33"/>
      <c r="I121" s="33"/>
      <c r="J121" s="35"/>
      <c r="K121" s="36"/>
      <c r="L121" s="33"/>
      <c r="M121" s="35"/>
      <c r="N121" s="37"/>
      <c r="O121" s="35"/>
    </row>
    <row r="122" spans="1:15" s="2" customFormat="1" ht="102">
      <c r="A122" s="5" t="s">
        <v>193</v>
      </c>
      <c r="B122" s="11" t="s">
        <v>298</v>
      </c>
      <c r="C122" s="5" t="s">
        <v>3</v>
      </c>
      <c r="D122" s="6" t="s">
        <v>148</v>
      </c>
      <c r="E122" s="7">
        <v>1</v>
      </c>
      <c r="F122" s="5" t="s">
        <v>0</v>
      </c>
      <c r="G122" s="8">
        <v>200</v>
      </c>
      <c r="H122" s="5" t="s">
        <v>34</v>
      </c>
      <c r="I122" s="5" t="s">
        <v>32</v>
      </c>
      <c r="J122" s="8">
        <f t="shared" si="8"/>
        <v>200</v>
      </c>
      <c r="K122" s="9">
        <v>0.2</v>
      </c>
      <c r="L122" s="5" t="s">
        <v>1</v>
      </c>
      <c r="M122" s="8">
        <f t="shared" si="9"/>
        <v>240</v>
      </c>
      <c r="N122" s="10">
        <f>O122/M122</f>
        <v>0.16666666666666666</v>
      </c>
      <c r="O122" s="8">
        <f t="shared" si="10"/>
        <v>40</v>
      </c>
    </row>
    <row r="123" spans="1:15" s="30" customFormat="1" ht="102">
      <c r="A123" s="23" t="s">
        <v>193</v>
      </c>
      <c r="B123" s="24" t="s">
        <v>299</v>
      </c>
      <c r="C123" s="23" t="s">
        <v>147</v>
      </c>
      <c r="D123" s="25" t="s">
        <v>146</v>
      </c>
      <c r="E123" s="26">
        <v>1</v>
      </c>
      <c r="F123" s="23" t="s">
        <v>0</v>
      </c>
      <c r="G123" s="27">
        <v>200</v>
      </c>
      <c r="H123" s="23" t="s">
        <v>34</v>
      </c>
      <c r="I123" s="23" t="s">
        <v>32</v>
      </c>
      <c r="J123" s="27">
        <f t="shared" si="8"/>
        <v>200</v>
      </c>
      <c r="K123" s="28">
        <v>0.2</v>
      </c>
      <c r="L123" s="23" t="s">
        <v>1</v>
      </c>
      <c r="M123" s="27">
        <f t="shared" si="9"/>
        <v>240</v>
      </c>
      <c r="N123" s="29">
        <f>O123/M123</f>
        <v>0.16666666666666666</v>
      </c>
      <c r="O123" s="27">
        <f t="shared" si="10"/>
        <v>40</v>
      </c>
    </row>
    <row r="124" spans="1:15" s="30" customFormat="1" ht="114.75">
      <c r="A124" s="23" t="s">
        <v>193</v>
      </c>
      <c r="B124" s="24" t="s">
        <v>300</v>
      </c>
      <c r="C124" s="23" t="s">
        <v>159</v>
      </c>
      <c r="D124" s="25" t="s">
        <v>158</v>
      </c>
      <c r="E124" s="18">
        <v>2</v>
      </c>
      <c r="F124" s="15" t="s">
        <v>62</v>
      </c>
      <c r="G124" s="19">
        <v>200</v>
      </c>
      <c r="H124" s="23" t="s">
        <v>34</v>
      </c>
      <c r="I124" s="23" t="s">
        <v>32</v>
      </c>
      <c r="J124" s="27">
        <f t="shared" si="8"/>
        <v>400</v>
      </c>
      <c r="K124" s="28">
        <v>0.2</v>
      </c>
      <c r="L124" s="23" t="s">
        <v>1</v>
      </c>
      <c r="M124" s="27">
        <f t="shared" si="9"/>
        <v>480</v>
      </c>
      <c r="N124" s="29"/>
      <c r="O124" s="27">
        <f t="shared" si="10"/>
        <v>80</v>
      </c>
    </row>
    <row r="125" spans="1:15" s="87" customFormat="1">
      <c r="A125" s="82" t="s">
        <v>193</v>
      </c>
      <c r="B125" s="88" t="s">
        <v>301</v>
      </c>
      <c r="C125" s="82" t="s">
        <v>69</v>
      </c>
      <c r="D125" s="82" t="s">
        <v>69</v>
      </c>
      <c r="E125" s="83">
        <v>1</v>
      </c>
      <c r="F125" s="82" t="s">
        <v>0</v>
      </c>
      <c r="G125" s="84">
        <v>0</v>
      </c>
      <c r="H125" s="82" t="s">
        <v>0</v>
      </c>
      <c r="I125" s="82" t="s">
        <v>0</v>
      </c>
      <c r="J125" s="84">
        <f t="shared" si="8"/>
        <v>0</v>
      </c>
      <c r="K125" s="85">
        <v>0.2</v>
      </c>
      <c r="L125" s="82" t="s">
        <v>1</v>
      </c>
      <c r="M125" s="84">
        <f t="shared" si="9"/>
        <v>0</v>
      </c>
      <c r="N125" s="86"/>
      <c r="O125" s="84">
        <f t="shared" si="10"/>
        <v>0</v>
      </c>
    </row>
    <row r="126" spans="1:15" s="87" customFormat="1">
      <c r="A126" s="82" t="s">
        <v>193</v>
      </c>
      <c r="B126" s="88" t="s">
        <v>302</v>
      </c>
      <c r="C126" s="82" t="s">
        <v>69</v>
      </c>
      <c r="D126" s="82" t="s">
        <v>69</v>
      </c>
      <c r="E126" s="83">
        <v>1</v>
      </c>
      <c r="F126" s="82" t="s">
        <v>0</v>
      </c>
      <c r="G126" s="84">
        <v>0</v>
      </c>
      <c r="H126" s="82" t="s">
        <v>0</v>
      </c>
      <c r="I126" s="82" t="s">
        <v>0</v>
      </c>
      <c r="J126" s="84">
        <f t="shared" si="8"/>
        <v>0</v>
      </c>
      <c r="K126" s="85">
        <v>0.2</v>
      </c>
      <c r="L126" s="82" t="s">
        <v>1</v>
      </c>
      <c r="M126" s="84">
        <f t="shared" si="9"/>
        <v>0</v>
      </c>
      <c r="N126" s="86"/>
      <c r="O126" s="84">
        <f t="shared" si="10"/>
        <v>0</v>
      </c>
    </row>
    <row r="127" spans="1:15" s="87" customFormat="1">
      <c r="A127" s="82" t="s">
        <v>193</v>
      </c>
      <c r="B127" s="88" t="s">
        <v>303</v>
      </c>
      <c r="C127" s="82" t="s">
        <v>69</v>
      </c>
      <c r="D127" s="82" t="s">
        <v>69</v>
      </c>
      <c r="E127" s="83">
        <v>1</v>
      </c>
      <c r="F127" s="82" t="s">
        <v>0</v>
      </c>
      <c r="G127" s="84">
        <v>0</v>
      </c>
      <c r="H127" s="82" t="s">
        <v>0</v>
      </c>
      <c r="I127" s="82" t="s">
        <v>0</v>
      </c>
      <c r="J127" s="84">
        <f t="shared" si="8"/>
        <v>0</v>
      </c>
      <c r="K127" s="85">
        <v>0.2</v>
      </c>
      <c r="L127" s="82" t="s">
        <v>1</v>
      </c>
      <c r="M127" s="84">
        <f t="shared" si="9"/>
        <v>0</v>
      </c>
      <c r="N127" s="86"/>
      <c r="O127" s="84">
        <f t="shared" si="10"/>
        <v>0</v>
      </c>
    </row>
    <row r="128" spans="1:15" s="87" customFormat="1">
      <c r="A128" s="82" t="s">
        <v>193</v>
      </c>
      <c r="B128" s="88" t="s">
        <v>304</v>
      </c>
      <c r="C128" s="82" t="s">
        <v>69</v>
      </c>
      <c r="D128" s="82" t="s">
        <v>69</v>
      </c>
      <c r="E128" s="83">
        <v>1</v>
      </c>
      <c r="F128" s="82" t="s">
        <v>0</v>
      </c>
      <c r="G128" s="84">
        <v>0</v>
      </c>
      <c r="H128" s="82" t="s">
        <v>0</v>
      </c>
      <c r="I128" s="82" t="s">
        <v>0</v>
      </c>
      <c r="J128" s="84">
        <f t="shared" si="8"/>
        <v>0</v>
      </c>
      <c r="K128" s="85">
        <v>0.2</v>
      </c>
      <c r="L128" s="82" t="s">
        <v>1</v>
      </c>
      <c r="M128" s="84">
        <f t="shared" si="9"/>
        <v>0</v>
      </c>
      <c r="N128" s="86"/>
      <c r="O128" s="84">
        <f t="shared" si="10"/>
        <v>0</v>
      </c>
    </row>
    <row r="129" spans="1:15" s="87" customFormat="1">
      <c r="A129" s="82" t="s">
        <v>193</v>
      </c>
      <c r="B129" s="88" t="s">
        <v>305</v>
      </c>
      <c r="C129" s="82" t="s">
        <v>69</v>
      </c>
      <c r="D129" s="82" t="s">
        <v>69</v>
      </c>
      <c r="E129" s="83">
        <v>1</v>
      </c>
      <c r="F129" s="82" t="s">
        <v>0</v>
      </c>
      <c r="G129" s="84">
        <v>0</v>
      </c>
      <c r="H129" s="82" t="s">
        <v>0</v>
      </c>
      <c r="I129" s="82" t="s">
        <v>0</v>
      </c>
      <c r="J129" s="84">
        <f t="shared" si="8"/>
        <v>0</v>
      </c>
      <c r="K129" s="85">
        <v>0.2</v>
      </c>
      <c r="L129" s="82" t="s">
        <v>1</v>
      </c>
      <c r="M129" s="84">
        <f t="shared" si="9"/>
        <v>0</v>
      </c>
      <c r="N129" s="86"/>
      <c r="O129" s="84">
        <f t="shared" si="10"/>
        <v>0</v>
      </c>
    </row>
    <row r="130" spans="1:15" s="87" customFormat="1">
      <c r="A130" s="82" t="s">
        <v>193</v>
      </c>
      <c r="B130" s="88" t="s">
        <v>306</v>
      </c>
      <c r="C130" s="82" t="s">
        <v>69</v>
      </c>
      <c r="D130" s="82" t="s">
        <v>69</v>
      </c>
      <c r="E130" s="83">
        <v>1</v>
      </c>
      <c r="F130" s="82" t="s">
        <v>0</v>
      </c>
      <c r="G130" s="84">
        <v>0</v>
      </c>
      <c r="H130" s="82" t="s">
        <v>0</v>
      </c>
      <c r="I130" s="82" t="s">
        <v>0</v>
      </c>
      <c r="J130" s="84">
        <f t="shared" si="8"/>
        <v>0</v>
      </c>
      <c r="K130" s="85">
        <v>0.2</v>
      </c>
      <c r="L130" s="82" t="s">
        <v>1</v>
      </c>
      <c r="M130" s="84">
        <f t="shared" si="9"/>
        <v>0</v>
      </c>
      <c r="N130" s="86"/>
      <c r="O130" s="84">
        <f t="shared" si="10"/>
        <v>0</v>
      </c>
    </row>
    <row r="131" spans="1:15" s="87" customFormat="1">
      <c r="A131" s="82" t="s">
        <v>193</v>
      </c>
      <c r="B131" s="88" t="s">
        <v>307</v>
      </c>
      <c r="C131" s="82" t="s">
        <v>69</v>
      </c>
      <c r="D131" s="82" t="s">
        <v>69</v>
      </c>
      <c r="E131" s="83">
        <v>1</v>
      </c>
      <c r="F131" s="82" t="s">
        <v>0</v>
      </c>
      <c r="G131" s="84">
        <v>0</v>
      </c>
      <c r="H131" s="82" t="s">
        <v>0</v>
      </c>
      <c r="I131" s="82" t="s">
        <v>0</v>
      </c>
      <c r="J131" s="84">
        <f t="shared" si="8"/>
        <v>0</v>
      </c>
      <c r="K131" s="85">
        <v>0.2</v>
      </c>
      <c r="L131" s="82" t="s">
        <v>1</v>
      </c>
      <c r="M131" s="84">
        <f t="shared" si="9"/>
        <v>0</v>
      </c>
      <c r="N131" s="86"/>
      <c r="O131" s="84">
        <f t="shared" si="10"/>
        <v>0</v>
      </c>
    </row>
    <row r="132" spans="1:15" s="87" customFormat="1">
      <c r="A132" s="82" t="s">
        <v>193</v>
      </c>
      <c r="B132" s="88" t="s">
        <v>308</v>
      </c>
      <c r="C132" s="82" t="s">
        <v>69</v>
      </c>
      <c r="D132" s="82" t="s">
        <v>69</v>
      </c>
      <c r="E132" s="83">
        <v>1</v>
      </c>
      <c r="F132" s="82" t="s">
        <v>0</v>
      </c>
      <c r="G132" s="84">
        <v>0</v>
      </c>
      <c r="H132" s="82" t="s">
        <v>0</v>
      </c>
      <c r="I132" s="82" t="s">
        <v>0</v>
      </c>
      <c r="J132" s="84">
        <f t="shared" si="8"/>
        <v>0</v>
      </c>
      <c r="K132" s="85">
        <v>0.2</v>
      </c>
      <c r="L132" s="82" t="s">
        <v>1</v>
      </c>
      <c r="M132" s="84">
        <f t="shared" si="9"/>
        <v>0</v>
      </c>
      <c r="N132" s="86"/>
      <c r="O132" s="84">
        <f t="shared" si="10"/>
        <v>0</v>
      </c>
    </row>
    <row r="133" spans="1:15" s="87" customFormat="1">
      <c r="A133" s="82" t="s">
        <v>193</v>
      </c>
      <c r="B133" s="88" t="s">
        <v>309</v>
      </c>
      <c r="C133" s="82" t="s">
        <v>69</v>
      </c>
      <c r="D133" s="82" t="s">
        <v>69</v>
      </c>
      <c r="E133" s="83">
        <v>1</v>
      </c>
      <c r="F133" s="82" t="s">
        <v>0</v>
      </c>
      <c r="G133" s="84">
        <v>0</v>
      </c>
      <c r="H133" s="82" t="s">
        <v>0</v>
      </c>
      <c r="I133" s="82" t="s">
        <v>0</v>
      </c>
      <c r="J133" s="84">
        <f t="shared" si="8"/>
        <v>0</v>
      </c>
      <c r="K133" s="85">
        <v>0.2</v>
      </c>
      <c r="L133" s="82" t="s">
        <v>1</v>
      </c>
      <c r="M133" s="84">
        <f t="shared" si="9"/>
        <v>0</v>
      </c>
      <c r="N133" s="86"/>
      <c r="O133" s="84">
        <f t="shared" si="10"/>
        <v>0</v>
      </c>
    </row>
    <row r="134" spans="1:15" s="87" customFormat="1">
      <c r="A134" s="82" t="s">
        <v>193</v>
      </c>
      <c r="B134" s="88" t="s">
        <v>310</v>
      </c>
      <c r="C134" s="82" t="s">
        <v>69</v>
      </c>
      <c r="D134" s="82" t="s">
        <v>69</v>
      </c>
      <c r="E134" s="83">
        <v>1</v>
      </c>
      <c r="F134" s="82" t="s">
        <v>0</v>
      </c>
      <c r="G134" s="84">
        <v>0</v>
      </c>
      <c r="H134" s="82" t="s">
        <v>0</v>
      </c>
      <c r="I134" s="82" t="s">
        <v>0</v>
      </c>
      <c r="J134" s="84">
        <f t="shared" si="8"/>
        <v>0</v>
      </c>
      <c r="K134" s="85">
        <v>0.2</v>
      </c>
      <c r="L134" s="82" t="s">
        <v>1</v>
      </c>
      <c r="M134" s="84">
        <f t="shared" si="9"/>
        <v>0</v>
      </c>
      <c r="N134" s="86"/>
      <c r="O134" s="84">
        <f t="shared" si="10"/>
        <v>0</v>
      </c>
    </row>
    <row r="135" spans="1:15" s="87" customFormat="1">
      <c r="A135" s="82" t="s">
        <v>193</v>
      </c>
      <c r="B135" s="88" t="s">
        <v>311</v>
      </c>
      <c r="C135" s="82" t="s">
        <v>69</v>
      </c>
      <c r="D135" s="82" t="s">
        <v>69</v>
      </c>
      <c r="E135" s="83">
        <v>1</v>
      </c>
      <c r="F135" s="82" t="s">
        <v>0</v>
      </c>
      <c r="G135" s="84">
        <v>0</v>
      </c>
      <c r="H135" s="82" t="s">
        <v>0</v>
      </c>
      <c r="I135" s="82" t="s">
        <v>0</v>
      </c>
      <c r="J135" s="84">
        <f t="shared" si="8"/>
        <v>0</v>
      </c>
      <c r="K135" s="85">
        <v>0.2</v>
      </c>
      <c r="L135" s="82" t="s">
        <v>1</v>
      </c>
      <c r="M135" s="84">
        <f t="shared" si="9"/>
        <v>0</v>
      </c>
      <c r="N135" s="86"/>
      <c r="O135" s="84">
        <f t="shared" si="10"/>
        <v>0</v>
      </c>
    </row>
    <row r="136" spans="1:15" s="87" customFormat="1">
      <c r="A136" s="82" t="s">
        <v>193</v>
      </c>
      <c r="B136" s="88" t="s">
        <v>312</v>
      </c>
      <c r="C136" s="82" t="s">
        <v>69</v>
      </c>
      <c r="D136" s="82" t="s">
        <v>69</v>
      </c>
      <c r="E136" s="83">
        <v>1</v>
      </c>
      <c r="F136" s="82" t="s">
        <v>0</v>
      </c>
      <c r="G136" s="84">
        <v>0</v>
      </c>
      <c r="H136" s="82" t="s">
        <v>0</v>
      </c>
      <c r="I136" s="82" t="s">
        <v>0</v>
      </c>
      <c r="J136" s="84">
        <f t="shared" si="8"/>
        <v>0</v>
      </c>
      <c r="K136" s="85">
        <v>0.2</v>
      </c>
      <c r="L136" s="82" t="s">
        <v>1</v>
      </c>
      <c r="M136" s="84">
        <f t="shared" si="9"/>
        <v>0</v>
      </c>
      <c r="N136" s="86"/>
      <c r="O136" s="84">
        <f t="shared" si="10"/>
        <v>0</v>
      </c>
    </row>
    <row r="137" spans="1:15" s="87" customFormat="1">
      <c r="A137" s="82" t="s">
        <v>193</v>
      </c>
      <c r="B137" s="88" t="s">
        <v>313</v>
      </c>
      <c r="C137" s="82" t="s">
        <v>69</v>
      </c>
      <c r="D137" s="82" t="s">
        <v>69</v>
      </c>
      <c r="E137" s="83">
        <v>1</v>
      </c>
      <c r="F137" s="82" t="s">
        <v>0</v>
      </c>
      <c r="G137" s="84">
        <v>0</v>
      </c>
      <c r="H137" s="82" t="s">
        <v>0</v>
      </c>
      <c r="I137" s="82" t="s">
        <v>0</v>
      </c>
      <c r="J137" s="84">
        <f t="shared" si="8"/>
        <v>0</v>
      </c>
      <c r="K137" s="85">
        <v>0.2</v>
      </c>
      <c r="L137" s="82" t="s">
        <v>1</v>
      </c>
      <c r="M137" s="84">
        <f t="shared" si="9"/>
        <v>0</v>
      </c>
      <c r="N137" s="86"/>
      <c r="O137" s="84">
        <f t="shared" si="10"/>
        <v>0</v>
      </c>
    </row>
    <row r="138" spans="1:15" s="87" customFormat="1">
      <c r="A138" s="82" t="s">
        <v>193</v>
      </c>
      <c r="B138" s="88" t="s">
        <v>314</v>
      </c>
      <c r="C138" s="82" t="s">
        <v>69</v>
      </c>
      <c r="D138" s="82" t="s">
        <v>69</v>
      </c>
      <c r="E138" s="83">
        <v>1</v>
      </c>
      <c r="F138" s="82" t="s">
        <v>0</v>
      </c>
      <c r="G138" s="84">
        <v>0</v>
      </c>
      <c r="H138" s="82" t="s">
        <v>0</v>
      </c>
      <c r="I138" s="82" t="s">
        <v>0</v>
      </c>
      <c r="J138" s="84">
        <f t="shared" si="8"/>
        <v>0</v>
      </c>
      <c r="K138" s="85">
        <v>0.2</v>
      </c>
      <c r="L138" s="82" t="s">
        <v>1</v>
      </c>
      <c r="M138" s="84">
        <f t="shared" si="9"/>
        <v>0</v>
      </c>
      <c r="N138" s="86"/>
      <c r="O138" s="84">
        <f t="shared" si="10"/>
        <v>0</v>
      </c>
    </row>
    <row r="139" spans="1:15" s="87" customFormat="1">
      <c r="A139" s="82" t="s">
        <v>193</v>
      </c>
      <c r="B139" s="88" t="s">
        <v>315</v>
      </c>
      <c r="C139" s="82" t="s">
        <v>69</v>
      </c>
      <c r="D139" s="82" t="s">
        <v>69</v>
      </c>
      <c r="E139" s="83">
        <v>1</v>
      </c>
      <c r="F139" s="82" t="s">
        <v>0</v>
      </c>
      <c r="G139" s="84">
        <v>0</v>
      </c>
      <c r="H139" s="82" t="s">
        <v>0</v>
      </c>
      <c r="I139" s="82" t="s">
        <v>0</v>
      </c>
      <c r="J139" s="84">
        <f t="shared" si="8"/>
        <v>0</v>
      </c>
      <c r="K139" s="85">
        <v>0.2</v>
      </c>
      <c r="L139" s="82" t="s">
        <v>1</v>
      </c>
      <c r="M139" s="84">
        <f t="shared" si="9"/>
        <v>0</v>
      </c>
      <c r="N139" s="86"/>
      <c r="O139" s="84">
        <f t="shared" si="10"/>
        <v>0</v>
      </c>
    </row>
    <row r="140" spans="1:15" s="87" customFormat="1">
      <c r="A140" s="82" t="s">
        <v>193</v>
      </c>
      <c r="B140" s="88" t="s">
        <v>316</v>
      </c>
      <c r="C140" s="82" t="s">
        <v>69</v>
      </c>
      <c r="D140" s="82" t="s">
        <v>69</v>
      </c>
      <c r="E140" s="83">
        <v>1</v>
      </c>
      <c r="F140" s="82" t="s">
        <v>0</v>
      </c>
      <c r="G140" s="84">
        <v>0</v>
      </c>
      <c r="H140" s="82" t="s">
        <v>0</v>
      </c>
      <c r="I140" s="82" t="s">
        <v>0</v>
      </c>
      <c r="J140" s="84">
        <f t="shared" si="8"/>
        <v>0</v>
      </c>
      <c r="K140" s="85">
        <v>0.2</v>
      </c>
      <c r="L140" s="82" t="s">
        <v>1</v>
      </c>
      <c r="M140" s="84">
        <f t="shared" si="9"/>
        <v>0</v>
      </c>
      <c r="N140" s="86"/>
      <c r="O140" s="84">
        <f t="shared" si="10"/>
        <v>0</v>
      </c>
    </row>
    <row r="141" spans="1:15" s="87" customFormat="1">
      <c r="A141" s="82" t="s">
        <v>193</v>
      </c>
      <c r="B141" s="88" t="s">
        <v>317</v>
      </c>
      <c r="C141" s="82" t="s">
        <v>69</v>
      </c>
      <c r="D141" s="82" t="s">
        <v>69</v>
      </c>
      <c r="E141" s="83">
        <v>1</v>
      </c>
      <c r="F141" s="82" t="s">
        <v>0</v>
      </c>
      <c r="G141" s="84">
        <v>0</v>
      </c>
      <c r="H141" s="82" t="s">
        <v>0</v>
      </c>
      <c r="I141" s="82" t="s">
        <v>0</v>
      </c>
      <c r="J141" s="84">
        <f t="shared" si="8"/>
        <v>0</v>
      </c>
      <c r="K141" s="85">
        <v>0.2</v>
      </c>
      <c r="L141" s="82" t="s">
        <v>1</v>
      </c>
      <c r="M141" s="84">
        <f t="shared" si="9"/>
        <v>0</v>
      </c>
      <c r="N141" s="86"/>
      <c r="O141" s="84">
        <f t="shared" si="10"/>
        <v>0</v>
      </c>
    </row>
    <row r="142" spans="1:15" s="87" customFormat="1">
      <c r="A142" s="82" t="s">
        <v>193</v>
      </c>
      <c r="B142" s="88" t="s">
        <v>318</v>
      </c>
      <c r="C142" s="82" t="s">
        <v>69</v>
      </c>
      <c r="D142" s="82" t="s">
        <v>69</v>
      </c>
      <c r="E142" s="83">
        <v>1</v>
      </c>
      <c r="F142" s="82" t="s">
        <v>0</v>
      </c>
      <c r="G142" s="84">
        <v>0</v>
      </c>
      <c r="H142" s="82" t="s">
        <v>0</v>
      </c>
      <c r="I142" s="82" t="s">
        <v>0</v>
      </c>
      <c r="J142" s="84">
        <f t="shared" ref="J142:J205" si="12">G142*E142</f>
        <v>0</v>
      </c>
      <c r="K142" s="85">
        <v>0.2</v>
      </c>
      <c r="L142" s="82" t="s">
        <v>1</v>
      </c>
      <c r="M142" s="84">
        <f t="shared" ref="M142:M205" si="13">J142+(J142*K142)</f>
        <v>0</v>
      </c>
      <c r="N142" s="86"/>
      <c r="O142" s="84">
        <f t="shared" ref="O142:O205" si="14">M142-J142</f>
        <v>0</v>
      </c>
    </row>
    <row r="143" spans="1:15" s="38" customFormat="1">
      <c r="A143" s="33"/>
      <c r="B143" s="39"/>
      <c r="C143" s="33"/>
      <c r="D143" s="33"/>
      <c r="E143" s="34"/>
      <c r="F143" s="33"/>
      <c r="G143" s="35"/>
      <c r="H143" s="33"/>
      <c r="I143" s="33"/>
      <c r="J143" s="35"/>
      <c r="K143" s="36"/>
      <c r="L143" s="33"/>
      <c r="M143" s="35"/>
      <c r="N143" s="37"/>
      <c r="O143" s="35"/>
    </row>
    <row r="144" spans="1:15" s="2" customFormat="1" ht="102">
      <c r="A144" s="5" t="s">
        <v>193</v>
      </c>
      <c r="B144" s="11" t="s">
        <v>319</v>
      </c>
      <c r="C144" s="5" t="s">
        <v>6</v>
      </c>
      <c r="D144" s="6" t="s">
        <v>160</v>
      </c>
      <c r="E144" s="7">
        <v>1</v>
      </c>
      <c r="F144" s="5" t="s">
        <v>0</v>
      </c>
      <c r="G144" s="8">
        <v>800</v>
      </c>
      <c r="H144" s="5" t="s">
        <v>34</v>
      </c>
      <c r="I144" s="5" t="s">
        <v>32</v>
      </c>
      <c r="J144" s="8">
        <f t="shared" si="12"/>
        <v>800</v>
      </c>
      <c r="K144" s="9">
        <v>0.2</v>
      </c>
      <c r="L144" s="5" t="s">
        <v>1</v>
      </c>
      <c r="M144" s="8">
        <f t="shared" si="13"/>
        <v>960</v>
      </c>
      <c r="N144" s="10">
        <f>O144/M144</f>
        <v>0.16666666666666666</v>
      </c>
      <c r="O144" s="8">
        <f t="shared" si="14"/>
        <v>160</v>
      </c>
    </row>
    <row r="145" spans="1:15" s="30" customFormat="1" ht="127.5">
      <c r="A145" s="23" t="s">
        <v>193</v>
      </c>
      <c r="B145" s="24" t="s">
        <v>320</v>
      </c>
      <c r="C145" s="23" t="s">
        <v>150</v>
      </c>
      <c r="D145" s="25" t="s">
        <v>152</v>
      </c>
      <c r="E145" s="26">
        <v>0</v>
      </c>
      <c r="F145" s="23" t="s">
        <v>151</v>
      </c>
      <c r="G145" s="27">
        <v>60</v>
      </c>
      <c r="H145" s="23" t="s">
        <v>34</v>
      </c>
      <c r="I145" s="23" t="s">
        <v>10</v>
      </c>
      <c r="J145" s="27">
        <f t="shared" si="12"/>
        <v>0</v>
      </c>
      <c r="K145" s="28">
        <v>0.2</v>
      </c>
      <c r="L145" s="23" t="s">
        <v>1</v>
      </c>
      <c r="M145" s="27">
        <f t="shared" si="13"/>
        <v>0</v>
      </c>
      <c r="N145" s="29">
        <v>0</v>
      </c>
      <c r="O145" s="27">
        <f t="shared" si="14"/>
        <v>0</v>
      </c>
    </row>
    <row r="146" spans="1:15" s="30" customFormat="1" ht="178.5">
      <c r="A146" s="23" t="s">
        <v>193</v>
      </c>
      <c r="B146" s="24" t="s">
        <v>321</v>
      </c>
      <c r="C146" s="23" t="s">
        <v>153</v>
      </c>
      <c r="D146" s="25" t="s">
        <v>155</v>
      </c>
      <c r="E146" s="26">
        <v>1</v>
      </c>
      <c r="F146" s="23"/>
      <c r="G146" s="27">
        <v>500</v>
      </c>
      <c r="H146" s="23" t="s">
        <v>34</v>
      </c>
      <c r="I146" s="23" t="s">
        <v>32</v>
      </c>
      <c r="J146" s="27">
        <f t="shared" si="12"/>
        <v>500</v>
      </c>
      <c r="K146" s="28">
        <v>0.2</v>
      </c>
      <c r="L146" s="23" t="s">
        <v>1</v>
      </c>
      <c r="M146" s="27">
        <f t="shared" si="13"/>
        <v>600</v>
      </c>
      <c r="N146" s="29">
        <f>O146/M146</f>
        <v>0.16666666666666666</v>
      </c>
      <c r="O146" s="27">
        <f t="shared" si="14"/>
        <v>100</v>
      </c>
    </row>
    <row r="147" spans="1:15" s="47" customFormat="1" ht="102">
      <c r="A147" s="41" t="s">
        <v>193</v>
      </c>
      <c r="B147" s="42" t="s">
        <v>322</v>
      </c>
      <c r="C147" s="41" t="s">
        <v>157</v>
      </c>
      <c r="D147" s="43" t="s">
        <v>156</v>
      </c>
      <c r="E147" s="18">
        <v>1</v>
      </c>
      <c r="F147" s="15" t="s">
        <v>154</v>
      </c>
      <c r="G147" s="19">
        <v>100</v>
      </c>
      <c r="H147" s="41" t="s">
        <v>34</v>
      </c>
      <c r="I147" s="41" t="s">
        <v>32</v>
      </c>
      <c r="J147" s="44">
        <f t="shared" si="12"/>
        <v>100</v>
      </c>
      <c r="K147" s="45">
        <v>0.2</v>
      </c>
      <c r="L147" s="41" t="s">
        <v>1</v>
      </c>
      <c r="M147" s="44">
        <f t="shared" si="13"/>
        <v>120</v>
      </c>
      <c r="N147" s="46">
        <f>O147/M147</f>
        <v>0.16666666666666666</v>
      </c>
      <c r="O147" s="44">
        <f t="shared" si="14"/>
        <v>20</v>
      </c>
    </row>
    <row r="148" spans="1:15" s="87" customFormat="1">
      <c r="A148" s="82" t="s">
        <v>193</v>
      </c>
      <c r="B148" s="88" t="s">
        <v>323</v>
      </c>
      <c r="C148" s="82" t="s">
        <v>69</v>
      </c>
      <c r="D148" s="82" t="s">
        <v>69</v>
      </c>
      <c r="E148" s="83">
        <v>1</v>
      </c>
      <c r="F148" s="82" t="s">
        <v>0</v>
      </c>
      <c r="G148" s="84">
        <v>0</v>
      </c>
      <c r="H148" s="82" t="s">
        <v>0</v>
      </c>
      <c r="I148" s="82" t="s">
        <v>0</v>
      </c>
      <c r="J148" s="84">
        <f t="shared" si="12"/>
        <v>0</v>
      </c>
      <c r="K148" s="85">
        <v>0.2</v>
      </c>
      <c r="L148" s="82" t="s">
        <v>1</v>
      </c>
      <c r="M148" s="84">
        <f t="shared" si="13"/>
        <v>0</v>
      </c>
      <c r="N148" s="86"/>
      <c r="O148" s="84">
        <f t="shared" si="14"/>
        <v>0</v>
      </c>
    </row>
    <row r="149" spans="1:15" s="87" customFormat="1">
      <c r="A149" s="82" t="s">
        <v>193</v>
      </c>
      <c r="B149" s="88" t="s">
        <v>324</v>
      </c>
      <c r="C149" s="82" t="s">
        <v>69</v>
      </c>
      <c r="D149" s="82" t="s">
        <v>69</v>
      </c>
      <c r="E149" s="83">
        <v>1</v>
      </c>
      <c r="F149" s="82" t="s">
        <v>0</v>
      </c>
      <c r="G149" s="84">
        <v>0</v>
      </c>
      <c r="H149" s="82" t="s">
        <v>0</v>
      </c>
      <c r="I149" s="82" t="s">
        <v>0</v>
      </c>
      <c r="J149" s="84">
        <f t="shared" si="12"/>
        <v>0</v>
      </c>
      <c r="K149" s="85">
        <v>0.2</v>
      </c>
      <c r="L149" s="82" t="s">
        <v>1</v>
      </c>
      <c r="M149" s="84">
        <f t="shared" si="13"/>
        <v>0</v>
      </c>
      <c r="N149" s="86"/>
      <c r="O149" s="84">
        <f t="shared" si="14"/>
        <v>0</v>
      </c>
    </row>
    <row r="150" spans="1:15" s="87" customFormat="1">
      <c r="A150" s="82" t="s">
        <v>193</v>
      </c>
      <c r="B150" s="88" t="s">
        <v>325</v>
      </c>
      <c r="C150" s="82" t="s">
        <v>69</v>
      </c>
      <c r="D150" s="82" t="s">
        <v>69</v>
      </c>
      <c r="E150" s="83">
        <v>1</v>
      </c>
      <c r="F150" s="82" t="s">
        <v>0</v>
      </c>
      <c r="G150" s="84">
        <v>0</v>
      </c>
      <c r="H150" s="82" t="s">
        <v>0</v>
      </c>
      <c r="I150" s="82" t="s">
        <v>0</v>
      </c>
      <c r="J150" s="84">
        <f t="shared" si="12"/>
        <v>0</v>
      </c>
      <c r="K150" s="85">
        <v>0.2</v>
      </c>
      <c r="L150" s="82" t="s">
        <v>1</v>
      </c>
      <c r="M150" s="84">
        <f t="shared" si="13"/>
        <v>0</v>
      </c>
      <c r="N150" s="86"/>
      <c r="O150" s="84">
        <f t="shared" si="14"/>
        <v>0</v>
      </c>
    </row>
    <row r="151" spans="1:15" s="87" customFormat="1">
      <c r="A151" s="82" t="s">
        <v>193</v>
      </c>
      <c r="B151" s="88" t="s">
        <v>326</v>
      </c>
      <c r="C151" s="82" t="s">
        <v>69</v>
      </c>
      <c r="D151" s="82" t="s">
        <v>69</v>
      </c>
      <c r="E151" s="83">
        <v>1</v>
      </c>
      <c r="F151" s="82" t="s">
        <v>0</v>
      </c>
      <c r="G151" s="84">
        <v>0</v>
      </c>
      <c r="H151" s="82" t="s">
        <v>0</v>
      </c>
      <c r="I151" s="82" t="s">
        <v>0</v>
      </c>
      <c r="J151" s="84">
        <f t="shared" si="12"/>
        <v>0</v>
      </c>
      <c r="K151" s="85">
        <v>0.2</v>
      </c>
      <c r="L151" s="82" t="s">
        <v>1</v>
      </c>
      <c r="M151" s="84">
        <f t="shared" si="13"/>
        <v>0</v>
      </c>
      <c r="N151" s="86"/>
      <c r="O151" s="84">
        <f t="shared" si="14"/>
        <v>0</v>
      </c>
    </row>
    <row r="152" spans="1:15" s="87" customFormat="1">
      <c r="A152" s="82" t="s">
        <v>193</v>
      </c>
      <c r="B152" s="88" t="s">
        <v>327</v>
      </c>
      <c r="C152" s="82" t="s">
        <v>69</v>
      </c>
      <c r="D152" s="82" t="s">
        <v>69</v>
      </c>
      <c r="E152" s="83">
        <v>1</v>
      </c>
      <c r="F152" s="82" t="s">
        <v>0</v>
      </c>
      <c r="G152" s="84">
        <v>0</v>
      </c>
      <c r="H152" s="82" t="s">
        <v>0</v>
      </c>
      <c r="I152" s="82" t="s">
        <v>0</v>
      </c>
      <c r="J152" s="84">
        <f t="shared" si="12"/>
        <v>0</v>
      </c>
      <c r="K152" s="85">
        <v>0.2</v>
      </c>
      <c r="L152" s="82" t="s">
        <v>1</v>
      </c>
      <c r="M152" s="84">
        <f t="shared" si="13"/>
        <v>0</v>
      </c>
      <c r="N152" s="86"/>
      <c r="O152" s="84">
        <f t="shared" si="14"/>
        <v>0</v>
      </c>
    </row>
    <row r="153" spans="1:15" s="87" customFormat="1">
      <c r="A153" s="82" t="s">
        <v>193</v>
      </c>
      <c r="B153" s="88" t="s">
        <v>328</v>
      </c>
      <c r="C153" s="82" t="s">
        <v>69</v>
      </c>
      <c r="D153" s="82" t="s">
        <v>69</v>
      </c>
      <c r="E153" s="83">
        <v>1</v>
      </c>
      <c r="F153" s="82" t="s">
        <v>0</v>
      </c>
      <c r="G153" s="84">
        <v>0</v>
      </c>
      <c r="H153" s="82" t="s">
        <v>0</v>
      </c>
      <c r="I153" s="82" t="s">
        <v>0</v>
      </c>
      <c r="J153" s="84">
        <f t="shared" si="12"/>
        <v>0</v>
      </c>
      <c r="K153" s="85">
        <v>0.2</v>
      </c>
      <c r="L153" s="82" t="s">
        <v>1</v>
      </c>
      <c r="M153" s="84">
        <f t="shared" si="13"/>
        <v>0</v>
      </c>
      <c r="N153" s="86"/>
      <c r="O153" s="84">
        <f t="shared" si="14"/>
        <v>0</v>
      </c>
    </row>
    <row r="154" spans="1:15" s="87" customFormat="1">
      <c r="A154" s="82" t="s">
        <v>193</v>
      </c>
      <c r="B154" s="88" t="s">
        <v>329</v>
      </c>
      <c r="C154" s="82" t="s">
        <v>69</v>
      </c>
      <c r="D154" s="82" t="s">
        <v>69</v>
      </c>
      <c r="E154" s="83">
        <v>1</v>
      </c>
      <c r="F154" s="82" t="s">
        <v>0</v>
      </c>
      <c r="G154" s="84">
        <v>0</v>
      </c>
      <c r="H154" s="82" t="s">
        <v>0</v>
      </c>
      <c r="I154" s="82" t="s">
        <v>0</v>
      </c>
      <c r="J154" s="84">
        <f t="shared" si="12"/>
        <v>0</v>
      </c>
      <c r="K154" s="85">
        <v>0.2</v>
      </c>
      <c r="L154" s="82" t="s">
        <v>1</v>
      </c>
      <c r="M154" s="84">
        <f t="shared" si="13"/>
        <v>0</v>
      </c>
      <c r="N154" s="86"/>
      <c r="O154" s="84">
        <f t="shared" si="14"/>
        <v>0</v>
      </c>
    </row>
    <row r="155" spans="1:15" s="87" customFormat="1">
      <c r="A155" s="82" t="s">
        <v>193</v>
      </c>
      <c r="B155" s="88" t="s">
        <v>330</v>
      </c>
      <c r="C155" s="82" t="s">
        <v>69</v>
      </c>
      <c r="D155" s="82" t="s">
        <v>69</v>
      </c>
      <c r="E155" s="83">
        <v>1</v>
      </c>
      <c r="F155" s="82" t="s">
        <v>0</v>
      </c>
      <c r="G155" s="84">
        <v>0</v>
      </c>
      <c r="H155" s="82" t="s">
        <v>0</v>
      </c>
      <c r="I155" s="82" t="s">
        <v>0</v>
      </c>
      <c r="J155" s="84">
        <f t="shared" si="12"/>
        <v>0</v>
      </c>
      <c r="K155" s="85">
        <v>0.2</v>
      </c>
      <c r="L155" s="82" t="s">
        <v>1</v>
      </c>
      <c r="M155" s="84">
        <f t="shared" si="13"/>
        <v>0</v>
      </c>
      <c r="N155" s="86"/>
      <c r="O155" s="84">
        <f t="shared" si="14"/>
        <v>0</v>
      </c>
    </row>
    <row r="156" spans="1:15" s="87" customFormat="1">
      <c r="A156" s="82" t="s">
        <v>193</v>
      </c>
      <c r="B156" s="88" t="s">
        <v>331</v>
      </c>
      <c r="C156" s="82" t="s">
        <v>69</v>
      </c>
      <c r="D156" s="82" t="s">
        <v>69</v>
      </c>
      <c r="E156" s="83">
        <v>1</v>
      </c>
      <c r="F156" s="82" t="s">
        <v>0</v>
      </c>
      <c r="G156" s="84">
        <v>0</v>
      </c>
      <c r="H156" s="82" t="s">
        <v>0</v>
      </c>
      <c r="I156" s="82" t="s">
        <v>0</v>
      </c>
      <c r="J156" s="84">
        <f t="shared" si="12"/>
        <v>0</v>
      </c>
      <c r="K156" s="85">
        <v>0.2</v>
      </c>
      <c r="L156" s="82" t="s">
        <v>1</v>
      </c>
      <c r="M156" s="84">
        <f t="shared" si="13"/>
        <v>0</v>
      </c>
      <c r="N156" s="86"/>
      <c r="O156" s="84">
        <f t="shared" si="14"/>
        <v>0</v>
      </c>
    </row>
    <row r="157" spans="1:15" s="87" customFormat="1">
      <c r="A157" s="82" t="s">
        <v>193</v>
      </c>
      <c r="B157" s="88" t="s">
        <v>332</v>
      </c>
      <c r="C157" s="82" t="s">
        <v>69</v>
      </c>
      <c r="D157" s="82" t="s">
        <v>69</v>
      </c>
      <c r="E157" s="83">
        <v>1</v>
      </c>
      <c r="F157" s="82" t="s">
        <v>0</v>
      </c>
      <c r="G157" s="84">
        <v>0</v>
      </c>
      <c r="H157" s="82" t="s">
        <v>0</v>
      </c>
      <c r="I157" s="82" t="s">
        <v>0</v>
      </c>
      <c r="J157" s="84">
        <f t="shared" si="12"/>
        <v>0</v>
      </c>
      <c r="K157" s="85">
        <v>0.2</v>
      </c>
      <c r="L157" s="82" t="s">
        <v>1</v>
      </c>
      <c r="M157" s="84">
        <f t="shared" si="13"/>
        <v>0</v>
      </c>
      <c r="N157" s="86"/>
      <c r="O157" s="84">
        <f t="shared" si="14"/>
        <v>0</v>
      </c>
    </row>
    <row r="158" spans="1:15" s="87" customFormat="1">
      <c r="A158" s="82" t="s">
        <v>193</v>
      </c>
      <c r="B158" s="88" t="s">
        <v>333</v>
      </c>
      <c r="C158" s="82" t="s">
        <v>69</v>
      </c>
      <c r="D158" s="82" t="s">
        <v>69</v>
      </c>
      <c r="E158" s="83">
        <v>1</v>
      </c>
      <c r="F158" s="82" t="s">
        <v>0</v>
      </c>
      <c r="G158" s="84">
        <v>0</v>
      </c>
      <c r="H158" s="82" t="s">
        <v>0</v>
      </c>
      <c r="I158" s="82" t="s">
        <v>0</v>
      </c>
      <c r="J158" s="84">
        <f t="shared" si="12"/>
        <v>0</v>
      </c>
      <c r="K158" s="85">
        <v>0.2</v>
      </c>
      <c r="L158" s="82" t="s">
        <v>1</v>
      </c>
      <c r="M158" s="84">
        <f t="shared" si="13"/>
        <v>0</v>
      </c>
      <c r="N158" s="86"/>
      <c r="O158" s="84">
        <f t="shared" si="14"/>
        <v>0</v>
      </c>
    </row>
    <row r="159" spans="1:15" s="87" customFormat="1">
      <c r="A159" s="82" t="s">
        <v>193</v>
      </c>
      <c r="B159" s="88" t="s">
        <v>334</v>
      </c>
      <c r="C159" s="82" t="s">
        <v>69</v>
      </c>
      <c r="D159" s="82" t="s">
        <v>69</v>
      </c>
      <c r="E159" s="83">
        <v>1</v>
      </c>
      <c r="F159" s="82" t="s">
        <v>0</v>
      </c>
      <c r="G159" s="84">
        <v>0</v>
      </c>
      <c r="H159" s="82" t="s">
        <v>0</v>
      </c>
      <c r="I159" s="82" t="s">
        <v>0</v>
      </c>
      <c r="J159" s="84">
        <f t="shared" si="12"/>
        <v>0</v>
      </c>
      <c r="K159" s="85">
        <v>0.2</v>
      </c>
      <c r="L159" s="82" t="s">
        <v>1</v>
      </c>
      <c r="M159" s="84">
        <f t="shared" si="13"/>
        <v>0</v>
      </c>
      <c r="N159" s="86"/>
      <c r="O159" s="84">
        <f t="shared" si="14"/>
        <v>0</v>
      </c>
    </row>
    <row r="160" spans="1:15" s="87" customFormat="1">
      <c r="A160" s="82" t="s">
        <v>193</v>
      </c>
      <c r="B160" s="88" t="s">
        <v>335</v>
      </c>
      <c r="C160" s="82" t="s">
        <v>69</v>
      </c>
      <c r="D160" s="82" t="s">
        <v>69</v>
      </c>
      <c r="E160" s="83">
        <v>1</v>
      </c>
      <c r="F160" s="82" t="s">
        <v>0</v>
      </c>
      <c r="G160" s="84">
        <v>0</v>
      </c>
      <c r="H160" s="82" t="s">
        <v>0</v>
      </c>
      <c r="I160" s="82" t="s">
        <v>0</v>
      </c>
      <c r="J160" s="84">
        <f t="shared" si="12"/>
        <v>0</v>
      </c>
      <c r="K160" s="85">
        <v>0.2</v>
      </c>
      <c r="L160" s="82" t="s">
        <v>1</v>
      </c>
      <c r="M160" s="84">
        <f t="shared" si="13"/>
        <v>0</v>
      </c>
      <c r="N160" s="86"/>
      <c r="O160" s="84">
        <f t="shared" si="14"/>
        <v>0</v>
      </c>
    </row>
    <row r="161" spans="1:15" s="87" customFormat="1">
      <c r="A161" s="82" t="s">
        <v>193</v>
      </c>
      <c r="B161" s="88" t="s">
        <v>336</v>
      </c>
      <c r="C161" s="82" t="s">
        <v>69</v>
      </c>
      <c r="D161" s="82" t="s">
        <v>69</v>
      </c>
      <c r="E161" s="83">
        <v>1</v>
      </c>
      <c r="F161" s="82" t="s">
        <v>0</v>
      </c>
      <c r="G161" s="84">
        <v>0</v>
      </c>
      <c r="H161" s="82" t="s">
        <v>0</v>
      </c>
      <c r="I161" s="82" t="s">
        <v>0</v>
      </c>
      <c r="J161" s="84">
        <f t="shared" si="12"/>
        <v>0</v>
      </c>
      <c r="K161" s="85">
        <v>0.2</v>
      </c>
      <c r="L161" s="82" t="s">
        <v>1</v>
      </c>
      <c r="M161" s="84">
        <f t="shared" si="13"/>
        <v>0</v>
      </c>
      <c r="N161" s="86"/>
      <c r="O161" s="84">
        <f t="shared" si="14"/>
        <v>0</v>
      </c>
    </row>
    <row r="162" spans="1:15" s="87" customFormat="1">
      <c r="A162" s="82" t="s">
        <v>193</v>
      </c>
      <c r="B162" s="88" t="s">
        <v>337</v>
      </c>
      <c r="C162" s="82" t="s">
        <v>69</v>
      </c>
      <c r="D162" s="82" t="s">
        <v>69</v>
      </c>
      <c r="E162" s="83">
        <v>1</v>
      </c>
      <c r="F162" s="82" t="s">
        <v>0</v>
      </c>
      <c r="G162" s="84">
        <v>0</v>
      </c>
      <c r="H162" s="82" t="s">
        <v>0</v>
      </c>
      <c r="I162" s="82" t="s">
        <v>0</v>
      </c>
      <c r="J162" s="84">
        <f t="shared" si="12"/>
        <v>0</v>
      </c>
      <c r="K162" s="85">
        <v>0.2</v>
      </c>
      <c r="L162" s="82" t="s">
        <v>1</v>
      </c>
      <c r="M162" s="84">
        <f t="shared" si="13"/>
        <v>0</v>
      </c>
      <c r="N162" s="86"/>
      <c r="O162" s="84">
        <f t="shared" si="14"/>
        <v>0</v>
      </c>
    </row>
    <row r="163" spans="1:15" s="87" customFormat="1">
      <c r="A163" s="82" t="s">
        <v>193</v>
      </c>
      <c r="B163" s="88" t="s">
        <v>338</v>
      </c>
      <c r="C163" s="82" t="s">
        <v>69</v>
      </c>
      <c r="D163" s="82" t="s">
        <v>69</v>
      </c>
      <c r="E163" s="83">
        <v>1</v>
      </c>
      <c r="F163" s="82" t="s">
        <v>0</v>
      </c>
      <c r="G163" s="84">
        <v>0</v>
      </c>
      <c r="H163" s="82" t="s">
        <v>0</v>
      </c>
      <c r="I163" s="82" t="s">
        <v>0</v>
      </c>
      <c r="J163" s="84">
        <f t="shared" si="12"/>
        <v>0</v>
      </c>
      <c r="K163" s="85">
        <v>0.2</v>
      </c>
      <c r="L163" s="82" t="s">
        <v>1</v>
      </c>
      <c r="M163" s="84">
        <f t="shared" si="13"/>
        <v>0</v>
      </c>
      <c r="N163" s="86"/>
      <c r="O163" s="84">
        <f t="shared" si="14"/>
        <v>0</v>
      </c>
    </row>
    <row r="164" spans="1:15" s="87" customFormat="1">
      <c r="A164" s="82" t="s">
        <v>193</v>
      </c>
      <c r="B164" s="88" t="s">
        <v>339</v>
      </c>
      <c r="C164" s="82" t="s">
        <v>69</v>
      </c>
      <c r="D164" s="82" t="s">
        <v>69</v>
      </c>
      <c r="E164" s="83">
        <v>1</v>
      </c>
      <c r="F164" s="82" t="s">
        <v>0</v>
      </c>
      <c r="G164" s="84">
        <v>0</v>
      </c>
      <c r="H164" s="82" t="s">
        <v>0</v>
      </c>
      <c r="I164" s="82" t="s">
        <v>0</v>
      </c>
      <c r="J164" s="84">
        <f t="shared" si="12"/>
        <v>0</v>
      </c>
      <c r="K164" s="85">
        <v>0.2</v>
      </c>
      <c r="L164" s="82" t="s">
        <v>1</v>
      </c>
      <c r="M164" s="84">
        <f t="shared" si="13"/>
        <v>0</v>
      </c>
      <c r="N164" s="86"/>
      <c r="O164" s="84">
        <f t="shared" si="14"/>
        <v>0</v>
      </c>
    </row>
    <row r="165" spans="1:15" s="38" customFormat="1">
      <c r="A165" s="33"/>
      <c r="B165" s="39"/>
      <c r="C165" s="33"/>
      <c r="D165" s="33"/>
      <c r="E165" s="34"/>
      <c r="F165" s="33"/>
      <c r="G165" s="35"/>
      <c r="H165" s="33"/>
      <c r="I165" s="33"/>
      <c r="J165" s="35"/>
      <c r="K165" s="36"/>
      <c r="L165" s="33"/>
      <c r="M165" s="35"/>
      <c r="N165" s="37"/>
      <c r="O165" s="35"/>
    </row>
    <row r="166" spans="1:15" s="2" customFormat="1" ht="51">
      <c r="A166" s="5" t="s">
        <v>193</v>
      </c>
      <c r="B166" s="11" t="s">
        <v>340</v>
      </c>
      <c r="C166" s="5" t="s">
        <v>7</v>
      </c>
      <c r="D166" s="6" t="s">
        <v>161</v>
      </c>
      <c r="E166" s="7">
        <v>1</v>
      </c>
      <c r="F166" s="5" t="s">
        <v>0</v>
      </c>
      <c r="G166" s="8">
        <v>200</v>
      </c>
      <c r="H166" s="5" t="s">
        <v>34</v>
      </c>
      <c r="I166" s="5" t="s">
        <v>32</v>
      </c>
      <c r="J166" s="8">
        <f t="shared" si="12"/>
        <v>200</v>
      </c>
      <c r="K166" s="9">
        <v>0.2</v>
      </c>
      <c r="L166" s="5" t="s">
        <v>1</v>
      </c>
      <c r="M166" s="8">
        <f t="shared" si="13"/>
        <v>240</v>
      </c>
      <c r="N166" s="10">
        <f>O166/M166</f>
        <v>0.16666666666666666</v>
      </c>
      <c r="O166" s="8">
        <f t="shared" si="14"/>
        <v>40</v>
      </c>
    </row>
    <row r="167" spans="1:15" s="87" customFormat="1">
      <c r="A167" s="82" t="s">
        <v>193</v>
      </c>
      <c r="B167" s="88" t="s">
        <v>341</v>
      </c>
      <c r="C167" s="82" t="s">
        <v>69</v>
      </c>
      <c r="D167" s="82" t="s">
        <v>69</v>
      </c>
      <c r="E167" s="83">
        <v>1</v>
      </c>
      <c r="F167" s="82" t="s">
        <v>0</v>
      </c>
      <c r="G167" s="84">
        <v>0</v>
      </c>
      <c r="H167" s="82" t="s">
        <v>0</v>
      </c>
      <c r="I167" s="82" t="s">
        <v>0</v>
      </c>
      <c r="J167" s="84">
        <f t="shared" si="12"/>
        <v>0</v>
      </c>
      <c r="K167" s="85">
        <v>0.2</v>
      </c>
      <c r="L167" s="82" t="s">
        <v>1</v>
      </c>
      <c r="M167" s="84">
        <f t="shared" si="13"/>
        <v>0</v>
      </c>
      <c r="N167" s="86"/>
      <c r="O167" s="84">
        <f t="shared" si="14"/>
        <v>0</v>
      </c>
    </row>
    <row r="168" spans="1:15" s="87" customFormat="1">
      <c r="A168" s="82" t="s">
        <v>193</v>
      </c>
      <c r="B168" s="88" t="s">
        <v>342</v>
      </c>
      <c r="C168" s="82" t="s">
        <v>69</v>
      </c>
      <c r="D168" s="82" t="s">
        <v>69</v>
      </c>
      <c r="E168" s="83">
        <v>1</v>
      </c>
      <c r="F168" s="82" t="s">
        <v>0</v>
      </c>
      <c r="G168" s="84">
        <v>0</v>
      </c>
      <c r="H168" s="82" t="s">
        <v>0</v>
      </c>
      <c r="I168" s="82" t="s">
        <v>0</v>
      </c>
      <c r="J168" s="84">
        <f t="shared" si="12"/>
        <v>0</v>
      </c>
      <c r="K168" s="85">
        <v>0.2</v>
      </c>
      <c r="L168" s="82" t="s">
        <v>1</v>
      </c>
      <c r="M168" s="84">
        <f t="shared" si="13"/>
        <v>0</v>
      </c>
      <c r="N168" s="86"/>
      <c r="O168" s="84">
        <f t="shared" si="14"/>
        <v>0</v>
      </c>
    </row>
    <row r="169" spans="1:15" s="87" customFormat="1">
      <c r="A169" s="82" t="s">
        <v>193</v>
      </c>
      <c r="B169" s="88" t="s">
        <v>343</v>
      </c>
      <c r="C169" s="82" t="s">
        <v>69</v>
      </c>
      <c r="D169" s="82" t="s">
        <v>69</v>
      </c>
      <c r="E169" s="83">
        <v>1</v>
      </c>
      <c r="F169" s="82" t="s">
        <v>0</v>
      </c>
      <c r="G169" s="84">
        <v>0</v>
      </c>
      <c r="H169" s="82" t="s">
        <v>0</v>
      </c>
      <c r="I169" s="82" t="s">
        <v>0</v>
      </c>
      <c r="J169" s="84">
        <f t="shared" si="12"/>
        <v>0</v>
      </c>
      <c r="K169" s="85">
        <v>0.2</v>
      </c>
      <c r="L169" s="82" t="s">
        <v>1</v>
      </c>
      <c r="M169" s="84">
        <f t="shared" si="13"/>
        <v>0</v>
      </c>
      <c r="N169" s="86"/>
      <c r="O169" s="84">
        <f t="shared" si="14"/>
        <v>0</v>
      </c>
    </row>
    <row r="170" spans="1:15" s="87" customFormat="1">
      <c r="A170" s="82" t="s">
        <v>193</v>
      </c>
      <c r="B170" s="88" t="s">
        <v>344</v>
      </c>
      <c r="C170" s="82" t="s">
        <v>69</v>
      </c>
      <c r="D170" s="82" t="s">
        <v>69</v>
      </c>
      <c r="E170" s="83">
        <v>1</v>
      </c>
      <c r="F170" s="82" t="s">
        <v>0</v>
      </c>
      <c r="G170" s="84">
        <v>0</v>
      </c>
      <c r="H170" s="82" t="s">
        <v>0</v>
      </c>
      <c r="I170" s="82" t="s">
        <v>0</v>
      </c>
      <c r="J170" s="84">
        <f t="shared" si="12"/>
        <v>0</v>
      </c>
      <c r="K170" s="85">
        <v>0.2</v>
      </c>
      <c r="L170" s="82" t="s">
        <v>1</v>
      </c>
      <c r="M170" s="84">
        <f t="shared" si="13"/>
        <v>0</v>
      </c>
      <c r="N170" s="86"/>
      <c r="O170" s="84">
        <f t="shared" si="14"/>
        <v>0</v>
      </c>
    </row>
    <row r="171" spans="1:15" s="87" customFormat="1">
      <c r="A171" s="82" t="s">
        <v>193</v>
      </c>
      <c r="B171" s="88" t="s">
        <v>345</v>
      </c>
      <c r="C171" s="82" t="s">
        <v>69</v>
      </c>
      <c r="D171" s="82" t="s">
        <v>69</v>
      </c>
      <c r="E171" s="83">
        <v>1</v>
      </c>
      <c r="F171" s="82" t="s">
        <v>0</v>
      </c>
      <c r="G171" s="84">
        <v>0</v>
      </c>
      <c r="H171" s="82" t="s">
        <v>0</v>
      </c>
      <c r="I171" s="82" t="s">
        <v>0</v>
      </c>
      <c r="J171" s="84">
        <f t="shared" si="12"/>
        <v>0</v>
      </c>
      <c r="K171" s="85">
        <v>0.2</v>
      </c>
      <c r="L171" s="82" t="s">
        <v>1</v>
      </c>
      <c r="M171" s="84">
        <f t="shared" si="13"/>
        <v>0</v>
      </c>
      <c r="N171" s="86"/>
      <c r="O171" s="84">
        <f t="shared" si="14"/>
        <v>0</v>
      </c>
    </row>
    <row r="172" spans="1:15" s="87" customFormat="1">
      <c r="A172" s="82" t="s">
        <v>193</v>
      </c>
      <c r="B172" s="88" t="s">
        <v>346</v>
      </c>
      <c r="C172" s="82" t="s">
        <v>69</v>
      </c>
      <c r="D172" s="82" t="s">
        <v>69</v>
      </c>
      <c r="E172" s="83">
        <v>1</v>
      </c>
      <c r="F172" s="82" t="s">
        <v>0</v>
      </c>
      <c r="G172" s="84">
        <v>0</v>
      </c>
      <c r="H172" s="82" t="s">
        <v>0</v>
      </c>
      <c r="I172" s="82" t="s">
        <v>0</v>
      </c>
      <c r="J172" s="84">
        <f t="shared" si="12"/>
        <v>0</v>
      </c>
      <c r="K172" s="85">
        <v>0.2</v>
      </c>
      <c r="L172" s="82" t="s">
        <v>1</v>
      </c>
      <c r="M172" s="84">
        <f t="shared" si="13"/>
        <v>0</v>
      </c>
      <c r="N172" s="86"/>
      <c r="O172" s="84">
        <f t="shared" si="14"/>
        <v>0</v>
      </c>
    </row>
    <row r="173" spans="1:15" s="87" customFormat="1">
      <c r="A173" s="82" t="s">
        <v>193</v>
      </c>
      <c r="B173" s="88" t="s">
        <v>347</v>
      </c>
      <c r="C173" s="82" t="s">
        <v>69</v>
      </c>
      <c r="D173" s="82" t="s">
        <v>69</v>
      </c>
      <c r="E173" s="83">
        <v>1</v>
      </c>
      <c r="F173" s="82" t="s">
        <v>0</v>
      </c>
      <c r="G173" s="84">
        <v>0</v>
      </c>
      <c r="H173" s="82" t="s">
        <v>0</v>
      </c>
      <c r="I173" s="82" t="s">
        <v>0</v>
      </c>
      <c r="J173" s="84">
        <f t="shared" si="12"/>
        <v>0</v>
      </c>
      <c r="K173" s="85">
        <v>0.2</v>
      </c>
      <c r="L173" s="82" t="s">
        <v>1</v>
      </c>
      <c r="M173" s="84">
        <f t="shared" si="13"/>
        <v>0</v>
      </c>
      <c r="N173" s="86"/>
      <c r="O173" s="84">
        <f t="shared" si="14"/>
        <v>0</v>
      </c>
    </row>
    <row r="174" spans="1:15" s="87" customFormat="1">
      <c r="A174" s="82" t="s">
        <v>193</v>
      </c>
      <c r="B174" s="88" t="s">
        <v>348</v>
      </c>
      <c r="C174" s="82" t="s">
        <v>69</v>
      </c>
      <c r="D174" s="82" t="s">
        <v>69</v>
      </c>
      <c r="E174" s="83">
        <v>1</v>
      </c>
      <c r="F174" s="82" t="s">
        <v>0</v>
      </c>
      <c r="G174" s="84">
        <v>0</v>
      </c>
      <c r="H174" s="82" t="s">
        <v>0</v>
      </c>
      <c r="I174" s="82" t="s">
        <v>0</v>
      </c>
      <c r="J174" s="84">
        <f t="shared" si="12"/>
        <v>0</v>
      </c>
      <c r="K174" s="85">
        <v>0.2</v>
      </c>
      <c r="L174" s="82" t="s">
        <v>1</v>
      </c>
      <c r="M174" s="84">
        <f t="shared" si="13"/>
        <v>0</v>
      </c>
      <c r="N174" s="86"/>
      <c r="O174" s="84">
        <f t="shared" si="14"/>
        <v>0</v>
      </c>
    </row>
    <row r="175" spans="1:15" s="87" customFormat="1">
      <c r="A175" s="82" t="s">
        <v>193</v>
      </c>
      <c r="B175" s="88" t="s">
        <v>349</v>
      </c>
      <c r="C175" s="82" t="s">
        <v>69</v>
      </c>
      <c r="D175" s="82" t="s">
        <v>69</v>
      </c>
      <c r="E175" s="83">
        <v>1</v>
      </c>
      <c r="F175" s="82" t="s">
        <v>0</v>
      </c>
      <c r="G175" s="84">
        <v>0</v>
      </c>
      <c r="H175" s="82" t="s">
        <v>0</v>
      </c>
      <c r="I175" s="82" t="s">
        <v>0</v>
      </c>
      <c r="J175" s="84">
        <f t="shared" si="12"/>
        <v>0</v>
      </c>
      <c r="K175" s="85">
        <v>0.2</v>
      </c>
      <c r="L175" s="82" t="s">
        <v>1</v>
      </c>
      <c r="M175" s="84">
        <f t="shared" si="13"/>
        <v>0</v>
      </c>
      <c r="N175" s="86"/>
      <c r="O175" s="84">
        <f t="shared" si="14"/>
        <v>0</v>
      </c>
    </row>
    <row r="176" spans="1:15" s="87" customFormat="1">
      <c r="A176" s="82" t="s">
        <v>193</v>
      </c>
      <c r="B176" s="88" t="s">
        <v>350</v>
      </c>
      <c r="C176" s="82" t="s">
        <v>69</v>
      </c>
      <c r="D176" s="82" t="s">
        <v>69</v>
      </c>
      <c r="E176" s="83">
        <v>1</v>
      </c>
      <c r="F176" s="82" t="s">
        <v>0</v>
      </c>
      <c r="G176" s="84">
        <v>0</v>
      </c>
      <c r="H176" s="82" t="s">
        <v>0</v>
      </c>
      <c r="I176" s="82" t="s">
        <v>0</v>
      </c>
      <c r="J176" s="84">
        <f t="shared" si="12"/>
        <v>0</v>
      </c>
      <c r="K176" s="85">
        <v>0.2</v>
      </c>
      <c r="L176" s="82" t="s">
        <v>1</v>
      </c>
      <c r="M176" s="84">
        <f t="shared" si="13"/>
        <v>0</v>
      </c>
      <c r="N176" s="86"/>
      <c r="O176" s="84">
        <f t="shared" si="14"/>
        <v>0</v>
      </c>
    </row>
    <row r="177" spans="1:15" s="87" customFormat="1">
      <c r="A177" s="82" t="s">
        <v>193</v>
      </c>
      <c r="B177" s="88" t="s">
        <v>351</v>
      </c>
      <c r="C177" s="82" t="s">
        <v>69</v>
      </c>
      <c r="D177" s="82" t="s">
        <v>69</v>
      </c>
      <c r="E177" s="83">
        <v>1</v>
      </c>
      <c r="F177" s="82" t="s">
        <v>0</v>
      </c>
      <c r="G177" s="84">
        <v>0</v>
      </c>
      <c r="H177" s="82" t="s">
        <v>0</v>
      </c>
      <c r="I177" s="82" t="s">
        <v>0</v>
      </c>
      <c r="J177" s="84">
        <f t="shared" si="12"/>
        <v>0</v>
      </c>
      <c r="K177" s="85">
        <v>0.2</v>
      </c>
      <c r="L177" s="82" t="s">
        <v>1</v>
      </c>
      <c r="M177" s="84">
        <f t="shared" si="13"/>
        <v>0</v>
      </c>
      <c r="N177" s="86"/>
      <c r="O177" s="84">
        <f t="shared" si="14"/>
        <v>0</v>
      </c>
    </row>
    <row r="178" spans="1:15" s="87" customFormat="1">
      <c r="A178" s="82" t="s">
        <v>193</v>
      </c>
      <c r="B178" s="88" t="s">
        <v>352</v>
      </c>
      <c r="C178" s="82" t="s">
        <v>69</v>
      </c>
      <c r="D178" s="82" t="s">
        <v>69</v>
      </c>
      <c r="E178" s="83">
        <v>1</v>
      </c>
      <c r="F178" s="82" t="s">
        <v>0</v>
      </c>
      <c r="G178" s="84">
        <v>0</v>
      </c>
      <c r="H178" s="82" t="s">
        <v>0</v>
      </c>
      <c r="I178" s="82" t="s">
        <v>0</v>
      </c>
      <c r="J178" s="84">
        <f t="shared" si="12"/>
        <v>0</v>
      </c>
      <c r="K178" s="85">
        <v>0.2</v>
      </c>
      <c r="L178" s="82" t="s">
        <v>1</v>
      </c>
      <c r="M178" s="84">
        <f t="shared" si="13"/>
        <v>0</v>
      </c>
      <c r="N178" s="86"/>
      <c r="O178" s="84">
        <f t="shared" si="14"/>
        <v>0</v>
      </c>
    </row>
    <row r="179" spans="1:15" s="87" customFormat="1">
      <c r="A179" s="82" t="s">
        <v>193</v>
      </c>
      <c r="B179" s="88" t="s">
        <v>353</v>
      </c>
      <c r="C179" s="82" t="s">
        <v>69</v>
      </c>
      <c r="D179" s="82" t="s">
        <v>69</v>
      </c>
      <c r="E179" s="83">
        <v>1</v>
      </c>
      <c r="F179" s="82" t="s">
        <v>0</v>
      </c>
      <c r="G179" s="84">
        <v>0</v>
      </c>
      <c r="H179" s="82" t="s">
        <v>0</v>
      </c>
      <c r="I179" s="82" t="s">
        <v>0</v>
      </c>
      <c r="J179" s="84">
        <f t="shared" si="12"/>
        <v>0</v>
      </c>
      <c r="K179" s="85">
        <v>0.2</v>
      </c>
      <c r="L179" s="82" t="s">
        <v>1</v>
      </c>
      <c r="M179" s="84">
        <f t="shared" si="13"/>
        <v>0</v>
      </c>
      <c r="N179" s="86"/>
      <c r="O179" s="84">
        <f t="shared" si="14"/>
        <v>0</v>
      </c>
    </row>
    <row r="180" spans="1:15" s="87" customFormat="1">
      <c r="A180" s="82" t="s">
        <v>193</v>
      </c>
      <c r="B180" s="88" t="s">
        <v>354</v>
      </c>
      <c r="C180" s="82" t="s">
        <v>69</v>
      </c>
      <c r="D180" s="82" t="s">
        <v>69</v>
      </c>
      <c r="E180" s="83">
        <v>1</v>
      </c>
      <c r="F180" s="82" t="s">
        <v>0</v>
      </c>
      <c r="G180" s="84">
        <v>0</v>
      </c>
      <c r="H180" s="82" t="s">
        <v>0</v>
      </c>
      <c r="I180" s="82" t="s">
        <v>0</v>
      </c>
      <c r="J180" s="84">
        <f t="shared" si="12"/>
        <v>0</v>
      </c>
      <c r="K180" s="85">
        <v>0.2</v>
      </c>
      <c r="L180" s="82" t="s">
        <v>1</v>
      </c>
      <c r="M180" s="84">
        <f t="shared" si="13"/>
        <v>0</v>
      </c>
      <c r="N180" s="86"/>
      <c r="O180" s="84">
        <f t="shared" si="14"/>
        <v>0</v>
      </c>
    </row>
    <row r="181" spans="1:15" s="87" customFormat="1">
      <c r="A181" s="82" t="s">
        <v>193</v>
      </c>
      <c r="B181" s="88" t="s">
        <v>355</v>
      </c>
      <c r="C181" s="82" t="s">
        <v>69</v>
      </c>
      <c r="D181" s="82" t="s">
        <v>69</v>
      </c>
      <c r="E181" s="83">
        <v>1</v>
      </c>
      <c r="F181" s="82" t="s">
        <v>0</v>
      </c>
      <c r="G181" s="84">
        <v>0</v>
      </c>
      <c r="H181" s="82" t="s">
        <v>0</v>
      </c>
      <c r="I181" s="82" t="s">
        <v>0</v>
      </c>
      <c r="J181" s="84">
        <f t="shared" si="12"/>
        <v>0</v>
      </c>
      <c r="K181" s="85">
        <v>0.2</v>
      </c>
      <c r="L181" s="82" t="s">
        <v>1</v>
      </c>
      <c r="M181" s="84">
        <f t="shared" si="13"/>
        <v>0</v>
      </c>
      <c r="N181" s="86"/>
      <c r="O181" s="84">
        <f t="shared" si="14"/>
        <v>0</v>
      </c>
    </row>
    <row r="182" spans="1:15" s="87" customFormat="1">
      <c r="A182" s="82" t="s">
        <v>193</v>
      </c>
      <c r="B182" s="88" t="s">
        <v>356</v>
      </c>
      <c r="C182" s="82" t="s">
        <v>69</v>
      </c>
      <c r="D182" s="82" t="s">
        <v>69</v>
      </c>
      <c r="E182" s="83">
        <v>1</v>
      </c>
      <c r="F182" s="82" t="s">
        <v>0</v>
      </c>
      <c r="G182" s="84">
        <v>0</v>
      </c>
      <c r="H182" s="82" t="s">
        <v>0</v>
      </c>
      <c r="I182" s="82" t="s">
        <v>0</v>
      </c>
      <c r="J182" s="84">
        <f t="shared" si="12"/>
        <v>0</v>
      </c>
      <c r="K182" s="85">
        <v>0.2</v>
      </c>
      <c r="L182" s="82" t="s">
        <v>1</v>
      </c>
      <c r="M182" s="84">
        <f t="shared" si="13"/>
        <v>0</v>
      </c>
      <c r="N182" s="86"/>
      <c r="O182" s="84">
        <f t="shared" si="14"/>
        <v>0</v>
      </c>
    </row>
    <row r="183" spans="1:15" s="87" customFormat="1">
      <c r="A183" s="82" t="s">
        <v>193</v>
      </c>
      <c r="B183" s="88" t="s">
        <v>357</v>
      </c>
      <c r="C183" s="82" t="s">
        <v>69</v>
      </c>
      <c r="D183" s="82" t="s">
        <v>69</v>
      </c>
      <c r="E183" s="83">
        <v>1</v>
      </c>
      <c r="F183" s="82" t="s">
        <v>0</v>
      </c>
      <c r="G183" s="84">
        <v>0</v>
      </c>
      <c r="H183" s="82" t="s">
        <v>0</v>
      </c>
      <c r="I183" s="82" t="s">
        <v>0</v>
      </c>
      <c r="J183" s="84">
        <f t="shared" si="12"/>
        <v>0</v>
      </c>
      <c r="K183" s="85">
        <v>0.2</v>
      </c>
      <c r="L183" s="82" t="s">
        <v>1</v>
      </c>
      <c r="M183" s="84">
        <f t="shared" si="13"/>
        <v>0</v>
      </c>
      <c r="N183" s="86"/>
      <c r="O183" s="84">
        <f t="shared" si="14"/>
        <v>0</v>
      </c>
    </row>
    <row r="184" spans="1:15" s="87" customFormat="1">
      <c r="A184" s="82" t="s">
        <v>193</v>
      </c>
      <c r="B184" s="88" t="s">
        <v>358</v>
      </c>
      <c r="C184" s="82" t="s">
        <v>69</v>
      </c>
      <c r="D184" s="82" t="s">
        <v>69</v>
      </c>
      <c r="E184" s="83">
        <v>1</v>
      </c>
      <c r="F184" s="82" t="s">
        <v>0</v>
      </c>
      <c r="G184" s="84">
        <v>0</v>
      </c>
      <c r="H184" s="82" t="s">
        <v>0</v>
      </c>
      <c r="I184" s="82" t="s">
        <v>0</v>
      </c>
      <c r="J184" s="84">
        <f t="shared" si="12"/>
        <v>0</v>
      </c>
      <c r="K184" s="85">
        <v>0.2</v>
      </c>
      <c r="L184" s="82" t="s">
        <v>1</v>
      </c>
      <c r="M184" s="84">
        <f t="shared" si="13"/>
        <v>0</v>
      </c>
      <c r="N184" s="86"/>
      <c r="O184" s="84">
        <f t="shared" si="14"/>
        <v>0</v>
      </c>
    </row>
    <row r="185" spans="1:15" s="87" customFormat="1">
      <c r="A185" s="82" t="s">
        <v>193</v>
      </c>
      <c r="B185" s="88" t="s">
        <v>359</v>
      </c>
      <c r="C185" s="82" t="s">
        <v>69</v>
      </c>
      <c r="D185" s="82" t="s">
        <v>69</v>
      </c>
      <c r="E185" s="83">
        <v>1</v>
      </c>
      <c r="F185" s="82" t="s">
        <v>0</v>
      </c>
      <c r="G185" s="84">
        <v>0</v>
      </c>
      <c r="H185" s="82" t="s">
        <v>0</v>
      </c>
      <c r="I185" s="82" t="s">
        <v>0</v>
      </c>
      <c r="J185" s="84">
        <f t="shared" si="12"/>
        <v>0</v>
      </c>
      <c r="K185" s="85">
        <v>0.2</v>
      </c>
      <c r="L185" s="82" t="s">
        <v>1</v>
      </c>
      <c r="M185" s="84">
        <f t="shared" si="13"/>
        <v>0</v>
      </c>
      <c r="N185" s="86"/>
      <c r="O185" s="84">
        <f t="shared" si="14"/>
        <v>0</v>
      </c>
    </row>
    <row r="186" spans="1:15" s="87" customFormat="1">
      <c r="A186" s="82" t="s">
        <v>193</v>
      </c>
      <c r="B186" s="88" t="s">
        <v>360</v>
      </c>
      <c r="C186" s="82" t="s">
        <v>69</v>
      </c>
      <c r="D186" s="82" t="s">
        <v>69</v>
      </c>
      <c r="E186" s="83">
        <v>1</v>
      </c>
      <c r="F186" s="82" t="s">
        <v>0</v>
      </c>
      <c r="G186" s="84">
        <v>0</v>
      </c>
      <c r="H186" s="82" t="s">
        <v>0</v>
      </c>
      <c r="I186" s="82" t="s">
        <v>0</v>
      </c>
      <c r="J186" s="84">
        <f t="shared" si="12"/>
        <v>0</v>
      </c>
      <c r="K186" s="85">
        <v>0.2</v>
      </c>
      <c r="L186" s="82" t="s">
        <v>1</v>
      </c>
      <c r="M186" s="84">
        <f t="shared" si="13"/>
        <v>0</v>
      </c>
      <c r="N186" s="86"/>
      <c r="O186" s="84">
        <f t="shared" si="14"/>
        <v>0</v>
      </c>
    </row>
    <row r="187" spans="1:15" s="38" customFormat="1">
      <c r="A187" s="33"/>
      <c r="B187" s="39"/>
      <c r="C187" s="33"/>
      <c r="D187" s="33"/>
      <c r="E187" s="34"/>
      <c r="F187" s="33"/>
      <c r="G187" s="35"/>
      <c r="H187" s="33"/>
      <c r="I187" s="33"/>
      <c r="J187" s="35"/>
      <c r="K187" s="36"/>
      <c r="L187" s="33"/>
      <c r="M187" s="35"/>
      <c r="N187" s="37"/>
      <c r="O187" s="35"/>
    </row>
    <row r="188" spans="1:15" s="2" customFormat="1" ht="127.5">
      <c r="A188" s="5" t="s">
        <v>193</v>
      </c>
      <c r="B188" s="11" t="s">
        <v>361</v>
      </c>
      <c r="C188" s="5" t="s">
        <v>13</v>
      </c>
      <c r="D188" s="59" t="s">
        <v>192</v>
      </c>
      <c r="E188" s="7">
        <v>1</v>
      </c>
      <c r="F188" s="5" t="s">
        <v>0</v>
      </c>
      <c r="G188" s="8">
        <v>1750</v>
      </c>
      <c r="H188" s="5" t="s">
        <v>8</v>
      </c>
      <c r="I188" s="5" t="s">
        <v>32</v>
      </c>
      <c r="J188" s="8">
        <f t="shared" si="12"/>
        <v>1750</v>
      </c>
      <c r="K188" s="9">
        <v>0.2</v>
      </c>
      <c r="L188" s="5" t="s">
        <v>1</v>
      </c>
      <c r="M188" s="8">
        <f t="shared" si="13"/>
        <v>2100</v>
      </c>
      <c r="N188" s="10">
        <f>O188/M188</f>
        <v>0.16666666666666666</v>
      </c>
      <c r="O188" s="8">
        <f t="shared" si="14"/>
        <v>350</v>
      </c>
    </row>
    <row r="189" spans="1:15" s="22" customFormat="1" ht="102">
      <c r="A189" s="15" t="s">
        <v>193</v>
      </c>
      <c r="B189" s="16" t="s">
        <v>362</v>
      </c>
      <c r="C189" s="15" t="s">
        <v>163</v>
      </c>
      <c r="D189" s="50" t="s">
        <v>168</v>
      </c>
      <c r="E189" s="18">
        <v>1</v>
      </c>
      <c r="F189" s="15" t="s">
        <v>0</v>
      </c>
      <c r="G189" s="19">
        <v>600</v>
      </c>
      <c r="H189" s="15" t="s">
        <v>8</v>
      </c>
      <c r="I189" s="15" t="s">
        <v>32</v>
      </c>
      <c r="J189" s="19">
        <f t="shared" si="12"/>
        <v>600</v>
      </c>
      <c r="K189" s="20">
        <v>0.2</v>
      </c>
      <c r="L189" s="15" t="s">
        <v>1</v>
      </c>
      <c r="M189" s="19">
        <f t="shared" si="13"/>
        <v>720</v>
      </c>
      <c r="N189" s="21">
        <f>O189/M189</f>
        <v>0.16666666666666666</v>
      </c>
      <c r="O189" s="19">
        <f t="shared" si="14"/>
        <v>120</v>
      </c>
    </row>
    <row r="190" spans="1:15" s="22" customFormat="1" ht="127.5">
      <c r="A190" s="15" t="s">
        <v>193</v>
      </c>
      <c r="B190" s="16" t="s">
        <v>363</v>
      </c>
      <c r="C190" s="15" t="s">
        <v>165</v>
      </c>
      <c r="D190" s="50" t="s">
        <v>166</v>
      </c>
      <c r="E190" s="18">
        <v>1</v>
      </c>
      <c r="F190" s="15" t="s">
        <v>0</v>
      </c>
      <c r="G190" s="19">
        <v>-400</v>
      </c>
      <c r="H190" s="15" t="s">
        <v>8</v>
      </c>
      <c r="I190" s="15" t="s">
        <v>32</v>
      </c>
      <c r="J190" s="19">
        <f t="shared" si="12"/>
        <v>-400</v>
      </c>
      <c r="K190" s="20">
        <v>0.2</v>
      </c>
      <c r="L190" s="15" t="s">
        <v>1</v>
      </c>
      <c r="M190" s="19">
        <f t="shared" si="13"/>
        <v>-480</v>
      </c>
      <c r="N190" s="21">
        <f>O190/M190</f>
        <v>0.16666666666666666</v>
      </c>
      <c r="O190" s="19">
        <f t="shared" si="14"/>
        <v>-80</v>
      </c>
    </row>
    <row r="191" spans="1:15" s="30" customFormat="1" ht="63.75">
      <c r="A191" s="23" t="s">
        <v>193</v>
      </c>
      <c r="B191" s="24" t="s">
        <v>364</v>
      </c>
      <c r="C191" s="23" t="s">
        <v>162</v>
      </c>
      <c r="D191" s="32" t="s">
        <v>164</v>
      </c>
      <c r="E191" s="26">
        <v>1</v>
      </c>
      <c r="F191" s="23" t="s">
        <v>0</v>
      </c>
      <c r="G191" s="27">
        <v>600</v>
      </c>
      <c r="H191" s="23" t="s">
        <v>8</v>
      </c>
      <c r="I191" s="23" t="s">
        <v>32</v>
      </c>
      <c r="J191" s="27">
        <f t="shared" si="12"/>
        <v>600</v>
      </c>
      <c r="K191" s="28">
        <v>0.2</v>
      </c>
      <c r="L191" s="23" t="s">
        <v>1</v>
      </c>
      <c r="M191" s="27">
        <f t="shared" si="13"/>
        <v>720</v>
      </c>
      <c r="N191" s="29">
        <f>O191/M191</f>
        <v>0.16666666666666666</v>
      </c>
      <c r="O191" s="27">
        <f t="shared" si="14"/>
        <v>120</v>
      </c>
    </row>
    <row r="192" spans="1:15" s="87" customFormat="1">
      <c r="A192" s="82" t="s">
        <v>193</v>
      </c>
      <c r="B192" s="88" t="s">
        <v>365</v>
      </c>
      <c r="C192" s="82" t="s">
        <v>69</v>
      </c>
      <c r="D192" s="82" t="s">
        <v>69</v>
      </c>
      <c r="E192" s="83">
        <v>1</v>
      </c>
      <c r="F192" s="82" t="s">
        <v>0</v>
      </c>
      <c r="G192" s="84">
        <v>0</v>
      </c>
      <c r="H192" s="82" t="s">
        <v>0</v>
      </c>
      <c r="I192" s="82" t="s">
        <v>0</v>
      </c>
      <c r="J192" s="84">
        <f t="shared" si="12"/>
        <v>0</v>
      </c>
      <c r="K192" s="85">
        <v>0.2</v>
      </c>
      <c r="L192" s="82" t="s">
        <v>1</v>
      </c>
      <c r="M192" s="84">
        <f t="shared" si="13"/>
        <v>0</v>
      </c>
      <c r="N192" s="86"/>
      <c r="O192" s="84">
        <f t="shared" si="14"/>
        <v>0</v>
      </c>
    </row>
    <row r="193" spans="1:15" s="87" customFormat="1">
      <c r="A193" s="82" t="s">
        <v>193</v>
      </c>
      <c r="B193" s="88" t="s">
        <v>366</v>
      </c>
      <c r="C193" s="82" t="s">
        <v>69</v>
      </c>
      <c r="D193" s="82" t="s">
        <v>69</v>
      </c>
      <c r="E193" s="83">
        <v>1</v>
      </c>
      <c r="F193" s="82" t="s">
        <v>0</v>
      </c>
      <c r="G193" s="84">
        <v>0</v>
      </c>
      <c r="H193" s="82" t="s">
        <v>0</v>
      </c>
      <c r="I193" s="82" t="s">
        <v>0</v>
      </c>
      <c r="J193" s="84">
        <f t="shared" si="12"/>
        <v>0</v>
      </c>
      <c r="K193" s="85">
        <v>0.2</v>
      </c>
      <c r="L193" s="82" t="s">
        <v>1</v>
      </c>
      <c r="M193" s="84">
        <f t="shared" si="13"/>
        <v>0</v>
      </c>
      <c r="N193" s="86"/>
      <c r="O193" s="84">
        <f t="shared" si="14"/>
        <v>0</v>
      </c>
    </row>
    <row r="194" spans="1:15" s="87" customFormat="1">
      <c r="A194" s="82" t="s">
        <v>193</v>
      </c>
      <c r="B194" s="88" t="s">
        <v>367</v>
      </c>
      <c r="C194" s="82" t="s">
        <v>69</v>
      </c>
      <c r="D194" s="82" t="s">
        <v>69</v>
      </c>
      <c r="E194" s="83">
        <v>1</v>
      </c>
      <c r="F194" s="82" t="s">
        <v>0</v>
      </c>
      <c r="G194" s="84">
        <v>0</v>
      </c>
      <c r="H194" s="82" t="s">
        <v>0</v>
      </c>
      <c r="I194" s="82" t="s">
        <v>0</v>
      </c>
      <c r="J194" s="84">
        <f t="shared" si="12"/>
        <v>0</v>
      </c>
      <c r="K194" s="85">
        <v>0.2</v>
      </c>
      <c r="L194" s="82" t="s">
        <v>1</v>
      </c>
      <c r="M194" s="84">
        <f t="shared" si="13"/>
        <v>0</v>
      </c>
      <c r="N194" s="86"/>
      <c r="O194" s="84">
        <f t="shared" si="14"/>
        <v>0</v>
      </c>
    </row>
    <row r="195" spans="1:15" s="87" customFormat="1">
      <c r="A195" s="82" t="s">
        <v>193</v>
      </c>
      <c r="B195" s="88" t="s">
        <v>368</v>
      </c>
      <c r="C195" s="82" t="s">
        <v>69</v>
      </c>
      <c r="D195" s="82" t="s">
        <v>69</v>
      </c>
      <c r="E195" s="83">
        <v>1</v>
      </c>
      <c r="F195" s="82" t="s">
        <v>0</v>
      </c>
      <c r="G195" s="84">
        <v>0</v>
      </c>
      <c r="H195" s="82" t="s">
        <v>0</v>
      </c>
      <c r="I195" s="82" t="s">
        <v>0</v>
      </c>
      <c r="J195" s="84">
        <f t="shared" si="12"/>
        <v>0</v>
      </c>
      <c r="K195" s="85">
        <v>0.2</v>
      </c>
      <c r="L195" s="82" t="s">
        <v>1</v>
      </c>
      <c r="M195" s="84">
        <f t="shared" si="13"/>
        <v>0</v>
      </c>
      <c r="N195" s="86"/>
      <c r="O195" s="84">
        <f t="shared" si="14"/>
        <v>0</v>
      </c>
    </row>
    <row r="196" spans="1:15" s="87" customFormat="1">
      <c r="A196" s="82" t="s">
        <v>193</v>
      </c>
      <c r="B196" s="88" t="s">
        <v>369</v>
      </c>
      <c r="C196" s="82" t="s">
        <v>69</v>
      </c>
      <c r="D196" s="82" t="s">
        <v>69</v>
      </c>
      <c r="E196" s="83">
        <v>1</v>
      </c>
      <c r="F196" s="82" t="s">
        <v>0</v>
      </c>
      <c r="G196" s="84">
        <v>0</v>
      </c>
      <c r="H196" s="82" t="s">
        <v>0</v>
      </c>
      <c r="I196" s="82" t="s">
        <v>0</v>
      </c>
      <c r="J196" s="84">
        <f t="shared" si="12"/>
        <v>0</v>
      </c>
      <c r="K196" s="85">
        <v>0.2</v>
      </c>
      <c r="L196" s="82" t="s">
        <v>1</v>
      </c>
      <c r="M196" s="84">
        <f t="shared" si="13"/>
        <v>0</v>
      </c>
      <c r="N196" s="86"/>
      <c r="O196" s="84">
        <f t="shared" si="14"/>
        <v>0</v>
      </c>
    </row>
    <row r="197" spans="1:15" s="87" customFormat="1">
      <c r="A197" s="82" t="s">
        <v>193</v>
      </c>
      <c r="B197" s="88" t="s">
        <v>370</v>
      </c>
      <c r="C197" s="82" t="s">
        <v>69</v>
      </c>
      <c r="D197" s="82" t="s">
        <v>69</v>
      </c>
      <c r="E197" s="83">
        <v>1</v>
      </c>
      <c r="F197" s="82" t="s">
        <v>0</v>
      </c>
      <c r="G197" s="84">
        <v>0</v>
      </c>
      <c r="H197" s="82" t="s">
        <v>0</v>
      </c>
      <c r="I197" s="82" t="s">
        <v>0</v>
      </c>
      <c r="J197" s="84">
        <f t="shared" si="12"/>
        <v>0</v>
      </c>
      <c r="K197" s="85">
        <v>0.2</v>
      </c>
      <c r="L197" s="82" t="s">
        <v>1</v>
      </c>
      <c r="M197" s="84">
        <f t="shared" si="13"/>
        <v>0</v>
      </c>
      <c r="N197" s="86"/>
      <c r="O197" s="84">
        <f t="shared" si="14"/>
        <v>0</v>
      </c>
    </row>
    <row r="198" spans="1:15" s="87" customFormat="1">
      <c r="A198" s="82" t="s">
        <v>193</v>
      </c>
      <c r="B198" s="88" t="s">
        <v>371</v>
      </c>
      <c r="C198" s="82" t="s">
        <v>69</v>
      </c>
      <c r="D198" s="82" t="s">
        <v>69</v>
      </c>
      <c r="E198" s="83">
        <v>1</v>
      </c>
      <c r="F198" s="82" t="s">
        <v>0</v>
      </c>
      <c r="G198" s="84">
        <v>0</v>
      </c>
      <c r="H198" s="82" t="s">
        <v>0</v>
      </c>
      <c r="I198" s="82" t="s">
        <v>0</v>
      </c>
      <c r="J198" s="84">
        <f t="shared" si="12"/>
        <v>0</v>
      </c>
      <c r="K198" s="85">
        <v>0.2</v>
      </c>
      <c r="L198" s="82" t="s">
        <v>1</v>
      </c>
      <c r="M198" s="84">
        <f t="shared" si="13"/>
        <v>0</v>
      </c>
      <c r="N198" s="86"/>
      <c r="O198" s="84">
        <f t="shared" si="14"/>
        <v>0</v>
      </c>
    </row>
    <row r="199" spans="1:15" s="87" customFormat="1">
      <c r="A199" s="82" t="s">
        <v>193</v>
      </c>
      <c r="B199" s="88" t="s">
        <v>372</v>
      </c>
      <c r="C199" s="82" t="s">
        <v>69</v>
      </c>
      <c r="D199" s="82" t="s">
        <v>69</v>
      </c>
      <c r="E199" s="83">
        <v>1</v>
      </c>
      <c r="F199" s="82" t="s">
        <v>0</v>
      </c>
      <c r="G199" s="84">
        <v>0</v>
      </c>
      <c r="H199" s="82" t="s">
        <v>0</v>
      </c>
      <c r="I199" s="82" t="s">
        <v>0</v>
      </c>
      <c r="J199" s="84">
        <f t="shared" si="12"/>
        <v>0</v>
      </c>
      <c r="K199" s="85">
        <v>0.2</v>
      </c>
      <c r="L199" s="82" t="s">
        <v>1</v>
      </c>
      <c r="M199" s="84">
        <f t="shared" si="13"/>
        <v>0</v>
      </c>
      <c r="N199" s="86"/>
      <c r="O199" s="84">
        <f t="shared" si="14"/>
        <v>0</v>
      </c>
    </row>
    <row r="200" spans="1:15" s="87" customFormat="1">
      <c r="A200" s="82" t="s">
        <v>193</v>
      </c>
      <c r="B200" s="88" t="s">
        <v>373</v>
      </c>
      <c r="C200" s="82" t="s">
        <v>69</v>
      </c>
      <c r="D200" s="82" t="s">
        <v>69</v>
      </c>
      <c r="E200" s="83">
        <v>1</v>
      </c>
      <c r="F200" s="82" t="s">
        <v>0</v>
      </c>
      <c r="G200" s="84">
        <v>0</v>
      </c>
      <c r="H200" s="82" t="s">
        <v>0</v>
      </c>
      <c r="I200" s="82" t="s">
        <v>0</v>
      </c>
      <c r="J200" s="84">
        <f t="shared" si="12"/>
        <v>0</v>
      </c>
      <c r="K200" s="85">
        <v>0.2</v>
      </c>
      <c r="L200" s="82" t="s">
        <v>1</v>
      </c>
      <c r="M200" s="84">
        <f t="shared" si="13"/>
        <v>0</v>
      </c>
      <c r="N200" s="86"/>
      <c r="O200" s="84">
        <f t="shared" si="14"/>
        <v>0</v>
      </c>
    </row>
    <row r="201" spans="1:15" s="87" customFormat="1">
      <c r="A201" s="82" t="s">
        <v>193</v>
      </c>
      <c r="B201" s="88" t="s">
        <v>374</v>
      </c>
      <c r="C201" s="82" t="s">
        <v>69</v>
      </c>
      <c r="D201" s="82" t="s">
        <v>69</v>
      </c>
      <c r="E201" s="83">
        <v>1</v>
      </c>
      <c r="F201" s="82" t="s">
        <v>0</v>
      </c>
      <c r="G201" s="84">
        <v>0</v>
      </c>
      <c r="H201" s="82" t="s">
        <v>0</v>
      </c>
      <c r="I201" s="82" t="s">
        <v>0</v>
      </c>
      <c r="J201" s="84">
        <f t="shared" si="12"/>
        <v>0</v>
      </c>
      <c r="K201" s="85">
        <v>0.2</v>
      </c>
      <c r="L201" s="82" t="s">
        <v>1</v>
      </c>
      <c r="M201" s="84">
        <f t="shared" si="13"/>
        <v>0</v>
      </c>
      <c r="N201" s="86"/>
      <c r="O201" s="84">
        <f t="shared" si="14"/>
        <v>0</v>
      </c>
    </row>
    <row r="202" spans="1:15" s="87" customFormat="1">
      <c r="A202" s="82" t="s">
        <v>193</v>
      </c>
      <c r="B202" s="88" t="s">
        <v>375</v>
      </c>
      <c r="C202" s="82" t="s">
        <v>69</v>
      </c>
      <c r="D202" s="82" t="s">
        <v>69</v>
      </c>
      <c r="E202" s="83">
        <v>1</v>
      </c>
      <c r="F202" s="82" t="s">
        <v>0</v>
      </c>
      <c r="G202" s="84">
        <v>0</v>
      </c>
      <c r="H202" s="82" t="s">
        <v>0</v>
      </c>
      <c r="I202" s="82" t="s">
        <v>0</v>
      </c>
      <c r="J202" s="84">
        <f t="shared" si="12"/>
        <v>0</v>
      </c>
      <c r="K202" s="85">
        <v>0.2</v>
      </c>
      <c r="L202" s="82" t="s">
        <v>1</v>
      </c>
      <c r="M202" s="84">
        <f t="shared" si="13"/>
        <v>0</v>
      </c>
      <c r="N202" s="86"/>
      <c r="O202" s="84">
        <f t="shared" si="14"/>
        <v>0</v>
      </c>
    </row>
    <row r="203" spans="1:15" s="87" customFormat="1">
      <c r="A203" s="82" t="s">
        <v>193</v>
      </c>
      <c r="B203" s="88" t="s">
        <v>376</v>
      </c>
      <c r="C203" s="82" t="s">
        <v>69</v>
      </c>
      <c r="D203" s="82" t="s">
        <v>69</v>
      </c>
      <c r="E203" s="83">
        <v>1</v>
      </c>
      <c r="F203" s="82" t="s">
        <v>0</v>
      </c>
      <c r="G203" s="84">
        <v>0</v>
      </c>
      <c r="H203" s="82" t="s">
        <v>0</v>
      </c>
      <c r="I203" s="82" t="s">
        <v>0</v>
      </c>
      <c r="J203" s="84">
        <f t="shared" si="12"/>
        <v>0</v>
      </c>
      <c r="K203" s="85">
        <v>0.2</v>
      </c>
      <c r="L203" s="82" t="s">
        <v>1</v>
      </c>
      <c r="M203" s="84">
        <f t="shared" si="13"/>
        <v>0</v>
      </c>
      <c r="N203" s="86"/>
      <c r="O203" s="84">
        <f t="shared" si="14"/>
        <v>0</v>
      </c>
    </row>
    <row r="204" spans="1:15" s="87" customFormat="1">
      <c r="A204" s="82" t="s">
        <v>193</v>
      </c>
      <c r="B204" s="88" t="s">
        <v>377</v>
      </c>
      <c r="C204" s="82" t="s">
        <v>69</v>
      </c>
      <c r="D204" s="82" t="s">
        <v>69</v>
      </c>
      <c r="E204" s="83">
        <v>1</v>
      </c>
      <c r="F204" s="82" t="s">
        <v>0</v>
      </c>
      <c r="G204" s="84">
        <v>0</v>
      </c>
      <c r="H204" s="82" t="s">
        <v>0</v>
      </c>
      <c r="I204" s="82" t="s">
        <v>0</v>
      </c>
      <c r="J204" s="84">
        <f t="shared" si="12"/>
        <v>0</v>
      </c>
      <c r="K204" s="85">
        <v>0.2</v>
      </c>
      <c r="L204" s="82" t="s">
        <v>1</v>
      </c>
      <c r="M204" s="84">
        <f t="shared" si="13"/>
        <v>0</v>
      </c>
      <c r="N204" s="86"/>
      <c r="O204" s="84">
        <f t="shared" si="14"/>
        <v>0</v>
      </c>
    </row>
    <row r="205" spans="1:15" s="87" customFormat="1">
      <c r="A205" s="82" t="s">
        <v>193</v>
      </c>
      <c r="B205" s="88" t="s">
        <v>378</v>
      </c>
      <c r="C205" s="82" t="s">
        <v>69</v>
      </c>
      <c r="D205" s="82" t="s">
        <v>69</v>
      </c>
      <c r="E205" s="83">
        <v>1</v>
      </c>
      <c r="F205" s="82" t="s">
        <v>0</v>
      </c>
      <c r="G205" s="84">
        <v>0</v>
      </c>
      <c r="H205" s="82" t="s">
        <v>0</v>
      </c>
      <c r="I205" s="82" t="s">
        <v>0</v>
      </c>
      <c r="J205" s="84">
        <f t="shared" si="12"/>
        <v>0</v>
      </c>
      <c r="K205" s="85">
        <v>0.2</v>
      </c>
      <c r="L205" s="82" t="s">
        <v>1</v>
      </c>
      <c r="M205" s="84">
        <f t="shared" si="13"/>
        <v>0</v>
      </c>
      <c r="N205" s="86"/>
      <c r="O205" s="84">
        <f t="shared" si="14"/>
        <v>0</v>
      </c>
    </row>
    <row r="206" spans="1:15" s="87" customFormat="1">
      <c r="A206" s="82" t="s">
        <v>193</v>
      </c>
      <c r="B206" s="88" t="s">
        <v>379</v>
      </c>
      <c r="C206" s="82" t="s">
        <v>69</v>
      </c>
      <c r="D206" s="82" t="s">
        <v>69</v>
      </c>
      <c r="E206" s="83">
        <v>1</v>
      </c>
      <c r="F206" s="82" t="s">
        <v>0</v>
      </c>
      <c r="G206" s="84">
        <v>0</v>
      </c>
      <c r="H206" s="82" t="s">
        <v>0</v>
      </c>
      <c r="I206" s="82" t="s">
        <v>0</v>
      </c>
      <c r="J206" s="84">
        <f t="shared" ref="J206:J256" si="15">G206*E206</f>
        <v>0</v>
      </c>
      <c r="K206" s="85">
        <v>0.2</v>
      </c>
      <c r="L206" s="82" t="s">
        <v>1</v>
      </c>
      <c r="M206" s="84">
        <f t="shared" ref="M206:M256" si="16">J206+(J206*K206)</f>
        <v>0</v>
      </c>
      <c r="N206" s="86"/>
      <c r="O206" s="84">
        <f t="shared" ref="O206:O256" si="17">M206-J206</f>
        <v>0</v>
      </c>
    </row>
    <row r="207" spans="1:15" s="87" customFormat="1">
      <c r="A207" s="82" t="s">
        <v>193</v>
      </c>
      <c r="B207" s="88" t="s">
        <v>380</v>
      </c>
      <c r="C207" s="82" t="s">
        <v>69</v>
      </c>
      <c r="D207" s="82" t="s">
        <v>69</v>
      </c>
      <c r="E207" s="83">
        <v>1</v>
      </c>
      <c r="F207" s="82" t="s">
        <v>0</v>
      </c>
      <c r="G207" s="84">
        <v>0</v>
      </c>
      <c r="H207" s="82" t="s">
        <v>0</v>
      </c>
      <c r="I207" s="82" t="s">
        <v>0</v>
      </c>
      <c r="J207" s="84">
        <f t="shared" si="15"/>
        <v>0</v>
      </c>
      <c r="K207" s="85">
        <v>0.2</v>
      </c>
      <c r="L207" s="82" t="s">
        <v>1</v>
      </c>
      <c r="M207" s="84">
        <f t="shared" si="16"/>
        <v>0</v>
      </c>
      <c r="N207" s="86"/>
      <c r="O207" s="84">
        <f t="shared" si="17"/>
        <v>0</v>
      </c>
    </row>
    <row r="208" spans="1:15" s="87" customFormat="1">
      <c r="A208" s="82" t="s">
        <v>193</v>
      </c>
      <c r="B208" s="88" t="s">
        <v>381</v>
      </c>
      <c r="C208" s="82" t="s">
        <v>69</v>
      </c>
      <c r="D208" s="82" t="s">
        <v>69</v>
      </c>
      <c r="E208" s="83">
        <v>1</v>
      </c>
      <c r="F208" s="82" t="s">
        <v>0</v>
      </c>
      <c r="G208" s="84">
        <v>0</v>
      </c>
      <c r="H208" s="82" t="s">
        <v>0</v>
      </c>
      <c r="I208" s="82" t="s">
        <v>0</v>
      </c>
      <c r="J208" s="84">
        <f t="shared" si="15"/>
        <v>0</v>
      </c>
      <c r="K208" s="85">
        <v>0.2</v>
      </c>
      <c r="L208" s="82" t="s">
        <v>1</v>
      </c>
      <c r="M208" s="84">
        <f t="shared" si="16"/>
        <v>0</v>
      </c>
      <c r="N208" s="86"/>
      <c r="O208" s="84">
        <f t="shared" si="17"/>
        <v>0</v>
      </c>
    </row>
    <row r="209" spans="1:15" s="38" customFormat="1">
      <c r="A209" s="33"/>
      <c r="B209" s="39"/>
      <c r="C209" s="33"/>
      <c r="D209" s="33"/>
      <c r="E209" s="34"/>
      <c r="F209" s="33"/>
      <c r="G209" s="35"/>
      <c r="H209" s="33"/>
      <c r="I209" s="33"/>
      <c r="J209" s="35"/>
      <c r="K209" s="36"/>
      <c r="L209" s="33"/>
      <c r="M209" s="35"/>
      <c r="N209" s="37"/>
      <c r="O209" s="35"/>
    </row>
    <row r="210" spans="1:15" s="2" customFormat="1" ht="165.75">
      <c r="A210" s="5" t="s">
        <v>193</v>
      </c>
      <c r="B210" s="11" t="s">
        <v>382</v>
      </c>
      <c r="C210" s="5" t="s">
        <v>14</v>
      </c>
      <c r="D210" s="6" t="s">
        <v>170</v>
      </c>
      <c r="E210" s="7">
        <v>1</v>
      </c>
      <c r="F210" s="5" t="s">
        <v>0</v>
      </c>
      <c r="G210" s="8">
        <v>200</v>
      </c>
      <c r="H210" s="5" t="s">
        <v>8</v>
      </c>
      <c r="I210" s="5" t="s">
        <v>32</v>
      </c>
      <c r="J210" s="8">
        <f t="shared" si="15"/>
        <v>200</v>
      </c>
      <c r="K210" s="9">
        <v>0.2</v>
      </c>
      <c r="L210" s="5" t="s">
        <v>1</v>
      </c>
      <c r="M210" s="8">
        <f t="shared" si="16"/>
        <v>240</v>
      </c>
      <c r="N210" s="10">
        <f>O210/M210</f>
        <v>0.16666666666666666</v>
      </c>
      <c r="O210" s="8">
        <f t="shared" si="17"/>
        <v>40</v>
      </c>
    </row>
    <row r="211" spans="1:15" s="87" customFormat="1">
      <c r="A211" s="82" t="s">
        <v>193</v>
      </c>
      <c r="B211" s="88" t="s">
        <v>383</v>
      </c>
      <c r="C211" s="82" t="s">
        <v>69</v>
      </c>
      <c r="D211" s="82" t="s">
        <v>69</v>
      </c>
      <c r="E211" s="83">
        <v>1</v>
      </c>
      <c r="F211" s="82" t="s">
        <v>0</v>
      </c>
      <c r="G211" s="84">
        <v>0</v>
      </c>
      <c r="H211" s="82" t="s">
        <v>0</v>
      </c>
      <c r="I211" s="82" t="s">
        <v>0</v>
      </c>
      <c r="J211" s="84">
        <f t="shared" si="15"/>
        <v>0</v>
      </c>
      <c r="K211" s="85">
        <v>0.2</v>
      </c>
      <c r="L211" s="82" t="s">
        <v>1</v>
      </c>
      <c r="M211" s="84">
        <f t="shared" si="16"/>
        <v>0</v>
      </c>
      <c r="N211" s="86"/>
      <c r="O211" s="84">
        <f t="shared" si="17"/>
        <v>0</v>
      </c>
    </row>
    <row r="212" spans="1:15" s="87" customFormat="1">
      <c r="A212" s="82" t="s">
        <v>193</v>
      </c>
      <c r="B212" s="88" t="s">
        <v>384</v>
      </c>
      <c r="C212" s="82" t="s">
        <v>69</v>
      </c>
      <c r="D212" s="82" t="s">
        <v>69</v>
      </c>
      <c r="E212" s="83">
        <v>1</v>
      </c>
      <c r="F212" s="82" t="s">
        <v>0</v>
      </c>
      <c r="G212" s="84">
        <v>0</v>
      </c>
      <c r="H212" s="82" t="s">
        <v>0</v>
      </c>
      <c r="I212" s="82" t="s">
        <v>0</v>
      </c>
      <c r="J212" s="84">
        <f t="shared" si="15"/>
        <v>0</v>
      </c>
      <c r="K212" s="85">
        <v>0.2</v>
      </c>
      <c r="L212" s="82" t="s">
        <v>1</v>
      </c>
      <c r="M212" s="84">
        <f t="shared" si="16"/>
        <v>0</v>
      </c>
      <c r="N212" s="86"/>
      <c r="O212" s="84">
        <f t="shared" si="17"/>
        <v>0</v>
      </c>
    </row>
    <row r="213" spans="1:15" s="87" customFormat="1">
      <c r="A213" s="82" t="s">
        <v>193</v>
      </c>
      <c r="B213" s="88" t="s">
        <v>385</v>
      </c>
      <c r="C213" s="82" t="s">
        <v>69</v>
      </c>
      <c r="D213" s="82" t="s">
        <v>69</v>
      </c>
      <c r="E213" s="83">
        <v>1</v>
      </c>
      <c r="F213" s="82" t="s">
        <v>0</v>
      </c>
      <c r="G213" s="84">
        <v>0</v>
      </c>
      <c r="H213" s="82" t="s">
        <v>0</v>
      </c>
      <c r="I213" s="82" t="s">
        <v>0</v>
      </c>
      <c r="J213" s="84">
        <f t="shared" si="15"/>
        <v>0</v>
      </c>
      <c r="K213" s="85">
        <v>0.2</v>
      </c>
      <c r="L213" s="82" t="s">
        <v>1</v>
      </c>
      <c r="M213" s="84">
        <f t="shared" si="16"/>
        <v>0</v>
      </c>
      <c r="N213" s="86"/>
      <c r="O213" s="84">
        <f t="shared" si="17"/>
        <v>0</v>
      </c>
    </row>
    <row r="214" spans="1:15" s="87" customFormat="1">
      <c r="A214" s="82" t="s">
        <v>193</v>
      </c>
      <c r="B214" s="88" t="s">
        <v>386</v>
      </c>
      <c r="C214" s="82" t="s">
        <v>69</v>
      </c>
      <c r="D214" s="82" t="s">
        <v>69</v>
      </c>
      <c r="E214" s="83">
        <v>1</v>
      </c>
      <c r="F214" s="82" t="s">
        <v>0</v>
      </c>
      <c r="G214" s="84">
        <v>0</v>
      </c>
      <c r="H214" s="82" t="s">
        <v>0</v>
      </c>
      <c r="I214" s="82" t="s">
        <v>0</v>
      </c>
      <c r="J214" s="84">
        <f t="shared" si="15"/>
        <v>0</v>
      </c>
      <c r="K214" s="85">
        <v>0.2</v>
      </c>
      <c r="L214" s="82" t="s">
        <v>1</v>
      </c>
      <c r="M214" s="84">
        <f t="shared" si="16"/>
        <v>0</v>
      </c>
      <c r="N214" s="86"/>
      <c r="O214" s="84">
        <f t="shared" si="17"/>
        <v>0</v>
      </c>
    </row>
    <row r="215" spans="1:15" s="87" customFormat="1">
      <c r="A215" s="82" t="s">
        <v>193</v>
      </c>
      <c r="B215" s="88" t="s">
        <v>387</v>
      </c>
      <c r="C215" s="82" t="s">
        <v>69</v>
      </c>
      <c r="D215" s="82" t="s">
        <v>69</v>
      </c>
      <c r="E215" s="83">
        <v>1</v>
      </c>
      <c r="F215" s="82" t="s">
        <v>0</v>
      </c>
      <c r="G215" s="84">
        <v>0</v>
      </c>
      <c r="H215" s="82" t="s">
        <v>0</v>
      </c>
      <c r="I215" s="82" t="s">
        <v>0</v>
      </c>
      <c r="J215" s="84">
        <f t="shared" si="15"/>
        <v>0</v>
      </c>
      <c r="K215" s="85">
        <v>0.2</v>
      </c>
      <c r="L215" s="82" t="s">
        <v>1</v>
      </c>
      <c r="M215" s="84">
        <f t="shared" si="16"/>
        <v>0</v>
      </c>
      <c r="N215" s="86"/>
      <c r="O215" s="84">
        <f t="shared" si="17"/>
        <v>0</v>
      </c>
    </row>
    <row r="216" spans="1:15" s="87" customFormat="1">
      <c r="A216" s="82" t="s">
        <v>193</v>
      </c>
      <c r="B216" s="88" t="s">
        <v>388</v>
      </c>
      <c r="C216" s="82" t="s">
        <v>69</v>
      </c>
      <c r="D216" s="82" t="s">
        <v>69</v>
      </c>
      <c r="E216" s="83">
        <v>1</v>
      </c>
      <c r="F216" s="82" t="s">
        <v>0</v>
      </c>
      <c r="G216" s="84">
        <v>0</v>
      </c>
      <c r="H216" s="82" t="s">
        <v>0</v>
      </c>
      <c r="I216" s="82" t="s">
        <v>0</v>
      </c>
      <c r="J216" s="84">
        <f t="shared" si="15"/>
        <v>0</v>
      </c>
      <c r="K216" s="85">
        <v>0.2</v>
      </c>
      <c r="L216" s="82" t="s">
        <v>1</v>
      </c>
      <c r="M216" s="84">
        <f t="shared" si="16"/>
        <v>0</v>
      </c>
      <c r="N216" s="86"/>
      <c r="O216" s="84">
        <f t="shared" si="17"/>
        <v>0</v>
      </c>
    </row>
    <row r="217" spans="1:15" s="87" customFormat="1">
      <c r="A217" s="82" t="s">
        <v>193</v>
      </c>
      <c r="B217" s="88" t="s">
        <v>389</v>
      </c>
      <c r="C217" s="82" t="s">
        <v>69</v>
      </c>
      <c r="D217" s="82" t="s">
        <v>69</v>
      </c>
      <c r="E217" s="83">
        <v>1</v>
      </c>
      <c r="F217" s="82" t="s">
        <v>0</v>
      </c>
      <c r="G217" s="84">
        <v>0</v>
      </c>
      <c r="H217" s="82" t="s">
        <v>0</v>
      </c>
      <c r="I217" s="82" t="s">
        <v>0</v>
      </c>
      <c r="J217" s="84">
        <f t="shared" si="15"/>
        <v>0</v>
      </c>
      <c r="K217" s="85">
        <v>0.2</v>
      </c>
      <c r="L217" s="82" t="s">
        <v>1</v>
      </c>
      <c r="M217" s="84">
        <f t="shared" si="16"/>
        <v>0</v>
      </c>
      <c r="N217" s="86"/>
      <c r="O217" s="84">
        <f t="shared" si="17"/>
        <v>0</v>
      </c>
    </row>
    <row r="218" spans="1:15" s="87" customFormat="1">
      <c r="A218" s="82" t="s">
        <v>193</v>
      </c>
      <c r="B218" s="88" t="s">
        <v>390</v>
      </c>
      <c r="C218" s="82" t="s">
        <v>69</v>
      </c>
      <c r="D218" s="82" t="s">
        <v>69</v>
      </c>
      <c r="E218" s="83">
        <v>1</v>
      </c>
      <c r="F218" s="82" t="s">
        <v>0</v>
      </c>
      <c r="G218" s="84">
        <v>0</v>
      </c>
      <c r="H218" s="82" t="s">
        <v>0</v>
      </c>
      <c r="I218" s="82" t="s">
        <v>0</v>
      </c>
      <c r="J218" s="84">
        <f t="shared" si="15"/>
        <v>0</v>
      </c>
      <c r="K218" s="85">
        <v>0.2</v>
      </c>
      <c r="L218" s="82" t="s">
        <v>1</v>
      </c>
      <c r="M218" s="84">
        <f t="shared" si="16"/>
        <v>0</v>
      </c>
      <c r="N218" s="86"/>
      <c r="O218" s="84">
        <f t="shared" si="17"/>
        <v>0</v>
      </c>
    </row>
    <row r="219" spans="1:15" s="87" customFormat="1">
      <c r="A219" s="82" t="s">
        <v>193</v>
      </c>
      <c r="B219" s="88" t="s">
        <v>391</v>
      </c>
      <c r="C219" s="82" t="s">
        <v>69</v>
      </c>
      <c r="D219" s="82" t="s">
        <v>69</v>
      </c>
      <c r="E219" s="83">
        <v>1</v>
      </c>
      <c r="F219" s="82" t="s">
        <v>0</v>
      </c>
      <c r="G219" s="84">
        <v>0</v>
      </c>
      <c r="H219" s="82" t="s">
        <v>0</v>
      </c>
      <c r="I219" s="82" t="s">
        <v>0</v>
      </c>
      <c r="J219" s="84">
        <f t="shared" si="15"/>
        <v>0</v>
      </c>
      <c r="K219" s="85">
        <v>0.2</v>
      </c>
      <c r="L219" s="82" t="s">
        <v>1</v>
      </c>
      <c r="M219" s="84">
        <f t="shared" si="16"/>
        <v>0</v>
      </c>
      <c r="N219" s="86"/>
      <c r="O219" s="84">
        <f t="shared" si="17"/>
        <v>0</v>
      </c>
    </row>
    <row r="220" spans="1:15" s="87" customFormat="1">
      <c r="A220" s="82" t="s">
        <v>193</v>
      </c>
      <c r="B220" s="88" t="s">
        <v>392</v>
      </c>
      <c r="C220" s="82" t="s">
        <v>69</v>
      </c>
      <c r="D220" s="82" t="s">
        <v>69</v>
      </c>
      <c r="E220" s="83">
        <v>1</v>
      </c>
      <c r="F220" s="82" t="s">
        <v>0</v>
      </c>
      <c r="G220" s="84">
        <v>0</v>
      </c>
      <c r="H220" s="82" t="s">
        <v>0</v>
      </c>
      <c r="I220" s="82" t="s">
        <v>0</v>
      </c>
      <c r="J220" s="84">
        <f t="shared" si="15"/>
        <v>0</v>
      </c>
      <c r="K220" s="85">
        <v>0.2</v>
      </c>
      <c r="L220" s="82" t="s">
        <v>1</v>
      </c>
      <c r="M220" s="84">
        <f t="shared" si="16"/>
        <v>0</v>
      </c>
      <c r="N220" s="86"/>
      <c r="O220" s="84">
        <f t="shared" si="17"/>
        <v>0</v>
      </c>
    </row>
    <row r="221" spans="1:15" s="87" customFormat="1">
      <c r="A221" s="82" t="s">
        <v>193</v>
      </c>
      <c r="B221" s="88" t="s">
        <v>393</v>
      </c>
      <c r="C221" s="82" t="s">
        <v>69</v>
      </c>
      <c r="D221" s="82" t="s">
        <v>69</v>
      </c>
      <c r="E221" s="83">
        <v>1</v>
      </c>
      <c r="F221" s="82" t="s">
        <v>0</v>
      </c>
      <c r="G221" s="84">
        <v>0</v>
      </c>
      <c r="H221" s="82" t="s">
        <v>0</v>
      </c>
      <c r="I221" s="82" t="s">
        <v>0</v>
      </c>
      <c r="J221" s="84">
        <f t="shared" si="15"/>
        <v>0</v>
      </c>
      <c r="K221" s="85">
        <v>0.2</v>
      </c>
      <c r="L221" s="82" t="s">
        <v>1</v>
      </c>
      <c r="M221" s="84">
        <f t="shared" si="16"/>
        <v>0</v>
      </c>
      <c r="N221" s="86"/>
      <c r="O221" s="84">
        <f t="shared" si="17"/>
        <v>0</v>
      </c>
    </row>
    <row r="222" spans="1:15" s="87" customFormat="1">
      <c r="A222" s="82" t="s">
        <v>193</v>
      </c>
      <c r="B222" s="88" t="s">
        <v>394</v>
      </c>
      <c r="C222" s="82" t="s">
        <v>69</v>
      </c>
      <c r="D222" s="82" t="s">
        <v>69</v>
      </c>
      <c r="E222" s="83">
        <v>1</v>
      </c>
      <c r="F222" s="82" t="s">
        <v>0</v>
      </c>
      <c r="G222" s="84">
        <v>0</v>
      </c>
      <c r="H222" s="82" t="s">
        <v>0</v>
      </c>
      <c r="I222" s="82" t="s">
        <v>0</v>
      </c>
      <c r="J222" s="84">
        <f t="shared" si="15"/>
        <v>0</v>
      </c>
      <c r="K222" s="85">
        <v>0.2</v>
      </c>
      <c r="L222" s="82" t="s">
        <v>1</v>
      </c>
      <c r="M222" s="84">
        <f t="shared" si="16"/>
        <v>0</v>
      </c>
      <c r="N222" s="86"/>
      <c r="O222" s="84">
        <f t="shared" si="17"/>
        <v>0</v>
      </c>
    </row>
    <row r="223" spans="1:15" s="87" customFormat="1">
      <c r="A223" s="82" t="s">
        <v>193</v>
      </c>
      <c r="B223" s="88" t="s">
        <v>395</v>
      </c>
      <c r="C223" s="82" t="s">
        <v>69</v>
      </c>
      <c r="D223" s="82" t="s">
        <v>69</v>
      </c>
      <c r="E223" s="83">
        <v>1</v>
      </c>
      <c r="F223" s="82" t="s">
        <v>0</v>
      </c>
      <c r="G223" s="84">
        <v>0</v>
      </c>
      <c r="H223" s="82" t="s">
        <v>0</v>
      </c>
      <c r="I223" s="82" t="s">
        <v>0</v>
      </c>
      <c r="J223" s="84">
        <f t="shared" si="15"/>
        <v>0</v>
      </c>
      <c r="K223" s="85">
        <v>0.2</v>
      </c>
      <c r="L223" s="82" t="s">
        <v>1</v>
      </c>
      <c r="M223" s="84">
        <f t="shared" si="16"/>
        <v>0</v>
      </c>
      <c r="N223" s="86"/>
      <c r="O223" s="84">
        <f t="shared" si="17"/>
        <v>0</v>
      </c>
    </row>
    <row r="224" spans="1:15" s="87" customFormat="1">
      <c r="A224" s="82" t="s">
        <v>193</v>
      </c>
      <c r="B224" s="88" t="s">
        <v>396</v>
      </c>
      <c r="C224" s="82" t="s">
        <v>69</v>
      </c>
      <c r="D224" s="82" t="s">
        <v>69</v>
      </c>
      <c r="E224" s="83">
        <v>1</v>
      </c>
      <c r="F224" s="82" t="s">
        <v>0</v>
      </c>
      <c r="G224" s="84">
        <v>0</v>
      </c>
      <c r="H224" s="82" t="s">
        <v>0</v>
      </c>
      <c r="I224" s="82" t="s">
        <v>0</v>
      </c>
      <c r="J224" s="84">
        <f t="shared" si="15"/>
        <v>0</v>
      </c>
      <c r="K224" s="85">
        <v>0.2</v>
      </c>
      <c r="L224" s="82" t="s">
        <v>1</v>
      </c>
      <c r="M224" s="84">
        <f t="shared" si="16"/>
        <v>0</v>
      </c>
      <c r="N224" s="86"/>
      <c r="O224" s="84">
        <f t="shared" si="17"/>
        <v>0</v>
      </c>
    </row>
    <row r="225" spans="1:15" s="87" customFormat="1">
      <c r="A225" s="82" t="s">
        <v>193</v>
      </c>
      <c r="B225" s="88" t="s">
        <v>397</v>
      </c>
      <c r="C225" s="82" t="s">
        <v>69</v>
      </c>
      <c r="D225" s="82" t="s">
        <v>69</v>
      </c>
      <c r="E225" s="83">
        <v>1</v>
      </c>
      <c r="F225" s="82" t="s">
        <v>0</v>
      </c>
      <c r="G225" s="84">
        <v>0</v>
      </c>
      <c r="H225" s="82" t="s">
        <v>0</v>
      </c>
      <c r="I225" s="82" t="s">
        <v>0</v>
      </c>
      <c r="J225" s="84">
        <f t="shared" si="15"/>
        <v>0</v>
      </c>
      <c r="K225" s="85">
        <v>0.2</v>
      </c>
      <c r="L225" s="82" t="s">
        <v>1</v>
      </c>
      <c r="M225" s="84">
        <f t="shared" si="16"/>
        <v>0</v>
      </c>
      <c r="N225" s="86"/>
      <c r="O225" s="84">
        <f t="shared" si="17"/>
        <v>0</v>
      </c>
    </row>
    <row r="226" spans="1:15" s="87" customFormat="1">
      <c r="A226" s="82" t="s">
        <v>193</v>
      </c>
      <c r="B226" s="88" t="s">
        <v>398</v>
      </c>
      <c r="C226" s="82" t="s">
        <v>69</v>
      </c>
      <c r="D226" s="82" t="s">
        <v>69</v>
      </c>
      <c r="E226" s="83">
        <v>1</v>
      </c>
      <c r="F226" s="82" t="s">
        <v>0</v>
      </c>
      <c r="G226" s="84">
        <v>0</v>
      </c>
      <c r="H226" s="82" t="s">
        <v>0</v>
      </c>
      <c r="I226" s="82" t="s">
        <v>0</v>
      </c>
      <c r="J226" s="84">
        <f t="shared" si="15"/>
        <v>0</v>
      </c>
      <c r="K226" s="85">
        <v>0.2</v>
      </c>
      <c r="L226" s="82" t="s">
        <v>1</v>
      </c>
      <c r="M226" s="84">
        <f t="shared" si="16"/>
        <v>0</v>
      </c>
      <c r="N226" s="86"/>
      <c r="O226" s="84">
        <f t="shared" si="17"/>
        <v>0</v>
      </c>
    </row>
    <row r="227" spans="1:15" s="87" customFormat="1">
      <c r="A227" s="82" t="s">
        <v>193</v>
      </c>
      <c r="B227" s="88" t="s">
        <v>399</v>
      </c>
      <c r="C227" s="82" t="s">
        <v>69</v>
      </c>
      <c r="D227" s="82" t="s">
        <v>69</v>
      </c>
      <c r="E227" s="83">
        <v>1</v>
      </c>
      <c r="F227" s="82" t="s">
        <v>0</v>
      </c>
      <c r="G227" s="84">
        <v>0</v>
      </c>
      <c r="H227" s="82" t="s">
        <v>0</v>
      </c>
      <c r="I227" s="82" t="s">
        <v>0</v>
      </c>
      <c r="J227" s="84">
        <f t="shared" si="15"/>
        <v>0</v>
      </c>
      <c r="K227" s="85">
        <v>0.2</v>
      </c>
      <c r="L227" s="82" t="s">
        <v>1</v>
      </c>
      <c r="M227" s="84">
        <f t="shared" si="16"/>
        <v>0</v>
      </c>
      <c r="N227" s="86"/>
      <c r="O227" s="84">
        <f t="shared" si="17"/>
        <v>0</v>
      </c>
    </row>
    <row r="228" spans="1:15" s="87" customFormat="1">
      <c r="A228" s="82" t="s">
        <v>193</v>
      </c>
      <c r="B228" s="88" t="s">
        <v>400</v>
      </c>
      <c r="C228" s="82" t="s">
        <v>69</v>
      </c>
      <c r="D228" s="82" t="s">
        <v>69</v>
      </c>
      <c r="E228" s="83">
        <v>1</v>
      </c>
      <c r="F228" s="82" t="s">
        <v>0</v>
      </c>
      <c r="G228" s="84">
        <v>0</v>
      </c>
      <c r="H228" s="82" t="s">
        <v>0</v>
      </c>
      <c r="I228" s="82" t="s">
        <v>0</v>
      </c>
      <c r="J228" s="84">
        <f t="shared" si="15"/>
        <v>0</v>
      </c>
      <c r="K228" s="85">
        <v>0.2</v>
      </c>
      <c r="L228" s="82" t="s">
        <v>1</v>
      </c>
      <c r="M228" s="84">
        <f t="shared" si="16"/>
        <v>0</v>
      </c>
      <c r="N228" s="86"/>
      <c r="O228" s="84">
        <f t="shared" si="17"/>
        <v>0</v>
      </c>
    </row>
    <row r="229" spans="1:15" s="87" customFormat="1">
      <c r="A229" s="82" t="s">
        <v>193</v>
      </c>
      <c r="B229" s="88" t="s">
        <v>401</v>
      </c>
      <c r="C229" s="82" t="s">
        <v>69</v>
      </c>
      <c r="D229" s="82" t="s">
        <v>69</v>
      </c>
      <c r="E229" s="83">
        <v>1</v>
      </c>
      <c r="F229" s="82" t="s">
        <v>0</v>
      </c>
      <c r="G229" s="84">
        <v>0</v>
      </c>
      <c r="H229" s="82" t="s">
        <v>0</v>
      </c>
      <c r="I229" s="82" t="s">
        <v>0</v>
      </c>
      <c r="J229" s="84">
        <f t="shared" si="15"/>
        <v>0</v>
      </c>
      <c r="K229" s="85">
        <v>0.2</v>
      </c>
      <c r="L229" s="82" t="s">
        <v>1</v>
      </c>
      <c r="M229" s="84">
        <f t="shared" si="16"/>
        <v>0</v>
      </c>
      <c r="N229" s="86"/>
      <c r="O229" s="84">
        <f t="shared" si="17"/>
        <v>0</v>
      </c>
    </row>
    <row r="230" spans="1:15" s="87" customFormat="1">
      <c r="A230" s="82" t="s">
        <v>193</v>
      </c>
      <c r="B230" s="88" t="s">
        <v>402</v>
      </c>
      <c r="C230" s="82" t="s">
        <v>69</v>
      </c>
      <c r="D230" s="82" t="s">
        <v>69</v>
      </c>
      <c r="E230" s="83">
        <v>1</v>
      </c>
      <c r="F230" s="82" t="s">
        <v>0</v>
      </c>
      <c r="G230" s="84">
        <v>0</v>
      </c>
      <c r="H230" s="82" t="s">
        <v>0</v>
      </c>
      <c r="I230" s="82" t="s">
        <v>0</v>
      </c>
      <c r="J230" s="84">
        <f t="shared" si="15"/>
        <v>0</v>
      </c>
      <c r="K230" s="85">
        <v>0.2</v>
      </c>
      <c r="L230" s="82" t="s">
        <v>1</v>
      </c>
      <c r="M230" s="84">
        <f t="shared" si="16"/>
        <v>0</v>
      </c>
      <c r="N230" s="86"/>
      <c r="O230" s="84">
        <f t="shared" si="17"/>
        <v>0</v>
      </c>
    </row>
    <row r="231" spans="1:15" s="38" customFormat="1">
      <c r="A231" s="33"/>
      <c r="B231" s="39"/>
      <c r="C231" s="33"/>
      <c r="D231" s="33"/>
      <c r="E231" s="34"/>
      <c r="F231" s="33"/>
      <c r="G231" s="35"/>
      <c r="H231" s="33"/>
      <c r="I231" s="33"/>
      <c r="J231" s="35"/>
      <c r="K231" s="36"/>
      <c r="L231" s="33"/>
      <c r="M231" s="35"/>
      <c r="N231" s="37"/>
      <c r="O231" s="35"/>
    </row>
    <row r="232" spans="1:15" s="57" customFormat="1">
      <c r="A232" s="5" t="s">
        <v>193</v>
      </c>
      <c r="B232" s="52"/>
      <c r="C232" s="58" t="s">
        <v>169</v>
      </c>
      <c r="E232" s="53"/>
      <c r="F232" s="51"/>
      <c r="G232" s="54"/>
      <c r="H232" s="51"/>
      <c r="I232" s="51"/>
      <c r="J232" s="54"/>
      <c r="K232" s="55"/>
      <c r="L232" s="51"/>
      <c r="M232" s="54"/>
      <c r="N232" s="56"/>
      <c r="O232" s="54"/>
    </row>
    <row r="233" spans="1:15" s="2" customFormat="1" ht="114.75">
      <c r="A233" s="5" t="s">
        <v>193</v>
      </c>
      <c r="B233" s="11" t="s">
        <v>403</v>
      </c>
      <c r="C233" s="5" t="s">
        <v>15</v>
      </c>
      <c r="D233" s="6" t="s">
        <v>31</v>
      </c>
      <c r="E233" s="7">
        <v>1</v>
      </c>
      <c r="F233" s="5" t="s">
        <v>0</v>
      </c>
      <c r="G233" s="8">
        <v>400</v>
      </c>
      <c r="H233" s="5" t="s">
        <v>8</v>
      </c>
      <c r="I233" s="5" t="s">
        <v>32</v>
      </c>
      <c r="J233" s="8">
        <f t="shared" si="15"/>
        <v>400</v>
      </c>
      <c r="K233" s="9">
        <v>0.2</v>
      </c>
      <c r="L233" s="5" t="s">
        <v>1</v>
      </c>
      <c r="M233" s="8">
        <f t="shared" si="16"/>
        <v>480</v>
      </c>
      <c r="N233" s="10">
        <f>O233/M233</f>
        <v>0.16666666666666666</v>
      </c>
      <c r="O233" s="8">
        <f t="shared" si="17"/>
        <v>80</v>
      </c>
    </row>
    <row r="234" spans="1:15" s="2" customFormat="1" ht="89.25">
      <c r="A234" s="5" t="s">
        <v>193</v>
      </c>
      <c r="B234" s="11" t="s">
        <v>404</v>
      </c>
      <c r="C234" s="5" t="s">
        <v>149</v>
      </c>
      <c r="D234" s="59" t="s">
        <v>171</v>
      </c>
      <c r="E234" s="7">
        <v>1</v>
      </c>
      <c r="F234" s="5" t="s">
        <v>0</v>
      </c>
      <c r="G234" s="8">
        <v>1500</v>
      </c>
      <c r="H234" s="5" t="s">
        <v>8</v>
      </c>
      <c r="I234" s="5" t="s">
        <v>32</v>
      </c>
      <c r="J234" s="8">
        <f t="shared" si="15"/>
        <v>1500</v>
      </c>
      <c r="K234" s="9">
        <v>0.2</v>
      </c>
      <c r="L234" s="5" t="s">
        <v>1</v>
      </c>
      <c r="M234" s="8">
        <f t="shared" si="16"/>
        <v>1800</v>
      </c>
      <c r="N234" s="10">
        <f>O234/M234</f>
        <v>0.16666666666666666</v>
      </c>
      <c r="O234" s="8">
        <f t="shared" si="17"/>
        <v>300</v>
      </c>
    </row>
    <row r="235" spans="1:15" s="2" customFormat="1" ht="153">
      <c r="A235" s="5" t="s">
        <v>193</v>
      </c>
      <c r="B235" s="11" t="s">
        <v>405</v>
      </c>
      <c r="C235" s="5" t="s">
        <v>9</v>
      </c>
      <c r="D235" s="6" t="s">
        <v>172</v>
      </c>
      <c r="E235" s="7">
        <v>1</v>
      </c>
      <c r="F235" s="5" t="s">
        <v>0</v>
      </c>
      <c r="G235" s="8">
        <v>4000</v>
      </c>
      <c r="H235" s="5" t="s">
        <v>34</v>
      </c>
      <c r="I235" s="5" t="s">
        <v>32</v>
      </c>
      <c r="J235" s="8">
        <f t="shared" si="15"/>
        <v>4000</v>
      </c>
      <c r="K235" s="9">
        <v>0.2</v>
      </c>
      <c r="L235" s="5" t="s">
        <v>1</v>
      </c>
      <c r="M235" s="8">
        <f t="shared" si="16"/>
        <v>4800</v>
      </c>
      <c r="N235" s="10">
        <f>O235/M235</f>
        <v>0.16666666666666666</v>
      </c>
      <c r="O235" s="8">
        <f t="shared" si="17"/>
        <v>800</v>
      </c>
    </row>
    <row r="236" spans="1:15" s="2" customFormat="1">
      <c r="A236" s="5" t="s">
        <v>193</v>
      </c>
      <c r="B236" s="11"/>
      <c r="C236" s="60" t="s">
        <v>173</v>
      </c>
      <c r="D236" s="6"/>
      <c r="E236" s="7"/>
      <c r="F236" s="5"/>
      <c r="G236" s="8"/>
      <c r="H236" s="5"/>
      <c r="I236" s="5"/>
      <c r="J236" s="8"/>
      <c r="K236" s="9"/>
      <c r="L236" s="5"/>
      <c r="M236" s="8"/>
      <c r="N236" s="10"/>
      <c r="O236" s="8"/>
    </row>
    <row r="237" spans="1:15" s="2" customFormat="1" ht="191.25">
      <c r="A237" s="5" t="s">
        <v>193</v>
      </c>
      <c r="C237" s="5" t="s">
        <v>174</v>
      </c>
      <c r="D237" s="6" t="s">
        <v>184</v>
      </c>
      <c r="E237" s="7"/>
      <c r="F237" s="5"/>
      <c r="G237" s="8"/>
      <c r="H237" s="5"/>
      <c r="I237" s="5"/>
      <c r="J237" s="8"/>
      <c r="K237" s="9"/>
      <c r="L237" s="5"/>
      <c r="M237" s="8"/>
      <c r="N237" s="10"/>
      <c r="O237" s="8"/>
    </row>
    <row r="238" spans="1:15" s="22" customFormat="1">
      <c r="A238" s="15" t="s">
        <v>193</v>
      </c>
      <c r="B238" s="16" t="s">
        <v>406</v>
      </c>
      <c r="C238" s="61" t="s">
        <v>177</v>
      </c>
      <c r="D238" s="17" t="s">
        <v>175</v>
      </c>
      <c r="E238" s="18">
        <v>1</v>
      </c>
      <c r="F238" s="15" t="s">
        <v>0</v>
      </c>
      <c r="G238" s="19">
        <v>0</v>
      </c>
      <c r="H238" s="15" t="s">
        <v>0</v>
      </c>
      <c r="I238" s="15" t="s">
        <v>0</v>
      </c>
      <c r="J238" s="19">
        <f>G238*E238</f>
        <v>0</v>
      </c>
      <c r="K238" s="20">
        <v>0.2</v>
      </c>
      <c r="L238" s="15" t="s">
        <v>1</v>
      </c>
      <c r="M238" s="19">
        <f>J238+(J238*K238)</f>
        <v>0</v>
      </c>
      <c r="N238" s="21"/>
      <c r="O238" s="19">
        <f>M238-J238</f>
        <v>0</v>
      </c>
    </row>
    <row r="239" spans="1:15" s="22" customFormat="1" ht="25.5">
      <c r="A239" s="15" t="s">
        <v>193</v>
      </c>
      <c r="B239" s="16" t="s">
        <v>407</v>
      </c>
      <c r="C239" s="15" t="s">
        <v>176</v>
      </c>
      <c r="D239" s="17" t="s">
        <v>178</v>
      </c>
      <c r="E239" s="18">
        <v>1</v>
      </c>
      <c r="F239" s="15" t="s">
        <v>0</v>
      </c>
      <c r="G239" s="19">
        <v>500</v>
      </c>
      <c r="H239" s="15" t="s">
        <v>0</v>
      </c>
      <c r="I239" s="15" t="s">
        <v>0</v>
      </c>
      <c r="J239" s="19">
        <f t="shared" si="15"/>
        <v>500</v>
      </c>
      <c r="K239" s="20">
        <v>0.2</v>
      </c>
      <c r="L239" s="15" t="s">
        <v>1</v>
      </c>
      <c r="M239" s="19">
        <f t="shared" si="16"/>
        <v>600</v>
      </c>
      <c r="N239" s="21">
        <f>O239/M239</f>
        <v>0.16666666666666666</v>
      </c>
      <c r="O239" s="19">
        <f t="shared" si="17"/>
        <v>100</v>
      </c>
    </row>
    <row r="240" spans="1:15" s="22" customFormat="1" ht="25.5">
      <c r="A240" s="15" t="s">
        <v>193</v>
      </c>
      <c r="B240" s="16" t="s">
        <v>408</v>
      </c>
      <c r="C240" s="15" t="s">
        <v>180</v>
      </c>
      <c r="D240" s="17" t="s">
        <v>179</v>
      </c>
      <c r="E240" s="18">
        <v>1</v>
      </c>
      <c r="F240" s="15" t="s">
        <v>0</v>
      </c>
      <c r="G240" s="19">
        <v>1000</v>
      </c>
      <c r="H240" s="15" t="s">
        <v>0</v>
      </c>
      <c r="I240" s="15" t="s">
        <v>0</v>
      </c>
      <c r="J240" s="19">
        <f t="shared" si="15"/>
        <v>1000</v>
      </c>
      <c r="K240" s="20">
        <v>0.2</v>
      </c>
      <c r="L240" s="15" t="s">
        <v>1</v>
      </c>
      <c r="M240" s="19">
        <f t="shared" si="16"/>
        <v>1200</v>
      </c>
      <c r="N240" s="21">
        <f>O240/M240</f>
        <v>0.16666666666666666</v>
      </c>
      <c r="O240" s="19">
        <f t="shared" si="17"/>
        <v>200</v>
      </c>
    </row>
    <row r="241" spans="1:15" s="22" customFormat="1" ht="25.5">
      <c r="A241" s="15" t="s">
        <v>193</v>
      </c>
      <c r="B241" s="16" t="s">
        <v>409</v>
      </c>
      <c r="C241" s="15" t="s">
        <v>181</v>
      </c>
      <c r="D241" s="17" t="s">
        <v>179</v>
      </c>
      <c r="E241" s="18">
        <v>1</v>
      </c>
      <c r="F241" s="15" t="s">
        <v>0</v>
      </c>
      <c r="G241" s="19">
        <v>500</v>
      </c>
      <c r="H241" s="15" t="s">
        <v>0</v>
      </c>
      <c r="I241" s="15" t="s">
        <v>0</v>
      </c>
      <c r="J241" s="19">
        <f t="shared" si="15"/>
        <v>500</v>
      </c>
      <c r="K241" s="20">
        <v>0.2</v>
      </c>
      <c r="L241" s="15" t="s">
        <v>1</v>
      </c>
      <c r="M241" s="19">
        <f t="shared" si="16"/>
        <v>600</v>
      </c>
      <c r="N241" s="21">
        <f>O241/M241</f>
        <v>0.16666666666666666</v>
      </c>
      <c r="O241" s="19">
        <f t="shared" si="17"/>
        <v>100</v>
      </c>
    </row>
    <row r="242" spans="1:15" s="57" customFormat="1" ht="102">
      <c r="A242" s="5" t="s">
        <v>193</v>
      </c>
      <c r="B242" s="52" t="s">
        <v>410</v>
      </c>
      <c r="C242" s="62" t="s">
        <v>185</v>
      </c>
      <c r="D242" s="6" t="s">
        <v>186</v>
      </c>
      <c r="E242" s="53">
        <v>1</v>
      </c>
      <c r="F242" s="51" t="s">
        <v>0</v>
      </c>
      <c r="G242" s="54">
        <v>0</v>
      </c>
      <c r="H242" s="51" t="s">
        <v>0</v>
      </c>
      <c r="I242" s="51" t="s">
        <v>0</v>
      </c>
      <c r="J242" s="54">
        <f t="shared" si="15"/>
        <v>0</v>
      </c>
      <c r="K242" s="55">
        <v>0.2</v>
      </c>
      <c r="L242" s="51" t="s">
        <v>1</v>
      </c>
      <c r="M242" s="54">
        <f t="shared" si="16"/>
        <v>0</v>
      </c>
      <c r="N242" s="56" t="e">
        <f>O242/M242</f>
        <v>#DIV/0!</v>
      </c>
      <c r="O242" s="54">
        <f t="shared" si="17"/>
        <v>0</v>
      </c>
    </row>
    <row r="243" spans="1:15" s="57" customFormat="1">
      <c r="A243" s="5" t="s">
        <v>193</v>
      </c>
      <c r="C243" s="62"/>
      <c r="D243" s="6"/>
      <c r="E243" s="53"/>
      <c r="F243" s="51"/>
      <c r="G243" s="54"/>
      <c r="H243" s="51"/>
      <c r="I243" s="51"/>
      <c r="J243" s="54"/>
      <c r="K243" s="55"/>
      <c r="L243" s="51"/>
      <c r="M243" s="54"/>
      <c r="N243" s="56"/>
      <c r="O243" s="54"/>
    </row>
    <row r="244" spans="1:15" s="30" customFormat="1" ht="89.25">
      <c r="A244" s="23" t="s">
        <v>193</v>
      </c>
      <c r="B244" s="24" t="s">
        <v>411</v>
      </c>
      <c r="C244" s="23" t="s">
        <v>183</v>
      </c>
      <c r="D244" s="25" t="s">
        <v>182</v>
      </c>
      <c r="E244" s="26">
        <v>1</v>
      </c>
      <c r="F244" s="23" t="s">
        <v>0</v>
      </c>
      <c r="G244" s="27">
        <v>0</v>
      </c>
      <c r="H244" s="23" t="s">
        <v>0</v>
      </c>
      <c r="I244" s="23" t="s">
        <v>0</v>
      </c>
      <c r="J244" s="27">
        <f t="shared" si="15"/>
        <v>0</v>
      </c>
      <c r="K244" s="28">
        <v>0.2</v>
      </c>
      <c r="L244" s="23" t="s">
        <v>1</v>
      </c>
      <c r="M244" s="27">
        <f t="shared" si="16"/>
        <v>0</v>
      </c>
      <c r="N244" s="29"/>
      <c r="O244" s="27">
        <f t="shared" si="17"/>
        <v>0</v>
      </c>
    </row>
    <row r="245" spans="1:15" s="87" customFormat="1">
      <c r="A245" s="82" t="s">
        <v>193</v>
      </c>
      <c r="B245" s="88" t="s">
        <v>412</v>
      </c>
      <c r="C245" s="89" t="s">
        <v>69</v>
      </c>
      <c r="D245" s="89" t="s">
        <v>69</v>
      </c>
      <c r="E245" s="83">
        <v>1</v>
      </c>
      <c r="F245" s="82" t="s">
        <v>0</v>
      </c>
      <c r="G245" s="84">
        <v>0</v>
      </c>
      <c r="H245" s="82" t="s">
        <v>0</v>
      </c>
      <c r="I245" s="82" t="s">
        <v>0</v>
      </c>
      <c r="J245" s="84">
        <f t="shared" si="15"/>
        <v>0</v>
      </c>
      <c r="K245" s="85">
        <v>0.2</v>
      </c>
      <c r="L245" s="82" t="s">
        <v>1</v>
      </c>
      <c r="M245" s="84">
        <f t="shared" si="16"/>
        <v>0</v>
      </c>
      <c r="N245" s="86"/>
      <c r="O245" s="84">
        <f t="shared" si="17"/>
        <v>0</v>
      </c>
    </row>
    <row r="246" spans="1:15" s="87" customFormat="1">
      <c r="A246" s="82" t="s">
        <v>193</v>
      </c>
      <c r="B246" s="88" t="s">
        <v>413</v>
      </c>
      <c r="C246" s="89" t="s">
        <v>69</v>
      </c>
      <c r="D246" s="89" t="s">
        <v>69</v>
      </c>
      <c r="E246" s="83">
        <v>1</v>
      </c>
      <c r="F246" s="82" t="s">
        <v>0</v>
      </c>
      <c r="G246" s="84">
        <v>0</v>
      </c>
      <c r="H246" s="82" t="s">
        <v>0</v>
      </c>
      <c r="I246" s="82" t="s">
        <v>0</v>
      </c>
      <c r="J246" s="84">
        <f t="shared" si="15"/>
        <v>0</v>
      </c>
      <c r="K246" s="85">
        <v>0.2</v>
      </c>
      <c r="L246" s="82" t="s">
        <v>1</v>
      </c>
      <c r="M246" s="84">
        <f t="shared" si="16"/>
        <v>0</v>
      </c>
      <c r="N246" s="86"/>
      <c r="O246" s="84">
        <f t="shared" si="17"/>
        <v>0</v>
      </c>
    </row>
    <row r="247" spans="1:15" s="87" customFormat="1">
      <c r="A247" s="82" t="s">
        <v>193</v>
      </c>
      <c r="B247" s="88" t="s">
        <v>414</v>
      </c>
      <c r="C247" s="89" t="s">
        <v>69</v>
      </c>
      <c r="D247" s="89" t="s">
        <v>69</v>
      </c>
      <c r="E247" s="83">
        <v>1</v>
      </c>
      <c r="F247" s="82" t="s">
        <v>0</v>
      </c>
      <c r="G247" s="84">
        <v>0</v>
      </c>
      <c r="H247" s="82" t="s">
        <v>0</v>
      </c>
      <c r="I247" s="82" t="s">
        <v>0</v>
      </c>
      <c r="J247" s="84">
        <f t="shared" si="15"/>
        <v>0</v>
      </c>
      <c r="K247" s="85">
        <v>0.2</v>
      </c>
      <c r="L247" s="82" t="s">
        <v>1</v>
      </c>
      <c r="M247" s="84">
        <f t="shared" si="16"/>
        <v>0</v>
      </c>
      <c r="N247" s="86"/>
      <c r="O247" s="84">
        <f t="shared" si="17"/>
        <v>0</v>
      </c>
    </row>
    <row r="248" spans="1:15" s="87" customFormat="1">
      <c r="A248" s="82" t="s">
        <v>193</v>
      </c>
      <c r="B248" s="88" t="s">
        <v>415</v>
      </c>
      <c r="C248" s="89" t="s">
        <v>69</v>
      </c>
      <c r="D248" s="89" t="s">
        <v>69</v>
      </c>
      <c r="E248" s="83">
        <v>1</v>
      </c>
      <c r="F248" s="82" t="s">
        <v>0</v>
      </c>
      <c r="G248" s="84">
        <v>0</v>
      </c>
      <c r="H248" s="82" t="s">
        <v>0</v>
      </c>
      <c r="I248" s="82" t="s">
        <v>0</v>
      </c>
      <c r="J248" s="84">
        <f t="shared" si="15"/>
        <v>0</v>
      </c>
      <c r="K248" s="85">
        <v>0.2</v>
      </c>
      <c r="L248" s="82" t="s">
        <v>1</v>
      </c>
      <c r="M248" s="84">
        <f t="shared" si="16"/>
        <v>0</v>
      </c>
      <c r="N248" s="86"/>
      <c r="O248" s="84">
        <f t="shared" si="17"/>
        <v>0</v>
      </c>
    </row>
    <row r="249" spans="1:15" s="87" customFormat="1">
      <c r="A249" s="82" t="s">
        <v>193</v>
      </c>
      <c r="B249" s="88" t="s">
        <v>416</v>
      </c>
      <c r="C249" s="89" t="s">
        <v>69</v>
      </c>
      <c r="D249" s="89" t="s">
        <v>69</v>
      </c>
      <c r="E249" s="83">
        <v>1</v>
      </c>
      <c r="F249" s="82" t="s">
        <v>0</v>
      </c>
      <c r="G249" s="84">
        <v>0</v>
      </c>
      <c r="H249" s="82" t="s">
        <v>0</v>
      </c>
      <c r="I249" s="82" t="s">
        <v>0</v>
      </c>
      <c r="J249" s="84">
        <f t="shared" si="15"/>
        <v>0</v>
      </c>
      <c r="K249" s="85">
        <v>0.2</v>
      </c>
      <c r="L249" s="82" t="s">
        <v>1</v>
      </c>
      <c r="M249" s="84">
        <f t="shared" si="16"/>
        <v>0</v>
      </c>
      <c r="N249" s="86"/>
      <c r="O249" s="84">
        <f t="shared" si="17"/>
        <v>0</v>
      </c>
    </row>
    <row r="250" spans="1:15" s="87" customFormat="1">
      <c r="A250" s="82" t="s">
        <v>193</v>
      </c>
      <c r="B250" s="88" t="s">
        <v>417</v>
      </c>
      <c r="C250" s="89" t="s">
        <v>69</v>
      </c>
      <c r="D250" s="89" t="s">
        <v>69</v>
      </c>
      <c r="E250" s="83">
        <v>1</v>
      </c>
      <c r="F250" s="82" t="s">
        <v>0</v>
      </c>
      <c r="G250" s="84">
        <v>0</v>
      </c>
      <c r="H250" s="82" t="s">
        <v>0</v>
      </c>
      <c r="I250" s="82" t="s">
        <v>0</v>
      </c>
      <c r="J250" s="84">
        <f t="shared" si="15"/>
        <v>0</v>
      </c>
      <c r="K250" s="85">
        <v>0.2</v>
      </c>
      <c r="L250" s="82" t="s">
        <v>1</v>
      </c>
      <c r="M250" s="84">
        <f t="shared" si="16"/>
        <v>0</v>
      </c>
      <c r="N250" s="86"/>
      <c r="O250" s="84">
        <f t="shared" si="17"/>
        <v>0</v>
      </c>
    </row>
    <row r="251" spans="1:15" s="87" customFormat="1">
      <c r="A251" s="82" t="s">
        <v>193</v>
      </c>
      <c r="B251" s="88" t="s">
        <v>418</v>
      </c>
      <c r="C251" s="89" t="s">
        <v>69</v>
      </c>
      <c r="D251" s="89" t="s">
        <v>69</v>
      </c>
      <c r="E251" s="83">
        <v>1</v>
      </c>
      <c r="F251" s="82" t="s">
        <v>0</v>
      </c>
      <c r="G251" s="84">
        <v>0</v>
      </c>
      <c r="H251" s="82" t="s">
        <v>0</v>
      </c>
      <c r="I251" s="82" t="s">
        <v>0</v>
      </c>
      <c r="J251" s="84">
        <f t="shared" si="15"/>
        <v>0</v>
      </c>
      <c r="K251" s="85">
        <v>0.2</v>
      </c>
      <c r="L251" s="82" t="s">
        <v>1</v>
      </c>
      <c r="M251" s="84">
        <f t="shared" si="16"/>
        <v>0</v>
      </c>
      <c r="N251" s="86"/>
      <c r="O251" s="84">
        <f t="shared" si="17"/>
        <v>0</v>
      </c>
    </row>
    <row r="252" spans="1:15" s="87" customFormat="1">
      <c r="A252" s="82" t="s">
        <v>193</v>
      </c>
      <c r="B252" s="88" t="s">
        <v>419</v>
      </c>
      <c r="C252" s="89" t="s">
        <v>69</v>
      </c>
      <c r="D252" s="89" t="s">
        <v>69</v>
      </c>
      <c r="E252" s="83">
        <v>1</v>
      </c>
      <c r="F252" s="82" t="s">
        <v>0</v>
      </c>
      <c r="G252" s="84">
        <v>0</v>
      </c>
      <c r="H252" s="82" t="s">
        <v>0</v>
      </c>
      <c r="I252" s="82" t="s">
        <v>0</v>
      </c>
      <c r="J252" s="84">
        <f t="shared" si="15"/>
        <v>0</v>
      </c>
      <c r="K252" s="85">
        <v>0.2</v>
      </c>
      <c r="L252" s="82" t="s">
        <v>1</v>
      </c>
      <c r="M252" s="84">
        <f t="shared" si="16"/>
        <v>0</v>
      </c>
      <c r="N252" s="86"/>
      <c r="O252" s="84">
        <f t="shared" si="17"/>
        <v>0</v>
      </c>
    </row>
    <row r="253" spans="1:15" s="87" customFormat="1">
      <c r="A253" s="82" t="s">
        <v>193</v>
      </c>
      <c r="B253" s="88" t="s">
        <v>420</v>
      </c>
      <c r="C253" s="89" t="s">
        <v>69</v>
      </c>
      <c r="D253" s="89" t="s">
        <v>69</v>
      </c>
      <c r="E253" s="83">
        <v>1</v>
      </c>
      <c r="F253" s="82" t="s">
        <v>0</v>
      </c>
      <c r="G253" s="84">
        <v>0</v>
      </c>
      <c r="H253" s="82" t="s">
        <v>0</v>
      </c>
      <c r="I253" s="82" t="s">
        <v>0</v>
      </c>
      <c r="J253" s="84">
        <f t="shared" si="15"/>
        <v>0</v>
      </c>
      <c r="K253" s="85">
        <v>0.2</v>
      </c>
      <c r="L253" s="82" t="s">
        <v>1</v>
      </c>
      <c r="M253" s="84">
        <f t="shared" si="16"/>
        <v>0</v>
      </c>
      <c r="N253" s="86"/>
      <c r="O253" s="84">
        <f t="shared" si="17"/>
        <v>0</v>
      </c>
    </row>
    <row r="254" spans="1:15" s="87" customFormat="1">
      <c r="A254" s="82" t="s">
        <v>193</v>
      </c>
      <c r="B254" s="88" t="s">
        <v>421</v>
      </c>
      <c r="C254" s="89" t="s">
        <v>69</v>
      </c>
      <c r="D254" s="89" t="s">
        <v>69</v>
      </c>
      <c r="E254" s="83">
        <v>1</v>
      </c>
      <c r="F254" s="82" t="s">
        <v>0</v>
      </c>
      <c r="G254" s="84">
        <v>0</v>
      </c>
      <c r="H254" s="82" t="s">
        <v>0</v>
      </c>
      <c r="I254" s="82" t="s">
        <v>0</v>
      </c>
      <c r="J254" s="84">
        <f t="shared" si="15"/>
        <v>0</v>
      </c>
      <c r="K254" s="85">
        <v>0.2</v>
      </c>
      <c r="L254" s="82" t="s">
        <v>1</v>
      </c>
      <c r="M254" s="84">
        <f t="shared" si="16"/>
        <v>0</v>
      </c>
      <c r="N254" s="86"/>
      <c r="O254" s="84">
        <f t="shared" si="17"/>
        <v>0</v>
      </c>
    </row>
    <row r="255" spans="1:15" s="87" customFormat="1">
      <c r="A255" s="82" t="s">
        <v>193</v>
      </c>
      <c r="B255" s="88" t="s">
        <v>422</v>
      </c>
      <c r="C255" s="89" t="s">
        <v>69</v>
      </c>
      <c r="D255" s="89" t="s">
        <v>69</v>
      </c>
      <c r="E255" s="83">
        <v>1</v>
      </c>
      <c r="F255" s="82" t="s">
        <v>0</v>
      </c>
      <c r="G255" s="84">
        <v>0</v>
      </c>
      <c r="H255" s="82" t="s">
        <v>0</v>
      </c>
      <c r="I255" s="82" t="s">
        <v>0</v>
      </c>
      <c r="J255" s="84">
        <f t="shared" si="15"/>
        <v>0</v>
      </c>
      <c r="K255" s="85">
        <v>0.2</v>
      </c>
      <c r="L255" s="82" t="s">
        <v>1</v>
      </c>
      <c r="M255" s="84">
        <f t="shared" si="16"/>
        <v>0</v>
      </c>
      <c r="N255" s="86"/>
      <c r="O255" s="84">
        <f t="shared" si="17"/>
        <v>0</v>
      </c>
    </row>
    <row r="256" spans="1:15" s="87" customFormat="1">
      <c r="A256" s="82" t="s">
        <v>193</v>
      </c>
      <c r="B256" s="88" t="s">
        <v>423</v>
      </c>
      <c r="C256" s="89" t="s">
        <v>69</v>
      </c>
      <c r="D256" s="89" t="s">
        <v>69</v>
      </c>
      <c r="E256" s="83">
        <v>1</v>
      </c>
      <c r="F256" s="82" t="s">
        <v>0</v>
      </c>
      <c r="G256" s="84">
        <v>0</v>
      </c>
      <c r="H256" s="82" t="s">
        <v>0</v>
      </c>
      <c r="I256" s="82" t="s">
        <v>0</v>
      </c>
      <c r="J256" s="84">
        <f t="shared" si="15"/>
        <v>0</v>
      </c>
      <c r="K256" s="85">
        <v>0.2</v>
      </c>
      <c r="L256" s="82" t="s">
        <v>1</v>
      </c>
      <c r="M256" s="84">
        <f t="shared" si="16"/>
        <v>0</v>
      </c>
      <c r="N256" s="86"/>
      <c r="O256" s="84">
        <f t="shared" si="17"/>
        <v>0</v>
      </c>
    </row>
    <row r="257" spans="1:15" s="2" customFormat="1">
      <c r="A257" s="11"/>
      <c r="B257" s="11"/>
      <c r="C257" s="11"/>
      <c r="D257" s="11"/>
      <c r="E257" s="11"/>
      <c r="F257" s="11"/>
      <c r="G257" s="11"/>
      <c r="H257" s="11"/>
      <c r="I257" s="11"/>
      <c r="J257" s="11"/>
      <c r="K257" s="9"/>
      <c r="L257" s="11"/>
      <c r="M257" s="11"/>
      <c r="N257" s="11"/>
      <c r="O257" s="8"/>
    </row>
    <row r="258" spans="1:15" s="2" customFormat="1">
      <c r="A258" s="11"/>
      <c r="B258" s="11"/>
      <c r="C258" s="11"/>
      <c r="D258" s="11"/>
      <c r="E258" s="11"/>
      <c r="F258" s="11"/>
      <c r="G258" s="11"/>
      <c r="H258" s="11"/>
      <c r="I258" s="11"/>
      <c r="J258" s="11"/>
      <c r="K258" s="9"/>
      <c r="L258" s="11"/>
      <c r="M258" s="11"/>
      <c r="N258" s="11"/>
      <c r="O258" s="8"/>
    </row>
  </sheetData>
  <phoneticPr fontId="3" type="noConversion"/>
  <pageMargins left="0.75" right="0.75" top="1" bottom="1" header="0.5" footer="0.5"/>
  <pageSetup scale="10"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5F9E-7EFD-4CA8-9B1D-587D6FC5FB67}">
  <dimension ref="A1:O256"/>
  <sheetViews>
    <sheetView tabSelected="1" topLeftCell="A74" workbookViewId="0">
      <selection activeCell="D172" sqref="D172"/>
    </sheetView>
  </sheetViews>
  <sheetFormatPr defaultRowHeight="12.75"/>
  <cols>
    <col min="1" max="1" width="18.42578125" bestFit="1" customWidth="1"/>
    <col min="2" max="2" width="9.5703125" bestFit="1" customWidth="1"/>
    <col min="3" max="3" width="37.85546875" bestFit="1" customWidth="1"/>
    <col min="4" max="4" width="48.85546875" bestFit="1" customWidth="1"/>
    <col min="5" max="5" width="7.7109375" bestFit="1" customWidth="1"/>
    <col min="6" max="6" width="5.28515625" bestFit="1" customWidth="1"/>
    <col min="7" max="7" width="9.140625" bestFit="1" customWidth="1"/>
    <col min="8" max="8" width="9.28515625" bestFit="1" customWidth="1"/>
    <col min="9" max="9" width="9.7109375" bestFit="1" customWidth="1"/>
    <col min="10" max="10" width="10.85546875" bestFit="1" customWidth="1"/>
    <col min="11" max="11" width="7" bestFit="1" customWidth="1"/>
    <col min="12" max="12" width="11.5703125" bestFit="1" customWidth="1"/>
    <col min="13" max="13" width="10.42578125" bestFit="1" customWidth="1"/>
    <col min="14" max="14" width="7.28515625" bestFit="1" customWidth="1"/>
    <col min="15" max="15" width="9.140625" bestFit="1" customWidth="1"/>
  </cols>
  <sheetData>
    <row r="1" spans="1:15" ht="13.5" thickBot="1">
      <c r="A1" s="3" t="s">
        <v>16</v>
      </c>
      <c r="B1" s="3" t="s">
        <v>17</v>
      </c>
      <c r="C1" s="3" t="s">
        <v>18</v>
      </c>
      <c r="D1" s="3" t="s">
        <v>19</v>
      </c>
      <c r="E1" s="3" t="s">
        <v>20</v>
      </c>
      <c r="F1" s="3" t="s">
        <v>21</v>
      </c>
      <c r="G1" s="3" t="s">
        <v>22</v>
      </c>
      <c r="H1" s="3" t="s">
        <v>23</v>
      </c>
      <c r="I1" s="3" t="s">
        <v>24</v>
      </c>
      <c r="J1" s="3" t="s">
        <v>25</v>
      </c>
      <c r="K1" s="4" t="s">
        <v>26</v>
      </c>
      <c r="L1" s="3" t="s">
        <v>27</v>
      </c>
      <c r="M1" s="3" t="s">
        <v>28</v>
      </c>
      <c r="N1" s="3" t="s">
        <v>29</v>
      </c>
      <c r="O1" s="3" t="s">
        <v>30</v>
      </c>
    </row>
    <row r="2" spans="1:15" ht="90" thickTop="1">
      <c r="A2" s="5" t="s">
        <v>890</v>
      </c>
      <c r="B2" s="5" t="s">
        <v>424</v>
      </c>
      <c r="C2" s="5" t="s">
        <v>2</v>
      </c>
      <c r="D2" s="6" t="s">
        <v>187</v>
      </c>
      <c r="E2" s="7">
        <v>1</v>
      </c>
      <c r="F2" s="5" t="s">
        <v>0</v>
      </c>
      <c r="G2" s="8">
        <v>600</v>
      </c>
      <c r="H2" s="5" t="s">
        <v>34</v>
      </c>
      <c r="I2" s="5" t="s">
        <v>32</v>
      </c>
      <c r="J2" s="8">
        <f>G2*E2</f>
        <v>600</v>
      </c>
      <c r="K2" s="9">
        <v>0.2</v>
      </c>
      <c r="L2" s="5" t="s">
        <v>1</v>
      </c>
      <c r="M2" s="8">
        <f>J2+(J2*K2)</f>
        <v>720</v>
      </c>
      <c r="N2" s="10">
        <f>O2/M2</f>
        <v>0.16666666666666666</v>
      </c>
      <c r="O2" s="8">
        <f>M2-J2</f>
        <v>120</v>
      </c>
    </row>
    <row r="3" spans="1:15" ht="25.5">
      <c r="A3" s="5" t="s">
        <v>890</v>
      </c>
      <c r="B3" s="5" t="s">
        <v>425</v>
      </c>
      <c r="C3" s="5" t="s">
        <v>36</v>
      </c>
      <c r="D3" s="6" t="s">
        <v>35</v>
      </c>
      <c r="E3" s="7">
        <v>1</v>
      </c>
      <c r="F3" s="5" t="s">
        <v>0</v>
      </c>
      <c r="G3" s="8">
        <v>1000</v>
      </c>
      <c r="H3" s="5" t="s">
        <v>34</v>
      </c>
      <c r="I3" s="5" t="s">
        <v>32</v>
      </c>
      <c r="J3" s="8">
        <f t="shared" ref="J3:J44" si="0">G3*E3</f>
        <v>1000</v>
      </c>
      <c r="K3" s="9">
        <v>0.2</v>
      </c>
      <c r="L3" s="5" t="s">
        <v>1</v>
      </c>
      <c r="M3" s="8">
        <f t="shared" ref="M3:M44" si="1">J3+(J3*K3)</f>
        <v>1200</v>
      </c>
      <c r="N3" s="10">
        <f>O3/M3</f>
        <v>0.16666666666666666</v>
      </c>
      <c r="O3" s="8">
        <f t="shared" ref="O3:O44" si="2">M3-J3</f>
        <v>200</v>
      </c>
    </row>
    <row r="4" spans="1:15" ht="102">
      <c r="A4" s="23" t="s">
        <v>890</v>
      </c>
      <c r="B4" s="23" t="s">
        <v>426</v>
      </c>
      <c r="C4" s="23" t="s">
        <v>37</v>
      </c>
      <c r="D4" s="25" t="s">
        <v>50</v>
      </c>
      <c r="E4" s="13">
        <v>25</v>
      </c>
      <c r="F4" s="12" t="s">
        <v>38</v>
      </c>
      <c r="G4" s="14">
        <v>20</v>
      </c>
      <c r="H4" s="23" t="s">
        <v>34</v>
      </c>
      <c r="I4" s="23" t="s">
        <v>32</v>
      </c>
      <c r="J4" s="27">
        <f t="shared" si="0"/>
        <v>500</v>
      </c>
      <c r="K4" s="28">
        <v>0.2</v>
      </c>
      <c r="L4" s="23" t="s">
        <v>1</v>
      </c>
      <c r="M4" s="27">
        <f t="shared" si="1"/>
        <v>600</v>
      </c>
      <c r="N4" s="29">
        <f>O4/M4</f>
        <v>0.16666666666666666</v>
      </c>
      <c r="O4" s="27">
        <f t="shared" si="2"/>
        <v>100</v>
      </c>
    </row>
    <row r="5" spans="1:15" s="90" customFormat="1">
      <c r="A5" s="82" t="s">
        <v>890</v>
      </c>
      <c r="B5" s="82" t="s">
        <v>427</v>
      </c>
      <c r="C5" s="82" t="s">
        <v>69</v>
      </c>
      <c r="D5" s="82" t="s">
        <v>69</v>
      </c>
      <c r="E5" s="83">
        <v>1</v>
      </c>
      <c r="F5" s="82" t="s">
        <v>0</v>
      </c>
      <c r="G5" s="84">
        <v>0</v>
      </c>
      <c r="H5" s="82"/>
      <c r="I5" s="82" t="s">
        <v>0</v>
      </c>
      <c r="J5" s="84">
        <f t="shared" si="0"/>
        <v>0</v>
      </c>
      <c r="K5" s="85">
        <v>0.2</v>
      </c>
      <c r="L5" s="82" t="s">
        <v>1</v>
      </c>
      <c r="M5" s="84">
        <f t="shared" si="1"/>
        <v>0</v>
      </c>
      <c r="N5" s="86"/>
      <c r="O5" s="84">
        <f t="shared" si="2"/>
        <v>0</v>
      </c>
    </row>
    <row r="6" spans="1:15" s="90" customFormat="1">
      <c r="A6" s="82" t="s">
        <v>890</v>
      </c>
      <c r="B6" s="82" t="s">
        <v>428</v>
      </c>
      <c r="C6" s="82" t="s">
        <v>69</v>
      </c>
      <c r="D6" s="82" t="s">
        <v>69</v>
      </c>
      <c r="E6" s="83">
        <v>1</v>
      </c>
      <c r="F6" s="82" t="s">
        <v>0</v>
      </c>
      <c r="G6" s="84">
        <v>0</v>
      </c>
      <c r="H6" s="82" t="s">
        <v>0</v>
      </c>
      <c r="I6" s="82" t="s">
        <v>0</v>
      </c>
      <c r="J6" s="84">
        <f t="shared" si="0"/>
        <v>0</v>
      </c>
      <c r="K6" s="85">
        <v>0.2</v>
      </c>
      <c r="L6" s="82" t="s">
        <v>1</v>
      </c>
      <c r="M6" s="84">
        <f t="shared" si="1"/>
        <v>0</v>
      </c>
      <c r="N6" s="86"/>
      <c r="O6" s="84">
        <f t="shared" si="2"/>
        <v>0</v>
      </c>
    </row>
    <row r="7" spans="1:15" s="90" customFormat="1">
      <c r="A7" s="82" t="s">
        <v>890</v>
      </c>
      <c r="B7" s="82" t="s">
        <v>429</v>
      </c>
      <c r="C7" s="82" t="s">
        <v>69</v>
      </c>
      <c r="D7" s="82" t="s">
        <v>69</v>
      </c>
      <c r="E7" s="83">
        <v>1</v>
      </c>
      <c r="F7" s="82" t="s">
        <v>0</v>
      </c>
      <c r="G7" s="84">
        <v>0</v>
      </c>
      <c r="H7" s="82" t="s">
        <v>0</v>
      </c>
      <c r="I7" s="82" t="s">
        <v>0</v>
      </c>
      <c r="J7" s="84">
        <f t="shared" si="0"/>
        <v>0</v>
      </c>
      <c r="K7" s="85">
        <v>0.2</v>
      </c>
      <c r="L7" s="82" t="s">
        <v>1</v>
      </c>
      <c r="M7" s="84">
        <f t="shared" si="1"/>
        <v>0</v>
      </c>
      <c r="N7" s="86"/>
      <c r="O7" s="84">
        <f t="shared" si="2"/>
        <v>0</v>
      </c>
    </row>
    <row r="8" spans="1:15" s="90" customFormat="1">
      <c r="A8" s="82" t="s">
        <v>890</v>
      </c>
      <c r="B8" s="82" t="s">
        <v>430</v>
      </c>
      <c r="C8" s="82" t="s">
        <v>69</v>
      </c>
      <c r="D8" s="82" t="s">
        <v>69</v>
      </c>
      <c r="E8" s="83">
        <v>1</v>
      </c>
      <c r="F8" s="82" t="s">
        <v>0</v>
      </c>
      <c r="G8" s="84">
        <v>0</v>
      </c>
      <c r="H8" s="82" t="s">
        <v>0</v>
      </c>
      <c r="I8" s="82" t="s">
        <v>0</v>
      </c>
      <c r="J8" s="84">
        <f t="shared" si="0"/>
        <v>0</v>
      </c>
      <c r="K8" s="85">
        <v>0.2</v>
      </c>
      <c r="L8" s="82" t="s">
        <v>1</v>
      </c>
      <c r="M8" s="84">
        <f t="shared" si="1"/>
        <v>0</v>
      </c>
      <c r="N8" s="86"/>
      <c r="O8" s="84">
        <f t="shared" si="2"/>
        <v>0</v>
      </c>
    </row>
    <row r="9" spans="1:15" s="90" customFormat="1">
      <c r="A9" s="82" t="s">
        <v>890</v>
      </c>
      <c r="B9" s="82" t="s">
        <v>431</v>
      </c>
      <c r="C9" s="82" t="s">
        <v>69</v>
      </c>
      <c r="D9" s="82" t="s">
        <v>69</v>
      </c>
      <c r="E9" s="83">
        <v>1</v>
      </c>
      <c r="F9" s="82" t="s">
        <v>0</v>
      </c>
      <c r="G9" s="84">
        <v>0</v>
      </c>
      <c r="H9" s="82" t="s">
        <v>0</v>
      </c>
      <c r="I9" s="82" t="s">
        <v>0</v>
      </c>
      <c r="J9" s="84">
        <f t="shared" si="0"/>
        <v>0</v>
      </c>
      <c r="K9" s="85">
        <v>0.2</v>
      </c>
      <c r="L9" s="82" t="s">
        <v>1</v>
      </c>
      <c r="M9" s="84">
        <f t="shared" si="1"/>
        <v>0</v>
      </c>
      <c r="N9" s="86"/>
      <c r="O9" s="84">
        <f t="shared" si="2"/>
        <v>0</v>
      </c>
    </row>
    <row r="10" spans="1:15" s="90" customFormat="1">
      <c r="A10" s="82" t="s">
        <v>890</v>
      </c>
      <c r="B10" s="82" t="s">
        <v>432</v>
      </c>
      <c r="C10" s="82" t="s">
        <v>69</v>
      </c>
      <c r="D10" s="82" t="s">
        <v>69</v>
      </c>
      <c r="E10" s="83">
        <v>1</v>
      </c>
      <c r="F10" s="82" t="s">
        <v>0</v>
      </c>
      <c r="G10" s="84">
        <v>0</v>
      </c>
      <c r="H10" s="82" t="s">
        <v>0</v>
      </c>
      <c r="I10" s="82" t="s">
        <v>0</v>
      </c>
      <c r="J10" s="84">
        <f t="shared" si="0"/>
        <v>0</v>
      </c>
      <c r="K10" s="85">
        <v>0.2</v>
      </c>
      <c r="L10" s="82" t="s">
        <v>1</v>
      </c>
      <c r="M10" s="84">
        <f t="shared" si="1"/>
        <v>0</v>
      </c>
      <c r="N10" s="86"/>
      <c r="O10" s="84">
        <f t="shared" si="2"/>
        <v>0</v>
      </c>
    </row>
    <row r="11" spans="1:15" s="90" customFormat="1">
      <c r="A11" s="82" t="s">
        <v>890</v>
      </c>
      <c r="B11" s="82" t="s">
        <v>433</v>
      </c>
      <c r="C11" s="82" t="s">
        <v>69</v>
      </c>
      <c r="D11" s="82" t="s">
        <v>69</v>
      </c>
      <c r="E11" s="83">
        <v>1</v>
      </c>
      <c r="F11" s="82" t="s">
        <v>0</v>
      </c>
      <c r="G11" s="84">
        <v>0</v>
      </c>
      <c r="H11" s="82" t="s">
        <v>0</v>
      </c>
      <c r="I11" s="82" t="s">
        <v>0</v>
      </c>
      <c r="J11" s="84">
        <f t="shared" si="0"/>
        <v>0</v>
      </c>
      <c r="K11" s="85">
        <v>0.2</v>
      </c>
      <c r="L11" s="82" t="s">
        <v>1</v>
      </c>
      <c r="M11" s="84">
        <f t="shared" si="1"/>
        <v>0</v>
      </c>
      <c r="N11" s="86"/>
      <c r="O11" s="84">
        <f t="shared" si="2"/>
        <v>0</v>
      </c>
    </row>
    <row r="12" spans="1:15" s="90" customFormat="1">
      <c r="A12" s="82" t="s">
        <v>890</v>
      </c>
      <c r="B12" s="82" t="s">
        <v>434</v>
      </c>
      <c r="C12" s="82" t="s">
        <v>69</v>
      </c>
      <c r="D12" s="82" t="s">
        <v>69</v>
      </c>
      <c r="E12" s="83">
        <v>1</v>
      </c>
      <c r="F12" s="82" t="s">
        <v>0</v>
      </c>
      <c r="G12" s="84">
        <v>0</v>
      </c>
      <c r="H12" s="82"/>
      <c r="I12" s="82" t="s">
        <v>0</v>
      </c>
      <c r="J12" s="84">
        <f t="shared" si="0"/>
        <v>0</v>
      </c>
      <c r="K12" s="85">
        <v>0.2</v>
      </c>
      <c r="L12" s="82" t="s">
        <v>1</v>
      </c>
      <c r="M12" s="84">
        <f t="shared" si="1"/>
        <v>0</v>
      </c>
      <c r="N12" s="86"/>
      <c r="O12" s="84">
        <f t="shared" si="2"/>
        <v>0</v>
      </c>
    </row>
    <row r="13" spans="1:15" s="90" customFormat="1">
      <c r="A13" s="82" t="s">
        <v>890</v>
      </c>
      <c r="B13" s="82" t="s">
        <v>435</v>
      </c>
      <c r="C13" s="82" t="s">
        <v>69</v>
      </c>
      <c r="D13" s="82" t="s">
        <v>69</v>
      </c>
      <c r="E13" s="83">
        <v>1</v>
      </c>
      <c r="F13" s="82" t="s">
        <v>0</v>
      </c>
      <c r="G13" s="84">
        <v>0</v>
      </c>
      <c r="H13" s="82" t="s">
        <v>0</v>
      </c>
      <c r="I13" s="82" t="s">
        <v>0</v>
      </c>
      <c r="J13" s="84">
        <f t="shared" si="0"/>
        <v>0</v>
      </c>
      <c r="K13" s="85">
        <v>0.2</v>
      </c>
      <c r="L13" s="82" t="s">
        <v>1</v>
      </c>
      <c r="M13" s="84">
        <f t="shared" si="1"/>
        <v>0</v>
      </c>
      <c r="N13" s="86"/>
      <c r="O13" s="84">
        <f t="shared" si="2"/>
        <v>0</v>
      </c>
    </row>
    <row r="14" spans="1:15" s="90" customFormat="1">
      <c r="A14" s="82" t="s">
        <v>890</v>
      </c>
      <c r="B14" s="82" t="s">
        <v>436</v>
      </c>
      <c r="C14" s="82" t="s">
        <v>69</v>
      </c>
      <c r="D14" s="82" t="s">
        <v>69</v>
      </c>
      <c r="E14" s="83">
        <v>1</v>
      </c>
      <c r="F14" s="82" t="s">
        <v>0</v>
      </c>
      <c r="G14" s="84">
        <v>0</v>
      </c>
      <c r="H14" s="82" t="s">
        <v>0</v>
      </c>
      <c r="I14" s="82" t="s">
        <v>0</v>
      </c>
      <c r="J14" s="84">
        <f t="shared" si="0"/>
        <v>0</v>
      </c>
      <c r="K14" s="85">
        <v>0.2</v>
      </c>
      <c r="L14" s="82" t="s">
        <v>1</v>
      </c>
      <c r="M14" s="84">
        <f t="shared" si="1"/>
        <v>0</v>
      </c>
      <c r="N14" s="86"/>
      <c r="O14" s="84">
        <f t="shared" si="2"/>
        <v>0</v>
      </c>
    </row>
    <row r="15" spans="1:15" s="90" customFormat="1">
      <c r="A15" s="82" t="s">
        <v>890</v>
      </c>
      <c r="B15" s="82" t="s">
        <v>437</v>
      </c>
      <c r="C15" s="82" t="s">
        <v>69</v>
      </c>
      <c r="D15" s="82" t="s">
        <v>69</v>
      </c>
      <c r="E15" s="83">
        <v>1</v>
      </c>
      <c r="F15" s="82" t="s">
        <v>0</v>
      </c>
      <c r="G15" s="84">
        <v>0</v>
      </c>
      <c r="H15" s="82" t="s">
        <v>0</v>
      </c>
      <c r="I15" s="82"/>
      <c r="J15" s="84">
        <f t="shared" si="0"/>
        <v>0</v>
      </c>
      <c r="K15" s="85">
        <v>0.2</v>
      </c>
      <c r="L15" s="82" t="s">
        <v>1</v>
      </c>
      <c r="M15" s="84">
        <f t="shared" si="1"/>
        <v>0</v>
      </c>
      <c r="N15" s="86"/>
      <c r="O15" s="84">
        <f t="shared" si="2"/>
        <v>0</v>
      </c>
    </row>
    <row r="16" spans="1:15" s="90" customFormat="1">
      <c r="A16" s="82" t="s">
        <v>890</v>
      </c>
      <c r="B16" s="82" t="s">
        <v>438</v>
      </c>
      <c r="C16" s="82" t="s">
        <v>69</v>
      </c>
      <c r="D16" s="82" t="s">
        <v>69</v>
      </c>
      <c r="E16" s="83">
        <v>1</v>
      </c>
      <c r="F16" s="82" t="s">
        <v>0</v>
      </c>
      <c r="G16" s="84">
        <v>0</v>
      </c>
      <c r="H16" s="82" t="s">
        <v>0</v>
      </c>
      <c r="I16" s="82"/>
      <c r="J16" s="84">
        <f t="shared" si="0"/>
        <v>0</v>
      </c>
      <c r="K16" s="85">
        <v>0.2</v>
      </c>
      <c r="L16" s="82" t="s">
        <v>1</v>
      </c>
      <c r="M16" s="84">
        <f t="shared" si="1"/>
        <v>0</v>
      </c>
      <c r="N16" s="86"/>
      <c r="O16" s="84">
        <f t="shared" si="2"/>
        <v>0</v>
      </c>
    </row>
    <row r="17" spans="1:15" s="90" customFormat="1">
      <c r="A17" s="82" t="s">
        <v>890</v>
      </c>
      <c r="B17" s="82" t="s">
        <v>439</v>
      </c>
      <c r="C17" s="82" t="s">
        <v>69</v>
      </c>
      <c r="D17" s="82" t="s">
        <v>69</v>
      </c>
      <c r="E17" s="83">
        <v>1</v>
      </c>
      <c r="F17" s="82" t="s">
        <v>0</v>
      </c>
      <c r="G17" s="84">
        <v>0</v>
      </c>
      <c r="H17" s="82" t="s">
        <v>0</v>
      </c>
      <c r="I17" s="82" t="s">
        <v>0</v>
      </c>
      <c r="J17" s="84">
        <f t="shared" si="0"/>
        <v>0</v>
      </c>
      <c r="K17" s="85">
        <v>0.2</v>
      </c>
      <c r="L17" s="82" t="s">
        <v>1</v>
      </c>
      <c r="M17" s="84">
        <f t="shared" si="1"/>
        <v>0</v>
      </c>
      <c r="N17" s="86"/>
      <c r="O17" s="84">
        <f t="shared" si="2"/>
        <v>0</v>
      </c>
    </row>
    <row r="18" spans="1:15" s="90" customFormat="1">
      <c r="A18" s="82" t="s">
        <v>890</v>
      </c>
      <c r="B18" s="82" t="s">
        <v>440</v>
      </c>
      <c r="C18" s="82" t="s">
        <v>69</v>
      </c>
      <c r="D18" s="82" t="s">
        <v>69</v>
      </c>
      <c r="E18" s="83">
        <v>1</v>
      </c>
      <c r="F18" s="82" t="s">
        <v>0</v>
      </c>
      <c r="G18" s="84">
        <v>0</v>
      </c>
      <c r="H18" s="82" t="s">
        <v>0</v>
      </c>
      <c r="I18" s="82" t="s">
        <v>0</v>
      </c>
      <c r="J18" s="84">
        <f t="shared" si="0"/>
        <v>0</v>
      </c>
      <c r="K18" s="85">
        <v>0.2</v>
      </c>
      <c r="L18" s="82" t="s">
        <v>1</v>
      </c>
      <c r="M18" s="84">
        <f t="shared" si="1"/>
        <v>0</v>
      </c>
      <c r="N18" s="86"/>
      <c r="O18" s="84">
        <f t="shared" si="2"/>
        <v>0</v>
      </c>
    </row>
    <row r="19" spans="1:15" s="90" customFormat="1">
      <c r="A19" s="82" t="s">
        <v>890</v>
      </c>
      <c r="B19" s="82" t="s">
        <v>441</v>
      </c>
      <c r="C19" s="82" t="s">
        <v>69</v>
      </c>
      <c r="D19" s="82" t="s">
        <v>69</v>
      </c>
      <c r="E19" s="83">
        <v>1</v>
      </c>
      <c r="F19" s="82" t="s">
        <v>0</v>
      </c>
      <c r="G19" s="84">
        <v>0</v>
      </c>
      <c r="H19" s="82" t="s">
        <v>0</v>
      </c>
      <c r="I19" s="82" t="s">
        <v>0</v>
      </c>
      <c r="J19" s="84">
        <f t="shared" si="0"/>
        <v>0</v>
      </c>
      <c r="K19" s="85">
        <v>0.2</v>
      </c>
      <c r="L19" s="82" t="s">
        <v>1</v>
      </c>
      <c r="M19" s="84">
        <f t="shared" si="1"/>
        <v>0</v>
      </c>
      <c r="N19" s="86"/>
      <c r="O19" s="84">
        <f t="shared" si="2"/>
        <v>0</v>
      </c>
    </row>
    <row r="20" spans="1:15" s="90" customFormat="1">
      <c r="A20" s="82" t="s">
        <v>890</v>
      </c>
      <c r="B20" s="82" t="s">
        <v>442</v>
      </c>
      <c r="C20" s="82" t="s">
        <v>69</v>
      </c>
      <c r="D20" s="82" t="s">
        <v>69</v>
      </c>
      <c r="E20" s="83">
        <v>1</v>
      </c>
      <c r="F20" s="82" t="s">
        <v>0</v>
      </c>
      <c r="G20" s="84">
        <v>0</v>
      </c>
      <c r="H20" s="82" t="s">
        <v>0</v>
      </c>
      <c r="I20" s="82" t="s">
        <v>0</v>
      </c>
      <c r="J20" s="84">
        <f t="shared" si="0"/>
        <v>0</v>
      </c>
      <c r="K20" s="85">
        <v>0.2</v>
      </c>
      <c r="L20" s="82" t="s">
        <v>1</v>
      </c>
      <c r="M20" s="84">
        <f t="shared" si="1"/>
        <v>0</v>
      </c>
      <c r="N20" s="86"/>
      <c r="O20" s="84">
        <f t="shared" si="2"/>
        <v>0</v>
      </c>
    </row>
    <row r="21" spans="1:15" s="90" customFormat="1">
      <c r="A21" s="82" t="s">
        <v>890</v>
      </c>
      <c r="B21" s="82" t="s">
        <v>443</v>
      </c>
      <c r="C21" s="82" t="s">
        <v>69</v>
      </c>
      <c r="D21" s="82" t="s">
        <v>69</v>
      </c>
      <c r="E21" s="83">
        <v>1</v>
      </c>
      <c r="F21" s="82" t="s">
        <v>0</v>
      </c>
      <c r="G21" s="84">
        <v>0</v>
      </c>
      <c r="H21" s="82" t="s">
        <v>0</v>
      </c>
      <c r="I21" s="82" t="s">
        <v>0</v>
      </c>
      <c r="J21" s="84">
        <f t="shared" si="0"/>
        <v>0</v>
      </c>
      <c r="K21" s="85">
        <v>0.2</v>
      </c>
      <c r="L21" s="82" t="s">
        <v>1</v>
      </c>
      <c r="M21" s="84">
        <f t="shared" si="1"/>
        <v>0</v>
      </c>
      <c r="N21" s="86"/>
      <c r="O21" s="84">
        <f t="shared" si="2"/>
        <v>0</v>
      </c>
    </row>
    <row r="22" spans="1:15" s="90" customFormat="1">
      <c r="A22" s="82" t="s">
        <v>890</v>
      </c>
      <c r="B22" s="82" t="s">
        <v>444</v>
      </c>
      <c r="C22" s="82" t="s">
        <v>69</v>
      </c>
      <c r="D22" s="82" t="s">
        <v>69</v>
      </c>
      <c r="E22" s="83">
        <v>1</v>
      </c>
      <c r="F22" s="82" t="s">
        <v>0</v>
      </c>
      <c r="G22" s="84">
        <v>0</v>
      </c>
      <c r="H22" s="82" t="s">
        <v>0</v>
      </c>
      <c r="I22" s="82" t="s">
        <v>0</v>
      </c>
      <c r="J22" s="84">
        <f t="shared" si="0"/>
        <v>0</v>
      </c>
      <c r="K22" s="85">
        <v>0.2</v>
      </c>
      <c r="L22" s="82" t="s">
        <v>1</v>
      </c>
      <c r="M22" s="84">
        <f t="shared" si="1"/>
        <v>0</v>
      </c>
      <c r="N22" s="86"/>
      <c r="O22" s="84">
        <f t="shared" si="2"/>
        <v>0</v>
      </c>
    </row>
    <row r="23" spans="1:15">
      <c r="A23" s="33"/>
      <c r="B23" s="33"/>
      <c r="C23" s="33"/>
      <c r="D23" s="33"/>
      <c r="E23" s="34"/>
      <c r="F23" s="33"/>
      <c r="G23" s="35"/>
      <c r="H23" s="33"/>
      <c r="I23" s="33"/>
      <c r="J23" s="35"/>
      <c r="K23" s="36"/>
      <c r="L23" s="33"/>
      <c r="M23" s="35"/>
      <c r="N23" s="37"/>
      <c r="O23" s="35"/>
    </row>
    <row r="24" spans="1:15" ht="102">
      <c r="A24" s="5" t="s">
        <v>890</v>
      </c>
      <c r="B24" s="11" t="s">
        <v>445</v>
      </c>
      <c r="C24" s="5" t="s">
        <v>4</v>
      </c>
      <c r="D24" s="6" t="s">
        <v>188</v>
      </c>
      <c r="E24" s="7">
        <v>1</v>
      </c>
      <c r="F24" s="5" t="s">
        <v>0</v>
      </c>
      <c r="G24" s="8">
        <v>2400</v>
      </c>
      <c r="H24" s="5" t="s">
        <v>34</v>
      </c>
      <c r="I24" s="5" t="s">
        <v>32</v>
      </c>
      <c r="J24" s="8">
        <f t="shared" si="0"/>
        <v>2400</v>
      </c>
      <c r="K24" s="9">
        <v>0.2</v>
      </c>
      <c r="L24" s="5" t="s">
        <v>1</v>
      </c>
      <c r="M24" s="8">
        <f t="shared" si="1"/>
        <v>2880</v>
      </c>
      <c r="N24" s="10">
        <f>O24/M24</f>
        <v>0.16666666666666666</v>
      </c>
      <c r="O24" s="8">
        <f t="shared" si="2"/>
        <v>480</v>
      </c>
    </row>
    <row r="25" spans="1:15" s="90" customFormat="1">
      <c r="A25" s="82" t="s">
        <v>890</v>
      </c>
      <c r="B25" s="88" t="s">
        <v>446</v>
      </c>
      <c r="C25" s="82" t="s">
        <v>69</v>
      </c>
      <c r="D25" s="91" t="s">
        <v>69</v>
      </c>
      <c r="E25" s="83">
        <v>1</v>
      </c>
      <c r="F25" s="82" t="s">
        <v>0</v>
      </c>
      <c r="G25" s="84">
        <v>0</v>
      </c>
      <c r="H25" s="82" t="s">
        <v>34</v>
      </c>
      <c r="I25" s="82" t="s">
        <v>32</v>
      </c>
      <c r="J25" s="84">
        <f>G25*E25</f>
        <v>0</v>
      </c>
      <c r="K25" s="85">
        <v>0.2</v>
      </c>
      <c r="L25" s="82" t="s">
        <v>1</v>
      </c>
      <c r="M25" s="84">
        <f>J25+(J25*K25)</f>
        <v>0</v>
      </c>
      <c r="N25" s="86"/>
      <c r="O25" s="84">
        <f>M25-J25</f>
        <v>0</v>
      </c>
    </row>
    <row r="26" spans="1:15" s="90" customFormat="1">
      <c r="A26" s="82" t="s">
        <v>890</v>
      </c>
      <c r="B26" s="88" t="s">
        <v>447</v>
      </c>
      <c r="C26" s="82" t="s">
        <v>69</v>
      </c>
      <c r="D26" s="91" t="s">
        <v>69</v>
      </c>
      <c r="E26" s="83">
        <v>1</v>
      </c>
      <c r="F26" s="82" t="s">
        <v>0</v>
      </c>
      <c r="G26" s="84">
        <v>0</v>
      </c>
      <c r="H26" s="82" t="s">
        <v>34</v>
      </c>
      <c r="I26" s="82" t="s">
        <v>32</v>
      </c>
      <c r="J26" s="84">
        <f>G26*E26</f>
        <v>0</v>
      </c>
      <c r="K26" s="85">
        <v>0.2</v>
      </c>
      <c r="L26" s="82" t="s">
        <v>1</v>
      </c>
      <c r="M26" s="84">
        <f>J26+(J26*K26)</f>
        <v>0</v>
      </c>
      <c r="N26" s="86"/>
      <c r="O26" s="84">
        <f>M26-J26</f>
        <v>0</v>
      </c>
    </row>
    <row r="27" spans="1:15" s="90" customFormat="1">
      <c r="A27" s="82" t="s">
        <v>890</v>
      </c>
      <c r="B27" s="88" t="s">
        <v>448</v>
      </c>
      <c r="C27" s="82" t="s">
        <v>69</v>
      </c>
      <c r="D27" s="91" t="s">
        <v>69</v>
      </c>
      <c r="E27" s="83">
        <v>1</v>
      </c>
      <c r="F27" s="82" t="s">
        <v>0</v>
      </c>
      <c r="G27" s="84">
        <v>0</v>
      </c>
      <c r="H27" s="82" t="s">
        <v>34</v>
      </c>
      <c r="I27" s="82" t="s">
        <v>32</v>
      </c>
      <c r="J27" s="84">
        <f>G27*E27</f>
        <v>0</v>
      </c>
      <c r="K27" s="85">
        <v>0.2</v>
      </c>
      <c r="L27" s="82" t="s">
        <v>1</v>
      </c>
      <c r="M27" s="84">
        <f>J27+(J27*K27)</f>
        <v>0</v>
      </c>
      <c r="N27" s="86"/>
      <c r="O27" s="84">
        <f>M27-J27</f>
        <v>0</v>
      </c>
    </row>
    <row r="28" spans="1:15" ht="89.25">
      <c r="A28" s="23" t="s">
        <v>890</v>
      </c>
      <c r="B28" s="24" t="s">
        <v>449</v>
      </c>
      <c r="C28" s="23" t="s">
        <v>46</v>
      </c>
      <c r="D28" s="25" t="s">
        <v>47</v>
      </c>
      <c r="E28" s="26">
        <v>1</v>
      </c>
      <c r="F28" s="23" t="s">
        <v>0</v>
      </c>
      <c r="G28" s="27">
        <v>1200</v>
      </c>
      <c r="H28" s="23" t="s">
        <v>34</v>
      </c>
      <c r="I28" s="23" t="s">
        <v>32</v>
      </c>
      <c r="J28" s="27">
        <f t="shared" si="0"/>
        <v>1200</v>
      </c>
      <c r="K28" s="28">
        <v>0.2</v>
      </c>
      <c r="L28" s="23" t="s">
        <v>1</v>
      </c>
      <c r="M28" s="27">
        <f t="shared" si="1"/>
        <v>1440</v>
      </c>
      <c r="N28" s="29">
        <f>O28/M28</f>
        <v>0.16666666666666666</v>
      </c>
      <c r="O28" s="27">
        <f t="shared" si="2"/>
        <v>240</v>
      </c>
    </row>
    <row r="29" spans="1:15" s="90" customFormat="1">
      <c r="A29" s="82" t="s">
        <v>890</v>
      </c>
      <c r="B29" s="88" t="s">
        <v>450</v>
      </c>
      <c r="C29" s="82" t="s">
        <v>69</v>
      </c>
      <c r="D29" s="91" t="s">
        <v>69</v>
      </c>
      <c r="E29" s="83"/>
      <c r="F29" s="82"/>
      <c r="G29" s="84"/>
      <c r="H29" s="82"/>
      <c r="I29" s="82"/>
      <c r="J29" s="84"/>
      <c r="K29" s="85"/>
      <c r="L29" s="82"/>
      <c r="M29" s="84"/>
      <c r="N29" s="86"/>
      <c r="O29" s="84"/>
    </row>
    <row r="30" spans="1:15" ht="76.5">
      <c r="A30" s="23" t="s">
        <v>890</v>
      </c>
      <c r="B30" s="24" t="s">
        <v>451</v>
      </c>
      <c r="C30" s="23" t="s">
        <v>51</v>
      </c>
      <c r="D30" s="25" t="s">
        <v>52</v>
      </c>
      <c r="E30" s="26">
        <v>1</v>
      </c>
      <c r="F30" s="23" t="s">
        <v>0</v>
      </c>
      <c r="G30" s="27">
        <v>700</v>
      </c>
      <c r="H30" s="23" t="s">
        <v>34</v>
      </c>
      <c r="I30" s="23" t="s">
        <v>32</v>
      </c>
      <c r="J30" s="27">
        <f t="shared" si="0"/>
        <v>700</v>
      </c>
      <c r="K30" s="28">
        <v>0.2</v>
      </c>
      <c r="L30" s="23" t="s">
        <v>1</v>
      </c>
      <c r="M30" s="27">
        <f t="shared" si="1"/>
        <v>840</v>
      </c>
      <c r="N30" s="29">
        <f t="shared" ref="N30:N37" si="3">O30/M30</f>
        <v>0.16666666666666666</v>
      </c>
      <c r="O30" s="27">
        <f t="shared" si="2"/>
        <v>140</v>
      </c>
    </row>
    <row r="31" spans="1:15" ht="102">
      <c r="A31" s="23" t="s">
        <v>890</v>
      </c>
      <c r="B31" s="24" t="s">
        <v>452</v>
      </c>
      <c r="C31" s="23" t="s">
        <v>54</v>
      </c>
      <c r="D31" s="25" t="s">
        <v>53</v>
      </c>
      <c r="E31" s="26">
        <v>1</v>
      </c>
      <c r="F31" s="23" t="s">
        <v>0</v>
      </c>
      <c r="G31" s="27">
        <v>800</v>
      </c>
      <c r="H31" s="23" t="s">
        <v>34</v>
      </c>
      <c r="I31" s="23" t="s">
        <v>32</v>
      </c>
      <c r="J31" s="27">
        <f t="shared" si="0"/>
        <v>800</v>
      </c>
      <c r="K31" s="28">
        <v>0.2</v>
      </c>
      <c r="L31" s="23" t="s">
        <v>1</v>
      </c>
      <c r="M31" s="27">
        <f t="shared" si="1"/>
        <v>960</v>
      </c>
      <c r="N31" s="29">
        <f t="shared" si="3"/>
        <v>0.16666666666666666</v>
      </c>
      <c r="O31" s="27">
        <f t="shared" si="2"/>
        <v>160</v>
      </c>
    </row>
    <row r="32" spans="1:15" ht="127.5">
      <c r="A32" s="23" t="s">
        <v>890</v>
      </c>
      <c r="B32" s="24" t="s">
        <v>453</v>
      </c>
      <c r="C32" s="23" t="s">
        <v>55</v>
      </c>
      <c r="D32" s="25" t="s">
        <v>885</v>
      </c>
      <c r="E32" s="26">
        <v>1</v>
      </c>
      <c r="F32" s="23" t="s">
        <v>0</v>
      </c>
      <c r="G32" s="27">
        <v>600</v>
      </c>
      <c r="H32" s="23" t="s">
        <v>34</v>
      </c>
      <c r="I32" s="23" t="s">
        <v>32</v>
      </c>
      <c r="J32" s="27">
        <f t="shared" si="0"/>
        <v>600</v>
      </c>
      <c r="K32" s="28">
        <v>0.2</v>
      </c>
      <c r="L32" s="23" t="s">
        <v>1</v>
      </c>
      <c r="M32" s="27">
        <f t="shared" si="1"/>
        <v>720</v>
      </c>
      <c r="N32" s="29">
        <f t="shared" si="3"/>
        <v>0.16666666666666666</v>
      </c>
      <c r="O32" s="27">
        <f t="shared" si="2"/>
        <v>120</v>
      </c>
    </row>
    <row r="33" spans="1:15" ht="63.75">
      <c r="A33" s="23" t="s">
        <v>890</v>
      </c>
      <c r="B33" s="24" t="s">
        <v>454</v>
      </c>
      <c r="C33" s="23" t="s">
        <v>56</v>
      </c>
      <c r="D33" s="25" t="s">
        <v>57</v>
      </c>
      <c r="E33" s="26">
        <v>1</v>
      </c>
      <c r="F33" s="23" t="s">
        <v>0</v>
      </c>
      <c r="G33" s="27">
        <v>600</v>
      </c>
      <c r="H33" s="23" t="s">
        <v>34</v>
      </c>
      <c r="I33" s="23" t="s">
        <v>32</v>
      </c>
      <c r="J33" s="27">
        <f t="shared" si="0"/>
        <v>600</v>
      </c>
      <c r="K33" s="28">
        <v>0.2</v>
      </c>
      <c r="L33" s="23" t="s">
        <v>1</v>
      </c>
      <c r="M33" s="27">
        <f t="shared" si="1"/>
        <v>720</v>
      </c>
      <c r="N33" s="29">
        <f t="shared" si="3"/>
        <v>0.16666666666666666</v>
      </c>
      <c r="O33" s="27">
        <f t="shared" si="2"/>
        <v>120</v>
      </c>
    </row>
    <row r="34" spans="1:15" ht="25.5">
      <c r="A34" s="23" t="s">
        <v>890</v>
      </c>
      <c r="B34" s="24" t="s">
        <v>455</v>
      </c>
      <c r="C34" s="23" t="s">
        <v>58</v>
      </c>
      <c r="D34" s="25" t="s">
        <v>59</v>
      </c>
      <c r="E34" s="26">
        <v>1</v>
      </c>
      <c r="F34" s="23" t="s">
        <v>0</v>
      </c>
      <c r="G34" s="27">
        <v>400</v>
      </c>
      <c r="H34" s="23" t="s">
        <v>34</v>
      </c>
      <c r="I34" s="23" t="s">
        <v>32</v>
      </c>
      <c r="J34" s="27">
        <f t="shared" si="0"/>
        <v>400</v>
      </c>
      <c r="K34" s="28">
        <v>0.2</v>
      </c>
      <c r="L34" s="23" t="s">
        <v>1</v>
      </c>
      <c r="M34" s="27">
        <f t="shared" si="1"/>
        <v>480</v>
      </c>
      <c r="N34" s="29">
        <f t="shared" si="3"/>
        <v>0.16666666666666666</v>
      </c>
      <c r="O34" s="27">
        <f t="shared" si="2"/>
        <v>80</v>
      </c>
    </row>
    <row r="35" spans="1:15" ht="38.25">
      <c r="A35" s="23" t="s">
        <v>890</v>
      </c>
      <c r="B35" s="24" t="s">
        <v>456</v>
      </c>
      <c r="C35" s="23" t="s">
        <v>60</v>
      </c>
      <c r="D35" s="25" t="s">
        <v>61</v>
      </c>
      <c r="E35" s="18">
        <v>2</v>
      </c>
      <c r="F35" s="15" t="s">
        <v>62</v>
      </c>
      <c r="G35" s="19">
        <v>600</v>
      </c>
      <c r="H35" s="23" t="s">
        <v>34</v>
      </c>
      <c r="I35" s="23" t="s">
        <v>32</v>
      </c>
      <c r="J35" s="27">
        <f t="shared" si="0"/>
        <v>1200</v>
      </c>
      <c r="K35" s="28">
        <v>0.2</v>
      </c>
      <c r="L35" s="23" t="s">
        <v>1</v>
      </c>
      <c r="M35" s="27">
        <f t="shared" si="1"/>
        <v>1440</v>
      </c>
      <c r="N35" s="29">
        <f t="shared" si="3"/>
        <v>0.16666666666666666</v>
      </c>
      <c r="O35" s="27">
        <f t="shared" si="2"/>
        <v>240</v>
      </c>
    </row>
    <row r="36" spans="1:15" ht="38.25">
      <c r="A36" s="23" t="s">
        <v>890</v>
      </c>
      <c r="B36" s="24" t="s">
        <v>457</v>
      </c>
      <c r="C36" s="23" t="s">
        <v>63</v>
      </c>
      <c r="D36" s="25" t="s">
        <v>64</v>
      </c>
      <c r="E36" s="26">
        <v>1</v>
      </c>
      <c r="F36" s="23" t="s">
        <v>0</v>
      </c>
      <c r="G36" s="27">
        <v>600</v>
      </c>
      <c r="H36" s="23" t="s">
        <v>34</v>
      </c>
      <c r="I36" s="23" t="s">
        <v>32</v>
      </c>
      <c r="J36" s="27">
        <f t="shared" si="0"/>
        <v>600</v>
      </c>
      <c r="K36" s="28">
        <v>0.2</v>
      </c>
      <c r="L36" s="23" t="s">
        <v>1</v>
      </c>
      <c r="M36" s="27">
        <f t="shared" si="1"/>
        <v>720</v>
      </c>
      <c r="N36" s="29">
        <f t="shared" si="3"/>
        <v>0.16666666666666666</v>
      </c>
      <c r="O36" s="27">
        <f t="shared" si="2"/>
        <v>120</v>
      </c>
    </row>
    <row r="37" spans="1:15" ht="76.5">
      <c r="A37" s="23" t="s">
        <v>890</v>
      </c>
      <c r="B37" s="24" t="s">
        <v>458</v>
      </c>
      <c r="C37" s="23" t="s">
        <v>65</v>
      </c>
      <c r="D37" s="25" t="s">
        <v>66</v>
      </c>
      <c r="E37" s="26">
        <v>1</v>
      </c>
      <c r="F37" s="23" t="s">
        <v>0</v>
      </c>
      <c r="G37" s="27">
        <v>600</v>
      </c>
      <c r="H37" s="23" t="s">
        <v>34</v>
      </c>
      <c r="I37" s="23" t="s">
        <v>32</v>
      </c>
      <c r="J37" s="27">
        <f t="shared" si="0"/>
        <v>600</v>
      </c>
      <c r="K37" s="28">
        <v>0.2</v>
      </c>
      <c r="L37" s="23" t="s">
        <v>1</v>
      </c>
      <c r="M37" s="27">
        <f t="shared" si="1"/>
        <v>720</v>
      </c>
      <c r="N37" s="29">
        <f t="shared" si="3"/>
        <v>0.16666666666666666</v>
      </c>
      <c r="O37" s="27">
        <f t="shared" si="2"/>
        <v>120</v>
      </c>
    </row>
    <row r="38" spans="1:15" ht="38.25">
      <c r="A38" s="23" t="s">
        <v>890</v>
      </c>
      <c r="B38" s="24" t="s">
        <v>459</v>
      </c>
      <c r="C38" s="23" t="s">
        <v>67</v>
      </c>
      <c r="D38" s="25" t="s">
        <v>68</v>
      </c>
      <c r="E38" s="26"/>
      <c r="F38" s="23" t="s">
        <v>0</v>
      </c>
      <c r="G38" s="27"/>
      <c r="H38" s="23"/>
      <c r="I38" s="23"/>
      <c r="J38" s="27"/>
      <c r="K38" s="28"/>
      <c r="L38" s="23"/>
      <c r="M38" s="27"/>
      <c r="N38" s="29"/>
      <c r="O38" s="27"/>
    </row>
    <row r="39" spans="1:15" s="90" customFormat="1">
      <c r="A39" s="82" t="s">
        <v>890</v>
      </c>
      <c r="B39" s="88" t="s">
        <v>460</v>
      </c>
      <c r="C39" s="82" t="s">
        <v>69</v>
      </c>
      <c r="D39" s="82" t="s">
        <v>69</v>
      </c>
      <c r="E39" s="83">
        <v>1</v>
      </c>
      <c r="F39" s="82" t="s">
        <v>0</v>
      </c>
      <c r="G39" s="84">
        <v>0</v>
      </c>
      <c r="H39" s="82" t="s">
        <v>0</v>
      </c>
      <c r="I39" s="82" t="s">
        <v>0</v>
      </c>
      <c r="J39" s="84">
        <f t="shared" si="0"/>
        <v>0</v>
      </c>
      <c r="K39" s="85">
        <v>0.2</v>
      </c>
      <c r="L39" s="82" t="s">
        <v>1</v>
      </c>
      <c r="M39" s="84">
        <f t="shared" si="1"/>
        <v>0</v>
      </c>
      <c r="N39" s="86">
        <v>0</v>
      </c>
      <c r="O39" s="84">
        <f t="shared" si="2"/>
        <v>0</v>
      </c>
    </row>
    <row r="40" spans="1:15" s="90" customFormat="1">
      <c r="A40" s="82" t="s">
        <v>890</v>
      </c>
      <c r="B40" s="88" t="s">
        <v>461</v>
      </c>
      <c r="C40" s="82" t="s">
        <v>69</v>
      </c>
      <c r="D40" s="82" t="s">
        <v>69</v>
      </c>
      <c r="E40" s="83">
        <v>1</v>
      </c>
      <c r="F40" s="82" t="s">
        <v>0</v>
      </c>
      <c r="G40" s="84">
        <v>0</v>
      </c>
      <c r="H40" s="82" t="s">
        <v>0</v>
      </c>
      <c r="I40" s="82" t="s">
        <v>0</v>
      </c>
      <c r="J40" s="84">
        <f t="shared" si="0"/>
        <v>0</v>
      </c>
      <c r="K40" s="85">
        <v>0.2</v>
      </c>
      <c r="L40" s="82" t="s">
        <v>1</v>
      </c>
      <c r="M40" s="84">
        <f t="shared" si="1"/>
        <v>0</v>
      </c>
      <c r="N40" s="86">
        <v>0</v>
      </c>
      <c r="O40" s="84">
        <f t="shared" si="2"/>
        <v>0</v>
      </c>
    </row>
    <row r="41" spans="1:15" s="90" customFormat="1">
      <c r="A41" s="82" t="s">
        <v>890</v>
      </c>
      <c r="B41" s="88" t="s">
        <v>462</v>
      </c>
      <c r="C41" s="82" t="s">
        <v>69</v>
      </c>
      <c r="D41" s="82" t="s">
        <v>69</v>
      </c>
      <c r="E41" s="83">
        <v>1</v>
      </c>
      <c r="F41" s="82" t="s">
        <v>0</v>
      </c>
      <c r="G41" s="84">
        <v>0</v>
      </c>
      <c r="H41" s="82" t="s">
        <v>0</v>
      </c>
      <c r="I41" s="82" t="s">
        <v>0</v>
      </c>
      <c r="J41" s="84">
        <f t="shared" si="0"/>
        <v>0</v>
      </c>
      <c r="K41" s="85">
        <v>0.2</v>
      </c>
      <c r="L41" s="82" t="s">
        <v>1</v>
      </c>
      <c r="M41" s="84">
        <f t="shared" si="1"/>
        <v>0</v>
      </c>
      <c r="N41" s="86">
        <v>0</v>
      </c>
      <c r="O41" s="84">
        <f t="shared" si="2"/>
        <v>0</v>
      </c>
    </row>
    <row r="42" spans="1:15" s="90" customFormat="1">
      <c r="A42" s="82" t="s">
        <v>890</v>
      </c>
      <c r="B42" s="88" t="s">
        <v>463</v>
      </c>
      <c r="C42" s="82" t="s">
        <v>69</v>
      </c>
      <c r="D42" s="82" t="s">
        <v>69</v>
      </c>
      <c r="E42" s="83">
        <v>1</v>
      </c>
      <c r="F42" s="82" t="s">
        <v>0</v>
      </c>
      <c r="G42" s="84">
        <v>0</v>
      </c>
      <c r="H42" s="82" t="s">
        <v>0</v>
      </c>
      <c r="I42" s="82" t="s">
        <v>0</v>
      </c>
      <c r="J42" s="84">
        <f t="shared" si="0"/>
        <v>0</v>
      </c>
      <c r="K42" s="85">
        <v>0.2</v>
      </c>
      <c r="L42" s="82" t="s">
        <v>1</v>
      </c>
      <c r="M42" s="84">
        <f t="shared" si="1"/>
        <v>0</v>
      </c>
      <c r="N42" s="86">
        <v>0</v>
      </c>
      <c r="O42" s="84">
        <f t="shared" si="2"/>
        <v>0</v>
      </c>
    </row>
    <row r="43" spans="1:15" s="90" customFormat="1">
      <c r="A43" s="82" t="s">
        <v>890</v>
      </c>
      <c r="B43" s="88" t="s">
        <v>464</v>
      </c>
      <c r="C43" s="82" t="s">
        <v>69</v>
      </c>
      <c r="D43" s="82" t="s">
        <v>69</v>
      </c>
      <c r="E43" s="83">
        <v>1</v>
      </c>
      <c r="F43" s="82" t="s">
        <v>0</v>
      </c>
      <c r="G43" s="84">
        <v>0</v>
      </c>
      <c r="H43" s="82" t="s">
        <v>0</v>
      </c>
      <c r="I43" s="82" t="s">
        <v>0</v>
      </c>
      <c r="J43" s="84">
        <f t="shared" si="0"/>
        <v>0</v>
      </c>
      <c r="K43" s="85">
        <v>0.2</v>
      </c>
      <c r="L43" s="82" t="s">
        <v>1</v>
      </c>
      <c r="M43" s="84">
        <f t="shared" si="1"/>
        <v>0</v>
      </c>
      <c r="N43" s="86">
        <v>0</v>
      </c>
      <c r="O43" s="84">
        <f t="shared" si="2"/>
        <v>0</v>
      </c>
    </row>
    <row r="44" spans="1:15" s="90" customFormat="1">
      <c r="A44" s="82" t="s">
        <v>890</v>
      </c>
      <c r="B44" s="88" t="s">
        <v>465</v>
      </c>
      <c r="C44" s="82" t="s">
        <v>69</v>
      </c>
      <c r="D44" s="82" t="s">
        <v>69</v>
      </c>
      <c r="E44" s="83">
        <v>1</v>
      </c>
      <c r="F44" s="82" t="s">
        <v>0</v>
      </c>
      <c r="G44" s="84">
        <v>0</v>
      </c>
      <c r="H44" s="82" t="s">
        <v>0</v>
      </c>
      <c r="I44" s="82" t="s">
        <v>0</v>
      </c>
      <c r="J44" s="84">
        <f t="shared" si="0"/>
        <v>0</v>
      </c>
      <c r="K44" s="85">
        <v>0.2</v>
      </c>
      <c r="L44" s="82" t="s">
        <v>1</v>
      </c>
      <c r="M44" s="84">
        <f t="shared" si="1"/>
        <v>0</v>
      </c>
      <c r="N44" s="86">
        <v>0</v>
      </c>
      <c r="O44" s="84">
        <f t="shared" si="2"/>
        <v>0</v>
      </c>
    </row>
    <row r="45" spans="1:15">
      <c r="A45" s="33"/>
      <c r="B45" s="39"/>
      <c r="C45" s="33"/>
      <c r="D45" s="33"/>
      <c r="E45" s="34"/>
      <c r="F45" s="33"/>
      <c r="G45" s="35"/>
      <c r="H45" s="33"/>
      <c r="I45" s="33"/>
      <c r="J45" s="35"/>
      <c r="K45" s="36"/>
      <c r="L45" s="33"/>
      <c r="M45" s="35"/>
      <c r="N45" s="37"/>
      <c r="O45" s="35"/>
    </row>
    <row r="46" spans="1:15" ht="51">
      <c r="A46" s="5" t="s">
        <v>890</v>
      </c>
      <c r="B46" s="11" t="s">
        <v>466</v>
      </c>
      <c r="C46" s="5" t="s">
        <v>11</v>
      </c>
      <c r="D46" s="6" t="s">
        <v>70</v>
      </c>
      <c r="E46" s="7">
        <v>1</v>
      </c>
      <c r="F46" s="5" t="s">
        <v>0</v>
      </c>
      <c r="G46" s="8">
        <v>600</v>
      </c>
      <c r="H46" s="5" t="s">
        <v>0</v>
      </c>
      <c r="I46" s="5" t="s">
        <v>0</v>
      </c>
      <c r="J46" s="8">
        <f>G46*E46</f>
        <v>600</v>
      </c>
      <c r="K46" s="9">
        <v>0.2</v>
      </c>
      <c r="L46" s="5" t="s">
        <v>1</v>
      </c>
      <c r="M46" s="8">
        <f>J46+(J46*K46)</f>
        <v>720</v>
      </c>
      <c r="N46" s="10">
        <f>O46/M46</f>
        <v>0.16666666666666666</v>
      </c>
      <c r="O46" s="8">
        <f>M46-J46</f>
        <v>120</v>
      </c>
    </row>
    <row r="47" spans="1:15" ht="114.75">
      <c r="A47" s="23" t="s">
        <v>890</v>
      </c>
      <c r="B47" s="24" t="s">
        <v>467</v>
      </c>
      <c r="C47" s="23" t="s">
        <v>71</v>
      </c>
      <c r="D47" s="25" t="s">
        <v>72</v>
      </c>
      <c r="E47" s="18">
        <v>1</v>
      </c>
      <c r="F47" s="15" t="s">
        <v>62</v>
      </c>
      <c r="G47" s="19">
        <v>300</v>
      </c>
      <c r="H47" s="23" t="s">
        <v>34</v>
      </c>
      <c r="I47" s="23" t="s">
        <v>32</v>
      </c>
      <c r="J47" s="27">
        <f>G47*E47</f>
        <v>300</v>
      </c>
      <c r="K47" s="28">
        <v>0.2</v>
      </c>
      <c r="L47" s="23" t="s">
        <v>1</v>
      </c>
      <c r="M47" s="27">
        <f>J47+(J47*K47)</f>
        <v>360</v>
      </c>
      <c r="N47" s="29">
        <f>O47/M47</f>
        <v>0.16666666666666666</v>
      </c>
      <c r="O47" s="27">
        <f>M47-J47</f>
        <v>60</v>
      </c>
    </row>
    <row r="48" spans="1:15" ht="63.75">
      <c r="A48" s="23" t="s">
        <v>890</v>
      </c>
      <c r="B48" s="24" t="s">
        <v>468</v>
      </c>
      <c r="C48" s="23" t="s">
        <v>73</v>
      </c>
      <c r="D48" s="25" t="s">
        <v>74</v>
      </c>
      <c r="E48" s="18">
        <v>1</v>
      </c>
      <c r="F48" s="15" t="s">
        <v>62</v>
      </c>
      <c r="G48" s="19">
        <v>200</v>
      </c>
      <c r="H48" s="23" t="s">
        <v>34</v>
      </c>
      <c r="I48" s="23" t="s">
        <v>32</v>
      </c>
      <c r="J48" s="27">
        <f>G48*E48</f>
        <v>200</v>
      </c>
      <c r="K48" s="28">
        <v>0.2</v>
      </c>
      <c r="L48" s="23" t="s">
        <v>1</v>
      </c>
      <c r="M48" s="27">
        <f>J48+(J48*K48)</f>
        <v>240</v>
      </c>
      <c r="N48" s="29">
        <f>O48/M48</f>
        <v>0.16666666666666666</v>
      </c>
      <c r="O48" s="27">
        <f>M48-J48</f>
        <v>40</v>
      </c>
    </row>
    <row r="49" spans="1:15" ht="63.75">
      <c r="A49" s="23" t="s">
        <v>890</v>
      </c>
      <c r="B49" s="24" t="s">
        <v>469</v>
      </c>
      <c r="C49" s="23" t="s">
        <v>75</v>
      </c>
      <c r="D49" s="25" t="s">
        <v>76</v>
      </c>
      <c r="E49" s="18">
        <v>1</v>
      </c>
      <c r="F49" s="15" t="s">
        <v>62</v>
      </c>
      <c r="G49" s="19">
        <v>200</v>
      </c>
      <c r="H49" s="23" t="s">
        <v>34</v>
      </c>
      <c r="I49" s="23" t="s">
        <v>32</v>
      </c>
      <c r="J49" s="27">
        <f>G49*E49</f>
        <v>200</v>
      </c>
      <c r="K49" s="28">
        <v>0.2</v>
      </c>
      <c r="L49" s="23" t="s">
        <v>1</v>
      </c>
      <c r="M49" s="27">
        <f>J49+(J49*K49)</f>
        <v>240</v>
      </c>
      <c r="N49" s="29">
        <f>O49/M49</f>
        <v>0.16666666666666666</v>
      </c>
      <c r="O49" s="27">
        <f>M49-J49</f>
        <v>40</v>
      </c>
    </row>
    <row r="50" spans="1:15">
      <c r="A50" s="23"/>
      <c r="B50" s="24"/>
      <c r="C50" s="40" t="s">
        <v>77</v>
      </c>
      <c r="D50" s="25"/>
      <c r="E50" s="18"/>
      <c r="F50" s="15"/>
      <c r="G50" s="19"/>
      <c r="H50" s="23"/>
      <c r="I50" s="23"/>
      <c r="J50" s="27"/>
      <c r="K50" s="28"/>
      <c r="L50" s="23"/>
      <c r="M50" s="27"/>
      <c r="N50" s="29"/>
      <c r="O50" s="27"/>
    </row>
    <row r="51" spans="1:15" ht="76.5">
      <c r="A51" s="23" t="s">
        <v>890</v>
      </c>
      <c r="B51" s="24" t="s">
        <v>470</v>
      </c>
      <c r="C51" s="15" t="s">
        <v>79</v>
      </c>
      <c r="D51" s="25" t="s">
        <v>78</v>
      </c>
      <c r="E51" s="18">
        <v>1</v>
      </c>
      <c r="F51" s="15" t="s">
        <v>62</v>
      </c>
      <c r="G51" s="19">
        <v>75</v>
      </c>
      <c r="H51" s="23" t="s">
        <v>8</v>
      </c>
      <c r="I51" s="23" t="s">
        <v>32</v>
      </c>
      <c r="J51" s="27">
        <f>G51*E51</f>
        <v>75</v>
      </c>
      <c r="K51" s="28">
        <v>0.2</v>
      </c>
      <c r="L51" s="23" t="s">
        <v>1</v>
      </c>
      <c r="M51" s="27">
        <f>J51+(J51*K51)</f>
        <v>90</v>
      </c>
      <c r="N51" s="29">
        <f>O51/M51</f>
        <v>0.16666666666666666</v>
      </c>
      <c r="O51" s="27">
        <f>M51-J51</f>
        <v>15</v>
      </c>
    </row>
    <row r="52" spans="1:15" ht="76.5">
      <c r="A52" s="23" t="s">
        <v>890</v>
      </c>
      <c r="B52" s="24" t="s">
        <v>471</v>
      </c>
      <c r="C52" s="15" t="s">
        <v>80</v>
      </c>
      <c r="D52" s="25" t="s">
        <v>82</v>
      </c>
      <c r="E52" s="18">
        <v>1</v>
      </c>
      <c r="F52" s="15" t="s">
        <v>62</v>
      </c>
      <c r="G52" s="19">
        <v>100</v>
      </c>
      <c r="H52" s="23" t="s">
        <v>8</v>
      </c>
      <c r="I52" s="23" t="s">
        <v>32</v>
      </c>
      <c r="J52" s="27">
        <f>G52*E52</f>
        <v>100</v>
      </c>
      <c r="K52" s="28">
        <v>0.2</v>
      </c>
      <c r="L52" s="23" t="s">
        <v>1</v>
      </c>
      <c r="M52" s="27">
        <f>J52+(J52*K52)</f>
        <v>120</v>
      </c>
      <c r="N52" s="29">
        <f>O52/M52</f>
        <v>0.16666666666666666</v>
      </c>
      <c r="O52" s="27">
        <f>M52-J52</f>
        <v>20</v>
      </c>
    </row>
    <row r="53" spans="1:15" ht="76.5">
      <c r="A53" s="23" t="s">
        <v>890</v>
      </c>
      <c r="B53" s="24" t="s">
        <v>472</v>
      </c>
      <c r="C53" s="15" t="s">
        <v>81</v>
      </c>
      <c r="D53" s="25" t="s">
        <v>83</v>
      </c>
      <c r="E53" s="18">
        <v>1</v>
      </c>
      <c r="F53" s="15" t="s">
        <v>62</v>
      </c>
      <c r="G53" s="19">
        <v>125</v>
      </c>
      <c r="H53" s="23" t="s">
        <v>8</v>
      </c>
      <c r="I53" s="23" t="s">
        <v>32</v>
      </c>
      <c r="J53" s="27">
        <f>G53*E53</f>
        <v>125</v>
      </c>
      <c r="K53" s="28">
        <v>0.2</v>
      </c>
      <c r="L53" s="23" t="s">
        <v>1</v>
      </c>
      <c r="M53" s="27">
        <f>J53+(J53*K53)</f>
        <v>150</v>
      </c>
      <c r="N53" s="29">
        <f>O53/M53</f>
        <v>0.16666666666666666</v>
      </c>
      <c r="O53" s="27">
        <f>M53-J53</f>
        <v>25</v>
      </c>
    </row>
    <row r="54" spans="1:15">
      <c r="A54" s="23"/>
      <c r="B54" s="24"/>
      <c r="C54" s="40" t="s">
        <v>84</v>
      </c>
      <c r="D54" s="25"/>
      <c r="E54" s="18"/>
      <c r="F54" s="15"/>
      <c r="G54" s="19"/>
      <c r="H54" s="23"/>
      <c r="I54" s="23"/>
      <c r="J54" s="27"/>
      <c r="K54" s="28"/>
      <c r="L54" s="23"/>
      <c r="M54" s="27"/>
      <c r="N54" s="29"/>
      <c r="O54" s="27"/>
    </row>
    <row r="55" spans="1:15" ht="153">
      <c r="A55" s="23" t="s">
        <v>890</v>
      </c>
      <c r="B55" s="24" t="s">
        <v>473</v>
      </c>
      <c r="C55" s="15" t="s">
        <v>85</v>
      </c>
      <c r="D55" s="25" t="s">
        <v>88</v>
      </c>
      <c r="E55" s="18">
        <v>1</v>
      </c>
      <c r="F55" s="15" t="s">
        <v>62</v>
      </c>
      <c r="G55" s="19">
        <v>250</v>
      </c>
      <c r="H55" s="23" t="s">
        <v>8</v>
      </c>
      <c r="I55" s="23" t="s">
        <v>32</v>
      </c>
      <c r="J55" s="27">
        <f t="shared" ref="J55:J68" si="4">G55*E55</f>
        <v>250</v>
      </c>
      <c r="K55" s="28">
        <v>0.2</v>
      </c>
      <c r="L55" s="23" t="s">
        <v>1</v>
      </c>
      <c r="M55" s="27">
        <f t="shared" ref="M55:M68" si="5">J55+(J55*K55)</f>
        <v>300</v>
      </c>
      <c r="N55" s="29">
        <f t="shared" ref="N55:N63" si="6">O55/M55</f>
        <v>0.16666666666666666</v>
      </c>
      <c r="O55" s="27">
        <f t="shared" ref="O55:O68" si="7">M55-J55</f>
        <v>50</v>
      </c>
    </row>
    <row r="56" spans="1:15" ht="153">
      <c r="A56" s="23" t="s">
        <v>890</v>
      </c>
      <c r="B56" s="24" t="s">
        <v>474</v>
      </c>
      <c r="C56" s="15" t="s">
        <v>86</v>
      </c>
      <c r="D56" s="25" t="s">
        <v>89</v>
      </c>
      <c r="E56" s="18">
        <v>1</v>
      </c>
      <c r="F56" s="15" t="s">
        <v>62</v>
      </c>
      <c r="G56" s="19">
        <v>300</v>
      </c>
      <c r="H56" s="23" t="s">
        <v>8</v>
      </c>
      <c r="I56" s="23" t="s">
        <v>32</v>
      </c>
      <c r="J56" s="27">
        <f t="shared" si="4"/>
        <v>300</v>
      </c>
      <c r="K56" s="28">
        <v>0.2</v>
      </c>
      <c r="L56" s="23" t="s">
        <v>1</v>
      </c>
      <c r="M56" s="27">
        <f t="shared" si="5"/>
        <v>360</v>
      </c>
      <c r="N56" s="29">
        <f t="shared" si="6"/>
        <v>0.16666666666666666</v>
      </c>
      <c r="O56" s="27">
        <f t="shared" si="7"/>
        <v>60</v>
      </c>
    </row>
    <row r="57" spans="1:15" ht="153">
      <c r="A57" s="23" t="s">
        <v>890</v>
      </c>
      <c r="B57" s="24" t="s">
        <v>475</v>
      </c>
      <c r="C57" s="15" t="s">
        <v>87</v>
      </c>
      <c r="D57" s="25" t="s">
        <v>90</v>
      </c>
      <c r="E57" s="18">
        <v>1</v>
      </c>
      <c r="F57" s="15" t="s">
        <v>62</v>
      </c>
      <c r="G57" s="19">
        <v>350</v>
      </c>
      <c r="H57" s="23" t="s">
        <v>8</v>
      </c>
      <c r="I57" s="23" t="s">
        <v>32</v>
      </c>
      <c r="J57" s="27">
        <f t="shared" si="4"/>
        <v>350</v>
      </c>
      <c r="K57" s="28">
        <v>0.2</v>
      </c>
      <c r="L57" s="23" t="s">
        <v>1</v>
      </c>
      <c r="M57" s="27">
        <f t="shared" si="5"/>
        <v>420</v>
      </c>
      <c r="N57" s="29">
        <f t="shared" si="6"/>
        <v>0.16666666666666666</v>
      </c>
      <c r="O57" s="27">
        <f t="shared" si="7"/>
        <v>70</v>
      </c>
    </row>
    <row r="58" spans="1:15" ht="165.75">
      <c r="A58" s="23" t="s">
        <v>890</v>
      </c>
      <c r="B58" s="24" t="s">
        <v>476</v>
      </c>
      <c r="C58" s="25" t="s">
        <v>95</v>
      </c>
      <c r="D58" s="25" t="s">
        <v>94</v>
      </c>
      <c r="E58" s="18">
        <v>1</v>
      </c>
      <c r="F58" s="15" t="s">
        <v>62</v>
      </c>
      <c r="G58" s="19">
        <v>250</v>
      </c>
      <c r="H58" s="23" t="s">
        <v>34</v>
      </c>
      <c r="I58" s="23" t="s">
        <v>32</v>
      </c>
      <c r="J58" s="27">
        <f t="shared" si="4"/>
        <v>250</v>
      </c>
      <c r="K58" s="28">
        <v>0.2</v>
      </c>
      <c r="L58" s="23" t="s">
        <v>1</v>
      </c>
      <c r="M58" s="27">
        <f t="shared" si="5"/>
        <v>300</v>
      </c>
      <c r="N58" s="29">
        <f t="shared" si="6"/>
        <v>0.16666666666666666</v>
      </c>
      <c r="O58" s="27">
        <f t="shared" si="7"/>
        <v>50</v>
      </c>
    </row>
    <row r="59" spans="1:15" ht="127.5">
      <c r="A59" s="23" t="s">
        <v>890</v>
      </c>
      <c r="B59" s="24" t="s">
        <v>477</v>
      </c>
      <c r="C59" s="25" t="s">
        <v>96</v>
      </c>
      <c r="D59" s="25" t="s">
        <v>93</v>
      </c>
      <c r="E59" s="18">
        <v>1</v>
      </c>
      <c r="F59" s="15" t="s">
        <v>62</v>
      </c>
      <c r="G59" s="19">
        <v>150</v>
      </c>
      <c r="H59" s="23" t="s">
        <v>34</v>
      </c>
      <c r="I59" s="23" t="s">
        <v>32</v>
      </c>
      <c r="J59" s="27">
        <f t="shared" si="4"/>
        <v>150</v>
      </c>
      <c r="K59" s="28">
        <v>0.2</v>
      </c>
      <c r="L59" s="23" t="s">
        <v>1</v>
      </c>
      <c r="M59" s="27">
        <f t="shared" si="5"/>
        <v>180</v>
      </c>
      <c r="N59" s="29">
        <f t="shared" si="6"/>
        <v>0.16666666666666666</v>
      </c>
      <c r="O59" s="27">
        <f t="shared" si="7"/>
        <v>30</v>
      </c>
    </row>
    <row r="60" spans="1:15" ht="102">
      <c r="A60" s="23" t="s">
        <v>890</v>
      </c>
      <c r="B60" s="24" t="s">
        <v>478</v>
      </c>
      <c r="C60" s="23" t="s">
        <v>91</v>
      </c>
      <c r="D60" s="25" t="s">
        <v>92</v>
      </c>
      <c r="E60" s="18">
        <v>1</v>
      </c>
      <c r="F60" s="15" t="s">
        <v>62</v>
      </c>
      <c r="G60" s="19">
        <v>75</v>
      </c>
      <c r="H60" s="23" t="s">
        <v>8</v>
      </c>
      <c r="I60" s="23" t="s">
        <v>32</v>
      </c>
      <c r="J60" s="27">
        <f t="shared" si="4"/>
        <v>75</v>
      </c>
      <c r="K60" s="28">
        <v>0.2</v>
      </c>
      <c r="L60" s="23" t="s">
        <v>1</v>
      </c>
      <c r="M60" s="27">
        <f t="shared" si="5"/>
        <v>90</v>
      </c>
      <c r="N60" s="29">
        <f t="shared" si="6"/>
        <v>0.16666666666666666</v>
      </c>
      <c r="O60" s="27">
        <f t="shared" si="7"/>
        <v>15</v>
      </c>
    </row>
    <row r="61" spans="1:15" ht="153">
      <c r="A61" s="23" t="s">
        <v>890</v>
      </c>
      <c r="B61" s="24" t="s">
        <v>479</v>
      </c>
      <c r="C61" s="31" t="s">
        <v>97</v>
      </c>
      <c r="D61" s="32" t="s">
        <v>99</v>
      </c>
      <c r="E61" s="26">
        <v>1</v>
      </c>
      <c r="F61" s="23" t="s">
        <v>0</v>
      </c>
      <c r="G61" s="27">
        <v>300</v>
      </c>
      <c r="H61" s="23" t="s">
        <v>34</v>
      </c>
      <c r="I61" s="23" t="s">
        <v>32</v>
      </c>
      <c r="J61" s="27">
        <f t="shared" si="4"/>
        <v>300</v>
      </c>
      <c r="K61" s="28">
        <v>0.2</v>
      </c>
      <c r="L61" s="23" t="s">
        <v>1</v>
      </c>
      <c r="M61" s="27">
        <f t="shared" si="5"/>
        <v>360</v>
      </c>
      <c r="N61" s="29">
        <f t="shared" si="6"/>
        <v>0.16666666666666666</v>
      </c>
      <c r="O61" s="27">
        <f t="shared" si="7"/>
        <v>60</v>
      </c>
    </row>
    <row r="62" spans="1:15" ht="102">
      <c r="A62" s="23" t="s">
        <v>890</v>
      </c>
      <c r="B62" s="24" t="s">
        <v>480</v>
      </c>
      <c r="C62" s="23" t="s">
        <v>98</v>
      </c>
      <c r="D62" s="25" t="s">
        <v>100</v>
      </c>
      <c r="E62" s="18">
        <v>1</v>
      </c>
      <c r="F62" s="15" t="s">
        <v>62</v>
      </c>
      <c r="G62" s="19">
        <v>300</v>
      </c>
      <c r="H62" s="23" t="s">
        <v>34</v>
      </c>
      <c r="I62" s="23" t="s">
        <v>32</v>
      </c>
      <c r="J62" s="27">
        <f t="shared" si="4"/>
        <v>300</v>
      </c>
      <c r="K62" s="28">
        <v>0.2</v>
      </c>
      <c r="L62" s="23" t="s">
        <v>1</v>
      </c>
      <c r="M62" s="27">
        <f t="shared" si="5"/>
        <v>360</v>
      </c>
      <c r="N62" s="29">
        <f t="shared" si="6"/>
        <v>0.16666666666666666</v>
      </c>
      <c r="O62" s="27">
        <f t="shared" si="7"/>
        <v>60</v>
      </c>
    </row>
    <row r="63" spans="1:15" ht="178.5">
      <c r="A63" s="23" t="s">
        <v>890</v>
      </c>
      <c r="B63" s="24" t="s">
        <v>481</v>
      </c>
      <c r="C63" s="23" t="s">
        <v>101</v>
      </c>
      <c r="D63" s="25" t="s">
        <v>102</v>
      </c>
      <c r="E63" s="26">
        <v>1</v>
      </c>
      <c r="F63" s="23" t="s">
        <v>0</v>
      </c>
      <c r="G63" s="27">
        <v>2200</v>
      </c>
      <c r="H63" s="23" t="s">
        <v>8</v>
      </c>
      <c r="I63" s="23" t="s">
        <v>32</v>
      </c>
      <c r="J63" s="27">
        <f t="shared" si="4"/>
        <v>2200</v>
      </c>
      <c r="K63" s="28">
        <v>0.2</v>
      </c>
      <c r="L63" s="23" t="s">
        <v>1</v>
      </c>
      <c r="M63" s="27">
        <f t="shared" si="5"/>
        <v>2640</v>
      </c>
      <c r="N63" s="29">
        <f t="shared" si="6"/>
        <v>0.16666666666666666</v>
      </c>
      <c r="O63" s="27">
        <f t="shared" si="7"/>
        <v>440</v>
      </c>
    </row>
    <row r="64" spans="1:15" s="90" customFormat="1">
      <c r="A64" s="82" t="s">
        <v>890</v>
      </c>
      <c r="B64" s="88" t="s">
        <v>482</v>
      </c>
      <c r="C64" s="92" t="s">
        <v>69</v>
      </c>
      <c r="D64" s="92" t="s">
        <v>69</v>
      </c>
      <c r="E64" s="83">
        <v>1</v>
      </c>
      <c r="F64" s="87"/>
      <c r="G64" s="84">
        <v>0</v>
      </c>
      <c r="H64" s="82" t="s">
        <v>0</v>
      </c>
      <c r="I64" s="82" t="s">
        <v>0</v>
      </c>
      <c r="J64" s="84">
        <f t="shared" si="4"/>
        <v>0</v>
      </c>
      <c r="K64" s="85">
        <v>0.2</v>
      </c>
      <c r="L64" s="82" t="s">
        <v>1</v>
      </c>
      <c r="M64" s="84">
        <f t="shared" si="5"/>
        <v>0</v>
      </c>
      <c r="N64" s="86">
        <v>0</v>
      </c>
      <c r="O64" s="84">
        <f t="shared" si="7"/>
        <v>0</v>
      </c>
    </row>
    <row r="65" spans="1:15" s="90" customFormat="1">
      <c r="A65" s="82" t="s">
        <v>890</v>
      </c>
      <c r="B65" s="88" t="s">
        <v>483</v>
      </c>
      <c r="C65" s="92" t="s">
        <v>69</v>
      </c>
      <c r="D65" s="92" t="s">
        <v>69</v>
      </c>
      <c r="E65" s="83">
        <v>1</v>
      </c>
      <c r="F65" s="82" t="s">
        <v>0</v>
      </c>
      <c r="G65" s="84">
        <v>0</v>
      </c>
      <c r="H65" s="82" t="s">
        <v>0</v>
      </c>
      <c r="I65" s="82" t="s">
        <v>0</v>
      </c>
      <c r="J65" s="84">
        <f t="shared" si="4"/>
        <v>0</v>
      </c>
      <c r="K65" s="85">
        <v>0.2</v>
      </c>
      <c r="L65" s="82" t="s">
        <v>1</v>
      </c>
      <c r="M65" s="84">
        <f t="shared" si="5"/>
        <v>0</v>
      </c>
      <c r="N65" s="86">
        <v>0</v>
      </c>
      <c r="O65" s="84">
        <f t="shared" si="7"/>
        <v>0</v>
      </c>
    </row>
    <row r="66" spans="1:15" s="90" customFormat="1">
      <c r="A66" s="82" t="s">
        <v>890</v>
      </c>
      <c r="B66" s="88" t="s">
        <v>484</v>
      </c>
      <c r="C66" s="89" t="s">
        <v>69</v>
      </c>
      <c r="D66" s="89" t="s">
        <v>69</v>
      </c>
      <c r="E66" s="83">
        <v>1</v>
      </c>
      <c r="F66" s="87"/>
      <c r="G66" s="84">
        <v>0</v>
      </c>
      <c r="H66" s="82" t="s">
        <v>0</v>
      </c>
      <c r="I66" s="82" t="s">
        <v>0</v>
      </c>
      <c r="J66" s="84">
        <f t="shared" si="4"/>
        <v>0</v>
      </c>
      <c r="K66" s="85">
        <v>0.2</v>
      </c>
      <c r="L66" s="82" t="s">
        <v>1</v>
      </c>
      <c r="M66" s="84">
        <f t="shared" si="5"/>
        <v>0</v>
      </c>
      <c r="N66" s="86">
        <v>0</v>
      </c>
      <c r="O66" s="84">
        <f t="shared" si="7"/>
        <v>0</v>
      </c>
    </row>
    <row r="67" spans="1:15" s="90" customFormat="1">
      <c r="A67" s="82" t="s">
        <v>890</v>
      </c>
      <c r="B67" s="88" t="s">
        <v>485</v>
      </c>
      <c r="C67" s="89" t="s">
        <v>69</v>
      </c>
      <c r="D67" s="89" t="s">
        <v>69</v>
      </c>
      <c r="E67" s="83">
        <v>1</v>
      </c>
      <c r="F67" s="87"/>
      <c r="G67" s="84">
        <v>0</v>
      </c>
      <c r="H67" s="82" t="s">
        <v>0</v>
      </c>
      <c r="I67" s="82" t="s">
        <v>0</v>
      </c>
      <c r="J67" s="84">
        <f t="shared" si="4"/>
        <v>0</v>
      </c>
      <c r="K67" s="85">
        <v>0.2</v>
      </c>
      <c r="L67" s="82" t="s">
        <v>1</v>
      </c>
      <c r="M67" s="84">
        <f t="shared" si="5"/>
        <v>0</v>
      </c>
      <c r="N67" s="86">
        <v>0</v>
      </c>
      <c r="O67" s="84">
        <f t="shared" si="7"/>
        <v>0</v>
      </c>
    </row>
    <row r="68" spans="1:15" s="90" customFormat="1">
      <c r="A68" s="82" t="s">
        <v>890</v>
      </c>
      <c r="B68" s="88" t="s">
        <v>486</v>
      </c>
      <c r="C68" s="82" t="s">
        <v>69</v>
      </c>
      <c r="D68" s="82" t="s">
        <v>69</v>
      </c>
      <c r="E68" s="83">
        <v>1</v>
      </c>
      <c r="F68" s="82" t="s">
        <v>0</v>
      </c>
      <c r="G68" s="84">
        <v>0</v>
      </c>
      <c r="H68" s="82" t="s">
        <v>0</v>
      </c>
      <c r="I68" s="82" t="s">
        <v>0</v>
      </c>
      <c r="J68" s="84">
        <f t="shared" si="4"/>
        <v>0</v>
      </c>
      <c r="K68" s="85">
        <v>0.2</v>
      </c>
      <c r="L68" s="82" t="s">
        <v>1</v>
      </c>
      <c r="M68" s="84">
        <f t="shared" si="5"/>
        <v>0</v>
      </c>
      <c r="N68" s="86">
        <v>0</v>
      </c>
      <c r="O68" s="84">
        <f t="shared" si="7"/>
        <v>0</v>
      </c>
    </row>
    <row r="69" spans="1:15" s="64" customFormat="1">
      <c r="A69" s="33"/>
      <c r="B69" s="39"/>
      <c r="C69" s="33"/>
      <c r="D69" s="33"/>
      <c r="E69" s="34"/>
      <c r="F69" s="33"/>
      <c r="G69" s="35"/>
      <c r="H69" s="33"/>
      <c r="I69" s="33"/>
      <c r="J69" s="35"/>
      <c r="K69" s="36"/>
      <c r="L69" s="33"/>
      <c r="M69" s="35"/>
      <c r="N69" s="37"/>
      <c r="O69" s="35"/>
    </row>
    <row r="70" spans="1:15">
      <c r="A70" s="5" t="s">
        <v>890</v>
      </c>
      <c r="B70" s="11" t="s">
        <v>487</v>
      </c>
      <c r="C70" s="5" t="s">
        <v>5</v>
      </c>
      <c r="D70" s="5" t="s">
        <v>113</v>
      </c>
      <c r="E70" s="7">
        <v>1</v>
      </c>
      <c r="F70" s="5" t="s">
        <v>0</v>
      </c>
      <c r="G70" s="8">
        <v>0</v>
      </c>
      <c r="H70" s="5" t="s">
        <v>0</v>
      </c>
      <c r="I70" s="5" t="s">
        <v>0</v>
      </c>
      <c r="J70" s="8">
        <f>G70*E70</f>
        <v>0</v>
      </c>
      <c r="K70" s="9">
        <v>0.2</v>
      </c>
      <c r="L70" s="5" t="s">
        <v>1</v>
      </c>
      <c r="M70" s="8">
        <f>J70+(J70*K70)</f>
        <v>0</v>
      </c>
      <c r="N70" s="10">
        <v>0</v>
      </c>
      <c r="O70" s="8">
        <f>M70-J70</f>
        <v>0</v>
      </c>
    </row>
    <row r="71" spans="1:15">
      <c r="A71" s="23" t="s">
        <v>890</v>
      </c>
      <c r="B71" s="24"/>
      <c r="C71" s="23" t="s">
        <v>119</v>
      </c>
      <c r="D71" s="23"/>
      <c r="E71" s="26"/>
      <c r="F71" s="23"/>
      <c r="G71" s="27"/>
      <c r="H71" s="23"/>
      <c r="I71" s="23"/>
      <c r="J71" s="27"/>
      <c r="K71" s="28"/>
      <c r="L71" s="23"/>
      <c r="M71" s="27"/>
      <c r="N71" s="29"/>
      <c r="O71" s="27"/>
    </row>
    <row r="72" spans="1:15" ht="127.5">
      <c r="A72" s="23" t="s">
        <v>890</v>
      </c>
      <c r="B72" s="24" t="s">
        <v>488</v>
      </c>
      <c r="C72" s="15" t="s">
        <v>109</v>
      </c>
      <c r="D72" s="25" t="s">
        <v>104</v>
      </c>
      <c r="E72" s="26">
        <v>1</v>
      </c>
      <c r="F72" s="23" t="s">
        <v>0</v>
      </c>
      <c r="G72" s="27">
        <v>250</v>
      </c>
      <c r="H72" s="23" t="s">
        <v>34</v>
      </c>
      <c r="I72" s="23" t="s">
        <v>32</v>
      </c>
      <c r="J72" s="27">
        <f t="shared" ref="J72:J141" si="8">G72*E72</f>
        <v>250</v>
      </c>
      <c r="K72" s="28">
        <v>0.2</v>
      </c>
      <c r="L72" s="23" t="s">
        <v>1</v>
      </c>
      <c r="M72" s="27">
        <f t="shared" ref="M72:M141" si="9">J72+(J72*K72)</f>
        <v>300</v>
      </c>
      <c r="N72" s="29">
        <f>O72/M72</f>
        <v>0.16666666666666666</v>
      </c>
      <c r="O72" s="27">
        <f t="shared" ref="O72:O141" si="10">M72-J72</f>
        <v>50</v>
      </c>
    </row>
    <row r="73" spans="1:15" ht="140.25">
      <c r="A73" s="23" t="s">
        <v>890</v>
      </c>
      <c r="B73" s="24" t="s">
        <v>489</v>
      </c>
      <c r="C73" s="15" t="s">
        <v>108</v>
      </c>
      <c r="D73" s="25" t="s">
        <v>105</v>
      </c>
      <c r="E73" s="26">
        <v>1</v>
      </c>
      <c r="F73" s="23" t="s">
        <v>0</v>
      </c>
      <c r="G73" s="27">
        <v>250</v>
      </c>
      <c r="H73" s="23" t="s">
        <v>34</v>
      </c>
      <c r="I73" s="23" t="s">
        <v>32</v>
      </c>
      <c r="J73" s="27">
        <f t="shared" si="8"/>
        <v>250</v>
      </c>
      <c r="K73" s="28">
        <v>0.2</v>
      </c>
      <c r="L73" s="23" t="s">
        <v>1</v>
      </c>
      <c r="M73" s="27">
        <f t="shared" si="9"/>
        <v>300</v>
      </c>
      <c r="N73" s="29">
        <f>O73/M73</f>
        <v>0.16666666666666666</v>
      </c>
      <c r="O73" s="27">
        <f t="shared" si="10"/>
        <v>50</v>
      </c>
    </row>
    <row r="74" spans="1:15" ht="140.25">
      <c r="A74" s="23" t="s">
        <v>890</v>
      </c>
      <c r="B74" s="24" t="s">
        <v>490</v>
      </c>
      <c r="C74" s="15" t="s">
        <v>107</v>
      </c>
      <c r="D74" s="25" t="s">
        <v>106</v>
      </c>
      <c r="E74" s="26">
        <v>1</v>
      </c>
      <c r="F74" s="23" t="s">
        <v>0</v>
      </c>
      <c r="G74" s="27">
        <v>350</v>
      </c>
      <c r="H74" s="23" t="s">
        <v>34</v>
      </c>
      <c r="I74" s="23" t="s">
        <v>32</v>
      </c>
      <c r="J74" s="27">
        <f t="shared" si="8"/>
        <v>350</v>
      </c>
      <c r="K74" s="28">
        <v>0.2</v>
      </c>
      <c r="L74" s="23" t="s">
        <v>1</v>
      </c>
      <c r="M74" s="27">
        <f t="shared" si="9"/>
        <v>420</v>
      </c>
      <c r="N74" s="29">
        <f>O74/M74</f>
        <v>0.16666666666666666</v>
      </c>
      <c r="O74" s="27">
        <f t="shared" si="10"/>
        <v>70</v>
      </c>
    </row>
    <row r="75" spans="1:15" ht="140.25">
      <c r="A75" s="23" t="s">
        <v>890</v>
      </c>
      <c r="B75" s="24" t="s">
        <v>491</v>
      </c>
      <c r="C75" s="17" t="s">
        <v>111</v>
      </c>
      <c r="D75" s="25" t="s">
        <v>110</v>
      </c>
      <c r="E75" s="26">
        <v>1</v>
      </c>
      <c r="F75" s="23" t="s">
        <v>0</v>
      </c>
      <c r="G75" s="27">
        <v>1500</v>
      </c>
      <c r="H75" s="23" t="s">
        <v>34</v>
      </c>
      <c r="I75" s="23" t="s">
        <v>32</v>
      </c>
      <c r="J75" s="27">
        <f t="shared" si="8"/>
        <v>1500</v>
      </c>
      <c r="K75" s="28">
        <v>0.2</v>
      </c>
      <c r="L75" s="23" t="s">
        <v>1</v>
      </c>
      <c r="M75" s="27">
        <f t="shared" si="9"/>
        <v>1800</v>
      </c>
      <c r="N75" s="29">
        <f>O75/M75</f>
        <v>0.16666666666666666</v>
      </c>
      <c r="O75" s="27">
        <f t="shared" si="10"/>
        <v>300</v>
      </c>
    </row>
    <row r="76" spans="1:15">
      <c r="A76" s="23" t="s">
        <v>890</v>
      </c>
      <c r="B76" s="24" t="s">
        <v>492</v>
      </c>
      <c r="C76" s="15" t="s">
        <v>103</v>
      </c>
      <c r="D76" s="23" t="s">
        <v>112</v>
      </c>
      <c r="E76" s="26"/>
      <c r="F76" s="23"/>
      <c r="G76" s="27"/>
      <c r="H76" s="23"/>
      <c r="I76" s="23"/>
      <c r="J76" s="27"/>
      <c r="K76" s="28"/>
      <c r="L76" s="23"/>
      <c r="M76" s="27"/>
      <c r="N76" s="29"/>
      <c r="O76" s="27"/>
    </row>
    <row r="77" spans="1:15" s="90" customFormat="1">
      <c r="A77" s="82" t="s">
        <v>890</v>
      </c>
      <c r="B77" s="88" t="s">
        <v>493</v>
      </c>
      <c r="C77" s="82" t="s">
        <v>69</v>
      </c>
      <c r="D77" s="82" t="s">
        <v>69</v>
      </c>
      <c r="E77" s="83">
        <v>1</v>
      </c>
      <c r="F77" s="82" t="s">
        <v>0</v>
      </c>
      <c r="G77" s="84">
        <v>0</v>
      </c>
      <c r="H77" s="82" t="s">
        <v>0</v>
      </c>
      <c r="I77" s="82" t="s">
        <v>0</v>
      </c>
      <c r="J77" s="84">
        <f t="shared" si="8"/>
        <v>0</v>
      </c>
      <c r="K77" s="85">
        <v>0.2</v>
      </c>
      <c r="L77" s="82" t="s">
        <v>1</v>
      </c>
      <c r="M77" s="84">
        <f t="shared" si="9"/>
        <v>0</v>
      </c>
      <c r="N77" s="86">
        <v>0</v>
      </c>
      <c r="O77" s="84">
        <f t="shared" si="10"/>
        <v>0</v>
      </c>
    </row>
    <row r="78" spans="1:15" s="90" customFormat="1">
      <c r="A78" s="82" t="s">
        <v>890</v>
      </c>
      <c r="B78" s="88" t="s">
        <v>494</v>
      </c>
      <c r="C78" s="82" t="s">
        <v>69</v>
      </c>
      <c r="D78" s="82" t="s">
        <v>69</v>
      </c>
      <c r="E78" s="83">
        <v>1</v>
      </c>
      <c r="F78" s="82" t="s">
        <v>0</v>
      </c>
      <c r="G78" s="84">
        <v>0</v>
      </c>
      <c r="H78" s="82" t="s">
        <v>0</v>
      </c>
      <c r="I78" s="82" t="s">
        <v>0</v>
      </c>
      <c r="J78" s="84">
        <f t="shared" si="8"/>
        <v>0</v>
      </c>
      <c r="K78" s="85">
        <v>0.2</v>
      </c>
      <c r="L78" s="82" t="s">
        <v>1</v>
      </c>
      <c r="M78" s="84">
        <f t="shared" si="9"/>
        <v>0</v>
      </c>
      <c r="N78" s="86">
        <v>0</v>
      </c>
      <c r="O78" s="84">
        <f t="shared" si="10"/>
        <v>0</v>
      </c>
    </row>
    <row r="79" spans="1:15" s="90" customFormat="1">
      <c r="A79" s="82" t="s">
        <v>890</v>
      </c>
      <c r="B79" s="88" t="s">
        <v>495</v>
      </c>
      <c r="C79" s="82" t="s">
        <v>69</v>
      </c>
      <c r="D79" s="82" t="s">
        <v>69</v>
      </c>
      <c r="E79" s="83">
        <v>1</v>
      </c>
      <c r="F79" s="82" t="s">
        <v>0</v>
      </c>
      <c r="G79" s="84">
        <v>0</v>
      </c>
      <c r="H79" s="82" t="s">
        <v>0</v>
      </c>
      <c r="I79" s="82" t="s">
        <v>0</v>
      </c>
      <c r="J79" s="84">
        <f t="shared" si="8"/>
        <v>0</v>
      </c>
      <c r="K79" s="85">
        <v>0.2</v>
      </c>
      <c r="L79" s="82" t="s">
        <v>1</v>
      </c>
      <c r="M79" s="84">
        <f t="shared" si="9"/>
        <v>0</v>
      </c>
      <c r="N79" s="86">
        <v>0</v>
      </c>
      <c r="O79" s="84">
        <f t="shared" si="10"/>
        <v>0</v>
      </c>
    </row>
    <row r="80" spans="1:15" s="90" customFormat="1">
      <c r="A80" s="82" t="s">
        <v>890</v>
      </c>
      <c r="B80" s="88" t="s">
        <v>496</v>
      </c>
      <c r="C80" s="82" t="s">
        <v>69</v>
      </c>
      <c r="D80" s="82" t="s">
        <v>69</v>
      </c>
      <c r="E80" s="83">
        <v>1</v>
      </c>
      <c r="F80" s="82" t="s">
        <v>0</v>
      </c>
      <c r="G80" s="84">
        <v>0</v>
      </c>
      <c r="H80" s="82" t="s">
        <v>0</v>
      </c>
      <c r="I80" s="82" t="s">
        <v>0</v>
      </c>
      <c r="J80" s="84">
        <f t="shared" si="8"/>
        <v>0</v>
      </c>
      <c r="K80" s="85">
        <v>0.2</v>
      </c>
      <c r="L80" s="82" t="s">
        <v>1</v>
      </c>
      <c r="M80" s="84">
        <f t="shared" si="9"/>
        <v>0</v>
      </c>
      <c r="N80" s="86">
        <v>0</v>
      </c>
      <c r="O80" s="84">
        <f t="shared" si="10"/>
        <v>0</v>
      </c>
    </row>
    <row r="81" spans="1:15" s="90" customFormat="1">
      <c r="A81" s="82" t="s">
        <v>890</v>
      </c>
      <c r="B81" s="88" t="s">
        <v>497</v>
      </c>
      <c r="C81" s="82" t="s">
        <v>69</v>
      </c>
      <c r="D81" s="82" t="s">
        <v>69</v>
      </c>
      <c r="E81" s="83">
        <v>1</v>
      </c>
      <c r="F81" s="82" t="s">
        <v>0</v>
      </c>
      <c r="G81" s="84">
        <v>0</v>
      </c>
      <c r="H81" s="82" t="s">
        <v>0</v>
      </c>
      <c r="I81" s="82" t="s">
        <v>0</v>
      </c>
      <c r="J81" s="84">
        <f t="shared" si="8"/>
        <v>0</v>
      </c>
      <c r="K81" s="85">
        <v>0.2</v>
      </c>
      <c r="L81" s="82" t="s">
        <v>1</v>
      </c>
      <c r="M81" s="84">
        <f t="shared" si="9"/>
        <v>0</v>
      </c>
      <c r="N81" s="86">
        <v>0</v>
      </c>
      <c r="O81" s="84">
        <f t="shared" si="10"/>
        <v>0</v>
      </c>
    </row>
    <row r="82" spans="1:15" s="90" customFormat="1">
      <c r="A82" s="82" t="s">
        <v>890</v>
      </c>
      <c r="B82" s="88" t="s">
        <v>498</v>
      </c>
      <c r="C82" s="82" t="s">
        <v>69</v>
      </c>
      <c r="D82" s="82" t="s">
        <v>69</v>
      </c>
      <c r="E82" s="83">
        <v>1</v>
      </c>
      <c r="F82" s="82" t="s">
        <v>0</v>
      </c>
      <c r="G82" s="84">
        <v>0</v>
      </c>
      <c r="H82" s="82" t="s">
        <v>0</v>
      </c>
      <c r="I82" s="82" t="s">
        <v>0</v>
      </c>
      <c r="J82" s="84">
        <f t="shared" si="8"/>
        <v>0</v>
      </c>
      <c r="K82" s="85">
        <v>0.2</v>
      </c>
      <c r="L82" s="82" t="s">
        <v>1</v>
      </c>
      <c r="M82" s="84">
        <f t="shared" si="9"/>
        <v>0</v>
      </c>
      <c r="N82" s="86">
        <v>0</v>
      </c>
      <c r="O82" s="84">
        <f t="shared" si="10"/>
        <v>0</v>
      </c>
    </row>
    <row r="83" spans="1:15" s="90" customFormat="1">
      <c r="A83" s="82" t="s">
        <v>890</v>
      </c>
      <c r="B83" s="88" t="s">
        <v>499</v>
      </c>
      <c r="C83" s="82" t="s">
        <v>69</v>
      </c>
      <c r="D83" s="82" t="s">
        <v>69</v>
      </c>
      <c r="E83" s="83">
        <v>1</v>
      </c>
      <c r="F83" s="82" t="s">
        <v>0</v>
      </c>
      <c r="G83" s="84">
        <v>0</v>
      </c>
      <c r="H83" s="82" t="s">
        <v>0</v>
      </c>
      <c r="I83" s="82" t="s">
        <v>0</v>
      </c>
      <c r="J83" s="84">
        <f t="shared" si="8"/>
        <v>0</v>
      </c>
      <c r="K83" s="85">
        <v>0.2</v>
      </c>
      <c r="L83" s="82" t="s">
        <v>1</v>
      </c>
      <c r="M83" s="84">
        <f t="shared" si="9"/>
        <v>0</v>
      </c>
      <c r="N83" s="86">
        <v>0</v>
      </c>
      <c r="O83" s="84">
        <f t="shared" si="10"/>
        <v>0</v>
      </c>
    </row>
    <row r="84" spans="1:15" s="90" customFormat="1">
      <c r="A84" s="82" t="s">
        <v>890</v>
      </c>
      <c r="B84" s="88" t="s">
        <v>500</v>
      </c>
      <c r="C84" s="82" t="s">
        <v>69</v>
      </c>
      <c r="D84" s="82" t="s">
        <v>69</v>
      </c>
      <c r="E84" s="83">
        <v>1</v>
      </c>
      <c r="F84" s="82" t="s">
        <v>0</v>
      </c>
      <c r="G84" s="84">
        <v>0</v>
      </c>
      <c r="H84" s="82" t="s">
        <v>0</v>
      </c>
      <c r="I84" s="82" t="s">
        <v>0</v>
      </c>
      <c r="J84" s="84">
        <f t="shared" si="8"/>
        <v>0</v>
      </c>
      <c r="K84" s="85">
        <v>0.2</v>
      </c>
      <c r="L84" s="82" t="s">
        <v>1</v>
      </c>
      <c r="M84" s="84">
        <f t="shared" si="9"/>
        <v>0</v>
      </c>
      <c r="N84" s="86">
        <v>0</v>
      </c>
      <c r="O84" s="84">
        <f t="shared" si="10"/>
        <v>0</v>
      </c>
    </row>
    <row r="85" spans="1:15" s="90" customFormat="1">
      <c r="A85" s="82" t="s">
        <v>890</v>
      </c>
      <c r="B85" s="88" t="s">
        <v>501</v>
      </c>
      <c r="C85" s="82" t="s">
        <v>69</v>
      </c>
      <c r="D85" s="82" t="s">
        <v>69</v>
      </c>
      <c r="E85" s="83">
        <v>1</v>
      </c>
      <c r="F85" s="82" t="s">
        <v>0</v>
      </c>
      <c r="G85" s="84">
        <v>0</v>
      </c>
      <c r="H85" s="82" t="s">
        <v>0</v>
      </c>
      <c r="I85" s="82" t="s">
        <v>0</v>
      </c>
      <c r="J85" s="84">
        <f t="shared" si="8"/>
        <v>0</v>
      </c>
      <c r="K85" s="85">
        <v>0.2</v>
      </c>
      <c r="L85" s="82" t="s">
        <v>1</v>
      </c>
      <c r="M85" s="84">
        <f t="shared" si="9"/>
        <v>0</v>
      </c>
      <c r="N85" s="86">
        <v>0</v>
      </c>
      <c r="O85" s="84">
        <f t="shared" si="10"/>
        <v>0</v>
      </c>
    </row>
    <row r="86" spans="1:15" s="90" customFormat="1">
      <c r="A86" s="82" t="s">
        <v>890</v>
      </c>
      <c r="B86" s="88" t="s">
        <v>502</v>
      </c>
      <c r="C86" s="82" t="s">
        <v>69</v>
      </c>
      <c r="D86" s="82" t="s">
        <v>69</v>
      </c>
      <c r="E86" s="83">
        <v>1</v>
      </c>
      <c r="F86" s="82" t="s">
        <v>0</v>
      </c>
      <c r="G86" s="84">
        <v>0</v>
      </c>
      <c r="H86" s="82" t="s">
        <v>0</v>
      </c>
      <c r="I86" s="82" t="s">
        <v>0</v>
      </c>
      <c r="J86" s="84">
        <f t="shared" si="8"/>
        <v>0</v>
      </c>
      <c r="K86" s="85">
        <v>0.2</v>
      </c>
      <c r="L86" s="82" t="s">
        <v>1</v>
      </c>
      <c r="M86" s="84">
        <f t="shared" si="9"/>
        <v>0</v>
      </c>
      <c r="N86" s="86">
        <v>0</v>
      </c>
      <c r="O86" s="84">
        <f t="shared" si="10"/>
        <v>0</v>
      </c>
    </row>
    <row r="87" spans="1:15" s="90" customFormat="1">
      <c r="A87" s="82" t="s">
        <v>890</v>
      </c>
      <c r="B87" s="88" t="s">
        <v>503</v>
      </c>
      <c r="C87" s="82" t="s">
        <v>69</v>
      </c>
      <c r="D87" s="82" t="s">
        <v>69</v>
      </c>
      <c r="E87" s="83">
        <v>1</v>
      </c>
      <c r="F87" s="82" t="s">
        <v>0</v>
      </c>
      <c r="G87" s="84">
        <v>0</v>
      </c>
      <c r="H87" s="82" t="s">
        <v>0</v>
      </c>
      <c r="I87" s="82" t="s">
        <v>0</v>
      </c>
      <c r="J87" s="84">
        <f t="shared" si="8"/>
        <v>0</v>
      </c>
      <c r="K87" s="85">
        <v>0.2</v>
      </c>
      <c r="L87" s="82" t="s">
        <v>1</v>
      </c>
      <c r="M87" s="84">
        <f t="shared" si="9"/>
        <v>0</v>
      </c>
      <c r="N87" s="86">
        <v>0</v>
      </c>
      <c r="O87" s="84">
        <f t="shared" si="10"/>
        <v>0</v>
      </c>
    </row>
    <row r="88" spans="1:15" s="90" customFormat="1">
      <c r="A88" s="82" t="s">
        <v>890</v>
      </c>
      <c r="B88" s="88" t="s">
        <v>504</v>
      </c>
      <c r="C88" s="82" t="s">
        <v>69</v>
      </c>
      <c r="D88" s="82" t="s">
        <v>69</v>
      </c>
      <c r="E88" s="83">
        <v>1</v>
      </c>
      <c r="F88" s="82" t="s">
        <v>0</v>
      </c>
      <c r="G88" s="84">
        <v>0</v>
      </c>
      <c r="H88" s="82" t="s">
        <v>0</v>
      </c>
      <c r="I88" s="82" t="s">
        <v>0</v>
      </c>
      <c r="J88" s="84">
        <f t="shared" si="8"/>
        <v>0</v>
      </c>
      <c r="K88" s="85">
        <v>0.2</v>
      </c>
      <c r="L88" s="82" t="s">
        <v>1</v>
      </c>
      <c r="M88" s="84">
        <f t="shared" si="9"/>
        <v>0</v>
      </c>
      <c r="N88" s="86">
        <v>0</v>
      </c>
      <c r="O88" s="84">
        <f t="shared" si="10"/>
        <v>0</v>
      </c>
    </row>
    <row r="89" spans="1:15" s="90" customFormat="1">
      <c r="A89" s="82" t="s">
        <v>890</v>
      </c>
      <c r="B89" s="88" t="s">
        <v>505</v>
      </c>
      <c r="C89" s="82" t="s">
        <v>69</v>
      </c>
      <c r="D89" s="82" t="s">
        <v>69</v>
      </c>
      <c r="E89" s="83">
        <v>1</v>
      </c>
      <c r="F89" s="82" t="s">
        <v>0</v>
      </c>
      <c r="G89" s="84">
        <v>0</v>
      </c>
      <c r="H89" s="82" t="s">
        <v>0</v>
      </c>
      <c r="I89" s="82" t="s">
        <v>0</v>
      </c>
      <c r="J89" s="84">
        <f t="shared" si="8"/>
        <v>0</v>
      </c>
      <c r="K89" s="85">
        <v>0.2</v>
      </c>
      <c r="L89" s="82" t="s">
        <v>1</v>
      </c>
      <c r="M89" s="84">
        <f t="shared" si="9"/>
        <v>0</v>
      </c>
      <c r="N89" s="86">
        <v>0</v>
      </c>
      <c r="O89" s="84">
        <f t="shared" si="10"/>
        <v>0</v>
      </c>
    </row>
    <row r="90" spans="1:15" s="90" customFormat="1">
      <c r="A90" s="82" t="s">
        <v>890</v>
      </c>
      <c r="B90" s="88" t="s">
        <v>506</v>
      </c>
      <c r="C90" s="82" t="s">
        <v>69</v>
      </c>
      <c r="D90" s="82" t="s">
        <v>69</v>
      </c>
      <c r="E90" s="83">
        <v>1</v>
      </c>
      <c r="F90" s="82" t="s">
        <v>0</v>
      </c>
      <c r="G90" s="84">
        <v>0</v>
      </c>
      <c r="H90" s="82" t="s">
        <v>0</v>
      </c>
      <c r="I90" s="82" t="s">
        <v>0</v>
      </c>
      <c r="J90" s="84">
        <f t="shared" si="8"/>
        <v>0</v>
      </c>
      <c r="K90" s="85">
        <v>0.2</v>
      </c>
      <c r="L90" s="82" t="s">
        <v>1</v>
      </c>
      <c r="M90" s="84">
        <f t="shared" si="9"/>
        <v>0</v>
      </c>
      <c r="N90" s="86">
        <v>0</v>
      </c>
      <c r="O90" s="84">
        <f t="shared" si="10"/>
        <v>0</v>
      </c>
    </row>
    <row r="91" spans="1:15">
      <c r="A91" s="33"/>
      <c r="B91" s="39"/>
      <c r="C91" s="33"/>
      <c r="D91" s="33"/>
      <c r="E91" s="34"/>
      <c r="F91" s="33"/>
      <c r="G91" s="35"/>
      <c r="H91" s="33"/>
      <c r="I91" s="33"/>
      <c r="J91" s="35"/>
      <c r="K91" s="36"/>
      <c r="L91" s="33"/>
      <c r="M91" s="35"/>
      <c r="N91" s="37"/>
      <c r="O91" s="35"/>
    </row>
    <row r="92" spans="1:15" ht="306">
      <c r="A92" s="5" t="s">
        <v>890</v>
      </c>
      <c r="B92" s="11" t="s">
        <v>507</v>
      </c>
      <c r="C92" s="5" t="s">
        <v>12</v>
      </c>
      <c r="D92" s="6" t="s">
        <v>189</v>
      </c>
      <c r="E92" s="7">
        <v>1</v>
      </c>
      <c r="F92" s="5" t="s">
        <v>0</v>
      </c>
      <c r="G92" s="8">
        <v>3500</v>
      </c>
      <c r="H92" s="5" t="s">
        <v>34</v>
      </c>
      <c r="I92" s="5" t="s">
        <v>32</v>
      </c>
      <c r="J92" s="8">
        <f t="shared" si="8"/>
        <v>3500</v>
      </c>
      <c r="K92" s="9">
        <v>0.2</v>
      </c>
      <c r="L92" s="5" t="s">
        <v>1</v>
      </c>
      <c r="M92" s="8">
        <f t="shared" si="9"/>
        <v>4200</v>
      </c>
      <c r="N92" s="10">
        <f>O92/M92</f>
        <v>0.16666666666666666</v>
      </c>
      <c r="O92" s="8">
        <f t="shared" si="10"/>
        <v>700</v>
      </c>
    </row>
    <row r="93" spans="1:15">
      <c r="A93" s="23" t="s">
        <v>890</v>
      </c>
      <c r="B93" s="24"/>
      <c r="C93" s="40" t="s">
        <v>114</v>
      </c>
      <c r="D93" s="30"/>
      <c r="E93" s="26"/>
      <c r="F93" s="23"/>
      <c r="G93" s="27"/>
      <c r="H93" s="23"/>
      <c r="I93" s="23"/>
      <c r="J93" s="27"/>
      <c r="K93" s="28"/>
      <c r="L93" s="23"/>
      <c r="M93" s="27"/>
      <c r="N93" s="29"/>
      <c r="O93" s="27"/>
    </row>
    <row r="94" spans="1:15" ht="25.5">
      <c r="A94" s="23" t="s">
        <v>890</v>
      </c>
      <c r="B94" s="24"/>
      <c r="C94" s="25" t="s">
        <v>115</v>
      </c>
      <c r="D94" s="30"/>
      <c r="E94" s="26"/>
      <c r="F94" s="23"/>
      <c r="G94" s="27"/>
      <c r="H94" s="23"/>
      <c r="I94" s="23"/>
      <c r="J94" s="27"/>
      <c r="K94" s="28"/>
      <c r="L94" s="23"/>
      <c r="M94" s="27"/>
      <c r="N94" s="29"/>
      <c r="O94" s="27"/>
    </row>
    <row r="95" spans="1:15" ht="63.75">
      <c r="A95" s="23" t="s">
        <v>890</v>
      </c>
      <c r="B95" s="24" t="s">
        <v>508</v>
      </c>
      <c r="C95" s="23" t="s">
        <v>116</v>
      </c>
      <c r="D95" s="25" t="s">
        <v>117</v>
      </c>
      <c r="E95" s="26">
        <v>1</v>
      </c>
      <c r="F95" s="23" t="s">
        <v>0</v>
      </c>
      <c r="G95" s="27">
        <v>0</v>
      </c>
      <c r="H95" s="23" t="s">
        <v>34</v>
      </c>
      <c r="I95" s="23" t="s">
        <v>32</v>
      </c>
      <c r="J95" s="27">
        <f t="shared" si="8"/>
        <v>0</v>
      </c>
      <c r="K95" s="28">
        <v>0.2</v>
      </c>
      <c r="L95" s="23" t="s">
        <v>1</v>
      </c>
      <c r="M95" s="27">
        <f t="shared" si="9"/>
        <v>0</v>
      </c>
      <c r="N95" s="29">
        <v>0</v>
      </c>
      <c r="O95" s="27">
        <f t="shared" si="10"/>
        <v>0</v>
      </c>
    </row>
    <row r="96" spans="1:15">
      <c r="A96" s="23" t="s">
        <v>890</v>
      </c>
      <c r="B96" s="24"/>
      <c r="C96" s="23"/>
      <c r="D96" s="25"/>
      <c r="E96" s="26"/>
      <c r="F96" s="23"/>
      <c r="G96" s="27"/>
      <c r="H96" s="23"/>
      <c r="I96" s="23"/>
      <c r="J96" s="27"/>
      <c r="K96" s="28"/>
      <c r="L96" s="23"/>
      <c r="M96" s="27"/>
      <c r="N96" s="29"/>
      <c r="O96" s="27"/>
    </row>
    <row r="97" spans="1:15" ht="140.25">
      <c r="A97" s="23" t="s">
        <v>890</v>
      </c>
      <c r="B97" s="24" t="s">
        <v>509</v>
      </c>
      <c r="C97" s="23" t="s">
        <v>118</v>
      </c>
      <c r="D97" s="25" t="s">
        <v>120</v>
      </c>
      <c r="E97" s="26">
        <v>1</v>
      </c>
      <c r="F97" s="23" t="s">
        <v>0</v>
      </c>
      <c r="G97" s="27">
        <v>300</v>
      </c>
      <c r="H97" s="23" t="s">
        <v>34</v>
      </c>
      <c r="I97" s="23" t="s">
        <v>32</v>
      </c>
      <c r="J97" s="27">
        <f t="shared" si="8"/>
        <v>300</v>
      </c>
      <c r="K97" s="28">
        <v>0.2</v>
      </c>
      <c r="L97" s="23" t="s">
        <v>1</v>
      </c>
      <c r="M97" s="27">
        <f t="shared" si="9"/>
        <v>360</v>
      </c>
      <c r="N97" s="29">
        <f>O97/M97</f>
        <v>0.16666666666666666</v>
      </c>
      <c r="O97" s="27">
        <f t="shared" si="10"/>
        <v>60</v>
      </c>
    </row>
    <row r="98" spans="1:15">
      <c r="A98" s="23" t="s">
        <v>890</v>
      </c>
      <c r="B98" s="24"/>
      <c r="C98" s="40" t="s">
        <v>121</v>
      </c>
      <c r="D98" s="25"/>
      <c r="E98" s="26"/>
      <c r="F98" s="23"/>
      <c r="G98" s="27"/>
      <c r="H98" s="23"/>
      <c r="I98" s="23"/>
      <c r="J98" s="27"/>
      <c r="K98" s="28"/>
      <c r="L98" s="23"/>
      <c r="M98" s="27"/>
      <c r="N98" s="29"/>
      <c r="O98" s="27"/>
    </row>
    <row r="99" spans="1:15" ht="102">
      <c r="A99" s="23" t="s">
        <v>890</v>
      </c>
      <c r="B99" s="24" t="s">
        <v>510</v>
      </c>
      <c r="C99" s="23" t="s">
        <v>122</v>
      </c>
      <c r="D99" s="25" t="s">
        <v>129</v>
      </c>
      <c r="E99" s="26">
        <v>1</v>
      </c>
      <c r="F99" s="23" t="s">
        <v>0</v>
      </c>
      <c r="G99" s="27">
        <v>500</v>
      </c>
      <c r="H99" s="23" t="s">
        <v>34</v>
      </c>
      <c r="I99" s="23" t="s">
        <v>32</v>
      </c>
      <c r="J99" s="27">
        <f t="shared" si="8"/>
        <v>500</v>
      </c>
      <c r="K99" s="28">
        <v>0.2</v>
      </c>
      <c r="L99" s="23" t="s">
        <v>1</v>
      </c>
      <c r="M99" s="27">
        <f t="shared" si="9"/>
        <v>600</v>
      </c>
      <c r="N99" s="29">
        <f>O99/M99</f>
        <v>0.16666666666666666</v>
      </c>
      <c r="O99" s="27">
        <f t="shared" si="10"/>
        <v>100</v>
      </c>
    </row>
    <row r="100" spans="1:15" ht="140.25">
      <c r="A100" s="23" t="s">
        <v>890</v>
      </c>
      <c r="B100" s="24" t="s">
        <v>511</v>
      </c>
      <c r="C100" s="23" t="s">
        <v>123</v>
      </c>
      <c r="D100" s="25" t="s">
        <v>124</v>
      </c>
      <c r="E100" s="26">
        <v>1</v>
      </c>
      <c r="F100" s="23" t="s">
        <v>0</v>
      </c>
      <c r="G100" s="27">
        <v>400</v>
      </c>
      <c r="H100" s="23" t="s">
        <v>34</v>
      </c>
      <c r="I100" s="23" t="s">
        <v>32</v>
      </c>
      <c r="J100" s="27">
        <f t="shared" si="8"/>
        <v>400</v>
      </c>
      <c r="K100" s="28">
        <v>0.2</v>
      </c>
      <c r="L100" s="23" t="s">
        <v>1</v>
      </c>
      <c r="M100" s="27">
        <f t="shared" si="9"/>
        <v>480</v>
      </c>
      <c r="N100" s="29">
        <f>O100/M100</f>
        <v>0.16666666666666666</v>
      </c>
      <c r="O100" s="27">
        <f t="shared" si="10"/>
        <v>80</v>
      </c>
    </row>
    <row r="101" spans="1:15" ht="255">
      <c r="A101" s="23" t="s">
        <v>890</v>
      </c>
      <c r="B101" s="24" t="s">
        <v>512</v>
      </c>
      <c r="C101" s="23" t="s">
        <v>125</v>
      </c>
      <c r="D101" s="25" t="s">
        <v>126</v>
      </c>
      <c r="E101" s="26">
        <v>1</v>
      </c>
      <c r="F101" s="23" t="s">
        <v>0</v>
      </c>
      <c r="G101" s="27">
        <v>1000</v>
      </c>
      <c r="H101" s="23" t="s">
        <v>34</v>
      </c>
      <c r="I101" s="23" t="s">
        <v>32</v>
      </c>
      <c r="J101" s="27">
        <f t="shared" si="8"/>
        <v>1000</v>
      </c>
      <c r="K101" s="28">
        <v>0.2</v>
      </c>
      <c r="L101" s="23" t="s">
        <v>1</v>
      </c>
      <c r="M101" s="27">
        <f t="shared" si="9"/>
        <v>1200</v>
      </c>
      <c r="N101" s="29">
        <f>O101/M101</f>
        <v>0.16666666666666666</v>
      </c>
      <c r="O101" s="27">
        <f t="shared" si="10"/>
        <v>200</v>
      </c>
    </row>
    <row r="102" spans="1:15">
      <c r="A102" s="23" t="s">
        <v>890</v>
      </c>
      <c r="B102" s="24"/>
      <c r="C102" s="40" t="s">
        <v>127</v>
      </c>
      <c r="D102" s="25"/>
      <c r="E102" s="26"/>
      <c r="F102" s="23"/>
      <c r="G102" s="27"/>
      <c r="H102" s="23"/>
      <c r="I102" s="23"/>
      <c r="J102" s="27"/>
      <c r="K102" s="28"/>
      <c r="L102" s="23"/>
      <c r="M102" s="27"/>
      <c r="N102" s="29"/>
      <c r="O102" s="27"/>
    </row>
    <row r="103" spans="1:15" ht="102">
      <c r="A103" s="23" t="s">
        <v>890</v>
      </c>
      <c r="B103" s="24" t="s">
        <v>513</v>
      </c>
      <c r="C103" s="23" t="s">
        <v>122</v>
      </c>
      <c r="D103" s="25" t="s">
        <v>128</v>
      </c>
      <c r="E103" s="26">
        <v>1</v>
      </c>
      <c r="F103" s="23" t="s">
        <v>0</v>
      </c>
      <c r="G103" s="27">
        <v>500</v>
      </c>
      <c r="H103" s="23" t="s">
        <v>34</v>
      </c>
      <c r="I103" s="23" t="s">
        <v>32</v>
      </c>
      <c r="J103" s="27">
        <f t="shared" si="8"/>
        <v>500</v>
      </c>
      <c r="K103" s="28">
        <v>0.2</v>
      </c>
      <c r="L103" s="23" t="s">
        <v>1</v>
      </c>
      <c r="M103" s="27">
        <f t="shared" si="9"/>
        <v>600</v>
      </c>
      <c r="N103" s="29">
        <f>O103/M103</f>
        <v>0.16666666666666666</v>
      </c>
      <c r="O103" s="27">
        <f t="shared" si="10"/>
        <v>100</v>
      </c>
    </row>
    <row r="104" spans="1:15" ht="140.25">
      <c r="A104" s="23" t="s">
        <v>890</v>
      </c>
      <c r="B104" s="24" t="s">
        <v>514</v>
      </c>
      <c r="C104" s="23" t="s">
        <v>123</v>
      </c>
      <c r="D104" s="25" t="s">
        <v>130</v>
      </c>
      <c r="E104" s="26">
        <v>1</v>
      </c>
      <c r="F104" s="23" t="s">
        <v>0</v>
      </c>
      <c r="G104" s="27">
        <v>400</v>
      </c>
      <c r="H104" s="23" t="s">
        <v>34</v>
      </c>
      <c r="I104" s="23" t="s">
        <v>32</v>
      </c>
      <c r="J104" s="27">
        <f t="shared" si="8"/>
        <v>400</v>
      </c>
      <c r="K104" s="28">
        <v>0.2</v>
      </c>
      <c r="L104" s="23" t="s">
        <v>1</v>
      </c>
      <c r="M104" s="27">
        <f t="shared" si="9"/>
        <v>480</v>
      </c>
      <c r="N104" s="29">
        <f>O104/M104</f>
        <v>0.16666666666666666</v>
      </c>
      <c r="O104" s="27">
        <f t="shared" si="10"/>
        <v>80</v>
      </c>
    </row>
    <row r="105" spans="1:15" ht="255">
      <c r="A105" s="23" t="s">
        <v>890</v>
      </c>
      <c r="B105" s="24" t="s">
        <v>515</v>
      </c>
      <c r="C105" s="23" t="s">
        <v>125</v>
      </c>
      <c r="D105" s="25" t="s">
        <v>126</v>
      </c>
      <c r="E105" s="26">
        <v>1</v>
      </c>
      <c r="F105" s="23" t="s">
        <v>0</v>
      </c>
      <c r="G105" s="27">
        <v>1000</v>
      </c>
      <c r="H105" s="23" t="s">
        <v>34</v>
      </c>
      <c r="I105" s="23" t="s">
        <v>32</v>
      </c>
      <c r="J105" s="27">
        <f t="shared" si="8"/>
        <v>1000</v>
      </c>
      <c r="K105" s="28">
        <v>0.2</v>
      </c>
      <c r="L105" s="23" t="s">
        <v>1</v>
      </c>
      <c r="M105" s="27">
        <f t="shared" si="9"/>
        <v>1200</v>
      </c>
      <c r="N105" s="29">
        <f>O105/M105</f>
        <v>0.16666666666666666</v>
      </c>
      <c r="O105" s="27">
        <f t="shared" si="10"/>
        <v>200</v>
      </c>
    </row>
    <row r="106" spans="1:15">
      <c r="A106" s="23" t="s">
        <v>890</v>
      </c>
      <c r="B106" s="24"/>
      <c r="C106" s="40"/>
      <c r="D106" s="25"/>
      <c r="E106" s="26"/>
      <c r="F106" s="23"/>
      <c r="G106" s="27"/>
      <c r="H106" s="23"/>
      <c r="I106" s="23"/>
      <c r="J106" s="27"/>
      <c r="K106" s="28"/>
      <c r="L106" s="23"/>
      <c r="M106" s="27"/>
      <c r="N106" s="29"/>
      <c r="O106" s="27"/>
    </row>
    <row r="107" spans="1:15">
      <c r="A107" s="23" t="s">
        <v>890</v>
      </c>
      <c r="B107" s="24" t="s">
        <v>516</v>
      </c>
      <c r="C107" s="23"/>
      <c r="D107" s="25"/>
      <c r="E107" s="26"/>
      <c r="F107" s="23"/>
      <c r="G107" s="27"/>
      <c r="H107" s="23"/>
      <c r="I107" s="23"/>
      <c r="J107" s="27"/>
      <c r="K107" s="28"/>
      <c r="L107" s="23"/>
      <c r="M107" s="27"/>
      <c r="N107" s="29"/>
      <c r="O107" s="27"/>
    </row>
    <row r="108" spans="1:15">
      <c r="A108" s="23" t="s">
        <v>890</v>
      </c>
      <c r="B108" s="24" t="s">
        <v>517</v>
      </c>
      <c r="C108" s="23"/>
      <c r="D108" s="25"/>
      <c r="E108" s="26"/>
      <c r="F108" s="23"/>
      <c r="G108" s="27"/>
      <c r="H108" s="23"/>
      <c r="I108" s="23"/>
      <c r="J108" s="27"/>
      <c r="K108" s="28"/>
      <c r="L108" s="23"/>
      <c r="M108" s="27"/>
      <c r="N108" s="29"/>
      <c r="O108" s="27"/>
    </row>
    <row r="109" spans="1:15">
      <c r="A109" s="23" t="s">
        <v>890</v>
      </c>
      <c r="B109" s="24" t="s">
        <v>518</v>
      </c>
      <c r="C109" s="23"/>
      <c r="D109" s="25"/>
      <c r="E109" s="26"/>
      <c r="F109" s="23"/>
      <c r="G109" s="27"/>
      <c r="H109" s="23"/>
      <c r="I109" s="23"/>
      <c r="J109" s="27"/>
      <c r="K109" s="28"/>
      <c r="L109" s="23"/>
      <c r="M109" s="27"/>
      <c r="N109" s="29"/>
      <c r="O109" s="27"/>
    </row>
    <row r="110" spans="1:15">
      <c r="A110" s="23" t="s">
        <v>890</v>
      </c>
      <c r="B110" s="24"/>
      <c r="C110" s="40" t="s">
        <v>136</v>
      </c>
      <c r="D110" s="25"/>
      <c r="E110" s="26"/>
      <c r="F110" s="23"/>
      <c r="G110" s="27"/>
      <c r="H110" s="23"/>
      <c r="I110" s="23"/>
      <c r="J110" s="27"/>
      <c r="K110" s="28"/>
      <c r="L110" s="23"/>
      <c r="M110" s="27"/>
      <c r="N110" s="29"/>
      <c r="O110" s="27"/>
    </row>
    <row r="111" spans="1:15" ht="89.25">
      <c r="A111" s="23" t="s">
        <v>890</v>
      </c>
      <c r="B111" s="24" t="s">
        <v>519</v>
      </c>
      <c r="C111" s="23" t="s">
        <v>135</v>
      </c>
      <c r="D111" s="25" t="s">
        <v>134</v>
      </c>
      <c r="E111" s="26">
        <v>1</v>
      </c>
      <c r="F111" s="23" t="s">
        <v>0</v>
      </c>
      <c r="G111" s="27">
        <v>200</v>
      </c>
      <c r="H111" s="23" t="s">
        <v>34</v>
      </c>
      <c r="I111" s="23" t="s">
        <v>32</v>
      </c>
      <c r="J111" s="27">
        <f t="shared" si="8"/>
        <v>200</v>
      </c>
      <c r="K111" s="28">
        <v>0.2</v>
      </c>
      <c r="L111" s="23" t="s">
        <v>1</v>
      </c>
      <c r="M111" s="27">
        <f t="shared" si="9"/>
        <v>240</v>
      </c>
      <c r="N111" s="29">
        <f>O111/M111</f>
        <v>0.16666666666666666</v>
      </c>
      <c r="O111" s="27">
        <f t="shared" si="10"/>
        <v>40</v>
      </c>
    </row>
    <row r="112" spans="1:15">
      <c r="A112" s="23" t="s">
        <v>890</v>
      </c>
      <c r="B112" s="24"/>
      <c r="C112" s="23" t="s">
        <v>137</v>
      </c>
      <c r="D112" s="25"/>
      <c r="E112" s="26"/>
      <c r="F112" s="23"/>
      <c r="G112" s="27"/>
      <c r="H112" s="23"/>
      <c r="I112" s="23"/>
      <c r="J112" s="27"/>
      <c r="K112" s="28"/>
      <c r="L112" s="23"/>
      <c r="M112" s="27"/>
      <c r="N112" s="29"/>
      <c r="O112" s="27"/>
    </row>
    <row r="113" spans="1:15" ht="51">
      <c r="A113" s="15" t="s">
        <v>890</v>
      </c>
      <c r="B113" s="16" t="s">
        <v>520</v>
      </c>
      <c r="C113" s="15" t="s">
        <v>140</v>
      </c>
      <c r="D113" s="17" t="s">
        <v>138</v>
      </c>
      <c r="E113" s="18">
        <v>1</v>
      </c>
      <c r="F113" s="15" t="s">
        <v>0</v>
      </c>
      <c r="G113" s="19">
        <v>250</v>
      </c>
      <c r="H113" s="15" t="s">
        <v>34</v>
      </c>
      <c r="I113" s="15" t="s">
        <v>32</v>
      </c>
      <c r="J113" s="19">
        <f t="shared" si="8"/>
        <v>250</v>
      </c>
      <c r="K113" s="20">
        <v>0.2</v>
      </c>
      <c r="L113" s="15" t="s">
        <v>1</v>
      </c>
      <c r="M113" s="19">
        <f t="shared" si="9"/>
        <v>300</v>
      </c>
      <c r="N113" s="21">
        <f t="shared" ref="N113:N118" si="11">O113/M113</f>
        <v>0.16666666666666666</v>
      </c>
      <c r="O113" s="19">
        <f t="shared" si="10"/>
        <v>50</v>
      </c>
    </row>
    <row r="114" spans="1:15" ht="76.5">
      <c r="A114" s="15" t="s">
        <v>890</v>
      </c>
      <c r="B114" s="16" t="s">
        <v>521</v>
      </c>
      <c r="C114" s="15" t="s">
        <v>141</v>
      </c>
      <c r="D114" s="17" t="s">
        <v>139</v>
      </c>
      <c r="E114" s="18">
        <v>1</v>
      </c>
      <c r="F114" s="15" t="s">
        <v>0</v>
      </c>
      <c r="G114" s="19">
        <v>500</v>
      </c>
      <c r="H114" s="15" t="s">
        <v>34</v>
      </c>
      <c r="I114" s="15" t="s">
        <v>32</v>
      </c>
      <c r="J114" s="19">
        <f t="shared" si="8"/>
        <v>500</v>
      </c>
      <c r="K114" s="20">
        <v>0.2</v>
      </c>
      <c r="L114" s="15" t="s">
        <v>1</v>
      </c>
      <c r="M114" s="19">
        <f t="shared" si="9"/>
        <v>600</v>
      </c>
      <c r="N114" s="21">
        <f t="shared" si="11"/>
        <v>0.16666666666666666</v>
      </c>
      <c r="O114" s="19">
        <f t="shared" si="10"/>
        <v>100</v>
      </c>
    </row>
    <row r="115" spans="1:15" ht="127.5">
      <c r="A115" s="23" t="s">
        <v>890</v>
      </c>
      <c r="B115" s="24" t="s">
        <v>522</v>
      </c>
      <c r="C115" s="23" t="s">
        <v>142</v>
      </c>
      <c r="D115" s="25" t="s">
        <v>143</v>
      </c>
      <c r="E115" s="48">
        <v>1</v>
      </c>
      <c r="F115" s="12" t="s">
        <v>38</v>
      </c>
      <c r="G115" s="14">
        <v>25</v>
      </c>
      <c r="H115" s="23" t="s">
        <v>34</v>
      </c>
      <c r="I115" s="23" t="s">
        <v>32</v>
      </c>
      <c r="J115" s="27">
        <f t="shared" si="8"/>
        <v>25</v>
      </c>
      <c r="K115" s="28">
        <v>0.2</v>
      </c>
      <c r="L115" s="23" t="s">
        <v>1</v>
      </c>
      <c r="M115" s="27">
        <f t="shared" si="9"/>
        <v>30</v>
      </c>
      <c r="N115" s="29">
        <f t="shared" si="11"/>
        <v>0.16666666666666666</v>
      </c>
      <c r="O115" s="27">
        <f t="shared" si="10"/>
        <v>5</v>
      </c>
    </row>
    <row r="116" spans="1:15" ht="102">
      <c r="A116" s="41" t="s">
        <v>890</v>
      </c>
      <c r="B116" s="42" t="s">
        <v>523</v>
      </c>
      <c r="C116" s="41" t="s">
        <v>122</v>
      </c>
      <c r="D116" s="43" t="s">
        <v>144</v>
      </c>
      <c r="E116" s="48">
        <v>30</v>
      </c>
      <c r="F116" s="49" t="s">
        <v>38</v>
      </c>
      <c r="G116" s="44">
        <v>10</v>
      </c>
      <c r="H116" s="41" t="s">
        <v>34</v>
      </c>
      <c r="I116" s="41" t="s">
        <v>32</v>
      </c>
      <c r="J116" s="44">
        <f t="shared" si="8"/>
        <v>300</v>
      </c>
      <c r="K116" s="45">
        <v>0.2</v>
      </c>
      <c r="L116" s="41" t="s">
        <v>1</v>
      </c>
      <c r="M116" s="44">
        <f t="shared" si="9"/>
        <v>360</v>
      </c>
      <c r="N116" s="46">
        <f t="shared" si="11"/>
        <v>0.16666666666666666</v>
      </c>
      <c r="O116" s="44">
        <f t="shared" si="10"/>
        <v>60</v>
      </c>
    </row>
    <row r="117" spans="1:15" ht="140.25">
      <c r="A117" s="41" t="s">
        <v>890</v>
      </c>
      <c r="B117" s="42" t="s">
        <v>524</v>
      </c>
      <c r="C117" s="41" t="s">
        <v>123</v>
      </c>
      <c r="D117" s="43" t="s">
        <v>145</v>
      </c>
      <c r="E117" s="48">
        <v>30</v>
      </c>
      <c r="F117" s="49" t="s">
        <v>38</v>
      </c>
      <c r="G117" s="44">
        <v>5</v>
      </c>
      <c r="H117" s="41" t="s">
        <v>34</v>
      </c>
      <c r="I117" s="41" t="s">
        <v>32</v>
      </c>
      <c r="J117" s="44">
        <f t="shared" si="8"/>
        <v>150</v>
      </c>
      <c r="K117" s="45">
        <v>0.2</v>
      </c>
      <c r="L117" s="41" t="s">
        <v>1</v>
      </c>
      <c r="M117" s="44">
        <f t="shared" si="9"/>
        <v>180</v>
      </c>
      <c r="N117" s="46">
        <f t="shared" si="11"/>
        <v>0.16666666666666666</v>
      </c>
      <c r="O117" s="44">
        <f t="shared" si="10"/>
        <v>30</v>
      </c>
    </row>
    <row r="118" spans="1:15" ht="255">
      <c r="A118" s="41" t="s">
        <v>890</v>
      </c>
      <c r="B118" s="42" t="s">
        <v>525</v>
      </c>
      <c r="C118" s="41" t="s">
        <v>125</v>
      </c>
      <c r="D118" s="43" t="s">
        <v>126</v>
      </c>
      <c r="E118" s="48">
        <v>30</v>
      </c>
      <c r="F118" s="49" t="s">
        <v>38</v>
      </c>
      <c r="G118" s="44">
        <v>15</v>
      </c>
      <c r="H118" s="41" t="s">
        <v>34</v>
      </c>
      <c r="I118" s="41" t="s">
        <v>32</v>
      </c>
      <c r="J118" s="44">
        <f t="shared" si="8"/>
        <v>450</v>
      </c>
      <c r="K118" s="45">
        <v>0.2</v>
      </c>
      <c r="L118" s="41" t="s">
        <v>1</v>
      </c>
      <c r="M118" s="44">
        <f t="shared" si="9"/>
        <v>540</v>
      </c>
      <c r="N118" s="46">
        <f t="shared" si="11"/>
        <v>0.16666666666666666</v>
      </c>
      <c r="O118" s="44">
        <f t="shared" si="10"/>
        <v>90</v>
      </c>
    </row>
    <row r="119" spans="1:15" s="90" customFormat="1">
      <c r="A119" s="82" t="s">
        <v>890</v>
      </c>
      <c r="B119" s="88" t="s">
        <v>526</v>
      </c>
      <c r="C119" s="82" t="s">
        <v>69</v>
      </c>
      <c r="D119" s="82" t="s">
        <v>69</v>
      </c>
      <c r="E119" s="83">
        <v>1</v>
      </c>
      <c r="F119" s="82" t="s">
        <v>0</v>
      </c>
      <c r="G119" s="84">
        <v>0</v>
      </c>
      <c r="H119" s="82" t="s">
        <v>0</v>
      </c>
      <c r="I119" s="82" t="s">
        <v>0</v>
      </c>
      <c r="J119" s="84">
        <f t="shared" si="8"/>
        <v>0</v>
      </c>
      <c r="K119" s="85">
        <v>0.2</v>
      </c>
      <c r="L119" s="82" t="s">
        <v>1</v>
      </c>
      <c r="M119" s="84">
        <f t="shared" si="9"/>
        <v>0</v>
      </c>
      <c r="N119" s="86">
        <v>0</v>
      </c>
      <c r="O119" s="84">
        <f t="shared" si="10"/>
        <v>0</v>
      </c>
    </row>
    <row r="120" spans="1:15" s="90" customFormat="1">
      <c r="A120" s="82" t="s">
        <v>890</v>
      </c>
      <c r="B120" s="88" t="s">
        <v>527</v>
      </c>
      <c r="C120" s="82" t="s">
        <v>69</v>
      </c>
      <c r="D120" s="82" t="s">
        <v>69</v>
      </c>
      <c r="E120" s="83">
        <v>1</v>
      </c>
      <c r="F120" s="82" t="s">
        <v>0</v>
      </c>
      <c r="G120" s="84">
        <v>0</v>
      </c>
      <c r="H120" s="82" t="s">
        <v>0</v>
      </c>
      <c r="I120" s="82" t="s">
        <v>0</v>
      </c>
      <c r="J120" s="84">
        <f t="shared" si="8"/>
        <v>0</v>
      </c>
      <c r="K120" s="85">
        <v>0.2</v>
      </c>
      <c r="L120" s="82" t="s">
        <v>1</v>
      </c>
      <c r="M120" s="84">
        <f t="shared" si="9"/>
        <v>0</v>
      </c>
      <c r="N120" s="86">
        <v>0</v>
      </c>
      <c r="O120" s="84">
        <f t="shared" si="10"/>
        <v>0</v>
      </c>
    </row>
    <row r="121" spans="1:15">
      <c r="A121" s="33"/>
      <c r="B121" s="39"/>
      <c r="C121" s="33"/>
      <c r="D121" s="33"/>
      <c r="E121" s="34"/>
      <c r="F121" s="33"/>
      <c r="G121" s="35"/>
      <c r="H121" s="33"/>
      <c r="I121" s="33"/>
      <c r="J121" s="35"/>
      <c r="K121" s="36"/>
      <c r="L121" s="33"/>
      <c r="M121" s="35"/>
      <c r="N121" s="37"/>
      <c r="O121" s="35"/>
    </row>
    <row r="122" spans="1:15" ht="102">
      <c r="A122" s="5" t="s">
        <v>890</v>
      </c>
      <c r="B122" s="11" t="s">
        <v>528</v>
      </c>
      <c r="C122" s="5" t="s">
        <v>3</v>
      </c>
      <c r="D122" s="6" t="s">
        <v>191</v>
      </c>
      <c r="E122" s="7">
        <v>1</v>
      </c>
      <c r="F122" s="5" t="s">
        <v>0</v>
      </c>
      <c r="G122" s="8">
        <v>300</v>
      </c>
      <c r="H122" s="5" t="s">
        <v>34</v>
      </c>
      <c r="I122" s="5" t="s">
        <v>32</v>
      </c>
      <c r="J122" s="8">
        <f t="shared" si="8"/>
        <v>300</v>
      </c>
      <c r="K122" s="9">
        <v>0.2</v>
      </c>
      <c r="L122" s="5" t="s">
        <v>1</v>
      </c>
      <c r="M122" s="8">
        <f t="shared" si="9"/>
        <v>360</v>
      </c>
      <c r="N122" s="10">
        <f>O122/M122</f>
        <v>0.16666666666666666</v>
      </c>
      <c r="O122" s="8">
        <f t="shared" si="10"/>
        <v>60</v>
      </c>
    </row>
    <row r="123" spans="1:15" ht="102">
      <c r="A123" s="23" t="s">
        <v>890</v>
      </c>
      <c r="B123" s="24" t="s">
        <v>529</v>
      </c>
      <c r="C123" s="23" t="s">
        <v>147</v>
      </c>
      <c r="D123" s="25" t="s">
        <v>146</v>
      </c>
      <c r="E123" s="26">
        <v>1</v>
      </c>
      <c r="F123" s="23" t="s">
        <v>0</v>
      </c>
      <c r="G123" s="27">
        <v>200</v>
      </c>
      <c r="H123" s="23" t="s">
        <v>34</v>
      </c>
      <c r="I123" s="23" t="s">
        <v>32</v>
      </c>
      <c r="J123" s="27">
        <f t="shared" si="8"/>
        <v>200</v>
      </c>
      <c r="K123" s="28">
        <v>0.2</v>
      </c>
      <c r="L123" s="23" t="s">
        <v>1</v>
      </c>
      <c r="M123" s="27">
        <f t="shared" si="9"/>
        <v>240</v>
      </c>
      <c r="N123" s="29">
        <f>O123/M123</f>
        <v>0.16666666666666666</v>
      </c>
      <c r="O123" s="27">
        <f t="shared" si="10"/>
        <v>40</v>
      </c>
    </row>
    <row r="124" spans="1:15" ht="114.75">
      <c r="A124" s="23" t="s">
        <v>890</v>
      </c>
      <c r="B124" s="24" t="s">
        <v>530</v>
      </c>
      <c r="C124" s="23" t="s">
        <v>159</v>
      </c>
      <c r="D124" s="25" t="s">
        <v>158</v>
      </c>
      <c r="E124" s="18">
        <v>2</v>
      </c>
      <c r="F124" s="15" t="s">
        <v>62</v>
      </c>
      <c r="G124" s="19">
        <v>200</v>
      </c>
      <c r="H124" s="23" t="s">
        <v>34</v>
      </c>
      <c r="I124" s="23" t="s">
        <v>32</v>
      </c>
      <c r="J124" s="27">
        <f t="shared" si="8"/>
        <v>400</v>
      </c>
      <c r="K124" s="28">
        <v>0.2</v>
      </c>
      <c r="L124" s="23" t="s">
        <v>1</v>
      </c>
      <c r="M124" s="27">
        <f t="shared" si="9"/>
        <v>480</v>
      </c>
      <c r="N124" s="29"/>
      <c r="O124" s="27">
        <f t="shared" si="10"/>
        <v>80</v>
      </c>
    </row>
    <row r="125" spans="1:15" s="90" customFormat="1">
      <c r="A125" s="82" t="s">
        <v>890</v>
      </c>
      <c r="B125" s="88" t="s">
        <v>531</v>
      </c>
      <c r="C125" s="82" t="s">
        <v>69</v>
      </c>
      <c r="D125" s="82" t="s">
        <v>69</v>
      </c>
      <c r="E125" s="83">
        <v>1</v>
      </c>
      <c r="F125" s="82" t="s">
        <v>0</v>
      </c>
      <c r="G125" s="84">
        <v>0</v>
      </c>
      <c r="H125" s="82" t="s">
        <v>0</v>
      </c>
      <c r="I125" s="82" t="s">
        <v>0</v>
      </c>
      <c r="J125" s="84">
        <f t="shared" si="8"/>
        <v>0</v>
      </c>
      <c r="K125" s="85">
        <v>0.2</v>
      </c>
      <c r="L125" s="82" t="s">
        <v>1</v>
      </c>
      <c r="M125" s="84">
        <f t="shared" si="9"/>
        <v>0</v>
      </c>
      <c r="N125" s="86"/>
      <c r="O125" s="84">
        <f t="shared" si="10"/>
        <v>0</v>
      </c>
    </row>
    <row r="126" spans="1:15" s="90" customFormat="1">
      <c r="A126" s="82" t="s">
        <v>890</v>
      </c>
      <c r="B126" s="88" t="s">
        <v>532</v>
      </c>
      <c r="C126" s="82" t="s">
        <v>69</v>
      </c>
      <c r="D126" s="82" t="s">
        <v>69</v>
      </c>
      <c r="E126" s="83">
        <v>1</v>
      </c>
      <c r="F126" s="82" t="s">
        <v>0</v>
      </c>
      <c r="G126" s="84">
        <v>0</v>
      </c>
      <c r="H126" s="82" t="s">
        <v>0</v>
      </c>
      <c r="I126" s="82" t="s">
        <v>0</v>
      </c>
      <c r="J126" s="84">
        <f t="shared" si="8"/>
        <v>0</v>
      </c>
      <c r="K126" s="85">
        <v>0.2</v>
      </c>
      <c r="L126" s="82" t="s">
        <v>1</v>
      </c>
      <c r="M126" s="84">
        <f t="shared" si="9"/>
        <v>0</v>
      </c>
      <c r="N126" s="86"/>
      <c r="O126" s="84">
        <f t="shared" si="10"/>
        <v>0</v>
      </c>
    </row>
    <row r="127" spans="1:15" s="90" customFormat="1">
      <c r="A127" s="82" t="s">
        <v>890</v>
      </c>
      <c r="B127" s="88" t="s">
        <v>533</v>
      </c>
      <c r="C127" s="82" t="s">
        <v>69</v>
      </c>
      <c r="D127" s="82" t="s">
        <v>69</v>
      </c>
      <c r="E127" s="83">
        <v>1</v>
      </c>
      <c r="F127" s="82" t="s">
        <v>0</v>
      </c>
      <c r="G127" s="84">
        <v>0</v>
      </c>
      <c r="H127" s="82" t="s">
        <v>0</v>
      </c>
      <c r="I127" s="82" t="s">
        <v>0</v>
      </c>
      <c r="J127" s="84">
        <f t="shared" si="8"/>
        <v>0</v>
      </c>
      <c r="K127" s="85">
        <v>0.2</v>
      </c>
      <c r="L127" s="82" t="s">
        <v>1</v>
      </c>
      <c r="M127" s="84">
        <f t="shared" si="9"/>
        <v>0</v>
      </c>
      <c r="N127" s="86"/>
      <c r="O127" s="84">
        <f t="shared" si="10"/>
        <v>0</v>
      </c>
    </row>
    <row r="128" spans="1:15" s="90" customFormat="1">
      <c r="A128" s="82" t="s">
        <v>890</v>
      </c>
      <c r="B128" s="88" t="s">
        <v>534</v>
      </c>
      <c r="C128" s="82" t="s">
        <v>69</v>
      </c>
      <c r="D128" s="82" t="s">
        <v>69</v>
      </c>
      <c r="E128" s="83">
        <v>1</v>
      </c>
      <c r="F128" s="82" t="s">
        <v>0</v>
      </c>
      <c r="G128" s="84">
        <v>0</v>
      </c>
      <c r="H128" s="82" t="s">
        <v>0</v>
      </c>
      <c r="I128" s="82" t="s">
        <v>0</v>
      </c>
      <c r="J128" s="84">
        <f t="shared" si="8"/>
        <v>0</v>
      </c>
      <c r="K128" s="85">
        <v>0.2</v>
      </c>
      <c r="L128" s="82" t="s">
        <v>1</v>
      </c>
      <c r="M128" s="84">
        <f t="shared" si="9"/>
        <v>0</v>
      </c>
      <c r="N128" s="86"/>
      <c r="O128" s="84">
        <f t="shared" si="10"/>
        <v>0</v>
      </c>
    </row>
    <row r="129" spans="1:15" s="90" customFormat="1">
      <c r="A129" s="82" t="s">
        <v>890</v>
      </c>
      <c r="B129" s="88" t="s">
        <v>535</v>
      </c>
      <c r="C129" s="82" t="s">
        <v>69</v>
      </c>
      <c r="D129" s="82" t="s">
        <v>69</v>
      </c>
      <c r="E129" s="83">
        <v>1</v>
      </c>
      <c r="F129" s="82" t="s">
        <v>0</v>
      </c>
      <c r="G129" s="84">
        <v>0</v>
      </c>
      <c r="H129" s="82" t="s">
        <v>0</v>
      </c>
      <c r="I129" s="82" t="s">
        <v>0</v>
      </c>
      <c r="J129" s="84">
        <f t="shared" si="8"/>
        <v>0</v>
      </c>
      <c r="K129" s="85">
        <v>0.2</v>
      </c>
      <c r="L129" s="82" t="s">
        <v>1</v>
      </c>
      <c r="M129" s="84">
        <f t="shared" si="9"/>
        <v>0</v>
      </c>
      <c r="N129" s="86"/>
      <c r="O129" s="84">
        <f t="shared" si="10"/>
        <v>0</v>
      </c>
    </row>
    <row r="130" spans="1:15" s="90" customFormat="1">
      <c r="A130" s="82" t="s">
        <v>890</v>
      </c>
      <c r="B130" s="88" t="s">
        <v>536</v>
      </c>
      <c r="C130" s="82" t="s">
        <v>69</v>
      </c>
      <c r="D130" s="82" t="s">
        <v>69</v>
      </c>
      <c r="E130" s="83">
        <v>1</v>
      </c>
      <c r="F130" s="82" t="s">
        <v>0</v>
      </c>
      <c r="G130" s="84">
        <v>0</v>
      </c>
      <c r="H130" s="82" t="s">
        <v>0</v>
      </c>
      <c r="I130" s="82" t="s">
        <v>0</v>
      </c>
      <c r="J130" s="84">
        <f t="shared" si="8"/>
        <v>0</v>
      </c>
      <c r="K130" s="85">
        <v>0.2</v>
      </c>
      <c r="L130" s="82" t="s">
        <v>1</v>
      </c>
      <c r="M130" s="84">
        <f t="shared" si="9"/>
        <v>0</v>
      </c>
      <c r="N130" s="86"/>
      <c r="O130" s="84">
        <f t="shared" si="10"/>
        <v>0</v>
      </c>
    </row>
    <row r="131" spans="1:15" s="90" customFormat="1">
      <c r="A131" s="82" t="s">
        <v>890</v>
      </c>
      <c r="B131" s="88" t="s">
        <v>537</v>
      </c>
      <c r="C131" s="82" t="s">
        <v>69</v>
      </c>
      <c r="D131" s="82" t="s">
        <v>69</v>
      </c>
      <c r="E131" s="83">
        <v>1</v>
      </c>
      <c r="F131" s="82" t="s">
        <v>0</v>
      </c>
      <c r="G131" s="84">
        <v>0</v>
      </c>
      <c r="H131" s="82" t="s">
        <v>0</v>
      </c>
      <c r="I131" s="82" t="s">
        <v>0</v>
      </c>
      <c r="J131" s="84">
        <f t="shared" si="8"/>
        <v>0</v>
      </c>
      <c r="K131" s="85">
        <v>0.2</v>
      </c>
      <c r="L131" s="82" t="s">
        <v>1</v>
      </c>
      <c r="M131" s="84">
        <f t="shared" si="9"/>
        <v>0</v>
      </c>
      <c r="N131" s="86"/>
      <c r="O131" s="84">
        <f t="shared" si="10"/>
        <v>0</v>
      </c>
    </row>
    <row r="132" spans="1:15" s="90" customFormat="1">
      <c r="A132" s="82" t="s">
        <v>890</v>
      </c>
      <c r="B132" s="88" t="s">
        <v>538</v>
      </c>
      <c r="C132" s="82" t="s">
        <v>69</v>
      </c>
      <c r="D132" s="82" t="s">
        <v>69</v>
      </c>
      <c r="E132" s="83">
        <v>1</v>
      </c>
      <c r="F132" s="82" t="s">
        <v>0</v>
      </c>
      <c r="G132" s="84">
        <v>0</v>
      </c>
      <c r="H132" s="82" t="s">
        <v>0</v>
      </c>
      <c r="I132" s="82" t="s">
        <v>0</v>
      </c>
      <c r="J132" s="84">
        <f t="shared" si="8"/>
        <v>0</v>
      </c>
      <c r="K132" s="85">
        <v>0.2</v>
      </c>
      <c r="L132" s="82" t="s">
        <v>1</v>
      </c>
      <c r="M132" s="84">
        <f t="shared" si="9"/>
        <v>0</v>
      </c>
      <c r="N132" s="86"/>
      <c r="O132" s="84">
        <f t="shared" si="10"/>
        <v>0</v>
      </c>
    </row>
    <row r="133" spans="1:15" s="90" customFormat="1">
      <c r="A133" s="82" t="s">
        <v>890</v>
      </c>
      <c r="B133" s="88" t="s">
        <v>539</v>
      </c>
      <c r="C133" s="82" t="s">
        <v>69</v>
      </c>
      <c r="D133" s="82" t="s">
        <v>69</v>
      </c>
      <c r="E133" s="83">
        <v>1</v>
      </c>
      <c r="F133" s="82" t="s">
        <v>0</v>
      </c>
      <c r="G133" s="84">
        <v>0</v>
      </c>
      <c r="H133" s="82" t="s">
        <v>0</v>
      </c>
      <c r="I133" s="82" t="s">
        <v>0</v>
      </c>
      <c r="J133" s="84">
        <f t="shared" si="8"/>
        <v>0</v>
      </c>
      <c r="K133" s="85">
        <v>0.2</v>
      </c>
      <c r="L133" s="82" t="s">
        <v>1</v>
      </c>
      <c r="M133" s="84">
        <f t="shared" si="9"/>
        <v>0</v>
      </c>
      <c r="N133" s="86"/>
      <c r="O133" s="84">
        <f t="shared" si="10"/>
        <v>0</v>
      </c>
    </row>
    <row r="134" spans="1:15" s="90" customFormat="1">
      <c r="A134" s="82" t="s">
        <v>890</v>
      </c>
      <c r="B134" s="88" t="s">
        <v>540</v>
      </c>
      <c r="C134" s="82" t="s">
        <v>69</v>
      </c>
      <c r="D134" s="82" t="s">
        <v>69</v>
      </c>
      <c r="E134" s="83">
        <v>1</v>
      </c>
      <c r="F134" s="82" t="s">
        <v>0</v>
      </c>
      <c r="G134" s="84">
        <v>0</v>
      </c>
      <c r="H134" s="82" t="s">
        <v>0</v>
      </c>
      <c r="I134" s="82" t="s">
        <v>0</v>
      </c>
      <c r="J134" s="84">
        <f t="shared" si="8"/>
        <v>0</v>
      </c>
      <c r="K134" s="85">
        <v>0.2</v>
      </c>
      <c r="L134" s="82" t="s">
        <v>1</v>
      </c>
      <c r="M134" s="84">
        <f t="shared" si="9"/>
        <v>0</v>
      </c>
      <c r="N134" s="86"/>
      <c r="O134" s="84">
        <f t="shared" si="10"/>
        <v>0</v>
      </c>
    </row>
    <row r="135" spans="1:15" s="90" customFormat="1">
      <c r="A135" s="82" t="s">
        <v>890</v>
      </c>
      <c r="B135" s="88" t="s">
        <v>541</v>
      </c>
      <c r="C135" s="82" t="s">
        <v>69</v>
      </c>
      <c r="D135" s="82" t="s">
        <v>69</v>
      </c>
      <c r="E135" s="83">
        <v>1</v>
      </c>
      <c r="F135" s="82" t="s">
        <v>0</v>
      </c>
      <c r="G135" s="84">
        <v>0</v>
      </c>
      <c r="H135" s="82" t="s">
        <v>0</v>
      </c>
      <c r="I135" s="82" t="s">
        <v>0</v>
      </c>
      <c r="J135" s="84">
        <f t="shared" si="8"/>
        <v>0</v>
      </c>
      <c r="K135" s="85">
        <v>0.2</v>
      </c>
      <c r="L135" s="82" t="s">
        <v>1</v>
      </c>
      <c r="M135" s="84">
        <f t="shared" si="9"/>
        <v>0</v>
      </c>
      <c r="N135" s="86"/>
      <c r="O135" s="84">
        <f t="shared" si="10"/>
        <v>0</v>
      </c>
    </row>
    <row r="136" spans="1:15" s="90" customFormat="1">
      <c r="A136" s="82" t="s">
        <v>890</v>
      </c>
      <c r="B136" s="88" t="s">
        <v>542</v>
      </c>
      <c r="C136" s="82" t="s">
        <v>69</v>
      </c>
      <c r="D136" s="82" t="s">
        <v>69</v>
      </c>
      <c r="E136" s="83">
        <v>1</v>
      </c>
      <c r="F136" s="82" t="s">
        <v>0</v>
      </c>
      <c r="G136" s="84">
        <v>0</v>
      </c>
      <c r="H136" s="82" t="s">
        <v>0</v>
      </c>
      <c r="I136" s="82" t="s">
        <v>0</v>
      </c>
      <c r="J136" s="84">
        <f t="shared" si="8"/>
        <v>0</v>
      </c>
      <c r="K136" s="85">
        <v>0.2</v>
      </c>
      <c r="L136" s="82" t="s">
        <v>1</v>
      </c>
      <c r="M136" s="84">
        <f t="shared" si="9"/>
        <v>0</v>
      </c>
      <c r="N136" s="86"/>
      <c r="O136" s="84">
        <f t="shared" si="10"/>
        <v>0</v>
      </c>
    </row>
    <row r="137" spans="1:15" s="90" customFormat="1">
      <c r="A137" s="82" t="s">
        <v>890</v>
      </c>
      <c r="B137" s="88" t="s">
        <v>543</v>
      </c>
      <c r="C137" s="82" t="s">
        <v>69</v>
      </c>
      <c r="D137" s="82" t="s">
        <v>69</v>
      </c>
      <c r="E137" s="83">
        <v>1</v>
      </c>
      <c r="F137" s="82" t="s">
        <v>0</v>
      </c>
      <c r="G137" s="84">
        <v>0</v>
      </c>
      <c r="H137" s="82" t="s">
        <v>0</v>
      </c>
      <c r="I137" s="82" t="s">
        <v>0</v>
      </c>
      <c r="J137" s="84">
        <f t="shared" si="8"/>
        <v>0</v>
      </c>
      <c r="K137" s="85">
        <v>0.2</v>
      </c>
      <c r="L137" s="82" t="s">
        <v>1</v>
      </c>
      <c r="M137" s="84">
        <f t="shared" si="9"/>
        <v>0</v>
      </c>
      <c r="N137" s="86"/>
      <c r="O137" s="84">
        <f t="shared" si="10"/>
        <v>0</v>
      </c>
    </row>
    <row r="138" spans="1:15" s="90" customFormat="1">
      <c r="A138" s="82" t="s">
        <v>890</v>
      </c>
      <c r="B138" s="88" t="s">
        <v>544</v>
      </c>
      <c r="C138" s="82" t="s">
        <v>69</v>
      </c>
      <c r="D138" s="82" t="s">
        <v>69</v>
      </c>
      <c r="E138" s="83">
        <v>1</v>
      </c>
      <c r="F138" s="82" t="s">
        <v>0</v>
      </c>
      <c r="G138" s="84">
        <v>0</v>
      </c>
      <c r="H138" s="82" t="s">
        <v>0</v>
      </c>
      <c r="I138" s="82" t="s">
        <v>0</v>
      </c>
      <c r="J138" s="84">
        <f t="shared" si="8"/>
        <v>0</v>
      </c>
      <c r="K138" s="85">
        <v>0.2</v>
      </c>
      <c r="L138" s="82" t="s">
        <v>1</v>
      </c>
      <c r="M138" s="84">
        <f t="shared" si="9"/>
        <v>0</v>
      </c>
      <c r="N138" s="86"/>
      <c r="O138" s="84">
        <f t="shared" si="10"/>
        <v>0</v>
      </c>
    </row>
    <row r="139" spans="1:15" s="90" customFormat="1">
      <c r="A139" s="82" t="s">
        <v>890</v>
      </c>
      <c r="B139" s="88" t="s">
        <v>545</v>
      </c>
      <c r="C139" s="82" t="s">
        <v>69</v>
      </c>
      <c r="D139" s="82" t="s">
        <v>69</v>
      </c>
      <c r="E139" s="83">
        <v>1</v>
      </c>
      <c r="F139" s="82" t="s">
        <v>0</v>
      </c>
      <c r="G139" s="84">
        <v>0</v>
      </c>
      <c r="H139" s="82" t="s">
        <v>0</v>
      </c>
      <c r="I139" s="82" t="s">
        <v>0</v>
      </c>
      <c r="J139" s="84">
        <f t="shared" si="8"/>
        <v>0</v>
      </c>
      <c r="K139" s="85">
        <v>0.2</v>
      </c>
      <c r="L139" s="82" t="s">
        <v>1</v>
      </c>
      <c r="M139" s="84">
        <f t="shared" si="9"/>
        <v>0</v>
      </c>
      <c r="N139" s="86"/>
      <c r="O139" s="84">
        <f t="shared" si="10"/>
        <v>0</v>
      </c>
    </row>
    <row r="140" spans="1:15" s="90" customFormat="1">
      <c r="A140" s="82" t="s">
        <v>890</v>
      </c>
      <c r="B140" s="88" t="s">
        <v>546</v>
      </c>
      <c r="C140" s="82" t="s">
        <v>69</v>
      </c>
      <c r="D140" s="82" t="s">
        <v>69</v>
      </c>
      <c r="E140" s="83">
        <v>1</v>
      </c>
      <c r="F140" s="82" t="s">
        <v>0</v>
      </c>
      <c r="G140" s="84">
        <v>0</v>
      </c>
      <c r="H140" s="82" t="s">
        <v>0</v>
      </c>
      <c r="I140" s="82" t="s">
        <v>0</v>
      </c>
      <c r="J140" s="84">
        <f t="shared" si="8"/>
        <v>0</v>
      </c>
      <c r="K140" s="85">
        <v>0.2</v>
      </c>
      <c r="L140" s="82" t="s">
        <v>1</v>
      </c>
      <c r="M140" s="84">
        <f t="shared" si="9"/>
        <v>0</v>
      </c>
      <c r="N140" s="86"/>
      <c r="O140" s="84">
        <f t="shared" si="10"/>
        <v>0</v>
      </c>
    </row>
    <row r="141" spans="1:15" s="90" customFormat="1">
      <c r="A141" s="82" t="s">
        <v>890</v>
      </c>
      <c r="B141" s="88" t="s">
        <v>547</v>
      </c>
      <c r="C141" s="82" t="s">
        <v>69</v>
      </c>
      <c r="D141" s="82" t="s">
        <v>69</v>
      </c>
      <c r="E141" s="83">
        <v>1</v>
      </c>
      <c r="F141" s="82" t="s">
        <v>0</v>
      </c>
      <c r="G141" s="84">
        <v>0</v>
      </c>
      <c r="H141" s="82" t="s">
        <v>0</v>
      </c>
      <c r="I141" s="82" t="s">
        <v>0</v>
      </c>
      <c r="J141" s="84">
        <f t="shared" si="8"/>
        <v>0</v>
      </c>
      <c r="K141" s="85">
        <v>0.2</v>
      </c>
      <c r="L141" s="82" t="s">
        <v>1</v>
      </c>
      <c r="M141" s="84">
        <f t="shared" si="9"/>
        <v>0</v>
      </c>
      <c r="N141" s="86"/>
      <c r="O141" s="84">
        <f t="shared" si="10"/>
        <v>0</v>
      </c>
    </row>
    <row r="142" spans="1:15" s="90" customFormat="1">
      <c r="A142" s="82" t="s">
        <v>890</v>
      </c>
      <c r="B142" s="88" t="s">
        <v>548</v>
      </c>
      <c r="C142" s="82" t="s">
        <v>69</v>
      </c>
      <c r="D142" s="82" t="s">
        <v>69</v>
      </c>
      <c r="E142" s="83">
        <v>1</v>
      </c>
      <c r="F142" s="82" t="s">
        <v>0</v>
      </c>
      <c r="G142" s="84">
        <v>0</v>
      </c>
      <c r="H142" s="82" t="s">
        <v>0</v>
      </c>
      <c r="I142" s="82" t="s">
        <v>0</v>
      </c>
      <c r="J142" s="84">
        <f t="shared" ref="J142:J206" si="12">G142*E142</f>
        <v>0</v>
      </c>
      <c r="K142" s="85">
        <v>0.2</v>
      </c>
      <c r="L142" s="82" t="s">
        <v>1</v>
      </c>
      <c r="M142" s="84">
        <f t="shared" ref="M142:M206" si="13">J142+(J142*K142)</f>
        <v>0</v>
      </c>
      <c r="N142" s="86"/>
      <c r="O142" s="84">
        <f t="shared" ref="O142:O206" si="14">M142-J142</f>
        <v>0</v>
      </c>
    </row>
    <row r="143" spans="1:15">
      <c r="A143" s="33"/>
      <c r="B143" s="39"/>
      <c r="C143" s="33"/>
      <c r="D143" s="33"/>
      <c r="E143" s="34"/>
      <c r="F143" s="33"/>
      <c r="G143" s="35"/>
      <c r="H143" s="33"/>
      <c r="I143" s="33"/>
      <c r="J143" s="35"/>
      <c r="K143" s="36"/>
      <c r="L143" s="33"/>
      <c r="M143" s="35"/>
      <c r="N143" s="37"/>
      <c r="O143" s="35"/>
    </row>
    <row r="144" spans="1:15" ht="102">
      <c r="A144" s="5" t="s">
        <v>890</v>
      </c>
      <c r="B144" s="11" t="s">
        <v>549</v>
      </c>
      <c r="C144" s="5" t="s">
        <v>6</v>
      </c>
      <c r="D144" s="6" t="s">
        <v>160</v>
      </c>
      <c r="E144" s="7">
        <v>1</v>
      </c>
      <c r="F144" s="5" t="s">
        <v>0</v>
      </c>
      <c r="G144" s="8">
        <v>800</v>
      </c>
      <c r="H144" s="5" t="s">
        <v>34</v>
      </c>
      <c r="I144" s="5" t="s">
        <v>32</v>
      </c>
      <c r="J144" s="8">
        <f t="shared" si="12"/>
        <v>800</v>
      </c>
      <c r="K144" s="9">
        <v>0.2</v>
      </c>
      <c r="L144" s="5" t="s">
        <v>1</v>
      </c>
      <c r="M144" s="8">
        <f t="shared" si="13"/>
        <v>960</v>
      </c>
      <c r="N144" s="10">
        <f>O144/M144</f>
        <v>0.16666666666666666</v>
      </c>
      <c r="O144" s="8">
        <f t="shared" si="14"/>
        <v>160</v>
      </c>
    </row>
    <row r="145" spans="1:15" ht="127.5">
      <c r="A145" s="23" t="s">
        <v>890</v>
      </c>
      <c r="B145" s="24" t="s">
        <v>550</v>
      </c>
      <c r="C145" s="23" t="s">
        <v>150</v>
      </c>
      <c r="D145" s="25" t="s">
        <v>152</v>
      </c>
      <c r="E145" s="26">
        <v>0</v>
      </c>
      <c r="F145" s="23" t="s">
        <v>151</v>
      </c>
      <c r="G145" s="27">
        <v>60</v>
      </c>
      <c r="H145" s="23" t="s">
        <v>34</v>
      </c>
      <c r="I145" s="23" t="s">
        <v>10</v>
      </c>
      <c r="J145" s="27">
        <f t="shared" si="12"/>
        <v>0</v>
      </c>
      <c r="K145" s="28">
        <v>0.2</v>
      </c>
      <c r="L145" s="23" t="s">
        <v>1</v>
      </c>
      <c r="M145" s="27">
        <f t="shared" si="13"/>
        <v>0</v>
      </c>
      <c r="N145" s="29">
        <v>0</v>
      </c>
      <c r="O145" s="27">
        <f t="shared" si="14"/>
        <v>0</v>
      </c>
    </row>
    <row r="146" spans="1:15" ht="178.5">
      <c r="A146" s="23" t="s">
        <v>890</v>
      </c>
      <c r="B146" s="24" t="s">
        <v>551</v>
      </c>
      <c r="C146" s="23" t="s">
        <v>153</v>
      </c>
      <c r="D146" s="25" t="s">
        <v>155</v>
      </c>
      <c r="E146" s="26">
        <v>1</v>
      </c>
      <c r="F146" s="23"/>
      <c r="G146" s="27">
        <v>500</v>
      </c>
      <c r="H146" s="23" t="s">
        <v>34</v>
      </c>
      <c r="I146" s="23" t="s">
        <v>32</v>
      </c>
      <c r="J146" s="27">
        <f t="shared" si="12"/>
        <v>500</v>
      </c>
      <c r="K146" s="28">
        <v>0.2</v>
      </c>
      <c r="L146" s="23" t="s">
        <v>1</v>
      </c>
      <c r="M146" s="27">
        <f t="shared" si="13"/>
        <v>600</v>
      </c>
      <c r="N146" s="29">
        <f>O146/M146</f>
        <v>0.16666666666666666</v>
      </c>
      <c r="O146" s="27">
        <f t="shared" si="14"/>
        <v>100</v>
      </c>
    </row>
    <row r="147" spans="1:15" ht="102">
      <c r="A147" s="41" t="s">
        <v>890</v>
      </c>
      <c r="B147" s="42" t="s">
        <v>552</v>
      </c>
      <c r="C147" s="41" t="s">
        <v>157</v>
      </c>
      <c r="D147" s="43" t="s">
        <v>156</v>
      </c>
      <c r="E147" s="18">
        <v>1</v>
      </c>
      <c r="F147" s="15" t="s">
        <v>154</v>
      </c>
      <c r="G147" s="19">
        <v>100</v>
      </c>
      <c r="H147" s="41" t="s">
        <v>34</v>
      </c>
      <c r="I147" s="41" t="s">
        <v>32</v>
      </c>
      <c r="J147" s="44">
        <f t="shared" si="12"/>
        <v>100</v>
      </c>
      <c r="K147" s="45">
        <v>0.2</v>
      </c>
      <c r="L147" s="41" t="s">
        <v>1</v>
      </c>
      <c r="M147" s="44">
        <f t="shared" si="13"/>
        <v>120</v>
      </c>
      <c r="N147" s="46">
        <f>O147/M147</f>
        <v>0.16666666666666666</v>
      </c>
      <c r="O147" s="44">
        <f t="shared" si="14"/>
        <v>20</v>
      </c>
    </row>
    <row r="148" spans="1:15" s="90" customFormat="1">
      <c r="A148" s="82" t="s">
        <v>890</v>
      </c>
      <c r="B148" s="88" t="s">
        <v>553</v>
      </c>
      <c r="C148" s="82" t="s">
        <v>69</v>
      </c>
      <c r="D148" s="82" t="s">
        <v>69</v>
      </c>
      <c r="E148" s="83">
        <v>1</v>
      </c>
      <c r="F148" s="82" t="s">
        <v>0</v>
      </c>
      <c r="G148" s="84">
        <v>0</v>
      </c>
      <c r="H148" s="82" t="s">
        <v>0</v>
      </c>
      <c r="I148" s="82" t="s">
        <v>0</v>
      </c>
      <c r="J148" s="84">
        <f t="shared" si="12"/>
        <v>0</v>
      </c>
      <c r="K148" s="85">
        <v>0.2</v>
      </c>
      <c r="L148" s="82" t="s">
        <v>1</v>
      </c>
      <c r="M148" s="84">
        <f t="shared" si="13"/>
        <v>0</v>
      </c>
      <c r="N148" s="86"/>
      <c r="O148" s="84">
        <f t="shared" si="14"/>
        <v>0</v>
      </c>
    </row>
    <row r="149" spans="1:15" s="90" customFormat="1">
      <c r="A149" s="82" t="s">
        <v>890</v>
      </c>
      <c r="B149" s="88" t="s">
        <v>554</v>
      </c>
      <c r="C149" s="82" t="s">
        <v>69</v>
      </c>
      <c r="D149" s="82" t="s">
        <v>69</v>
      </c>
      <c r="E149" s="83">
        <v>1</v>
      </c>
      <c r="F149" s="82" t="s">
        <v>0</v>
      </c>
      <c r="G149" s="84">
        <v>0</v>
      </c>
      <c r="H149" s="82" t="s">
        <v>0</v>
      </c>
      <c r="I149" s="82" t="s">
        <v>0</v>
      </c>
      <c r="J149" s="84">
        <f t="shared" si="12"/>
        <v>0</v>
      </c>
      <c r="K149" s="85">
        <v>0.2</v>
      </c>
      <c r="L149" s="82" t="s">
        <v>1</v>
      </c>
      <c r="M149" s="84">
        <f t="shared" si="13"/>
        <v>0</v>
      </c>
      <c r="N149" s="86"/>
      <c r="O149" s="84">
        <f t="shared" si="14"/>
        <v>0</v>
      </c>
    </row>
    <row r="150" spans="1:15" s="90" customFormat="1">
      <c r="A150" s="82" t="s">
        <v>890</v>
      </c>
      <c r="B150" s="88" t="s">
        <v>555</v>
      </c>
      <c r="C150" s="82" t="s">
        <v>69</v>
      </c>
      <c r="D150" s="82" t="s">
        <v>69</v>
      </c>
      <c r="E150" s="83">
        <v>1</v>
      </c>
      <c r="F150" s="82" t="s">
        <v>0</v>
      </c>
      <c r="G150" s="84">
        <v>0</v>
      </c>
      <c r="H150" s="82" t="s">
        <v>0</v>
      </c>
      <c r="I150" s="82" t="s">
        <v>0</v>
      </c>
      <c r="J150" s="84">
        <f t="shared" si="12"/>
        <v>0</v>
      </c>
      <c r="K150" s="85">
        <v>0.2</v>
      </c>
      <c r="L150" s="82" t="s">
        <v>1</v>
      </c>
      <c r="M150" s="84">
        <f t="shared" si="13"/>
        <v>0</v>
      </c>
      <c r="N150" s="86"/>
      <c r="O150" s="84">
        <f t="shared" si="14"/>
        <v>0</v>
      </c>
    </row>
    <row r="151" spans="1:15" s="90" customFormat="1">
      <c r="A151" s="82" t="s">
        <v>890</v>
      </c>
      <c r="B151" s="88" t="s">
        <v>556</v>
      </c>
      <c r="C151" s="82" t="s">
        <v>69</v>
      </c>
      <c r="D151" s="82" t="s">
        <v>69</v>
      </c>
      <c r="E151" s="83">
        <v>1</v>
      </c>
      <c r="F151" s="82" t="s">
        <v>0</v>
      </c>
      <c r="G151" s="84">
        <v>0</v>
      </c>
      <c r="H151" s="82" t="s">
        <v>0</v>
      </c>
      <c r="I151" s="82" t="s">
        <v>0</v>
      </c>
      <c r="J151" s="84">
        <f t="shared" si="12"/>
        <v>0</v>
      </c>
      <c r="K151" s="85">
        <v>0.2</v>
      </c>
      <c r="L151" s="82" t="s">
        <v>1</v>
      </c>
      <c r="M151" s="84">
        <f t="shared" si="13"/>
        <v>0</v>
      </c>
      <c r="N151" s="86"/>
      <c r="O151" s="84">
        <f t="shared" si="14"/>
        <v>0</v>
      </c>
    </row>
    <row r="152" spans="1:15" s="90" customFormat="1">
      <c r="A152" s="82" t="s">
        <v>890</v>
      </c>
      <c r="B152" s="88" t="s">
        <v>557</v>
      </c>
      <c r="C152" s="82" t="s">
        <v>69</v>
      </c>
      <c r="D152" s="82" t="s">
        <v>69</v>
      </c>
      <c r="E152" s="83">
        <v>1</v>
      </c>
      <c r="F152" s="82" t="s">
        <v>0</v>
      </c>
      <c r="G152" s="84">
        <v>0</v>
      </c>
      <c r="H152" s="82" t="s">
        <v>0</v>
      </c>
      <c r="I152" s="82" t="s">
        <v>0</v>
      </c>
      <c r="J152" s="84">
        <f t="shared" si="12"/>
        <v>0</v>
      </c>
      <c r="K152" s="85">
        <v>0.2</v>
      </c>
      <c r="L152" s="82" t="s">
        <v>1</v>
      </c>
      <c r="M152" s="84">
        <f t="shared" si="13"/>
        <v>0</v>
      </c>
      <c r="N152" s="86"/>
      <c r="O152" s="84">
        <f t="shared" si="14"/>
        <v>0</v>
      </c>
    </row>
    <row r="153" spans="1:15" s="90" customFormat="1">
      <c r="A153" s="82" t="s">
        <v>890</v>
      </c>
      <c r="B153" s="88" t="s">
        <v>558</v>
      </c>
      <c r="C153" s="82" t="s">
        <v>69</v>
      </c>
      <c r="D153" s="82" t="s">
        <v>69</v>
      </c>
      <c r="E153" s="83">
        <v>1</v>
      </c>
      <c r="F153" s="82" t="s">
        <v>0</v>
      </c>
      <c r="G153" s="84">
        <v>0</v>
      </c>
      <c r="H153" s="82" t="s">
        <v>0</v>
      </c>
      <c r="I153" s="82" t="s">
        <v>0</v>
      </c>
      <c r="J153" s="84">
        <f t="shared" si="12"/>
        <v>0</v>
      </c>
      <c r="K153" s="85">
        <v>0.2</v>
      </c>
      <c r="L153" s="82" t="s">
        <v>1</v>
      </c>
      <c r="M153" s="84">
        <f t="shared" si="13"/>
        <v>0</v>
      </c>
      <c r="N153" s="86"/>
      <c r="O153" s="84">
        <f t="shared" si="14"/>
        <v>0</v>
      </c>
    </row>
    <row r="154" spans="1:15" s="90" customFormat="1">
      <c r="A154" s="82" t="s">
        <v>890</v>
      </c>
      <c r="B154" s="88" t="s">
        <v>559</v>
      </c>
      <c r="C154" s="82" t="s">
        <v>69</v>
      </c>
      <c r="D154" s="82" t="s">
        <v>69</v>
      </c>
      <c r="E154" s="83">
        <v>1</v>
      </c>
      <c r="F154" s="82" t="s">
        <v>0</v>
      </c>
      <c r="G154" s="84">
        <v>0</v>
      </c>
      <c r="H154" s="82" t="s">
        <v>0</v>
      </c>
      <c r="I154" s="82" t="s">
        <v>0</v>
      </c>
      <c r="J154" s="84">
        <f t="shared" si="12"/>
        <v>0</v>
      </c>
      <c r="K154" s="85">
        <v>0.2</v>
      </c>
      <c r="L154" s="82" t="s">
        <v>1</v>
      </c>
      <c r="M154" s="84">
        <f t="shared" si="13"/>
        <v>0</v>
      </c>
      <c r="N154" s="86"/>
      <c r="O154" s="84">
        <f t="shared" si="14"/>
        <v>0</v>
      </c>
    </row>
    <row r="155" spans="1:15" s="90" customFormat="1">
      <c r="A155" s="82" t="s">
        <v>890</v>
      </c>
      <c r="B155" s="88" t="s">
        <v>560</v>
      </c>
      <c r="C155" s="82" t="s">
        <v>69</v>
      </c>
      <c r="D155" s="82" t="s">
        <v>69</v>
      </c>
      <c r="E155" s="83">
        <v>1</v>
      </c>
      <c r="F155" s="82" t="s">
        <v>0</v>
      </c>
      <c r="G155" s="84">
        <v>0</v>
      </c>
      <c r="H155" s="82" t="s">
        <v>0</v>
      </c>
      <c r="I155" s="82" t="s">
        <v>0</v>
      </c>
      <c r="J155" s="84">
        <f t="shared" si="12"/>
        <v>0</v>
      </c>
      <c r="K155" s="85">
        <v>0.2</v>
      </c>
      <c r="L155" s="82" t="s">
        <v>1</v>
      </c>
      <c r="M155" s="84">
        <f t="shared" si="13"/>
        <v>0</v>
      </c>
      <c r="N155" s="86"/>
      <c r="O155" s="84">
        <f t="shared" si="14"/>
        <v>0</v>
      </c>
    </row>
    <row r="156" spans="1:15" s="90" customFormat="1">
      <c r="A156" s="82" t="s">
        <v>890</v>
      </c>
      <c r="B156" s="88" t="s">
        <v>561</v>
      </c>
      <c r="C156" s="82" t="s">
        <v>69</v>
      </c>
      <c r="D156" s="82" t="s">
        <v>69</v>
      </c>
      <c r="E156" s="83">
        <v>1</v>
      </c>
      <c r="F156" s="82" t="s">
        <v>0</v>
      </c>
      <c r="G156" s="84">
        <v>0</v>
      </c>
      <c r="H156" s="82" t="s">
        <v>0</v>
      </c>
      <c r="I156" s="82" t="s">
        <v>0</v>
      </c>
      <c r="J156" s="84">
        <f t="shared" si="12"/>
        <v>0</v>
      </c>
      <c r="K156" s="85">
        <v>0.2</v>
      </c>
      <c r="L156" s="82" t="s">
        <v>1</v>
      </c>
      <c r="M156" s="84">
        <f t="shared" si="13"/>
        <v>0</v>
      </c>
      <c r="N156" s="86"/>
      <c r="O156" s="84">
        <f t="shared" si="14"/>
        <v>0</v>
      </c>
    </row>
    <row r="157" spans="1:15" s="90" customFormat="1">
      <c r="A157" s="82" t="s">
        <v>890</v>
      </c>
      <c r="B157" s="88" t="s">
        <v>562</v>
      </c>
      <c r="C157" s="82" t="s">
        <v>69</v>
      </c>
      <c r="D157" s="82" t="s">
        <v>69</v>
      </c>
      <c r="E157" s="83">
        <v>1</v>
      </c>
      <c r="F157" s="82" t="s">
        <v>0</v>
      </c>
      <c r="G157" s="84">
        <v>0</v>
      </c>
      <c r="H157" s="82" t="s">
        <v>0</v>
      </c>
      <c r="I157" s="82" t="s">
        <v>0</v>
      </c>
      <c r="J157" s="84">
        <f t="shared" si="12"/>
        <v>0</v>
      </c>
      <c r="K157" s="85">
        <v>0.2</v>
      </c>
      <c r="L157" s="82" t="s">
        <v>1</v>
      </c>
      <c r="M157" s="84">
        <f t="shared" si="13"/>
        <v>0</v>
      </c>
      <c r="N157" s="86"/>
      <c r="O157" s="84">
        <f t="shared" si="14"/>
        <v>0</v>
      </c>
    </row>
    <row r="158" spans="1:15" s="90" customFormat="1">
      <c r="A158" s="82" t="s">
        <v>890</v>
      </c>
      <c r="B158" s="88" t="s">
        <v>563</v>
      </c>
      <c r="C158" s="82" t="s">
        <v>69</v>
      </c>
      <c r="D158" s="82" t="s">
        <v>69</v>
      </c>
      <c r="E158" s="83">
        <v>1</v>
      </c>
      <c r="F158" s="82" t="s">
        <v>0</v>
      </c>
      <c r="G158" s="84">
        <v>0</v>
      </c>
      <c r="H158" s="82" t="s">
        <v>0</v>
      </c>
      <c r="I158" s="82" t="s">
        <v>0</v>
      </c>
      <c r="J158" s="84">
        <f t="shared" si="12"/>
        <v>0</v>
      </c>
      <c r="K158" s="85">
        <v>0.2</v>
      </c>
      <c r="L158" s="82" t="s">
        <v>1</v>
      </c>
      <c r="M158" s="84">
        <f t="shared" si="13"/>
        <v>0</v>
      </c>
      <c r="N158" s="86"/>
      <c r="O158" s="84">
        <f t="shared" si="14"/>
        <v>0</v>
      </c>
    </row>
    <row r="159" spans="1:15" s="90" customFormat="1">
      <c r="A159" s="82" t="s">
        <v>890</v>
      </c>
      <c r="B159" s="88" t="s">
        <v>564</v>
      </c>
      <c r="C159" s="82" t="s">
        <v>69</v>
      </c>
      <c r="D159" s="82" t="s">
        <v>69</v>
      </c>
      <c r="E159" s="83">
        <v>1</v>
      </c>
      <c r="F159" s="82" t="s">
        <v>0</v>
      </c>
      <c r="G159" s="84">
        <v>0</v>
      </c>
      <c r="H159" s="82" t="s">
        <v>0</v>
      </c>
      <c r="I159" s="82" t="s">
        <v>0</v>
      </c>
      <c r="J159" s="84">
        <f t="shared" si="12"/>
        <v>0</v>
      </c>
      <c r="K159" s="85">
        <v>0.2</v>
      </c>
      <c r="L159" s="82" t="s">
        <v>1</v>
      </c>
      <c r="M159" s="84">
        <f t="shared" si="13"/>
        <v>0</v>
      </c>
      <c r="N159" s="86"/>
      <c r="O159" s="84">
        <f t="shared" si="14"/>
        <v>0</v>
      </c>
    </row>
    <row r="160" spans="1:15" s="90" customFormat="1">
      <c r="A160" s="82" t="s">
        <v>890</v>
      </c>
      <c r="B160" s="88" t="s">
        <v>565</v>
      </c>
      <c r="C160" s="82" t="s">
        <v>69</v>
      </c>
      <c r="D160" s="82" t="s">
        <v>69</v>
      </c>
      <c r="E160" s="83">
        <v>1</v>
      </c>
      <c r="F160" s="82" t="s">
        <v>0</v>
      </c>
      <c r="G160" s="84">
        <v>0</v>
      </c>
      <c r="H160" s="82" t="s">
        <v>0</v>
      </c>
      <c r="I160" s="82" t="s">
        <v>0</v>
      </c>
      <c r="J160" s="84">
        <f t="shared" si="12"/>
        <v>0</v>
      </c>
      <c r="K160" s="85">
        <v>0.2</v>
      </c>
      <c r="L160" s="82" t="s">
        <v>1</v>
      </c>
      <c r="M160" s="84">
        <f t="shared" si="13"/>
        <v>0</v>
      </c>
      <c r="N160" s="86"/>
      <c r="O160" s="84">
        <f t="shared" si="14"/>
        <v>0</v>
      </c>
    </row>
    <row r="161" spans="1:15" s="90" customFormat="1">
      <c r="A161" s="82" t="s">
        <v>890</v>
      </c>
      <c r="B161" s="88" t="s">
        <v>566</v>
      </c>
      <c r="C161" s="82" t="s">
        <v>69</v>
      </c>
      <c r="D161" s="82" t="s">
        <v>69</v>
      </c>
      <c r="E161" s="83">
        <v>1</v>
      </c>
      <c r="F161" s="82" t="s">
        <v>0</v>
      </c>
      <c r="G161" s="84">
        <v>0</v>
      </c>
      <c r="H161" s="82" t="s">
        <v>0</v>
      </c>
      <c r="I161" s="82" t="s">
        <v>0</v>
      </c>
      <c r="J161" s="84">
        <f t="shared" si="12"/>
        <v>0</v>
      </c>
      <c r="K161" s="85">
        <v>0.2</v>
      </c>
      <c r="L161" s="82" t="s">
        <v>1</v>
      </c>
      <c r="M161" s="84">
        <f t="shared" si="13"/>
        <v>0</v>
      </c>
      <c r="N161" s="86"/>
      <c r="O161" s="84">
        <f t="shared" si="14"/>
        <v>0</v>
      </c>
    </row>
    <row r="162" spans="1:15" s="90" customFormat="1">
      <c r="A162" s="82" t="s">
        <v>890</v>
      </c>
      <c r="B162" s="88" t="s">
        <v>567</v>
      </c>
      <c r="C162" s="82" t="s">
        <v>69</v>
      </c>
      <c r="D162" s="82" t="s">
        <v>69</v>
      </c>
      <c r="E162" s="83">
        <v>1</v>
      </c>
      <c r="F162" s="82" t="s">
        <v>0</v>
      </c>
      <c r="G162" s="84">
        <v>0</v>
      </c>
      <c r="H162" s="82" t="s">
        <v>0</v>
      </c>
      <c r="I162" s="82" t="s">
        <v>0</v>
      </c>
      <c r="J162" s="84">
        <f t="shared" si="12"/>
        <v>0</v>
      </c>
      <c r="K162" s="85">
        <v>0.2</v>
      </c>
      <c r="L162" s="82" t="s">
        <v>1</v>
      </c>
      <c r="M162" s="84">
        <f t="shared" si="13"/>
        <v>0</v>
      </c>
      <c r="N162" s="86"/>
      <c r="O162" s="84">
        <f t="shared" si="14"/>
        <v>0</v>
      </c>
    </row>
    <row r="163" spans="1:15" s="90" customFormat="1">
      <c r="A163" s="82" t="s">
        <v>890</v>
      </c>
      <c r="B163" s="88" t="s">
        <v>568</v>
      </c>
      <c r="C163" s="82" t="s">
        <v>69</v>
      </c>
      <c r="D163" s="82" t="s">
        <v>69</v>
      </c>
      <c r="E163" s="83">
        <v>1</v>
      </c>
      <c r="F163" s="82" t="s">
        <v>0</v>
      </c>
      <c r="G163" s="84">
        <v>0</v>
      </c>
      <c r="H163" s="82" t="s">
        <v>0</v>
      </c>
      <c r="I163" s="82" t="s">
        <v>0</v>
      </c>
      <c r="J163" s="84">
        <f t="shared" si="12"/>
        <v>0</v>
      </c>
      <c r="K163" s="85">
        <v>0.2</v>
      </c>
      <c r="L163" s="82" t="s">
        <v>1</v>
      </c>
      <c r="M163" s="84">
        <f t="shared" si="13"/>
        <v>0</v>
      </c>
      <c r="N163" s="86"/>
      <c r="O163" s="84">
        <f t="shared" si="14"/>
        <v>0</v>
      </c>
    </row>
    <row r="164" spans="1:15" s="90" customFormat="1">
      <c r="A164" s="82" t="s">
        <v>890</v>
      </c>
      <c r="B164" s="88" t="s">
        <v>569</v>
      </c>
      <c r="C164" s="82" t="s">
        <v>69</v>
      </c>
      <c r="D164" s="82" t="s">
        <v>69</v>
      </c>
      <c r="E164" s="83">
        <v>1</v>
      </c>
      <c r="F164" s="82" t="s">
        <v>0</v>
      </c>
      <c r="G164" s="84">
        <v>0</v>
      </c>
      <c r="H164" s="82" t="s">
        <v>0</v>
      </c>
      <c r="I164" s="82" t="s">
        <v>0</v>
      </c>
      <c r="J164" s="84">
        <f t="shared" si="12"/>
        <v>0</v>
      </c>
      <c r="K164" s="85">
        <v>0.2</v>
      </c>
      <c r="L164" s="82" t="s">
        <v>1</v>
      </c>
      <c r="M164" s="84">
        <f t="shared" si="13"/>
        <v>0</v>
      </c>
      <c r="N164" s="86"/>
      <c r="O164" s="84">
        <f t="shared" si="14"/>
        <v>0</v>
      </c>
    </row>
    <row r="165" spans="1:15">
      <c r="A165" s="33"/>
      <c r="B165" s="39"/>
      <c r="C165" s="33"/>
      <c r="D165" s="33"/>
      <c r="E165" s="34"/>
      <c r="F165" s="33"/>
      <c r="G165" s="35"/>
      <c r="H165" s="33"/>
      <c r="I165" s="33"/>
      <c r="J165" s="35"/>
      <c r="K165" s="36"/>
      <c r="L165" s="33"/>
      <c r="M165" s="35"/>
      <c r="N165" s="37"/>
      <c r="O165" s="35"/>
    </row>
    <row r="166" spans="1:15" ht="51">
      <c r="A166" s="5" t="s">
        <v>890</v>
      </c>
      <c r="B166" s="11" t="s">
        <v>570</v>
      </c>
      <c r="C166" s="5" t="s">
        <v>7</v>
      </c>
      <c r="D166" s="6" t="s">
        <v>161</v>
      </c>
      <c r="E166" s="7">
        <v>1</v>
      </c>
      <c r="F166" s="5" t="s">
        <v>0</v>
      </c>
      <c r="G166" s="8">
        <v>300</v>
      </c>
      <c r="H166" s="5" t="s">
        <v>34</v>
      </c>
      <c r="I166" s="5" t="s">
        <v>32</v>
      </c>
      <c r="J166" s="8">
        <f t="shared" si="12"/>
        <v>300</v>
      </c>
      <c r="K166" s="9">
        <v>0.2</v>
      </c>
      <c r="L166" s="5" t="s">
        <v>1</v>
      </c>
      <c r="M166" s="8">
        <f t="shared" si="13"/>
        <v>360</v>
      </c>
      <c r="N166" s="10">
        <f>O166/M166</f>
        <v>0.16666666666666666</v>
      </c>
      <c r="O166" s="8">
        <f t="shared" si="14"/>
        <v>60</v>
      </c>
    </row>
    <row r="167" spans="1:15" s="90" customFormat="1">
      <c r="A167" s="82" t="s">
        <v>890</v>
      </c>
      <c r="B167" s="88" t="s">
        <v>571</v>
      </c>
      <c r="C167" s="82" t="s">
        <v>69</v>
      </c>
      <c r="D167" s="82" t="s">
        <v>69</v>
      </c>
      <c r="E167" s="83">
        <v>1</v>
      </c>
      <c r="F167" s="82" t="s">
        <v>0</v>
      </c>
      <c r="G167" s="84">
        <v>0</v>
      </c>
      <c r="H167" s="82" t="s">
        <v>0</v>
      </c>
      <c r="I167" s="82" t="s">
        <v>0</v>
      </c>
      <c r="J167" s="84">
        <f t="shared" si="12"/>
        <v>0</v>
      </c>
      <c r="K167" s="85">
        <v>0.2</v>
      </c>
      <c r="L167" s="82" t="s">
        <v>1</v>
      </c>
      <c r="M167" s="84">
        <f t="shared" si="13"/>
        <v>0</v>
      </c>
      <c r="N167" s="86"/>
      <c r="O167" s="84">
        <f t="shared" si="14"/>
        <v>0</v>
      </c>
    </row>
    <row r="168" spans="1:15" s="90" customFormat="1">
      <c r="A168" s="82" t="s">
        <v>890</v>
      </c>
      <c r="B168" s="88" t="s">
        <v>572</v>
      </c>
      <c r="C168" s="82" t="s">
        <v>69</v>
      </c>
      <c r="D168" s="82" t="s">
        <v>69</v>
      </c>
      <c r="E168" s="83">
        <v>1</v>
      </c>
      <c r="F168" s="82" t="s">
        <v>0</v>
      </c>
      <c r="G168" s="84">
        <v>0</v>
      </c>
      <c r="H168" s="82" t="s">
        <v>0</v>
      </c>
      <c r="I168" s="82" t="s">
        <v>0</v>
      </c>
      <c r="J168" s="84">
        <f t="shared" si="12"/>
        <v>0</v>
      </c>
      <c r="K168" s="85">
        <v>0.2</v>
      </c>
      <c r="L168" s="82" t="s">
        <v>1</v>
      </c>
      <c r="M168" s="84">
        <f t="shared" si="13"/>
        <v>0</v>
      </c>
      <c r="N168" s="86"/>
      <c r="O168" s="84">
        <f t="shared" si="14"/>
        <v>0</v>
      </c>
    </row>
    <row r="169" spans="1:15" s="90" customFormat="1">
      <c r="A169" s="82" t="s">
        <v>890</v>
      </c>
      <c r="B169" s="88" t="s">
        <v>573</v>
      </c>
      <c r="C169" s="82" t="s">
        <v>69</v>
      </c>
      <c r="D169" s="82" t="s">
        <v>69</v>
      </c>
      <c r="E169" s="83">
        <v>1</v>
      </c>
      <c r="F169" s="82" t="s">
        <v>0</v>
      </c>
      <c r="G169" s="84">
        <v>0</v>
      </c>
      <c r="H169" s="82" t="s">
        <v>0</v>
      </c>
      <c r="I169" s="82" t="s">
        <v>0</v>
      </c>
      <c r="J169" s="84">
        <f t="shared" si="12"/>
        <v>0</v>
      </c>
      <c r="K169" s="85">
        <v>0.2</v>
      </c>
      <c r="L169" s="82" t="s">
        <v>1</v>
      </c>
      <c r="M169" s="84">
        <f t="shared" si="13"/>
        <v>0</v>
      </c>
      <c r="N169" s="86"/>
      <c r="O169" s="84">
        <f t="shared" si="14"/>
        <v>0</v>
      </c>
    </row>
    <row r="170" spans="1:15" s="90" customFormat="1">
      <c r="A170" s="82" t="s">
        <v>890</v>
      </c>
      <c r="B170" s="88" t="s">
        <v>574</v>
      </c>
      <c r="C170" s="82" t="s">
        <v>69</v>
      </c>
      <c r="D170" s="82" t="s">
        <v>69</v>
      </c>
      <c r="E170" s="83">
        <v>1</v>
      </c>
      <c r="F170" s="82" t="s">
        <v>0</v>
      </c>
      <c r="G170" s="84">
        <v>0</v>
      </c>
      <c r="H170" s="82" t="s">
        <v>0</v>
      </c>
      <c r="I170" s="82" t="s">
        <v>0</v>
      </c>
      <c r="J170" s="84">
        <f t="shared" si="12"/>
        <v>0</v>
      </c>
      <c r="K170" s="85">
        <v>0.2</v>
      </c>
      <c r="L170" s="82" t="s">
        <v>1</v>
      </c>
      <c r="M170" s="84">
        <f t="shared" si="13"/>
        <v>0</v>
      </c>
      <c r="N170" s="86"/>
      <c r="O170" s="84">
        <f t="shared" si="14"/>
        <v>0</v>
      </c>
    </row>
    <row r="171" spans="1:15" s="90" customFormat="1">
      <c r="A171" s="82" t="s">
        <v>890</v>
      </c>
      <c r="B171" s="88" t="s">
        <v>575</v>
      </c>
      <c r="C171" s="82" t="s">
        <v>69</v>
      </c>
      <c r="D171" s="82" t="s">
        <v>69</v>
      </c>
      <c r="E171" s="83">
        <v>1</v>
      </c>
      <c r="F171" s="82" t="s">
        <v>0</v>
      </c>
      <c r="G171" s="84">
        <v>0</v>
      </c>
      <c r="H171" s="82" t="s">
        <v>0</v>
      </c>
      <c r="I171" s="82" t="s">
        <v>0</v>
      </c>
      <c r="J171" s="84">
        <f t="shared" si="12"/>
        <v>0</v>
      </c>
      <c r="K171" s="85">
        <v>0.2</v>
      </c>
      <c r="L171" s="82" t="s">
        <v>1</v>
      </c>
      <c r="M171" s="84">
        <f t="shared" si="13"/>
        <v>0</v>
      </c>
      <c r="N171" s="86"/>
      <c r="O171" s="84">
        <f t="shared" si="14"/>
        <v>0</v>
      </c>
    </row>
    <row r="172" spans="1:15" s="90" customFormat="1">
      <c r="A172" s="82" t="s">
        <v>890</v>
      </c>
      <c r="B172" s="88" t="s">
        <v>576</v>
      </c>
      <c r="C172" s="82" t="s">
        <v>69</v>
      </c>
      <c r="D172" s="82" t="s">
        <v>69</v>
      </c>
      <c r="E172" s="83">
        <v>1</v>
      </c>
      <c r="F172" s="82" t="s">
        <v>0</v>
      </c>
      <c r="G172" s="84">
        <v>0</v>
      </c>
      <c r="H172" s="82" t="s">
        <v>0</v>
      </c>
      <c r="I172" s="82" t="s">
        <v>0</v>
      </c>
      <c r="J172" s="84">
        <f t="shared" si="12"/>
        <v>0</v>
      </c>
      <c r="K172" s="85">
        <v>0.2</v>
      </c>
      <c r="L172" s="82" t="s">
        <v>1</v>
      </c>
      <c r="M172" s="84">
        <f t="shared" si="13"/>
        <v>0</v>
      </c>
      <c r="N172" s="86"/>
      <c r="O172" s="84">
        <f t="shared" si="14"/>
        <v>0</v>
      </c>
    </row>
    <row r="173" spans="1:15" s="90" customFormat="1">
      <c r="A173" s="82" t="s">
        <v>890</v>
      </c>
      <c r="B173" s="88" t="s">
        <v>577</v>
      </c>
      <c r="C173" s="82" t="s">
        <v>69</v>
      </c>
      <c r="D173" s="82" t="s">
        <v>69</v>
      </c>
      <c r="E173" s="83">
        <v>1</v>
      </c>
      <c r="F173" s="82" t="s">
        <v>0</v>
      </c>
      <c r="G173" s="84">
        <v>0</v>
      </c>
      <c r="H173" s="82" t="s">
        <v>0</v>
      </c>
      <c r="I173" s="82" t="s">
        <v>0</v>
      </c>
      <c r="J173" s="84">
        <f t="shared" si="12"/>
        <v>0</v>
      </c>
      <c r="K173" s="85">
        <v>0.2</v>
      </c>
      <c r="L173" s="82" t="s">
        <v>1</v>
      </c>
      <c r="M173" s="84">
        <f t="shared" si="13"/>
        <v>0</v>
      </c>
      <c r="N173" s="86"/>
      <c r="O173" s="84">
        <f t="shared" si="14"/>
        <v>0</v>
      </c>
    </row>
    <row r="174" spans="1:15" s="90" customFormat="1">
      <c r="A174" s="82" t="s">
        <v>890</v>
      </c>
      <c r="B174" s="88" t="s">
        <v>578</v>
      </c>
      <c r="C174" s="82" t="s">
        <v>69</v>
      </c>
      <c r="D174" s="82" t="s">
        <v>69</v>
      </c>
      <c r="E174" s="83">
        <v>1</v>
      </c>
      <c r="F174" s="82" t="s">
        <v>0</v>
      </c>
      <c r="G174" s="84">
        <v>0</v>
      </c>
      <c r="H174" s="82" t="s">
        <v>0</v>
      </c>
      <c r="I174" s="82" t="s">
        <v>0</v>
      </c>
      <c r="J174" s="84">
        <f t="shared" si="12"/>
        <v>0</v>
      </c>
      <c r="K174" s="85">
        <v>0.2</v>
      </c>
      <c r="L174" s="82" t="s">
        <v>1</v>
      </c>
      <c r="M174" s="84">
        <f t="shared" si="13"/>
        <v>0</v>
      </c>
      <c r="N174" s="86"/>
      <c r="O174" s="84">
        <f t="shared" si="14"/>
        <v>0</v>
      </c>
    </row>
    <row r="175" spans="1:15" s="90" customFormat="1">
      <c r="A175" s="82" t="s">
        <v>890</v>
      </c>
      <c r="B175" s="88" t="s">
        <v>579</v>
      </c>
      <c r="C175" s="82" t="s">
        <v>69</v>
      </c>
      <c r="D175" s="82" t="s">
        <v>69</v>
      </c>
      <c r="E175" s="83">
        <v>1</v>
      </c>
      <c r="F175" s="82" t="s">
        <v>0</v>
      </c>
      <c r="G175" s="84">
        <v>0</v>
      </c>
      <c r="H175" s="82" t="s">
        <v>0</v>
      </c>
      <c r="I175" s="82" t="s">
        <v>0</v>
      </c>
      <c r="J175" s="84">
        <f t="shared" si="12"/>
        <v>0</v>
      </c>
      <c r="K175" s="85">
        <v>0.2</v>
      </c>
      <c r="L175" s="82" t="s">
        <v>1</v>
      </c>
      <c r="M175" s="84">
        <f t="shared" si="13"/>
        <v>0</v>
      </c>
      <c r="N175" s="86"/>
      <c r="O175" s="84">
        <f t="shared" si="14"/>
        <v>0</v>
      </c>
    </row>
    <row r="176" spans="1:15" s="90" customFormat="1">
      <c r="A176" s="82" t="s">
        <v>890</v>
      </c>
      <c r="B176" s="88" t="s">
        <v>580</v>
      </c>
      <c r="C176" s="82" t="s">
        <v>69</v>
      </c>
      <c r="D176" s="82" t="s">
        <v>69</v>
      </c>
      <c r="E176" s="83">
        <v>1</v>
      </c>
      <c r="F176" s="82" t="s">
        <v>0</v>
      </c>
      <c r="G176" s="84">
        <v>0</v>
      </c>
      <c r="H176" s="82" t="s">
        <v>0</v>
      </c>
      <c r="I176" s="82" t="s">
        <v>0</v>
      </c>
      <c r="J176" s="84">
        <f t="shared" si="12"/>
        <v>0</v>
      </c>
      <c r="K176" s="85">
        <v>0.2</v>
      </c>
      <c r="L176" s="82" t="s">
        <v>1</v>
      </c>
      <c r="M176" s="84">
        <f t="shared" si="13"/>
        <v>0</v>
      </c>
      <c r="N176" s="86"/>
      <c r="O176" s="84">
        <f t="shared" si="14"/>
        <v>0</v>
      </c>
    </row>
    <row r="177" spans="1:15" s="90" customFormat="1">
      <c r="A177" s="82" t="s">
        <v>890</v>
      </c>
      <c r="B177" s="88" t="s">
        <v>581</v>
      </c>
      <c r="C177" s="82" t="s">
        <v>69</v>
      </c>
      <c r="D177" s="82" t="s">
        <v>69</v>
      </c>
      <c r="E177" s="83">
        <v>1</v>
      </c>
      <c r="F177" s="82" t="s">
        <v>0</v>
      </c>
      <c r="G177" s="84">
        <v>0</v>
      </c>
      <c r="H177" s="82" t="s">
        <v>0</v>
      </c>
      <c r="I177" s="82" t="s">
        <v>0</v>
      </c>
      <c r="J177" s="84">
        <f t="shared" si="12"/>
        <v>0</v>
      </c>
      <c r="K177" s="85">
        <v>0.2</v>
      </c>
      <c r="L177" s="82" t="s">
        <v>1</v>
      </c>
      <c r="M177" s="84">
        <f t="shared" si="13"/>
        <v>0</v>
      </c>
      <c r="N177" s="86"/>
      <c r="O177" s="84">
        <f t="shared" si="14"/>
        <v>0</v>
      </c>
    </row>
    <row r="178" spans="1:15" s="90" customFormat="1">
      <c r="A178" s="82" t="s">
        <v>890</v>
      </c>
      <c r="B178" s="88" t="s">
        <v>582</v>
      </c>
      <c r="C178" s="82" t="s">
        <v>69</v>
      </c>
      <c r="D178" s="82" t="s">
        <v>69</v>
      </c>
      <c r="E178" s="83">
        <v>1</v>
      </c>
      <c r="F178" s="82" t="s">
        <v>0</v>
      </c>
      <c r="G178" s="84">
        <v>0</v>
      </c>
      <c r="H178" s="82" t="s">
        <v>0</v>
      </c>
      <c r="I178" s="82" t="s">
        <v>0</v>
      </c>
      <c r="J178" s="84">
        <f t="shared" si="12"/>
        <v>0</v>
      </c>
      <c r="K178" s="85">
        <v>0.2</v>
      </c>
      <c r="L178" s="82" t="s">
        <v>1</v>
      </c>
      <c r="M178" s="84">
        <f t="shared" si="13"/>
        <v>0</v>
      </c>
      <c r="N178" s="86"/>
      <c r="O178" s="84">
        <f t="shared" si="14"/>
        <v>0</v>
      </c>
    </row>
    <row r="179" spans="1:15" s="90" customFormat="1">
      <c r="A179" s="82" t="s">
        <v>890</v>
      </c>
      <c r="B179" s="88" t="s">
        <v>583</v>
      </c>
      <c r="C179" s="82" t="s">
        <v>69</v>
      </c>
      <c r="D179" s="82" t="s">
        <v>69</v>
      </c>
      <c r="E179" s="83">
        <v>1</v>
      </c>
      <c r="F179" s="82" t="s">
        <v>0</v>
      </c>
      <c r="G179" s="84">
        <v>0</v>
      </c>
      <c r="H179" s="82" t="s">
        <v>0</v>
      </c>
      <c r="I179" s="82" t="s">
        <v>0</v>
      </c>
      <c r="J179" s="84">
        <f t="shared" si="12"/>
        <v>0</v>
      </c>
      <c r="K179" s="85">
        <v>0.2</v>
      </c>
      <c r="L179" s="82" t="s">
        <v>1</v>
      </c>
      <c r="M179" s="84">
        <f t="shared" si="13"/>
        <v>0</v>
      </c>
      <c r="N179" s="86"/>
      <c r="O179" s="84">
        <f t="shared" si="14"/>
        <v>0</v>
      </c>
    </row>
    <row r="180" spans="1:15" s="90" customFormat="1">
      <c r="A180" s="82" t="s">
        <v>890</v>
      </c>
      <c r="B180" s="88" t="s">
        <v>584</v>
      </c>
      <c r="C180" s="82" t="s">
        <v>69</v>
      </c>
      <c r="D180" s="82" t="s">
        <v>69</v>
      </c>
      <c r="E180" s="83">
        <v>1</v>
      </c>
      <c r="F180" s="82" t="s">
        <v>0</v>
      </c>
      <c r="G180" s="84">
        <v>0</v>
      </c>
      <c r="H180" s="82" t="s">
        <v>0</v>
      </c>
      <c r="I180" s="82" t="s">
        <v>0</v>
      </c>
      <c r="J180" s="84">
        <f t="shared" si="12"/>
        <v>0</v>
      </c>
      <c r="K180" s="85">
        <v>0.2</v>
      </c>
      <c r="L180" s="82" t="s">
        <v>1</v>
      </c>
      <c r="M180" s="84">
        <f t="shared" si="13"/>
        <v>0</v>
      </c>
      <c r="N180" s="86"/>
      <c r="O180" s="84">
        <f t="shared" si="14"/>
        <v>0</v>
      </c>
    </row>
    <row r="181" spans="1:15" s="90" customFormat="1">
      <c r="A181" s="82" t="s">
        <v>890</v>
      </c>
      <c r="B181" s="88" t="s">
        <v>585</v>
      </c>
      <c r="C181" s="82" t="s">
        <v>69</v>
      </c>
      <c r="D181" s="82" t="s">
        <v>69</v>
      </c>
      <c r="E181" s="83">
        <v>1</v>
      </c>
      <c r="F181" s="82" t="s">
        <v>0</v>
      </c>
      <c r="G181" s="84">
        <v>0</v>
      </c>
      <c r="H181" s="82" t="s">
        <v>0</v>
      </c>
      <c r="I181" s="82" t="s">
        <v>0</v>
      </c>
      <c r="J181" s="84">
        <f t="shared" si="12"/>
        <v>0</v>
      </c>
      <c r="K181" s="85">
        <v>0.2</v>
      </c>
      <c r="L181" s="82" t="s">
        <v>1</v>
      </c>
      <c r="M181" s="84">
        <f t="shared" si="13"/>
        <v>0</v>
      </c>
      <c r="N181" s="86"/>
      <c r="O181" s="84">
        <f t="shared" si="14"/>
        <v>0</v>
      </c>
    </row>
    <row r="182" spans="1:15" s="90" customFormat="1">
      <c r="A182" s="82" t="s">
        <v>890</v>
      </c>
      <c r="B182" s="88" t="s">
        <v>586</v>
      </c>
      <c r="C182" s="82" t="s">
        <v>69</v>
      </c>
      <c r="D182" s="82" t="s">
        <v>69</v>
      </c>
      <c r="E182" s="83">
        <v>1</v>
      </c>
      <c r="F182" s="82" t="s">
        <v>0</v>
      </c>
      <c r="G182" s="84">
        <v>0</v>
      </c>
      <c r="H182" s="82" t="s">
        <v>0</v>
      </c>
      <c r="I182" s="82" t="s">
        <v>0</v>
      </c>
      <c r="J182" s="84">
        <f t="shared" si="12"/>
        <v>0</v>
      </c>
      <c r="K182" s="85">
        <v>0.2</v>
      </c>
      <c r="L182" s="82" t="s">
        <v>1</v>
      </c>
      <c r="M182" s="84">
        <f t="shared" si="13"/>
        <v>0</v>
      </c>
      <c r="N182" s="86"/>
      <c r="O182" s="84">
        <f t="shared" si="14"/>
        <v>0</v>
      </c>
    </row>
    <row r="183" spans="1:15" s="90" customFormat="1">
      <c r="A183" s="82" t="s">
        <v>890</v>
      </c>
      <c r="B183" s="88" t="s">
        <v>587</v>
      </c>
      <c r="C183" s="82" t="s">
        <v>69</v>
      </c>
      <c r="D183" s="82" t="s">
        <v>69</v>
      </c>
      <c r="E183" s="83">
        <v>1</v>
      </c>
      <c r="F183" s="82" t="s">
        <v>0</v>
      </c>
      <c r="G183" s="84">
        <v>0</v>
      </c>
      <c r="H183" s="82" t="s">
        <v>0</v>
      </c>
      <c r="I183" s="82" t="s">
        <v>0</v>
      </c>
      <c r="J183" s="84">
        <f t="shared" si="12"/>
        <v>0</v>
      </c>
      <c r="K183" s="85">
        <v>0.2</v>
      </c>
      <c r="L183" s="82" t="s">
        <v>1</v>
      </c>
      <c r="M183" s="84">
        <f t="shared" si="13"/>
        <v>0</v>
      </c>
      <c r="N183" s="86"/>
      <c r="O183" s="84">
        <f t="shared" si="14"/>
        <v>0</v>
      </c>
    </row>
    <row r="184" spans="1:15" s="90" customFormat="1">
      <c r="A184" s="82" t="s">
        <v>890</v>
      </c>
      <c r="B184" s="88" t="s">
        <v>588</v>
      </c>
      <c r="C184" s="82" t="s">
        <v>69</v>
      </c>
      <c r="D184" s="82" t="s">
        <v>69</v>
      </c>
      <c r="E184" s="83">
        <v>1</v>
      </c>
      <c r="F184" s="82" t="s">
        <v>0</v>
      </c>
      <c r="G184" s="84">
        <v>0</v>
      </c>
      <c r="H184" s="82" t="s">
        <v>0</v>
      </c>
      <c r="I184" s="82" t="s">
        <v>0</v>
      </c>
      <c r="J184" s="84">
        <f t="shared" si="12"/>
        <v>0</v>
      </c>
      <c r="K184" s="85">
        <v>0.2</v>
      </c>
      <c r="L184" s="82" t="s">
        <v>1</v>
      </c>
      <c r="M184" s="84">
        <f t="shared" si="13"/>
        <v>0</v>
      </c>
      <c r="N184" s="86"/>
      <c r="O184" s="84">
        <f t="shared" si="14"/>
        <v>0</v>
      </c>
    </row>
    <row r="185" spans="1:15" s="90" customFormat="1">
      <c r="A185" s="82" t="s">
        <v>890</v>
      </c>
      <c r="B185" s="88" t="s">
        <v>589</v>
      </c>
      <c r="C185" s="82" t="s">
        <v>69</v>
      </c>
      <c r="D185" s="82" t="s">
        <v>69</v>
      </c>
      <c r="E185" s="83">
        <v>1</v>
      </c>
      <c r="F185" s="82" t="s">
        <v>0</v>
      </c>
      <c r="G185" s="84">
        <v>0</v>
      </c>
      <c r="H185" s="82" t="s">
        <v>0</v>
      </c>
      <c r="I185" s="82" t="s">
        <v>0</v>
      </c>
      <c r="J185" s="84">
        <f t="shared" si="12"/>
        <v>0</v>
      </c>
      <c r="K185" s="85">
        <v>0.2</v>
      </c>
      <c r="L185" s="82" t="s">
        <v>1</v>
      </c>
      <c r="M185" s="84">
        <f t="shared" si="13"/>
        <v>0</v>
      </c>
      <c r="N185" s="86"/>
      <c r="O185" s="84">
        <f t="shared" si="14"/>
        <v>0</v>
      </c>
    </row>
    <row r="186" spans="1:15" s="90" customFormat="1">
      <c r="A186" s="82" t="s">
        <v>890</v>
      </c>
      <c r="B186" s="88" t="s">
        <v>590</v>
      </c>
      <c r="C186" s="82" t="s">
        <v>69</v>
      </c>
      <c r="D186" s="82" t="s">
        <v>69</v>
      </c>
      <c r="E186" s="83">
        <v>1</v>
      </c>
      <c r="F186" s="82" t="s">
        <v>0</v>
      </c>
      <c r="G186" s="84">
        <v>0</v>
      </c>
      <c r="H186" s="82" t="s">
        <v>0</v>
      </c>
      <c r="I186" s="82" t="s">
        <v>0</v>
      </c>
      <c r="J186" s="84">
        <f t="shared" si="12"/>
        <v>0</v>
      </c>
      <c r="K186" s="85">
        <v>0.2</v>
      </c>
      <c r="L186" s="82" t="s">
        <v>1</v>
      </c>
      <c r="M186" s="84">
        <f t="shared" si="13"/>
        <v>0</v>
      </c>
      <c r="N186" s="86"/>
      <c r="O186" s="84">
        <f t="shared" si="14"/>
        <v>0</v>
      </c>
    </row>
    <row r="187" spans="1:15">
      <c r="A187" s="33"/>
      <c r="B187" s="39"/>
      <c r="C187" s="33"/>
      <c r="D187" s="33"/>
      <c r="E187" s="34"/>
      <c r="F187" s="33"/>
      <c r="G187" s="35"/>
      <c r="H187" s="33"/>
      <c r="I187" s="33"/>
      <c r="J187" s="35"/>
      <c r="K187" s="36"/>
      <c r="L187" s="33"/>
      <c r="M187" s="35"/>
      <c r="N187" s="37"/>
      <c r="O187" s="35"/>
    </row>
    <row r="188" spans="1:15" s="63" customFormat="1" ht="114.75">
      <c r="A188" s="51" t="s">
        <v>890</v>
      </c>
      <c r="B188" s="52" t="s">
        <v>591</v>
      </c>
      <c r="C188" s="51" t="s">
        <v>886</v>
      </c>
      <c r="D188" s="68" t="s">
        <v>167</v>
      </c>
      <c r="E188" s="53"/>
      <c r="F188" s="51"/>
      <c r="G188" s="54">
        <v>1750</v>
      </c>
      <c r="H188" s="51" t="s">
        <v>8</v>
      </c>
      <c r="I188" s="51" t="s">
        <v>32</v>
      </c>
      <c r="J188" s="54">
        <f>G188*E189</f>
        <v>1750</v>
      </c>
      <c r="K188" s="55">
        <v>0.2</v>
      </c>
      <c r="L188" s="51" t="s">
        <v>1</v>
      </c>
      <c r="M188" s="54">
        <f>J188+(J188*K188)</f>
        <v>2100</v>
      </c>
      <c r="N188" s="56">
        <f>O188/M188</f>
        <v>0.16666666666666666</v>
      </c>
      <c r="O188" s="54">
        <f>M188-J188</f>
        <v>350</v>
      </c>
    </row>
    <row r="189" spans="1:15" s="66" customFormat="1" ht="102">
      <c r="A189" s="15" t="s">
        <v>890</v>
      </c>
      <c r="B189" s="16" t="s">
        <v>592</v>
      </c>
      <c r="C189" s="15" t="s">
        <v>163</v>
      </c>
      <c r="D189" s="50" t="s">
        <v>168</v>
      </c>
      <c r="E189" s="18">
        <v>1</v>
      </c>
      <c r="F189" s="15" t="s">
        <v>0</v>
      </c>
      <c r="G189" s="19">
        <v>600</v>
      </c>
      <c r="H189" s="15" t="s">
        <v>8</v>
      </c>
      <c r="I189" s="15" t="s">
        <v>32</v>
      </c>
      <c r="J189" s="19">
        <f>G189*E190</f>
        <v>600</v>
      </c>
      <c r="K189" s="20">
        <v>0.2</v>
      </c>
      <c r="L189" s="15" t="s">
        <v>1</v>
      </c>
      <c r="M189" s="19">
        <f>J189+(J189*K189)</f>
        <v>720</v>
      </c>
      <c r="N189" s="21">
        <f>O189/M189</f>
        <v>0.16666666666666666</v>
      </c>
      <c r="O189" s="19">
        <f>M189-J189</f>
        <v>120</v>
      </c>
    </row>
    <row r="190" spans="1:15" s="66" customFormat="1" ht="127.5">
      <c r="A190" s="15" t="s">
        <v>890</v>
      </c>
      <c r="B190" s="16" t="s">
        <v>593</v>
      </c>
      <c r="C190" s="15" t="s">
        <v>165</v>
      </c>
      <c r="D190" s="50" t="s">
        <v>166</v>
      </c>
      <c r="E190" s="18">
        <v>1</v>
      </c>
      <c r="F190" s="15" t="s">
        <v>0</v>
      </c>
      <c r="G190" s="19">
        <v>-400</v>
      </c>
      <c r="H190" s="15" t="s">
        <v>8</v>
      </c>
      <c r="I190" s="15" t="s">
        <v>32</v>
      </c>
      <c r="J190" s="19" t="e">
        <f>G190*#REF!</f>
        <v>#REF!</v>
      </c>
      <c r="K190" s="20">
        <v>0.2</v>
      </c>
      <c r="L190" s="15" t="s">
        <v>1</v>
      </c>
      <c r="M190" s="19" t="e">
        <f>J190+(J190*K190)</f>
        <v>#REF!</v>
      </c>
      <c r="N190" s="21" t="e">
        <f>O190/M190</f>
        <v>#REF!</v>
      </c>
      <c r="O190" s="19" t="e">
        <f>M190-J190</f>
        <v>#REF!</v>
      </c>
    </row>
    <row r="191" spans="1:15" s="66" customFormat="1" ht="63.75">
      <c r="A191" s="15" t="s">
        <v>890</v>
      </c>
      <c r="B191" s="16" t="s">
        <v>594</v>
      </c>
      <c r="C191" s="15" t="s">
        <v>162</v>
      </c>
      <c r="D191" s="50" t="s">
        <v>164</v>
      </c>
      <c r="E191" s="18">
        <v>1</v>
      </c>
      <c r="F191" s="15" t="s">
        <v>0</v>
      </c>
      <c r="G191" s="19">
        <v>600</v>
      </c>
      <c r="H191" s="15" t="s">
        <v>8</v>
      </c>
      <c r="I191" s="15" t="s">
        <v>32</v>
      </c>
      <c r="J191" s="19">
        <f>G191*E191</f>
        <v>600</v>
      </c>
      <c r="K191" s="20">
        <v>0.2</v>
      </c>
      <c r="L191" s="15" t="s">
        <v>1</v>
      </c>
      <c r="M191" s="19">
        <f>J191+(J191*K191)</f>
        <v>720</v>
      </c>
      <c r="N191" s="21">
        <f>O191/M191</f>
        <v>0.16666666666666666</v>
      </c>
      <c r="O191" s="19">
        <f>M191-J191</f>
        <v>120</v>
      </c>
    </row>
    <row r="192" spans="1:15" s="90" customFormat="1">
      <c r="A192" s="82" t="s">
        <v>890</v>
      </c>
      <c r="B192" s="88" t="s">
        <v>595</v>
      </c>
      <c r="C192" s="92" t="s">
        <v>69</v>
      </c>
      <c r="D192" s="92" t="s">
        <v>69</v>
      </c>
      <c r="E192" s="83">
        <v>1</v>
      </c>
      <c r="G192" s="84">
        <v>0</v>
      </c>
      <c r="H192" s="82" t="s">
        <v>0</v>
      </c>
      <c r="I192" s="82" t="s">
        <v>0</v>
      </c>
      <c r="J192" s="84">
        <f>G192*E192</f>
        <v>0</v>
      </c>
      <c r="K192" s="85">
        <v>0.2</v>
      </c>
      <c r="L192" s="82" t="s">
        <v>1</v>
      </c>
      <c r="M192" s="84">
        <f>J192+(J192*K192)</f>
        <v>0</v>
      </c>
      <c r="N192" s="86"/>
      <c r="O192" s="84">
        <f>M192-J192</f>
        <v>0</v>
      </c>
    </row>
    <row r="193" spans="1:15" s="90" customFormat="1">
      <c r="A193" s="82" t="s">
        <v>890</v>
      </c>
      <c r="B193" s="88" t="s">
        <v>596</v>
      </c>
      <c r="C193" s="82" t="s">
        <v>69</v>
      </c>
      <c r="D193" s="82" t="s">
        <v>69</v>
      </c>
      <c r="E193" s="83">
        <v>1</v>
      </c>
      <c r="F193" s="82" t="s">
        <v>0</v>
      </c>
      <c r="G193" s="84">
        <v>0</v>
      </c>
      <c r="H193" s="82" t="s">
        <v>0</v>
      </c>
      <c r="I193" s="82" t="s">
        <v>0</v>
      </c>
      <c r="J193" s="84">
        <f t="shared" si="12"/>
        <v>0</v>
      </c>
      <c r="K193" s="85">
        <v>0.2</v>
      </c>
      <c r="L193" s="82" t="s">
        <v>1</v>
      </c>
      <c r="M193" s="84">
        <f t="shared" si="13"/>
        <v>0</v>
      </c>
      <c r="N193" s="86"/>
      <c r="O193" s="84">
        <f t="shared" si="14"/>
        <v>0</v>
      </c>
    </row>
    <row r="194" spans="1:15" s="90" customFormat="1">
      <c r="A194" s="82" t="s">
        <v>890</v>
      </c>
      <c r="B194" s="88" t="s">
        <v>597</v>
      </c>
      <c r="C194" s="82" t="s">
        <v>69</v>
      </c>
      <c r="D194" s="82" t="s">
        <v>69</v>
      </c>
      <c r="E194" s="83">
        <v>1</v>
      </c>
      <c r="F194" s="82" t="s">
        <v>0</v>
      </c>
      <c r="G194" s="84">
        <v>0</v>
      </c>
      <c r="H194" s="82" t="s">
        <v>0</v>
      </c>
      <c r="I194" s="82" t="s">
        <v>0</v>
      </c>
      <c r="J194" s="84">
        <f t="shared" si="12"/>
        <v>0</v>
      </c>
      <c r="K194" s="85">
        <v>0.2</v>
      </c>
      <c r="L194" s="82" t="s">
        <v>1</v>
      </c>
      <c r="M194" s="84">
        <f t="shared" si="13"/>
        <v>0</v>
      </c>
      <c r="N194" s="86"/>
      <c r="O194" s="84">
        <f t="shared" si="14"/>
        <v>0</v>
      </c>
    </row>
    <row r="195" spans="1:15" s="90" customFormat="1">
      <c r="A195" s="82" t="s">
        <v>890</v>
      </c>
      <c r="B195" s="88" t="s">
        <v>598</v>
      </c>
      <c r="C195" s="82" t="s">
        <v>69</v>
      </c>
      <c r="D195" s="82" t="s">
        <v>69</v>
      </c>
      <c r="E195" s="83">
        <v>1</v>
      </c>
      <c r="F195" s="82" t="s">
        <v>0</v>
      </c>
      <c r="G195" s="84">
        <v>0</v>
      </c>
      <c r="H195" s="82" t="s">
        <v>0</v>
      </c>
      <c r="I195" s="82" t="s">
        <v>0</v>
      </c>
      <c r="J195" s="84">
        <f t="shared" si="12"/>
        <v>0</v>
      </c>
      <c r="K195" s="85">
        <v>0.2</v>
      </c>
      <c r="L195" s="82" t="s">
        <v>1</v>
      </c>
      <c r="M195" s="84">
        <f t="shared" si="13"/>
        <v>0</v>
      </c>
      <c r="N195" s="86"/>
      <c r="O195" s="84">
        <f t="shared" si="14"/>
        <v>0</v>
      </c>
    </row>
    <row r="196" spans="1:15" s="90" customFormat="1">
      <c r="A196" s="82" t="s">
        <v>890</v>
      </c>
      <c r="B196" s="88" t="s">
        <v>599</v>
      </c>
      <c r="C196" s="82" t="s">
        <v>69</v>
      </c>
      <c r="D196" s="82" t="s">
        <v>69</v>
      </c>
      <c r="E196" s="83">
        <v>1</v>
      </c>
      <c r="F196" s="82" t="s">
        <v>0</v>
      </c>
      <c r="G196" s="84">
        <v>0</v>
      </c>
      <c r="H196" s="82" t="s">
        <v>0</v>
      </c>
      <c r="I196" s="82" t="s">
        <v>0</v>
      </c>
      <c r="J196" s="84">
        <f t="shared" si="12"/>
        <v>0</v>
      </c>
      <c r="K196" s="85">
        <v>0.2</v>
      </c>
      <c r="L196" s="82" t="s">
        <v>1</v>
      </c>
      <c r="M196" s="84">
        <f t="shared" si="13"/>
        <v>0</v>
      </c>
      <c r="N196" s="86"/>
      <c r="O196" s="84">
        <f t="shared" si="14"/>
        <v>0</v>
      </c>
    </row>
    <row r="197" spans="1:15" s="90" customFormat="1">
      <c r="A197" s="82" t="s">
        <v>890</v>
      </c>
      <c r="B197" s="88" t="s">
        <v>600</v>
      </c>
      <c r="C197" s="82" t="s">
        <v>69</v>
      </c>
      <c r="D197" s="82" t="s">
        <v>69</v>
      </c>
      <c r="E197" s="83">
        <v>1</v>
      </c>
      <c r="F197" s="82" t="s">
        <v>0</v>
      </c>
      <c r="G197" s="84">
        <v>0</v>
      </c>
      <c r="H197" s="82" t="s">
        <v>0</v>
      </c>
      <c r="I197" s="82" t="s">
        <v>0</v>
      </c>
      <c r="J197" s="84">
        <f t="shared" si="12"/>
        <v>0</v>
      </c>
      <c r="K197" s="85">
        <v>0.2</v>
      </c>
      <c r="L197" s="82" t="s">
        <v>1</v>
      </c>
      <c r="M197" s="84">
        <f t="shared" si="13"/>
        <v>0</v>
      </c>
      <c r="N197" s="86"/>
      <c r="O197" s="84">
        <f t="shared" si="14"/>
        <v>0</v>
      </c>
    </row>
    <row r="198" spans="1:15" s="90" customFormat="1">
      <c r="A198" s="82" t="s">
        <v>890</v>
      </c>
      <c r="B198" s="88" t="s">
        <v>601</v>
      </c>
      <c r="C198" s="82" t="s">
        <v>69</v>
      </c>
      <c r="D198" s="82" t="s">
        <v>69</v>
      </c>
      <c r="E198" s="83">
        <v>1</v>
      </c>
      <c r="F198" s="82" t="s">
        <v>0</v>
      </c>
      <c r="G198" s="84">
        <v>0</v>
      </c>
      <c r="H198" s="82" t="s">
        <v>0</v>
      </c>
      <c r="I198" s="82" t="s">
        <v>0</v>
      </c>
      <c r="J198" s="84">
        <f t="shared" si="12"/>
        <v>0</v>
      </c>
      <c r="K198" s="85">
        <v>0.2</v>
      </c>
      <c r="L198" s="82" t="s">
        <v>1</v>
      </c>
      <c r="M198" s="84">
        <f t="shared" si="13"/>
        <v>0</v>
      </c>
      <c r="N198" s="86"/>
      <c r="O198" s="84">
        <f t="shared" si="14"/>
        <v>0</v>
      </c>
    </row>
    <row r="199" spans="1:15" s="90" customFormat="1">
      <c r="A199" s="82" t="s">
        <v>890</v>
      </c>
      <c r="B199" s="88" t="s">
        <v>602</v>
      </c>
      <c r="C199" s="82" t="s">
        <v>69</v>
      </c>
      <c r="D199" s="82" t="s">
        <v>69</v>
      </c>
      <c r="E199" s="83">
        <v>1</v>
      </c>
      <c r="F199" s="82" t="s">
        <v>0</v>
      </c>
      <c r="G199" s="84">
        <v>0</v>
      </c>
      <c r="H199" s="82" t="s">
        <v>0</v>
      </c>
      <c r="I199" s="82" t="s">
        <v>0</v>
      </c>
      <c r="J199" s="84">
        <f t="shared" si="12"/>
        <v>0</v>
      </c>
      <c r="K199" s="85">
        <v>0.2</v>
      </c>
      <c r="L199" s="82" t="s">
        <v>1</v>
      </c>
      <c r="M199" s="84">
        <f t="shared" si="13"/>
        <v>0</v>
      </c>
      <c r="N199" s="86"/>
      <c r="O199" s="84">
        <f t="shared" si="14"/>
        <v>0</v>
      </c>
    </row>
    <row r="200" spans="1:15" s="90" customFormat="1">
      <c r="A200" s="82" t="s">
        <v>890</v>
      </c>
      <c r="B200" s="88" t="s">
        <v>603</v>
      </c>
      <c r="C200" s="82" t="s">
        <v>69</v>
      </c>
      <c r="D200" s="82" t="s">
        <v>69</v>
      </c>
      <c r="E200" s="83">
        <v>1</v>
      </c>
      <c r="F200" s="82" t="s">
        <v>0</v>
      </c>
      <c r="G200" s="84">
        <v>0</v>
      </c>
      <c r="H200" s="82" t="s">
        <v>0</v>
      </c>
      <c r="I200" s="82" t="s">
        <v>0</v>
      </c>
      <c r="J200" s="84">
        <f t="shared" si="12"/>
        <v>0</v>
      </c>
      <c r="K200" s="85">
        <v>0.2</v>
      </c>
      <c r="L200" s="82" t="s">
        <v>1</v>
      </c>
      <c r="M200" s="84">
        <f t="shared" si="13"/>
        <v>0</v>
      </c>
      <c r="N200" s="86"/>
      <c r="O200" s="84">
        <f t="shared" si="14"/>
        <v>0</v>
      </c>
    </row>
    <row r="201" spans="1:15" s="90" customFormat="1">
      <c r="A201" s="82" t="s">
        <v>890</v>
      </c>
      <c r="B201" s="88" t="s">
        <v>604</v>
      </c>
      <c r="C201" s="82" t="s">
        <v>69</v>
      </c>
      <c r="D201" s="82" t="s">
        <v>69</v>
      </c>
      <c r="E201" s="83">
        <v>1</v>
      </c>
      <c r="F201" s="82" t="s">
        <v>0</v>
      </c>
      <c r="G201" s="84">
        <v>0</v>
      </c>
      <c r="H201" s="82" t="s">
        <v>0</v>
      </c>
      <c r="I201" s="82" t="s">
        <v>0</v>
      </c>
      <c r="J201" s="84">
        <f t="shared" si="12"/>
        <v>0</v>
      </c>
      <c r="K201" s="85">
        <v>0.2</v>
      </c>
      <c r="L201" s="82" t="s">
        <v>1</v>
      </c>
      <c r="M201" s="84">
        <f t="shared" si="13"/>
        <v>0</v>
      </c>
      <c r="N201" s="86"/>
      <c r="O201" s="84">
        <f t="shared" si="14"/>
        <v>0</v>
      </c>
    </row>
    <row r="202" spans="1:15" s="90" customFormat="1">
      <c r="A202" s="82" t="s">
        <v>890</v>
      </c>
      <c r="B202" s="88" t="s">
        <v>605</v>
      </c>
      <c r="C202" s="82" t="s">
        <v>69</v>
      </c>
      <c r="D202" s="82" t="s">
        <v>69</v>
      </c>
      <c r="E202" s="83">
        <v>1</v>
      </c>
      <c r="F202" s="82" t="s">
        <v>0</v>
      </c>
      <c r="G202" s="84">
        <v>0</v>
      </c>
      <c r="H202" s="82" t="s">
        <v>0</v>
      </c>
      <c r="I202" s="82" t="s">
        <v>0</v>
      </c>
      <c r="J202" s="84">
        <f t="shared" si="12"/>
        <v>0</v>
      </c>
      <c r="K202" s="85">
        <v>0.2</v>
      </c>
      <c r="L202" s="82" t="s">
        <v>1</v>
      </c>
      <c r="M202" s="84">
        <f t="shared" si="13"/>
        <v>0</v>
      </c>
      <c r="N202" s="86"/>
      <c r="O202" s="84">
        <f t="shared" si="14"/>
        <v>0</v>
      </c>
    </row>
    <row r="203" spans="1:15" s="90" customFormat="1">
      <c r="A203" s="82" t="s">
        <v>890</v>
      </c>
      <c r="B203" s="88" t="s">
        <v>606</v>
      </c>
      <c r="C203" s="82" t="s">
        <v>69</v>
      </c>
      <c r="D203" s="82" t="s">
        <v>69</v>
      </c>
      <c r="E203" s="83">
        <v>1</v>
      </c>
      <c r="F203" s="82" t="s">
        <v>0</v>
      </c>
      <c r="G203" s="84">
        <v>0</v>
      </c>
      <c r="H203" s="82" t="s">
        <v>0</v>
      </c>
      <c r="I203" s="82" t="s">
        <v>0</v>
      </c>
      <c r="J203" s="84">
        <f t="shared" si="12"/>
        <v>0</v>
      </c>
      <c r="K203" s="85">
        <v>0.2</v>
      </c>
      <c r="L203" s="82" t="s">
        <v>1</v>
      </c>
      <c r="M203" s="84">
        <f t="shared" si="13"/>
        <v>0</v>
      </c>
      <c r="N203" s="86"/>
      <c r="O203" s="84">
        <f t="shared" si="14"/>
        <v>0</v>
      </c>
    </row>
    <row r="204" spans="1:15" s="90" customFormat="1">
      <c r="A204" s="82" t="s">
        <v>890</v>
      </c>
      <c r="B204" s="88" t="s">
        <v>607</v>
      </c>
      <c r="C204" s="82" t="s">
        <v>69</v>
      </c>
      <c r="D204" s="82" t="s">
        <v>69</v>
      </c>
      <c r="E204" s="83">
        <v>1</v>
      </c>
      <c r="F204" s="82" t="s">
        <v>0</v>
      </c>
      <c r="G204" s="84">
        <v>0</v>
      </c>
      <c r="H204" s="82" t="s">
        <v>0</v>
      </c>
      <c r="I204" s="82" t="s">
        <v>0</v>
      </c>
      <c r="J204" s="84">
        <f t="shared" si="12"/>
        <v>0</v>
      </c>
      <c r="K204" s="85">
        <v>0.2</v>
      </c>
      <c r="L204" s="82" t="s">
        <v>1</v>
      </c>
      <c r="M204" s="84">
        <f t="shared" si="13"/>
        <v>0</v>
      </c>
      <c r="N204" s="86"/>
      <c r="O204" s="84">
        <f t="shared" si="14"/>
        <v>0</v>
      </c>
    </row>
    <row r="205" spans="1:15" s="90" customFormat="1">
      <c r="A205" s="82" t="s">
        <v>890</v>
      </c>
      <c r="B205" s="88" t="s">
        <v>608</v>
      </c>
      <c r="C205" s="82" t="s">
        <v>69</v>
      </c>
      <c r="D205" s="82" t="s">
        <v>69</v>
      </c>
      <c r="E205" s="83">
        <v>1</v>
      </c>
      <c r="F205" s="82" t="s">
        <v>0</v>
      </c>
      <c r="G205" s="84">
        <v>0</v>
      </c>
      <c r="H205" s="82" t="s">
        <v>0</v>
      </c>
      <c r="I205" s="82" t="s">
        <v>0</v>
      </c>
      <c r="J205" s="84">
        <f t="shared" si="12"/>
        <v>0</v>
      </c>
      <c r="K205" s="85">
        <v>0.2</v>
      </c>
      <c r="L205" s="82" t="s">
        <v>1</v>
      </c>
      <c r="M205" s="84">
        <f t="shared" si="13"/>
        <v>0</v>
      </c>
      <c r="N205" s="86"/>
      <c r="O205" s="84">
        <f t="shared" si="14"/>
        <v>0</v>
      </c>
    </row>
    <row r="206" spans="1:15" s="90" customFormat="1">
      <c r="A206" s="82" t="s">
        <v>890</v>
      </c>
      <c r="B206" s="88" t="s">
        <v>609</v>
      </c>
      <c r="C206" s="82" t="s">
        <v>69</v>
      </c>
      <c r="D206" s="82" t="s">
        <v>69</v>
      </c>
      <c r="E206" s="83">
        <v>1</v>
      </c>
      <c r="F206" s="82" t="s">
        <v>0</v>
      </c>
      <c r="G206" s="84">
        <v>0</v>
      </c>
      <c r="H206" s="82" t="s">
        <v>0</v>
      </c>
      <c r="I206" s="82" t="s">
        <v>0</v>
      </c>
      <c r="J206" s="84">
        <f t="shared" si="12"/>
        <v>0</v>
      </c>
      <c r="K206" s="85">
        <v>0.2</v>
      </c>
      <c r="L206" s="82" t="s">
        <v>1</v>
      </c>
      <c r="M206" s="84">
        <f t="shared" si="13"/>
        <v>0</v>
      </c>
      <c r="N206" s="86"/>
      <c r="O206" s="84">
        <f t="shared" si="14"/>
        <v>0</v>
      </c>
    </row>
    <row r="207" spans="1:15" s="90" customFormat="1">
      <c r="A207" s="82" t="s">
        <v>890</v>
      </c>
      <c r="B207" s="88" t="s">
        <v>610</v>
      </c>
      <c r="C207" s="82" t="s">
        <v>69</v>
      </c>
      <c r="D207" s="82" t="s">
        <v>69</v>
      </c>
      <c r="E207" s="83">
        <v>1</v>
      </c>
      <c r="F207" s="82" t="s">
        <v>0</v>
      </c>
      <c r="G207" s="84">
        <v>0</v>
      </c>
      <c r="H207" s="82" t="s">
        <v>0</v>
      </c>
      <c r="I207" s="82" t="s">
        <v>0</v>
      </c>
      <c r="J207" s="84">
        <f t="shared" ref="J207:J256" si="15">G207*E207</f>
        <v>0</v>
      </c>
      <c r="K207" s="85">
        <v>0.2</v>
      </c>
      <c r="L207" s="82" t="s">
        <v>1</v>
      </c>
      <c r="M207" s="84">
        <f t="shared" ref="M207:M256" si="16">J207+(J207*K207)</f>
        <v>0</v>
      </c>
      <c r="N207" s="86"/>
      <c r="O207" s="84">
        <f t="shared" ref="O207:O256" si="17">M207-J207</f>
        <v>0</v>
      </c>
    </row>
    <row r="208" spans="1:15" s="90" customFormat="1">
      <c r="A208" s="82" t="s">
        <v>890</v>
      </c>
      <c r="B208" s="88" t="s">
        <v>611</v>
      </c>
      <c r="C208" s="82" t="s">
        <v>69</v>
      </c>
      <c r="D208" s="82" t="s">
        <v>69</v>
      </c>
      <c r="E208" s="83">
        <v>1</v>
      </c>
      <c r="F208" s="82" t="s">
        <v>0</v>
      </c>
      <c r="G208" s="84">
        <v>0</v>
      </c>
      <c r="H208" s="82" t="s">
        <v>0</v>
      </c>
      <c r="I208" s="82" t="s">
        <v>0</v>
      </c>
      <c r="J208" s="84">
        <f t="shared" si="15"/>
        <v>0</v>
      </c>
      <c r="K208" s="85">
        <v>0.2</v>
      </c>
      <c r="L208" s="82" t="s">
        <v>1</v>
      </c>
      <c r="M208" s="84">
        <f t="shared" si="16"/>
        <v>0</v>
      </c>
      <c r="N208" s="86"/>
      <c r="O208" s="84">
        <f t="shared" si="17"/>
        <v>0</v>
      </c>
    </row>
    <row r="209" spans="1:15">
      <c r="A209" s="33"/>
      <c r="B209" s="39"/>
      <c r="C209" s="33"/>
      <c r="D209" s="33"/>
      <c r="E209" s="34"/>
      <c r="F209" s="33"/>
      <c r="G209" s="35"/>
      <c r="H209" s="33"/>
      <c r="I209" s="33"/>
      <c r="J209" s="35"/>
      <c r="K209" s="36"/>
      <c r="L209" s="33"/>
      <c r="M209" s="35"/>
      <c r="N209" s="37"/>
      <c r="O209" s="35"/>
    </row>
    <row r="210" spans="1:15" ht="165.75">
      <c r="A210" s="5" t="s">
        <v>890</v>
      </c>
      <c r="B210" s="11" t="s">
        <v>612</v>
      </c>
      <c r="C210" s="5" t="s">
        <v>14</v>
      </c>
      <c r="D210" s="6" t="s">
        <v>170</v>
      </c>
      <c r="E210" s="7">
        <v>1</v>
      </c>
      <c r="F210" s="5" t="s">
        <v>0</v>
      </c>
      <c r="G210" s="8">
        <v>200</v>
      </c>
      <c r="H210" s="5" t="s">
        <v>8</v>
      </c>
      <c r="I210" s="5" t="s">
        <v>32</v>
      </c>
      <c r="J210" s="8">
        <f t="shared" si="15"/>
        <v>200</v>
      </c>
      <c r="K210" s="9">
        <v>0.2</v>
      </c>
      <c r="L210" s="5" t="s">
        <v>1</v>
      </c>
      <c r="M210" s="8">
        <f t="shared" si="16"/>
        <v>240</v>
      </c>
      <c r="N210" s="10">
        <f>O210/M210</f>
        <v>0.16666666666666666</v>
      </c>
      <c r="O210" s="8">
        <f t="shared" si="17"/>
        <v>40</v>
      </c>
    </row>
    <row r="211" spans="1:15" s="90" customFormat="1">
      <c r="A211" s="82" t="s">
        <v>890</v>
      </c>
      <c r="B211" s="88" t="s">
        <v>613</v>
      </c>
      <c r="C211" s="82" t="s">
        <v>69</v>
      </c>
      <c r="D211" s="82" t="s">
        <v>69</v>
      </c>
      <c r="E211" s="83">
        <v>1</v>
      </c>
      <c r="F211" s="82" t="s">
        <v>0</v>
      </c>
      <c r="G211" s="84">
        <v>0</v>
      </c>
      <c r="H211" s="82" t="s">
        <v>0</v>
      </c>
      <c r="I211" s="82" t="s">
        <v>0</v>
      </c>
      <c r="J211" s="84">
        <f t="shared" si="15"/>
        <v>0</v>
      </c>
      <c r="K211" s="85">
        <v>0.2</v>
      </c>
      <c r="L211" s="82" t="s">
        <v>1</v>
      </c>
      <c r="M211" s="84">
        <f t="shared" si="16"/>
        <v>0</v>
      </c>
      <c r="N211" s="86"/>
      <c r="O211" s="84">
        <f t="shared" si="17"/>
        <v>0</v>
      </c>
    </row>
    <row r="212" spans="1:15" s="90" customFormat="1">
      <c r="A212" s="82" t="s">
        <v>890</v>
      </c>
      <c r="B212" s="88" t="s">
        <v>614</v>
      </c>
      <c r="C212" s="82" t="s">
        <v>69</v>
      </c>
      <c r="D212" s="82" t="s">
        <v>69</v>
      </c>
      <c r="E212" s="83">
        <v>1</v>
      </c>
      <c r="F212" s="82" t="s">
        <v>0</v>
      </c>
      <c r="G212" s="84">
        <v>0</v>
      </c>
      <c r="H212" s="82" t="s">
        <v>0</v>
      </c>
      <c r="I212" s="82" t="s">
        <v>0</v>
      </c>
      <c r="J212" s="84">
        <f t="shared" si="15"/>
        <v>0</v>
      </c>
      <c r="K212" s="85">
        <v>0.2</v>
      </c>
      <c r="L212" s="82" t="s">
        <v>1</v>
      </c>
      <c r="M212" s="84">
        <f t="shared" si="16"/>
        <v>0</v>
      </c>
      <c r="N212" s="86"/>
      <c r="O212" s="84">
        <f t="shared" si="17"/>
        <v>0</v>
      </c>
    </row>
    <row r="213" spans="1:15" s="90" customFormat="1">
      <c r="A213" s="82" t="s">
        <v>890</v>
      </c>
      <c r="B213" s="88" t="s">
        <v>615</v>
      </c>
      <c r="C213" s="82" t="s">
        <v>69</v>
      </c>
      <c r="D213" s="82" t="s">
        <v>69</v>
      </c>
      <c r="E213" s="83">
        <v>1</v>
      </c>
      <c r="F213" s="82" t="s">
        <v>0</v>
      </c>
      <c r="G213" s="84">
        <v>0</v>
      </c>
      <c r="H213" s="82" t="s">
        <v>0</v>
      </c>
      <c r="I213" s="82" t="s">
        <v>0</v>
      </c>
      <c r="J213" s="84">
        <f t="shared" si="15"/>
        <v>0</v>
      </c>
      <c r="K213" s="85">
        <v>0.2</v>
      </c>
      <c r="L213" s="82" t="s">
        <v>1</v>
      </c>
      <c r="M213" s="84">
        <f t="shared" si="16"/>
        <v>0</v>
      </c>
      <c r="N213" s="86"/>
      <c r="O213" s="84">
        <f t="shared" si="17"/>
        <v>0</v>
      </c>
    </row>
    <row r="214" spans="1:15" s="90" customFormat="1">
      <c r="A214" s="82" t="s">
        <v>890</v>
      </c>
      <c r="B214" s="88" t="s">
        <v>616</v>
      </c>
      <c r="C214" s="82" t="s">
        <v>69</v>
      </c>
      <c r="D214" s="82" t="s">
        <v>69</v>
      </c>
      <c r="E214" s="83">
        <v>1</v>
      </c>
      <c r="F214" s="82" t="s">
        <v>0</v>
      </c>
      <c r="G214" s="84">
        <v>0</v>
      </c>
      <c r="H214" s="82" t="s">
        <v>0</v>
      </c>
      <c r="I214" s="82" t="s">
        <v>0</v>
      </c>
      <c r="J214" s="84">
        <f t="shared" si="15"/>
        <v>0</v>
      </c>
      <c r="K214" s="85">
        <v>0.2</v>
      </c>
      <c r="L214" s="82" t="s">
        <v>1</v>
      </c>
      <c r="M214" s="84">
        <f t="shared" si="16"/>
        <v>0</v>
      </c>
      <c r="N214" s="86"/>
      <c r="O214" s="84">
        <f t="shared" si="17"/>
        <v>0</v>
      </c>
    </row>
    <row r="215" spans="1:15" s="90" customFormat="1">
      <c r="A215" s="82" t="s">
        <v>890</v>
      </c>
      <c r="B215" s="88" t="s">
        <v>617</v>
      </c>
      <c r="C215" s="82" t="s">
        <v>69</v>
      </c>
      <c r="D215" s="82" t="s">
        <v>69</v>
      </c>
      <c r="E215" s="83">
        <v>1</v>
      </c>
      <c r="F215" s="82" t="s">
        <v>0</v>
      </c>
      <c r="G215" s="84">
        <v>0</v>
      </c>
      <c r="H215" s="82" t="s">
        <v>0</v>
      </c>
      <c r="I215" s="82" t="s">
        <v>0</v>
      </c>
      <c r="J215" s="84">
        <f t="shared" si="15"/>
        <v>0</v>
      </c>
      <c r="K215" s="85">
        <v>0.2</v>
      </c>
      <c r="L215" s="82" t="s">
        <v>1</v>
      </c>
      <c r="M215" s="84">
        <f t="shared" si="16"/>
        <v>0</v>
      </c>
      <c r="N215" s="86"/>
      <c r="O215" s="84">
        <f t="shared" si="17"/>
        <v>0</v>
      </c>
    </row>
    <row r="216" spans="1:15" s="90" customFormat="1">
      <c r="A216" s="82" t="s">
        <v>890</v>
      </c>
      <c r="B216" s="88" t="s">
        <v>618</v>
      </c>
      <c r="C216" s="82" t="s">
        <v>69</v>
      </c>
      <c r="D216" s="82" t="s">
        <v>69</v>
      </c>
      <c r="E216" s="83">
        <v>1</v>
      </c>
      <c r="F216" s="82" t="s">
        <v>0</v>
      </c>
      <c r="G216" s="84">
        <v>0</v>
      </c>
      <c r="H216" s="82" t="s">
        <v>0</v>
      </c>
      <c r="I216" s="82" t="s">
        <v>0</v>
      </c>
      <c r="J216" s="84">
        <f t="shared" si="15"/>
        <v>0</v>
      </c>
      <c r="K216" s="85">
        <v>0.2</v>
      </c>
      <c r="L216" s="82" t="s">
        <v>1</v>
      </c>
      <c r="M216" s="84">
        <f t="shared" si="16"/>
        <v>0</v>
      </c>
      <c r="N216" s="86"/>
      <c r="O216" s="84">
        <f t="shared" si="17"/>
        <v>0</v>
      </c>
    </row>
    <row r="217" spans="1:15" s="90" customFormat="1">
      <c r="A217" s="82" t="s">
        <v>890</v>
      </c>
      <c r="B217" s="88" t="s">
        <v>619</v>
      </c>
      <c r="C217" s="82" t="s">
        <v>69</v>
      </c>
      <c r="D217" s="82" t="s">
        <v>69</v>
      </c>
      <c r="E217" s="83">
        <v>1</v>
      </c>
      <c r="F217" s="82" t="s">
        <v>0</v>
      </c>
      <c r="G217" s="84">
        <v>0</v>
      </c>
      <c r="H217" s="82" t="s">
        <v>0</v>
      </c>
      <c r="I217" s="82" t="s">
        <v>0</v>
      </c>
      <c r="J217" s="84">
        <f t="shared" si="15"/>
        <v>0</v>
      </c>
      <c r="K217" s="85">
        <v>0.2</v>
      </c>
      <c r="L217" s="82" t="s">
        <v>1</v>
      </c>
      <c r="M217" s="84">
        <f t="shared" si="16"/>
        <v>0</v>
      </c>
      <c r="N217" s="86"/>
      <c r="O217" s="84">
        <f t="shared" si="17"/>
        <v>0</v>
      </c>
    </row>
    <row r="218" spans="1:15" s="90" customFormat="1">
      <c r="A218" s="82" t="s">
        <v>890</v>
      </c>
      <c r="B218" s="88" t="s">
        <v>620</v>
      </c>
      <c r="C218" s="82" t="s">
        <v>69</v>
      </c>
      <c r="D218" s="82" t="s">
        <v>69</v>
      </c>
      <c r="E218" s="83">
        <v>1</v>
      </c>
      <c r="F218" s="82" t="s">
        <v>0</v>
      </c>
      <c r="G218" s="84">
        <v>0</v>
      </c>
      <c r="H218" s="82" t="s">
        <v>0</v>
      </c>
      <c r="I218" s="82" t="s">
        <v>0</v>
      </c>
      <c r="J218" s="84">
        <f t="shared" si="15"/>
        <v>0</v>
      </c>
      <c r="K218" s="85">
        <v>0.2</v>
      </c>
      <c r="L218" s="82" t="s">
        <v>1</v>
      </c>
      <c r="M218" s="84">
        <f t="shared" si="16"/>
        <v>0</v>
      </c>
      <c r="N218" s="86"/>
      <c r="O218" s="84">
        <f t="shared" si="17"/>
        <v>0</v>
      </c>
    </row>
    <row r="219" spans="1:15" s="90" customFormat="1">
      <c r="A219" s="82" t="s">
        <v>890</v>
      </c>
      <c r="B219" s="88" t="s">
        <v>621</v>
      </c>
      <c r="C219" s="82" t="s">
        <v>69</v>
      </c>
      <c r="D219" s="82" t="s">
        <v>69</v>
      </c>
      <c r="E219" s="83">
        <v>1</v>
      </c>
      <c r="F219" s="82" t="s">
        <v>0</v>
      </c>
      <c r="G219" s="84">
        <v>0</v>
      </c>
      <c r="H219" s="82" t="s">
        <v>0</v>
      </c>
      <c r="I219" s="82" t="s">
        <v>0</v>
      </c>
      <c r="J219" s="84">
        <f t="shared" si="15"/>
        <v>0</v>
      </c>
      <c r="K219" s="85">
        <v>0.2</v>
      </c>
      <c r="L219" s="82" t="s">
        <v>1</v>
      </c>
      <c r="M219" s="84">
        <f t="shared" si="16"/>
        <v>0</v>
      </c>
      <c r="N219" s="86"/>
      <c r="O219" s="84">
        <f t="shared" si="17"/>
        <v>0</v>
      </c>
    </row>
    <row r="220" spans="1:15" s="90" customFormat="1">
      <c r="A220" s="82" t="s">
        <v>890</v>
      </c>
      <c r="B220" s="88" t="s">
        <v>622</v>
      </c>
      <c r="C220" s="82" t="s">
        <v>69</v>
      </c>
      <c r="D220" s="82" t="s">
        <v>69</v>
      </c>
      <c r="E220" s="83">
        <v>1</v>
      </c>
      <c r="F220" s="82" t="s">
        <v>0</v>
      </c>
      <c r="G220" s="84">
        <v>0</v>
      </c>
      <c r="H220" s="82" t="s">
        <v>0</v>
      </c>
      <c r="I220" s="82" t="s">
        <v>0</v>
      </c>
      <c r="J220" s="84">
        <f t="shared" si="15"/>
        <v>0</v>
      </c>
      <c r="K220" s="85">
        <v>0.2</v>
      </c>
      <c r="L220" s="82" t="s">
        <v>1</v>
      </c>
      <c r="M220" s="84">
        <f t="shared" si="16"/>
        <v>0</v>
      </c>
      <c r="N220" s="86"/>
      <c r="O220" s="84">
        <f t="shared" si="17"/>
        <v>0</v>
      </c>
    </row>
    <row r="221" spans="1:15" s="90" customFormat="1">
      <c r="A221" s="82" t="s">
        <v>890</v>
      </c>
      <c r="B221" s="88" t="s">
        <v>623</v>
      </c>
      <c r="C221" s="82" t="s">
        <v>69</v>
      </c>
      <c r="D221" s="82" t="s">
        <v>69</v>
      </c>
      <c r="E221" s="83">
        <v>1</v>
      </c>
      <c r="F221" s="82" t="s">
        <v>0</v>
      </c>
      <c r="G221" s="84">
        <v>0</v>
      </c>
      <c r="H221" s="82" t="s">
        <v>0</v>
      </c>
      <c r="I221" s="82" t="s">
        <v>0</v>
      </c>
      <c r="J221" s="84">
        <f t="shared" si="15"/>
        <v>0</v>
      </c>
      <c r="K221" s="85">
        <v>0.2</v>
      </c>
      <c r="L221" s="82" t="s">
        <v>1</v>
      </c>
      <c r="M221" s="84">
        <f t="shared" si="16"/>
        <v>0</v>
      </c>
      <c r="N221" s="86"/>
      <c r="O221" s="84">
        <f t="shared" si="17"/>
        <v>0</v>
      </c>
    </row>
    <row r="222" spans="1:15" s="90" customFormat="1">
      <c r="A222" s="82" t="s">
        <v>890</v>
      </c>
      <c r="B222" s="88" t="s">
        <v>624</v>
      </c>
      <c r="C222" s="82" t="s">
        <v>69</v>
      </c>
      <c r="D222" s="82" t="s">
        <v>69</v>
      </c>
      <c r="E222" s="83">
        <v>1</v>
      </c>
      <c r="F222" s="82" t="s">
        <v>0</v>
      </c>
      <c r="G222" s="84">
        <v>0</v>
      </c>
      <c r="H222" s="82" t="s">
        <v>0</v>
      </c>
      <c r="I222" s="82" t="s">
        <v>0</v>
      </c>
      <c r="J222" s="84">
        <f t="shared" si="15"/>
        <v>0</v>
      </c>
      <c r="K222" s="85">
        <v>0.2</v>
      </c>
      <c r="L222" s="82" t="s">
        <v>1</v>
      </c>
      <c r="M222" s="84">
        <f t="shared" si="16"/>
        <v>0</v>
      </c>
      <c r="N222" s="86"/>
      <c r="O222" s="84">
        <f t="shared" si="17"/>
        <v>0</v>
      </c>
    </row>
    <row r="223" spans="1:15" s="90" customFormat="1">
      <c r="A223" s="82" t="s">
        <v>890</v>
      </c>
      <c r="B223" s="88" t="s">
        <v>625</v>
      </c>
      <c r="C223" s="82" t="s">
        <v>69</v>
      </c>
      <c r="D223" s="82" t="s">
        <v>69</v>
      </c>
      <c r="E223" s="83">
        <v>1</v>
      </c>
      <c r="F223" s="82" t="s">
        <v>0</v>
      </c>
      <c r="G223" s="84">
        <v>0</v>
      </c>
      <c r="H223" s="82" t="s">
        <v>0</v>
      </c>
      <c r="I223" s="82" t="s">
        <v>0</v>
      </c>
      <c r="J223" s="84">
        <f t="shared" si="15"/>
        <v>0</v>
      </c>
      <c r="K223" s="85">
        <v>0.2</v>
      </c>
      <c r="L223" s="82" t="s">
        <v>1</v>
      </c>
      <c r="M223" s="84">
        <f t="shared" si="16"/>
        <v>0</v>
      </c>
      <c r="N223" s="86"/>
      <c r="O223" s="84">
        <f t="shared" si="17"/>
        <v>0</v>
      </c>
    </row>
    <row r="224" spans="1:15" s="90" customFormat="1">
      <c r="A224" s="82" t="s">
        <v>890</v>
      </c>
      <c r="B224" s="88" t="s">
        <v>626</v>
      </c>
      <c r="C224" s="82" t="s">
        <v>69</v>
      </c>
      <c r="D224" s="82" t="s">
        <v>69</v>
      </c>
      <c r="E224" s="83">
        <v>1</v>
      </c>
      <c r="F224" s="82" t="s">
        <v>0</v>
      </c>
      <c r="G224" s="84">
        <v>0</v>
      </c>
      <c r="H224" s="82" t="s">
        <v>0</v>
      </c>
      <c r="I224" s="82" t="s">
        <v>0</v>
      </c>
      <c r="J224" s="84">
        <f t="shared" si="15"/>
        <v>0</v>
      </c>
      <c r="K224" s="85">
        <v>0.2</v>
      </c>
      <c r="L224" s="82" t="s">
        <v>1</v>
      </c>
      <c r="M224" s="84">
        <f t="shared" si="16"/>
        <v>0</v>
      </c>
      <c r="N224" s="86"/>
      <c r="O224" s="84">
        <f t="shared" si="17"/>
        <v>0</v>
      </c>
    </row>
    <row r="225" spans="1:15" s="90" customFormat="1">
      <c r="A225" s="82" t="s">
        <v>890</v>
      </c>
      <c r="B225" s="88" t="s">
        <v>627</v>
      </c>
      <c r="C225" s="82" t="s">
        <v>69</v>
      </c>
      <c r="D225" s="82" t="s">
        <v>69</v>
      </c>
      <c r="E225" s="83">
        <v>1</v>
      </c>
      <c r="F225" s="82" t="s">
        <v>0</v>
      </c>
      <c r="G225" s="84">
        <v>0</v>
      </c>
      <c r="H225" s="82" t="s">
        <v>0</v>
      </c>
      <c r="I225" s="82" t="s">
        <v>0</v>
      </c>
      <c r="J225" s="84">
        <f t="shared" si="15"/>
        <v>0</v>
      </c>
      <c r="K225" s="85">
        <v>0.2</v>
      </c>
      <c r="L225" s="82" t="s">
        <v>1</v>
      </c>
      <c r="M225" s="84">
        <f t="shared" si="16"/>
        <v>0</v>
      </c>
      <c r="N225" s="86"/>
      <c r="O225" s="84">
        <f t="shared" si="17"/>
        <v>0</v>
      </c>
    </row>
    <row r="226" spans="1:15" s="90" customFormat="1">
      <c r="A226" s="82" t="s">
        <v>890</v>
      </c>
      <c r="B226" s="88" t="s">
        <v>628</v>
      </c>
      <c r="C226" s="82" t="s">
        <v>69</v>
      </c>
      <c r="D226" s="82" t="s">
        <v>69</v>
      </c>
      <c r="E226" s="83">
        <v>1</v>
      </c>
      <c r="F226" s="82" t="s">
        <v>0</v>
      </c>
      <c r="G226" s="84">
        <v>0</v>
      </c>
      <c r="H226" s="82" t="s">
        <v>0</v>
      </c>
      <c r="I226" s="82" t="s">
        <v>0</v>
      </c>
      <c r="J226" s="84">
        <f t="shared" si="15"/>
        <v>0</v>
      </c>
      <c r="K226" s="85">
        <v>0.2</v>
      </c>
      <c r="L226" s="82" t="s">
        <v>1</v>
      </c>
      <c r="M226" s="84">
        <f t="shared" si="16"/>
        <v>0</v>
      </c>
      <c r="N226" s="86"/>
      <c r="O226" s="84">
        <f t="shared" si="17"/>
        <v>0</v>
      </c>
    </row>
    <row r="227" spans="1:15" s="90" customFormat="1">
      <c r="A227" s="82" t="s">
        <v>890</v>
      </c>
      <c r="B227" s="88" t="s">
        <v>629</v>
      </c>
      <c r="C227" s="82" t="s">
        <v>69</v>
      </c>
      <c r="D227" s="82" t="s">
        <v>69</v>
      </c>
      <c r="E227" s="83">
        <v>1</v>
      </c>
      <c r="F227" s="82" t="s">
        <v>0</v>
      </c>
      <c r="G227" s="84">
        <v>0</v>
      </c>
      <c r="H227" s="82" t="s">
        <v>0</v>
      </c>
      <c r="I227" s="82" t="s">
        <v>0</v>
      </c>
      <c r="J227" s="84">
        <f t="shared" si="15"/>
        <v>0</v>
      </c>
      <c r="K227" s="85">
        <v>0.2</v>
      </c>
      <c r="L227" s="82" t="s">
        <v>1</v>
      </c>
      <c r="M227" s="84">
        <f t="shared" si="16"/>
        <v>0</v>
      </c>
      <c r="N227" s="86"/>
      <c r="O227" s="84">
        <f t="shared" si="17"/>
        <v>0</v>
      </c>
    </row>
    <row r="228" spans="1:15" s="90" customFormat="1">
      <c r="A228" s="82" t="s">
        <v>890</v>
      </c>
      <c r="B228" s="88" t="s">
        <v>630</v>
      </c>
      <c r="C228" s="82" t="s">
        <v>69</v>
      </c>
      <c r="D228" s="82" t="s">
        <v>69</v>
      </c>
      <c r="E228" s="83">
        <v>1</v>
      </c>
      <c r="F228" s="82" t="s">
        <v>0</v>
      </c>
      <c r="G228" s="84">
        <v>0</v>
      </c>
      <c r="H228" s="82" t="s">
        <v>0</v>
      </c>
      <c r="I228" s="82" t="s">
        <v>0</v>
      </c>
      <c r="J228" s="84">
        <f t="shared" si="15"/>
        <v>0</v>
      </c>
      <c r="K228" s="85">
        <v>0.2</v>
      </c>
      <c r="L228" s="82" t="s">
        <v>1</v>
      </c>
      <c r="M228" s="84">
        <f t="shared" si="16"/>
        <v>0</v>
      </c>
      <c r="N228" s="86"/>
      <c r="O228" s="84">
        <f t="shared" si="17"/>
        <v>0</v>
      </c>
    </row>
    <row r="229" spans="1:15" s="90" customFormat="1">
      <c r="A229" s="82" t="s">
        <v>890</v>
      </c>
      <c r="B229" s="88" t="s">
        <v>631</v>
      </c>
      <c r="C229" s="82" t="s">
        <v>69</v>
      </c>
      <c r="D229" s="82" t="s">
        <v>69</v>
      </c>
      <c r="E229" s="83">
        <v>1</v>
      </c>
      <c r="F229" s="82" t="s">
        <v>0</v>
      </c>
      <c r="G229" s="84">
        <v>0</v>
      </c>
      <c r="H229" s="82" t="s">
        <v>0</v>
      </c>
      <c r="I229" s="82" t="s">
        <v>0</v>
      </c>
      <c r="J229" s="84">
        <f t="shared" si="15"/>
        <v>0</v>
      </c>
      <c r="K229" s="85">
        <v>0.2</v>
      </c>
      <c r="L229" s="82" t="s">
        <v>1</v>
      </c>
      <c r="M229" s="84">
        <f t="shared" si="16"/>
        <v>0</v>
      </c>
      <c r="N229" s="86"/>
      <c r="O229" s="84">
        <f t="shared" si="17"/>
        <v>0</v>
      </c>
    </row>
    <row r="230" spans="1:15" s="90" customFormat="1">
      <c r="A230" s="82" t="s">
        <v>890</v>
      </c>
      <c r="B230" s="88" t="s">
        <v>632</v>
      </c>
      <c r="C230" s="82" t="s">
        <v>69</v>
      </c>
      <c r="D230" s="82" t="s">
        <v>69</v>
      </c>
      <c r="E230" s="83">
        <v>1</v>
      </c>
      <c r="F230" s="82" t="s">
        <v>0</v>
      </c>
      <c r="G230" s="84">
        <v>0</v>
      </c>
      <c r="H230" s="82" t="s">
        <v>0</v>
      </c>
      <c r="I230" s="82" t="s">
        <v>0</v>
      </c>
      <c r="J230" s="84">
        <f t="shared" si="15"/>
        <v>0</v>
      </c>
      <c r="K230" s="85">
        <v>0.2</v>
      </c>
      <c r="L230" s="82" t="s">
        <v>1</v>
      </c>
      <c r="M230" s="84">
        <f t="shared" si="16"/>
        <v>0</v>
      </c>
      <c r="N230" s="86"/>
      <c r="O230" s="84">
        <f t="shared" si="17"/>
        <v>0</v>
      </c>
    </row>
    <row r="231" spans="1:15">
      <c r="A231" s="33"/>
      <c r="B231" s="39"/>
      <c r="C231" s="33"/>
      <c r="D231" s="33"/>
      <c r="E231" s="34"/>
      <c r="F231" s="33"/>
      <c r="G231" s="35"/>
      <c r="H231" s="33"/>
      <c r="I231" s="33"/>
      <c r="J231" s="35"/>
      <c r="K231" s="36"/>
      <c r="L231" s="33"/>
      <c r="M231" s="35"/>
      <c r="N231" s="37"/>
      <c r="O231" s="35"/>
    </row>
    <row r="232" spans="1:15">
      <c r="A232" s="5" t="s">
        <v>890</v>
      </c>
      <c r="B232" s="52"/>
      <c r="C232" s="58" t="s">
        <v>169</v>
      </c>
      <c r="D232" s="57"/>
      <c r="E232" s="53"/>
      <c r="F232" s="51"/>
      <c r="G232" s="54"/>
      <c r="H232" s="51"/>
      <c r="I232" s="51"/>
      <c r="J232" s="54"/>
      <c r="K232" s="55"/>
      <c r="L232" s="51"/>
      <c r="M232" s="54"/>
      <c r="N232" s="56"/>
      <c r="O232" s="54"/>
    </row>
    <row r="233" spans="1:15" ht="114.75">
      <c r="A233" s="5" t="s">
        <v>890</v>
      </c>
      <c r="B233" s="11" t="s">
        <v>633</v>
      </c>
      <c r="C233" s="5" t="s">
        <v>15</v>
      </c>
      <c r="D233" s="6" t="s">
        <v>31</v>
      </c>
      <c r="E233" s="7">
        <v>1</v>
      </c>
      <c r="F233" s="5" t="s">
        <v>0</v>
      </c>
      <c r="G233" s="8">
        <v>400</v>
      </c>
      <c r="H233" s="5" t="s">
        <v>8</v>
      </c>
      <c r="I233" s="5" t="s">
        <v>32</v>
      </c>
      <c r="J233" s="8">
        <f t="shared" si="15"/>
        <v>400</v>
      </c>
      <c r="K233" s="9">
        <v>0.2</v>
      </c>
      <c r="L233" s="5" t="s">
        <v>1</v>
      </c>
      <c r="M233" s="8">
        <f t="shared" si="16"/>
        <v>480</v>
      </c>
      <c r="N233" s="10">
        <f>O233/M233</f>
        <v>0.16666666666666666</v>
      </c>
      <c r="O233" s="8">
        <f t="shared" si="17"/>
        <v>80</v>
      </c>
    </row>
    <row r="234" spans="1:15" ht="89.25">
      <c r="A234" s="5" t="s">
        <v>890</v>
      </c>
      <c r="B234" s="11" t="s">
        <v>634</v>
      </c>
      <c r="C234" s="5" t="s">
        <v>149</v>
      </c>
      <c r="D234" s="59" t="s">
        <v>171</v>
      </c>
      <c r="E234" s="7">
        <v>1</v>
      </c>
      <c r="F234" s="5" t="s">
        <v>0</v>
      </c>
      <c r="G234" s="8">
        <v>1100</v>
      </c>
      <c r="H234" s="5" t="s">
        <v>8</v>
      </c>
      <c r="I234" s="5" t="s">
        <v>32</v>
      </c>
      <c r="J234" s="8">
        <f t="shared" si="15"/>
        <v>1100</v>
      </c>
      <c r="K234" s="9">
        <v>0.2</v>
      </c>
      <c r="L234" s="5" t="s">
        <v>1</v>
      </c>
      <c r="M234" s="8">
        <f t="shared" si="16"/>
        <v>1320</v>
      </c>
      <c r="N234" s="10">
        <f>O234/M234</f>
        <v>0.16666666666666666</v>
      </c>
      <c r="O234" s="8">
        <f t="shared" si="17"/>
        <v>220</v>
      </c>
    </row>
    <row r="235" spans="1:15" ht="153">
      <c r="A235" s="5" t="s">
        <v>890</v>
      </c>
      <c r="B235" s="11" t="s">
        <v>635</v>
      </c>
      <c r="C235" s="5" t="s">
        <v>9</v>
      </c>
      <c r="D235" s="6" t="s">
        <v>172</v>
      </c>
      <c r="E235" s="7">
        <v>1</v>
      </c>
      <c r="F235" s="5" t="s">
        <v>0</v>
      </c>
      <c r="G235" s="8">
        <v>2500</v>
      </c>
      <c r="H235" s="5" t="s">
        <v>34</v>
      </c>
      <c r="I235" s="5" t="s">
        <v>32</v>
      </c>
      <c r="J235" s="8">
        <f t="shared" si="15"/>
        <v>2500</v>
      </c>
      <c r="K235" s="9">
        <v>0.2</v>
      </c>
      <c r="L235" s="5" t="s">
        <v>1</v>
      </c>
      <c r="M235" s="8">
        <f t="shared" si="16"/>
        <v>3000</v>
      </c>
      <c r="N235" s="10">
        <f>O235/M235</f>
        <v>0.16666666666666666</v>
      </c>
      <c r="O235" s="8">
        <f t="shared" si="17"/>
        <v>500</v>
      </c>
    </row>
    <row r="236" spans="1:15">
      <c r="A236" s="5" t="s">
        <v>890</v>
      </c>
      <c r="B236" s="11"/>
      <c r="C236" s="60" t="s">
        <v>173</v>
      </c>
      <c r="D236" s="6"/>
      <c r="E236" s="7"/>
      <c r="F236" s="5"/>
      <c r="G236" s="8"/>
      <c r="H236" s="5"/>
      <c r="I236" s="5"/>
      <c r="J236" s="8"/>
      <c r="K236" s="9"/>
      <c r="L236" s="5"/>
      <c r="M236" s="8"/>
      <c r="N236" s="10"/>
      <c r="O236" s="8"/>
    </row>
    <row r="237" spans="1:15" ht="191.25">
      <c r="A237" s="5" t="s">
        <v>890</v>
      </c>
      <c r="B237" s="2"/>
      <c r="C237" s="5" t="s">
        <v>174</v>
      </c>
      <c r="D237" s="6" t="s">
        <v>184</v>
      </c>
      <c r="E237" s="7"/>
      <c r="F237" s="5"/>
      <c r="G237" s="8"/>
      <c r="H237" s="5"/>
      <c r="I237" s="5"/>
      <c r="J237" s="8"/>
      <c r="K237" s="9"/>
      <c r="L237" s="5"/>
      <c r="M237" s="8"/>
      <c r="N237" s="10"/>
      <c r="O237" s="8"/>
    </row>
    <row r="238" spans="1:15">
      <c r="A238" s="15" t="s">
        <v>890</v>
      </c>
      <c r="B238" s="16" t="s">
        <v>636</v>
      </c>
      <c r="C238" s="61" t="s">
        <v>177</v>
      </c>
      <c r="D238" s="17" t="s">
        <v>175</v>
      </c>
      <c r="E238" s="18">
        <v>1</v>
      </c>
      <c r="F238" s="15" t="s">
        <v>0</v>
      </c>
      <c r="G238" s="19">
        <v>0</v>
      </c>
      <c r="H238" s="15" t="s">
        <v>0</v>
      </c>
      <c r="I238" s="15" t="s">
        <v>0</v>
      </c>
      <c r="J238" s="19">
        <f>G238*E238</f>
        <v>0</v>
      </c>
      <c r="K238" s="20">
        <v>0.2</v>
      </c>
      <c r="L238" s="15" t="s">
        <v>1</v>
      </c>
      <c r="M238" s="19">
        <f>J238+(J238*K238)</f>
        <v>0</v>
      </c>
      <c r="N238" s="21"/>
      <c r="O238" s="19">
        <f>M238-J238</f>
        <v>0</v>
      </c>
    </row>
    <row r="239" spans="1:15" ht="25.5">
      <c r="A239" s="15" t="s">
        <v>890</v>
      </c>
      <c r="B239" s="16" t="s">
        <v>637</v>
      </c>
      <c r="C239" s="15" t="s">
        <v>176</v>
      </c>
      <c r="D239" s="17" t="s">
        <v>178</v>
      </c>
      <c r="E239" s="18">
        <v>1</v>
      </c>
      <c r="F239" s="15" t="s">
        <v>0</v>
      </c>
      <c r="G239" s="19">
        <v>500</v>
      </c>
      <c r="H239" s="15" t="s">
        <v>0</v>
      </c>
      <c r="I239" s="15" t="s">
        <v>0</v>
      </c>
      <c r="J239" s="19">
        <f t="shared" si="15"/>
        <v>500</v>
      </c>
      <c r="K239" s="20">
        <v>0.2</v>
      </c>
      <c r="L239" s="15" t="s">
        <v>1</v>
      </c>
      <c r="M239" s="19">
        <f t="shared" si="16"/>
        <v>600</v>
      </c>
      <c r="N239" s="21">
        <f>O239/M239</f>
        <v>0.16666666666666666</v>
      </c>
      <c r="O239" s="19">
        <f t="shared" si="17"/>
        <v>100</v>
      </c>
    </row>
    <row r="240" spans="1:15" ht="25.5">
      <c r="A240" s="15" t="s">
        <v>890</v>
      </c>
      <c r="B240" s="16" t="s">
        <v>638</v>
      </c>
      <c r="C240" s="15" t="s">
        <v>180</v>
      </c>
      <c r="D240" s="17" t="s">
        <v>179</v>
      </c>
      <c r="E240" s="18">
        <v>1</v>
      </c>
      <c r="F240" s="15" t="s">
        <v>0</v>
      </c>
      <c r="G240" s="19">
        <v>1000</v>
      </c>
      <c r="H240" s="15" t="s">
        <v>0</v>
      </c>
      <c r="I240" s="15" t="s">
        <v>0</v>
      </c>
      <c r="J240" s="19">
        <f t="shared" si="15"/>
        <v>1000</v>
      </c>
      <c r="K240" s="20">
        <v>0.2</v>
      </c>
      <c r="L240" s="15" t="s">
        <v>1</v>
      </c>
      <c r="M240" s="19">
        <f t="shared" si="16"/>
        <v>1200</v>
      </c>
      <c r="N240" s="21">
        <f>O240/M240</f>
        <v>0.16666666666666666</v>
      </c>
      <c r="O240" s="19">
        <f t="shared" si="17"/>
        <v>200</v>
      </c>
    </row>
    <row r="241" spans="1:15" ht="25.5">
      <c r="A241" s="15" t="s">
        <v>890</v>
      </c>
      <c r="B241" s="16" t="s">
        <v>639</v>
      </c>
      <c r="C241" s="15" t="s">
        <v>181</v>
      </c>
      <c r="D241" s="17" t="s">
        <v>179</v>
      </c>
      <c r="E241" s="18">
        <v>1</v>
      </c>
      <c r="F241" s="15" t="s">
        <v>0</v>
      </c>
      <c r="G241" s="19">
        <v>500</v>
      </c>
      <c r="H241" s="15" t="s">
        <v>0</v>
      </c>
      <c r="I241" s="15" t="s">
        <v>0</v>
      </c>
      <c r="J241" s="19">
        <f t="shared" si="15"/>
        <v>500</v>
      </c>
      <c r="K241" s="20">
        <v>0.2</v>
      </c>
      <c r="L241" s="15" t="s">
        <v>1</v>
      </c>
      <c r="M241" s="19">
        <f t="shared" si="16"/>
        <v>600</v>
      </c>
      <c r="N241" s="21">
        <f>O241/M241</f>
        <v>0.16666666666666666</v>
      </c>
      <c r="O241" s="19">
        <f t="shared" si="17"/>
        <v>100</v>
      </c>
    </row>
    <row r="242" spans="1:15" ht="102">
      <c r="A242" s="5" t="s">
        <v>890</v>
      </c>
      <c r="B242" s="52" t="s">
        <v>640</v>
      </c>
      <c r="C242" s="62" t="s">
        <v>185</v>
      </c>
      <c r="D242" s="6" t="s">
        <v>186</v>
      </c>
      <c r="E242" s="53">
        <v>1</v>
      </c>
      <c r="F242" s="51" t="s">
        <v>0</v>
      </c>
      <c r="G242" s="54">
        <v>0</v>
      </c>
      <c r="H242" s="51" t="s">
        <v>0</v>
      </c>
      <c r="I242" s="51" t="s">
        <v>0</v>
      </c>
      <c r="J242" s="54">
        <f t="shared" si="15"/>
        <v>0</v>
      </c>
      <c r="K242" s="55">
        <v>0.2</v>
      </c>
      <c r="L242" s="51" t="s">
        <v>1</v>
      </c>
      <c r="M242" s="54">
        <f t="shared" si="16"/>
        <v>0</v>
      </c>
      <c r="N242" s="56" t="e">
        <f>O242/M242</f>
        <v>#DIV/0!</v>
      </c>
      <c r="O242" s="54">
        <f t="shared" si="17"/>
        <v>0</v>
      </c>
    </row>
    <row r="243" spans="1:15">
      <c r="A243" s="5"/>
      <c r="B243" s="57"/>
      <c r="C243" s="62"/>
      <c r="D243" s="6"/>
      <c r="E243" s="53"/>
      <c r="F243" s="51"/>
      <c r="G243" s="54"/>
      <c r="H243" s="51"/>
      <c r="I243" s="51"/>
      <c r="J243" s="54"/>
      <c r="K243" s="55"/>
      <c r="L243" s="51"/>
      <c r="M243" s="54"/>
      <c r="N243" s="56"/>
      <c r="O243" s="54"/>
    </row>
    <row r="244" spans="1:15" ht="89.25">
      <c r="A244" s="23" t="s">
        <v>890</v>
      </c>
      <c r="B244" s="24" t="s">
        <v>641</v>
      </c>
      <c r="C244" s="23" t="s">
        <v>183</v>
      </c>
      <c r="D244" s="25" t="s">
        <v>182</v>
      </c>
      <c r="E244" s="26">
        <v>1</v>
      </c>
      <c r="F244" s="23" t="s">
        <v>0</v>
      </c>
      <c r="G244" s="27">
        <v>0</v>
      </c>
      <c r="H244" s="23" t="s">
        <v>0</v>
      </c>
      <c r="I244" s="23" t="s">
        <v>0</v>
      </c>
      <c r="J244" s="27">
        <f t="shared" si="15"/>
        <v>0</v>
      </c>
      <c r="K244" s="28">
        <v>0.2</v>
      </c>
      <c r="L244" s="23" t="s">
        <v>1</v>
      </c>
      <c r="M244" s="27">
        <f t="shared" si="16"/>
        <v>0</v>
      </c>
      <c r="N244" s="29"/>
      <c r="O244" s="27">
        <f t="shared" si="17"/>
        <v>0</v>
      </c>
    </row>
    <row r="245" spans="1:15" s="90" customFormat="1">
      <c r="A245" s="82" t="s">
        <v>890</v>
      </c>
      <c r="B245" s="88" t="s">
        <v>642</v>
      </c>
      <c r="C245" s="89" t="s">
        <v>69</v>
      </c>
      <c r="D245" s="89" t="s">
        <v>69</v>
      </c>
      <c r="E245" s="83">
        <v>1</v>
      </c>
      <c r="F245" s="82" t="s">
        <v>0</v>
      </c>
      <c r="G245" s="84">
        <v>0</v>
      </c>
      <c r="H245" s="82" t="s">
        <v>0</v>
      </c>
      <c r="I245" s="82" t="s">
        <v>0</v>
      </c>
      <c r="J245" s="84">
        <f t="shared" si="15"/>
        <v>0</v>
      </c>
      <c r="K245" s="85">
        <v>0.2</v>
      </c>
      <c r="L245" s="82" t="s">
        <v>1</v>
      </c>
      <c r="M245" s="84">
        <f t="shared" si="16"/>
        <v>0</v>
      </c>
      <c r="N245" s="86"/>
      <c r="O245" s="84">
        <f t="shared" si="17"/>
        <v>0</v>
      </c>
    </row>
    <row r="246" spans="1:15" s="90" customFormat="1">
      <c r="A246" s="82" t="s">
        <v>890</v>
      </c>
      <c r="B246" s="88" t="s">
        <v>643</v>
      </c>
      <c r="C246" s="89" t="s">
        <v>69</v>
      </c>
      <c r="D246" s="89" t="s">
        <v>69</v>
      </c>
      <c r="E246" s="83">
        <v>1</v>
      </c>
      <c r="F246" s="82" t="s">
        <v>0</v>
      </c>
      <c r="G246" s="84">
        <v>0</v>
      </c>
      <c r="H246" s="82" t="s">
        <v>0</v>
      </c>
      <c r="I246" s="82" t="s">
        <v>0</v>
      </c>
      <c r="J246" s="84">
        <f t="shared" si="15"/>
        <v>0</v>
      </c>
      <c r="K246" s="85">
        <v>0.2</v>
      </c>
      <c r="L246" s="82" t="s">
        <v>1</v>
      </c>
      <c r="M246" s="84">
        <f t="shared" si="16"/>
        <v>0</v>
      </c>
      <c r="N246" s="86"/>
      <c r="O246" s="84">
        <f t="shared" si="17"/>
        <v>0</v>
      </c>
    </row>
    <row r="247" spans="1:15" s="90" customFormat="1">
      <c r="A247" s="82" t="s">
        <v>890</v>
      </c>
      <c r="B247" s="88" t="s">
        <v>644</v>
      </c>
      <c r="C247" s="89" t="s">
        <v>69</v>
      </c>
      <c r="D247" s="89" t="s">
        <v>69</v>
      </c>
      <c r="E247" s="83">
        <v>1</v>
      </c>
      <c r="F247" s="82" t="s">
        <v>0</v>
      </c>
      <c r="G247" s="84">
        <v>0</v>
      </c>
      <c r="H247" s="82" t="s">
        <v>0</v>
      </c>
      <c r="I247" s="82" t="s">
        <v>0</v>
      </c>
      <c r="J247" s="84">
        <f t="shared" si="15"/>
        <v>0</v>
      </c>
      <c r="K247" s="85">
        <v>0.2</v>
      </c>
      <c r="L247" s="82" t="s">
        <v>1</v>
      </c>
      <c r="M247" s="84">
        <f t="shared" si="16"/>
        <v>0</v>
      </c>
      <c r="N247" s="86"/>
      <c r="O247" s="84">
        <f t="shared" si="17"/>
        <v>0</v>
      </c>
    </row>
    <row r="248" spans="1:15" s="90" customFormat="1">
      <c r="A248" s="82" t="s">
        <v>890</v>
      </c>
      <c r="B248" s="88" t="s">
        <v>645</v>
      </c>
      <c r="C248" s="89" t="s">
        <v>69</v>
      </c>
      <c r="D248" s="89" t="s">
        <v>69</v>
      </c>
      <c r="E248" s="83">
        <v>1</v>
      </c>
      <c r="F248" s="82" t="s">
        <v>0</v>
      </c>
      <c r="G248" s="84">
        <v>0</v>
      </c>
      <c r="H248" s="82" t="s">
        <v>0</v>
      </c>
      <c r="I248" s="82" t="s">
        <v>0</v>
      </c>
      <c r="J248" s="84">
        <f t="shared" si="15"/>
        <v>0</v>
      </c>
      <c r="K248" s="85">
        <v>0.2</v>
      </c>
      <c r="L248" s="82" t="s">
        <v>1</v>
      </c>
      <c r="M248" s="84">
        <f t="shared" si="16"/>
        <v>0</v>
      </c>
      <c r="N248" s="86"/>
      <c r="O248" s="84">
        <f t="shared" si="17"/>
        <v>0</v>
      </c>
    </row>
    <row r="249" spans="1:15" s="90" customFormat="1">
      <c r="A249" s="82" t="s">
        <v>890</v>
      </c>
      <c r="B249" s="88" t="s">
        <v>646</v>
      </c>
      <c r="C249" s="89" t="s">
        <v>69</v>
      </c>
      <c r="D249" s="89" t="s">
        <v>69</v>
      </c>
      <c r="E249" s="83">
        <v>1</v>
      </c>
      <c r="F249" s="82" t="s">
        <v>0</v>
      </c>
      <c r="G249" s="84">
        <v>0</v>
      </c>
      <c r="H249" s="82" t="s">
        <v>0</v>
      </c>
      <c r="I249" s="82" t="s">
        <v>0</v>
      </c>
      <c r="J249" s="84">
        <f t="shared" si="15"/>
        <v>0</v>
      </c>
      <c r="K249" s="85">
        <v>0.2</v>
      </c>
      <c r="L249" s="82" t="s">
        <v>1</v>
      </c>
      <c r="M249" s="84">
        <f t="shared" si="16"/>
        <v>0</v>
      </c>
      <c r="N249" s="86"/>
      <c r="O249" s="84">
        <f t="shared" si="17"/>
        <v>0</v>
      </c>
    </row>
    <row r="250" spans="1:15" s="90" customFormat="1">
      <c r="A250" s="82" t="s">
        <v>890</v>
      </c>
      <c r="B250" s="88" t="s">
        <v>647</v>
      </c>
      <c r="C250" s="89" t="s">
        <v>69</v>
      </c>
      <c r="D250" s="89" t="s">
        <v>69</v>
      </c>
      <c r="E250" s="83">
        <v>1</v>
      </c>
      <c r="F250" s="82" t="s">
        <v>0</v>
      </c>
      <c r="G250" s="84">
        <v>0</v>
      </c>
      <c r="H250" s="82" t="s">
        <v>0</v>
      </c>
      <c r="I250" s="82" t="s">
        <v>0</v>
      </c>
      <c r="J250" s="84">
        <f t="shared" si="15"/>
        <v>0</v>
      </c>
      <c r="K250" s="85">
        <v>0.2</v>
      </c>
      <c r="L250" s="82" t="s">
        <v>1</v>
      </c>
      <c r="M250" s="84">
        <f t="shared" si="16"/>
        <v>0</v>
      </c>
      <c r="N250" s="86"/>
      <c r="O250" s="84">
        <f t="shared" si="17"/>
        <v>0</v>
      </c>
    </row>
    <row r="251" spans="1:15" s="90" customFormat="1">
      <c r="A251" s="82" t="s">
        <v>890</v>
      </c>
      <c r="B251" s="88" t="s">
        <v>648</v>
      </c>
      <c r="C251" s="89" t="s">
        <v>69</v>
      </c>
      <c r="D251" s="89" t="s">
        <v>69</v>
      </c>
      <c r="E251" s="83">
        <v>1</v>
      </c>
      <c r="F251" s="82" t="s">
        <v>0</v>
      </c>
      <c r="G251" s="84">
        <v>0</v>
      </c>
      <c r="H251" s="82" t="s">
        <v>0</v>
      </c>
      <c r="I251" s="82" t="s">
        <v>0</v>
      </c>
      <c r="J251" s="84">
        <f t="shared" si="15"/>
        <v>0</v>
      </c>
      <c r="K251" s="85">
        <v>0.2</v>
      </c>
      <c r="L251" s="82" t="s">
        <v>1</v>
      </c>
      <c r="M251" s="84">
        <f t="shared" si="16"/>
        <v>0</v>
      </c>
      <c r="N251" s="86"/>
      <c r="O251" s="84">
        <f t="shared" si="17"/>
        <v>0</v>
      </c>
    </row>
    <row r="252" spans="1:15" s="90" customFormat="1">
      <c r="A252" s="82" t="s">
        <v>890</v>
      </c>
      <c r="B252" s="88" t="s">
        <v>649</v>
      </c>
      <c r="C252" s="89" t="s">
        <v>69</v>
      </c>
      <c r="D252" s="89" t="s">
        <v>69</v>
      </c>
      <c r="E252" s="83">
        <v>1</v>
      </c>
      <c r="F252" s="82" t="s">
        <v>0</v>
      </c>
      <c r="G252" s="84">
        <v>0</v>
      </c>
      <c r="H252" s="82" t="s">
        <v>0</v>
      </c>
      <c r="I252" s="82" t="s">
        <v>0</v>
      </c>
      <c r="J252" s="84">
        <f t="shared" si="15"/>
        <v>0</v>
      </c>
      <c r="K252" s="85">
        <v>0.2</v>
      </c>
      <c r="L252" s="82" t="s">
        <v>1</v>
      </c>
      <c r="M252" s="84">
        <f t="shared" si="16"/>
        <v>0</v>
      </c>
      <c r="N252" s="86"/>
      <c r="O252" s="84">
        <f t="shared" si="17"/>
        <v>0</v>
      </c>
    </row>
    <row r="253" spans="1:15" s="90" customFormat="1">
      <c r="A253" s="82" t="s">
        <v>890</v>
      </c>
      <c r="B253" s="88" t="s">
        <v>650</v>
      </c>
      <c r="C253" s="89" t="s">
        <v>69</v>
      </c>
      <c r="D253" s="89" t="s">
        <v>69</v>
      </c>
      <c r="E253" s="83">
        <v>1</v>
      </c>
      <c r="F253" s="82" t="s">
        <v>0</v>
      </c>
      <c r="G253" s="84">
        <v>0</v>
      </c>
      <c r="H253" s="82" t="s">
        <v>0</v>
      </c>
      <c r="I253" s="82" t="s">
        <v>0</v>
      </c>
      <c r="J253" s="84">
        <f t="shared" si="15"/>
        <v>0</v>
      </c>
      <c r="K253" s="85">
        <v>0.2</v>
      </c>
      <c r="L253" s="82" t="s">
        <v>1</v>
      </c>
      <c r="M253" s="84">
        <f t="shared" si="16"/>
        <v>0</v>
      </c>
      <c r="N253" s="86"/>
      <c r="O253" s="84">
        <f t="shared" si="17"/>
        <v>0</v>
      </c>
    </row>
    <row r="254" spans="1:15" s="90" customFormat="1">
      <c r="A254" s="82" t="s">
        <v>890</v>
      </c>
      <c r="B254" s="88" t="s">
        <v>651</v>
      </c>
      <c r="C254" s="89" t="s">
        <v>69</v>
      </c>
      <c r="D254" s="89" t="s">
        <v>69</v>
      </c>
      <c r="E254" s="83">
        <v>1</v>
      </c>
      <c r="F254" s="82" t="s">
        <v>0</v>
      </c>
      <c r="G254" s="84">
        <v>0</v>
      </c>
      <c r="H254" s="82" t="s">
        <v>0</v>
      </c>
      <c r="I254" s="82" t="s">
        <v>0</v>
      </c>
      <c r="J254" s="84">
        <f t="shared" si="15"/>
        <v>0</v>
      </c>
      <c r="K254" s="85">
        <v>0.2</v>
      </c>
      <c r="L254" s="82" t="s">
        <v>1</v>
      </c>
      <c r="M254" s="84">
        <f t="shared" si="16"/>
        <v>0</v>
      </c>
      <c r="N254" s="86"/>
      <c r="O254" s="84">
        <f t="shared" si="17"/>
        <v>0</v>
      </c>
    </row>
    <row r="255" spans="1:15" s="90" customFormat="1">
      <c r="A255" s="82" t="s">
        <v>890</v>
      </c>
      <c r="B255" s="88" t="s">
        <v>652</v>
      </c>
      <c r="C255" s="89" t="s">
        <v>69</v>
      </c>
      <c r="D255" s="89" t="s">
        <v>69</v>
      </c>
      <c r="E255" s="83">
        <v>1</v>
      </c>
      <c r="F255" s="82" t="s">
        <v>0</v>
      </c>
      <c r="G255" s="84">
        <v>0</v>
      </c>
      <c r="H255" s="82" t="s">
        <v>0</v>
      </c>
      <c r="I255" s="82" t="s">
        <v>0</v>
      </c>
      <c r="J255" s="84">
        <f t="shared" si="15"/>
        <v>0</v>
      </c>
      <c r="K255" s="85">
        <v>0.2</v>
      </c>
      <c r="L255" s="82" t="s">
        <v>1</v>
      </c>
      <c r="M255" s="84">
        <f t="shared" si="16"/>
        <v>0</v>
      </c>
      <c r="N255" s="86"/>
      <c r="O255" s="84">
        <f t="shared" si="17"/>
        <v>0</v>
      </c>
    </row>
    <row r="256" spans="1:15" s="90" customFormat="1">
      <c r="A256" s="82" t="s">
        <v>890</v>
      </c>
      <c r="B256" s="88" t="s">
        <v>653</v>
      </c>
      <c r="C256" s="89" t="s">
        <v>69</v>
      </c>
      <c r="D256" s="89" t="s">
        <v>69</v>
      </c>
      <c r="E256" s="83">
        <v>1</v>
      </c>
      <c r="F256" s="82" t="s">
        <v>0</v>
      </c>
      <c r="G256" s="84">
        <v>0</v>
      </c>
      <c r="H256" s="82" t="s">
        <v>0</v>
      </c>
      <c r="I256" s="82" t="s">
        <v>0</v>
      </c>
      <c r="J256" s="84">
        <f t="shared" si="15"/>
        <v>0</v>
      </c>
      <c r="K256" s="85">
        <v>0.2</v>
      </c>
      <c r="L256" s="82" t="s">
        <v>1</v>
      </c>
      <c r="M256" s="84">
        <f t="shared" si="16"/>
        <v>0</v>
      </c>
      <c r="N256" s="86"/>
      <c r="O256" s="84">
        <f t="shared" si="1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1D5A-8815-4D57-9724-B585E3BBDFCC}">
  <dimension ref="A1:O253"/>
  <sheetViews>
    <sheetView topLeftCell="A27" workbookViewId="0">
      <selection activeCell="B29" sqref="B29"/>
    </sheetView>
  </sheetViews>
  <sheetFormatPr defaultRowHeight="12.75"/>
  <cols>
    <col min="1" max="1" width="16.85546875" bestFit="1" customWidth="1"/>
    <col min="2" max="2" width="9.7109375" bestFit="1" customWidth="1"/>
    <col min="3" max="3" width="36.42578125" style="11" bestFit="1" customWidth="1"/>
    <col min="4" max="4" width="48.85546875" style="11" bestFit="1" customWidth="1"/>
    <col min="5" max="5" width="7.7109375" bestFit="1" customWidth="1"/>
    <col min="6" max="6" width="5.28515625" bestFit="1" customWidth="1"/>
    <col min="7" max="7" width="9.140625" bestFit="1" customWidth="1"/>
    <col min="8" max="8" width="9.28515625" bestFit="1" customWidth="1"/>
    <col min="9" max="9" width="9.7109375" bestFit="1" customWidth="1"/>
    <col min="10" max="10" width="10.85546875" bestFit="1" customWidth="1"/>
    <col min="11" max="11" width="7" bestFit="1" customWidth="1"/>
    <col min="12" max="12" width="11.5703125" bestFit="1" customWidth="1"/>
    <col min="13" max="13" width="10.42578125" bestFit="1" customWidth="1"/>
    <col min="14" max="14" width="7.28515625" bestFit="1" customWidth="1"/>
    <col min="15" max="15" width="9.140625" bestFit="1" customWidth="1"/>
  </cols>
  <sheetData>
    <row r="1" spans="1:15" ht="13.5" thickBot="1">
      <c r="A1" s="3" t="s">
        <v>16</v>
      </c>
      <c r="B1" s="3" t="s">
        <v>17</v>
      </c>
      <c r="C1" s="3" t="s">
        <v>18</v>
      </c>
      <c r="D1" s="3" t="s">
        <v>19</v>
      </c>
      <c r="E1" s="3" t="s">
        <v>20</v>
      </c>
      <c r="F1" s="3" t="s">
        <v>21</v>
      </c>
      <c r="G1" s="3" t="s">
        <v>22</v>
      </c>
      <c r="H1" s="3" t="s">
        <v>23</v>
      </c>
      <c r="I1" s="3" t="s">
        <v>24</v>
      </c>
      <c r="J1" s="3" t="s">
        <v>25</v>
      </c>
      <c r="K1" s="4" t="s">
        <v>26</v>
      </c>
      <c r="L1" s="3" t="s">
        <v>27</v>
      </c>
      <c r="M1" s="3" t="s">
        <v>28</v>
      </c>
      <c r="N1" s="3" t="s">
        <v>29</v>
      </c>
      <c r="O1" s="3" t="s">
        <v>30</v>
      </c>
    </row>
    <row r="2" spans="1:15" ht="90" thickTop="1">
      <c r="A2" s="5" t="s">
        <v>891</v>
      </c>
      <c r="B2" s="5" t="s">
        <v>654</v>
      </c>
      <c r="C2" s="5" t="s">
        <v>2</v>
      </c>
      <c r="D2" s="6" t="s">
        <v>187</v>
      </c>
      <c r="E2" s="7">
        <v>1</v>
      </c>
      <c r="F2" s="5" t="s">
        <v>0</v>
      </c>
      <c r="G2" s="8">
        <v>500</v>
      </c>
      <c r="H2" s="5" t="s">
        <v>34</v>
      </c>
      <c r="I2" s="5" t="s">
        <v>32</v>
      </c>
      <c r="J2" s="8">
        <f>G2*E2</f>
        <v>500</v>
      </c>
      <c r="K2" s="9">
        <v>0.2</v>
      </c>
      <c r="L2" s="5" t="s">
        <v>1</v>
      </c>
      <c r="M2" s="8">
        <f>J2+(J2*K2)</f>
        <v>600</v>
      </c>
      <c r="N2" s="10">
        <f>O2/M2</f>
        <v>0.16666666666666666</v>
      </c>
      <c r="O2" s="8">
        <f>M2-J2</f>
        <v>100</v>
      </c>
    </row>
    <row r="3" spans="1:15" ht="25.5">
      <c r="A3" s="5" t="s">
        <v>891</v>
      </c>
      <c r="B3" s="5" t="s">
        <v>655</v>
      </c>
      <c r="C3" s="5" t="s">
        <v>36</v>
      </c>
      <c r="D3" s="6" t="s">
        <v>35</v>
      </c>
      <c r="E3" s="7">
        <v>1</v>
      </c>
      <c r="F3" s="5" t="s">
        <v>0</v>
      </c>
      <c r="G3" s="8">
        <v>1000</v>
      </c>
      <c r="H3" s="5" t="s">
        <v>34</v>
      </c>
      <c r="I3" s="5" t="s">
        <v>32</v>
      </c>
      <c r="J3" s="8">
        <f t="shared" ref="J3:J44" si="0">G3*E3</f>
        <v>1000</v>
      </c>
      <c r="K3" s="9">
        <v>0.2</v>
      </c>
      <c r="L3" s="5" t="s">
        <v>1</v>
      </c>
      <c r="M3" s="8">
        <f t="shared" ref="M3:M44" si="1">J3+(J3*K3)</f>
        <v>1200</v>
      </c>
      <c r="N3" s="10">
        <f>O3/M3</f>
        <v>0.16666666666666666</v>
      </c>
      <c r="O3" s="8">
        <f t="shared" ref="O3:O44" si="2">M3-J3</f>
        <v>200</v>
      </c>
    </row>
    <row r="4" spans="1:15" ht="102">
      <c r="A4" s="23" t="s">
        <v>891</v>
      </c>
      <c r="B4" s="23" t="s">
        <v>656</v>
      </c>
      <c r="C4" s="23" t="s">
        <v>37</v>
      </c>
      <c r="D4" s="25" t="s">
        <v>50</v>
      </c>
      <c r="E4" s="13">
        <v>25</v>
      </c>
      <c r="F4" s="12" t="s">
        <v>38</v>
      </c>
      <c r="G4" s="14">
        <v>20</v>
      </c>
      <c r="H4" s="23" t="s">
        <v>34</v>
      </c>
      <c r="I4" s="23" t="s">
        <v>32</v>
      </c>
      <c r="J4" s="27">
        <f t="shared" si="0"/>
        <v>500</v>
      </c>
      <c r="K4" s="28">
        <v>0.2</v>
      </c>
      <c r="L4" s="23" t="s">
        <v>1</v>
      </c>
      <c r="M4" s="27">
        <f t="shared" si="1"/>
        <v>600</v>
      </c>
      <c r="N4" s="29">
        <f>O4/M4</f>
        <v>0.16666666666666666</v>
      </c>
      <c r="O4" s="27">
        <f t="shared" si="2"/>
        <v>100</v>
      </c>
    </row>
    <row r="5" spans="1:15" s="90" customFormat="1">
      <c r="A5" s="82" t="s">
        <v>891</v>
      </c>
      <c r="B5" s="82" t="s">
        <v>657</v>
      </c>
      <c r="C5" s="82" t="s">
        <v>69</v>
      </c>
      <c r="D5" s="82" t="s">
        <v>69</v>
      </c>
      <c r="E5" s="83">
        <v>1</v>
      </c>
      <c r="F5" s="82" t="s">
        <v>0</v>
      </c>
      <c r="G5" s="84">
        <v>0</v>
      </c>
      <c r="H5" s="82"/>
      <c r="I5" s="82" t="s">
        <v>0</v>
      </c>
      <c r="J5" s="84">
        <f t="shared" si="0"/>
        <v>0</v>
      </c>
      <c r="K5" s="85">
        <v>0.2</v>
      </c>
      <c r="L5" s="82" t="s">
        <v>1</v>
      </c>
      <c r="M5" s="84">
        <f t="shared" si="1"/>
        <v>0</v>
      </c>
      <c r="N5" s="86"/>
      <c r="O5" s="84">
        <f t="shared" si="2"/>
        <v>0</v>
      </c>
    </row>
    <row r="6" spans="1:15" s="90" customFormat="1">
      <c r="A6" s="82" t="s">
        <v>891</v>
      </c>
      <c r="B6" s="82" t="s">
        <v>658</v>
      </c>
      <c r="C6" s="82" t="s">
        <v>69</v>
      </c>
      <c r="D6" s="82" t="s">
        <v>69</v>
      </c>
      <c r="E6" s="83">
        <v>1</v>
      </c>
      <c r="F6" s="82" t="s">
        <v>0</v>
      </c>
      <c r="G6" s="84">
        <v>0</v>
      </c>
      <c r="H6" s="82" t="s">
        <v>0</v>
      </c>
      <c r="I6" s="82" t="s">
        <v>0</v>
      </c>
      <c r="J6" s="84">
        <f t="shared" si="0"/>
        <v>0</v>
      </c>
      <c r="K6" s="85">
        <v>0.2</v>
      </c>
      <c r="L6" s="82" t="s">
        <v>1</v>
      </c>
      <c r="M6" s="84">
        <f t="shared" si="1"/>
        <v>0</v>
      </c>
      <c r="N6" s="86"/>
      <c r="O6" s="84">
        <f t="shared" si="2"/>
        <v>0</v>
      </c>
    </row>
    <row r="7" spans="1:15" s="90" customFormat="1">
      <c r="A7" s="82" t="s">
        <v>891</v>
      </c>
      <c r="B7" s="82" t="s">
        <v>659</v>
      </c>
      <c r="C7" s="82" t="s">
        <v>69</v>
      </c>
      <c r="D7" s="82" t="s">
        <v>69</v>
      </c>
      <c r="E7" s="83">
        <v>1</v>
      </c>
      <c r="F7" s="82" t="s">
        <v>0</v>
      </c>
      <c r="G7" s="84">
        <v>0</v>
      </c>
      <c r="H7" s="82" t="s">
        <v>0</v>
      </c>
      <c r="I7" s="82" t="s">
        <v>0</v>
      </c>
      <c r="J7" s="84">
        <f t="shared" si="0"/>
        <v>0</v>
      </c>
      <c r="K7" s="85">
        <v>0.2</v>
      </c>
      <c r="L7" s="82" t="s">
        <v>1</v>
      </c>
      <c r="M7" s="84">
        <f t="shared" si="1"/>
        <v>0</v>
      </c>
      <c r="N7" s="86"/>
      <c r="O7" s="84">
        <f t="shared" si="2"/>
        <v>0</v>
      </c>
    </row>
    <row r="8" spans="1:15" s="90" customFormat="1">
      <c r="A8" s="82" t="s">
        <v>891</v>
      </c>
      <c r="B8" s="82" t="s">
        <v>660</v>
      </c>
      <c r="C8" s="82" t="s">
        <v>69</v>
      </c>
      <c r="D8" s="82" t="s">
        <v>69</v>
      </c>
      <c r="E8" s="83">
        <v>1</v>
      </c>
      <c r="F8" s="82" t="s">
        <v>0</v>
      </c>
      <c r="G8" s="84">
        <v>0</v>
      </c>
      <c r="H8" s="82" t="s">
        <v>0</v>
      </c>
      <c r="I8" s="82" t="s">
        <v>0</v>
      </c>
      <c r="J8" s="84">
        <f t="shared" si="0"/>
        <v>0</v>
      </c>
      <c r="K8" s="85">
        <v>0.2</v>
      </c>
      <c r="L8" s="82" t="s">
        <v>1</v>
      </c>
      <c r="M8" s="84">
        <f t="shared" si="1"/>
        <v>0</v>
      </c>
      <c r="N8" s="86"/>
      <c r="O8" s="84">
        <f t="shared" si="2"/>
        <v>0</v>
      </c>
    </row>
    <row r="9" spans="1:15" s="90" customFormat="1">
      <c r="A9" s="82" t="s">
        <v>891</v>
      </c>
      <c r="B9" s="82" t="s">
        <v>661</v>
      </c>
      <c r="C9" s="82" t="s">
        <v>69</v>
      </c>
      <c r="D9" s="82" t="s">
        <v>69</v>
      </c>
      <c r="E9" s="83">
        <v>1</v>
      </c>
      <c r="F9" s="82" t="s">
        <v>0</v>
      </c>
      <c r="G9" s="84">
        <v>0</v>
      </c>
      <c r="H9" s="82" t="s">
        <v>0</v>
      </c>
      <c r="I9" s="82" t="s">
        <v>0</v>
      </c>
      <c r="J9" s="84">
        <f t="shared" si="0"/>
        <v>0</v>
      </c>
      <c r="K9" s="85">
        <v>0.2</v>
      </c>
      <c r="L9" s="82" t="s">
        <v>1</v>
      </c>
      <c r="M9" s="84">
        <f t="shared" si="1"/>
        <v>0</v>
      </c>
      <c r="N9" s="86"/>
      <c r="O9" s="84">
        <f t="shared" si="2"/>
        <v>0</v>
      </c>
    </row>
    <row r="10" spans="1:15" s="90" customFormat="1">
      <c r="A10" s="82" t="s">
        <v>891</v>
      </c>
      <c r="B10" s="82" t="s">
        <v>662</v>
      </c>
      <c r="C10" s="82" t="s">
        <v>69</v>
      </c>
      <c r="D10" s="82" t="s">
        <v>69</v>
      </c>
      <c r="E10" s="83">
        <v>1</v>
      </c>
      <c r="F10" s="82" t="s">
        <v>0</v>
      </c>
      <c r="G10" s="84">
        <v>0</v>
      </c>
      <c r="H10" s="82" t="s">
        <v>0</v>
      </c>
      <c r="I10" s="82" t="s">
        <v>0</v>
      </c>
      <c r="J10" s="84">
        <f t="shared" si="0"/>
        <v>0</v>
      </c>
      <c r="K10" s="85">
        <v>0.2</v>
      </c>
      <c r="L10" s="82" t="s">
        <v>1</v>
      </c>
      <c r="M10" s="84">
        <f t="shared" si="1"/>
        <v>0</v>
      </c>
      <c r="N10" s="86"/>
      <c r="O10" s="84">
        <f t="shared" si="2"/>
        <v>0</v>
      </c>
    </row>
    <row r="11" spans="1:15" s="90" customFormat="1">
      <c r="A11" s="82" t="s">
        <v>891</v>
      </c>
      <c r="B11" s="82" t="s">
        <v>663</v>
      </c>
      <c r="C11" s="82" t="s">
        <v>69</v>
      </c>
      <c r="D11" s="82" t="s">
        <v>69</v>
      </c>
      <c r="E11" s="83">
        <v>1</v>
      </c>
      <c r="F11" s="82" t="s">
        <v>0</v>
      </c>
      <c r="G11" s="84">
        <v>0</v>
      </c>
      <c r="H11" s="82" t="s">
        <v>0</v>
      </c>
      <c r="I11" s="82" t="s">
        <v>0</v>
      </c>
      <c r="J11" s="84">
        <f t="shared" si="0"/>
        <v>0</v>
      </c>
      <c r="K11" s="85">
        <v>0.2</v>
      </c>
      <c r="L11" s="82" t="s">
        <v>1</v>
      </c>
      <c r="M11" s="84">
        <f t="shared" si="1"/>
        <v>0</v>
      </c>
      <c r="N11" s="86"/>
      <c r="O11" s="84">
        <f t="shared" si="2"/>
        <v>0</v>
      </c>
    </row>
    <row r="12" spans="1:15" s="90" customFormat="1">
      <c r="A12" s="82" t="s">
        <v>891</v>
      </c>
      <c r="B12" s="82" t="s">
        <v>664</v>
      </c>
      <c r="C12" s="82" t="s">
        <v>69</v>
      </c>
      <c r="D12" s="82" t="s">
        <v>69</v>
      </c>
      <c r="E12" s="83">
        <v>1</v>
      </c>
      <c r="F12" s="82" t="s">
        <v>0</v>
      </c>
      <c r="G12" s="84">
        <v>0</v>
      </c>
      <c r="H12" s="82"/>
      <c r="I12" s="82" t="s">
        <v>0</v>
      </c>
      <c r="J12" s="84">
        <f t="shared" si="0"/>
        <v>0</v>
      </c>
      <c r="K12" s="85">
        <v>0.2</v>
      </c>
      <c r="L12" s="82" t="s">
        <v>1</v>
      </c>
      <c r="M12" s="84">
        <f t="shared" si="1"/>
        <v>0</v>
      </c>
      <c r="N12" s="86"/>
      <c r="O12" s="84">
        <f t="shared" si="2"/>
        <v>0</v>
      </c>
    </row>
    <row r="13" spans="1:15" s="90" customFormat="1">
      <c r="A13" s="82" t="s">
        <v>891</v>
      </c>
      <c r="B13" s="82" t="s">
        <v>665</v>
      </c>
      <c r="C13" s="82" t="s">
        <v>69</v>
      </c>
      <c r="D13" s="82" t="s">
        <v>69</v>
      </c>
      <c r="E13" s="83">
        <v>1</v>
      </c>
      <c r="F13" s="82" t="s">
        <v>0</v>
      </c>
      <c r="G13" s="84">
        <v>0</v>
      </c>
      <c r="H13" s="82" t="s">
        <v>0</v>
      </c>
      <c r="I13" s="82" t="s">
        <v>0</v>
      </c>
      <c r="J13" s="84">
        <f t="shared" si="0"/>
        <v>0</v>
      </c>
      <c r="K13" s="85">
        <v>0.2</v>
      </c>
      <c r="L13" s="82" t="s">
        <v>1</v>
      </c>
      <c r="M13" s="84">
        <f t="shared" si="1"/>
        <v>0</v>
      </c>
      <c r="N13" s="86"/>
      <c r="O13" s="84">
        <f t="shared" si="2"/>
        <v>0</v>
      </c>
    </row>
    <row r="14" spans="1:15" s="90" customFormat="1">
      <c r="A14" s="82" t="s">
        <v>891</v>
      </c>
      <c r="B14" s="82" t="s">
        <v>666</v>
      </c>
      <c r="C14" s="82" t="s">
        <v>69</v>
      </c>
      <c r="D14" s="82" t="s">
        <v>69</v>
      </c>
      <c r="E14" s="83">
        <v>1</v>
      </c>
      <c r="F14" s="82" t="s">
        <v>0</v>
      </c>
      <c r="G14" s="84">
        <v>0</v>
      </c>
      <c r="H14" s="82" t="s">
        <v>0</v>
      </c>
      <c r="I14" s="82" t="s">
        <v>0</v>
      </c>
      <c r="J14" s="84">
        <f t="shared" si="0"/>
        <v>0</v>
      </c>
      <c r="K14" s="85">
        <v>0.2</v>
      </c>
      <c r="L14" s="82" t="s">
        <v>1</v>
      </c>
      <c r="M14" s="84">
        <f t="shared" si="1"/>
        <v>0</v>
      </c>
      <c r="N14" s="86"/>
      <c r="O14" s="84">
        <f t="shared" si="2"/>
        <v>0</v>
      </c>
    </row>
    <row r="15" spans="1:15" s="90" customFormat="1">
      <c r="A15" s="82" t="s">
        <v>891</v>
      </c>
      <c r="B15" s="82" t="s">
        <v>667</v>
      </c>
      <c r="C15" s="82" t="s">
        <v>69</v>
      </c>
      <c r="D15" s="82" t="s">
        <v>69</v>
      </c>
      <c r="E15" s="83">
        <v>1</v>
      </c>
      <c r="F15" s="82" t="s">
        <v>0</v>
      </c>
      <c r="G15" s="84">
        <v>0</v>
      </c>
      <c r="H15" s="82" t="s">
        <v>0</v>
      </c>
      <c r="I15" s="82"/>
      <c r="J15" s="84">
        <f t="shared" si="0"/>
        <v>0</v>
      </c>
      <c r="K15" s="85">
        <v>0.2</v>
      </c>
      <c r="L15" s="82" t="s">
        <v>1</v>
      </c>
      <c r="M15" s="84">
        <f t="shared" si="1"/>
        <v>0</v>
      </c>
      <c r="N15" s="86"/>
      <c r="O15" s="84">
        <f t="shared" si="2"/>
        <v>0</v>
      </c>
    </row>
    <row r="16" spans="1:15" s="90" customFormat="1">
      <c r="A16" s="82" t="s">
        <v>891</v>
      </c>
      <c r="B16" s="82" t="s">
        <v>668</v>
      </c>
      <c r="C16" s="82" t="s">
        <v>69</v>
      </c>
      <c r="D16" s="82" t="s">
        <v>69</v>
      </c>
      <c r="E16" s="83">
        <v>1</v>
      </c>
      <c r="F16" s="82" t="s">
        <v>0</v>
      </c>
      <c r="G16" s="84">
        <v>0</v>
      </c>
      <c r="H16" s="82" t="s">
        <v>0</v>
      </c>
      <c r="I16" s="82"/>
      <c r="J16" s="84">
        <f t="shared" si="0"/>
        <v>0</v>
      </c>
      <c r="K16" s="85">
        <v>0.2</v>
      </c>
      <c r="L16" s="82" t="s">
        <v>1</v>
      </c>
      <c r="M16" s="84">
        <f t="shared" si="1"/>
        <v>0</v>
      </c>
      <c r="N16" s="86"/>
      <c r="O16" s="84">
        <f t="shared" si="2"/>
        <v>0</v>
      </c>
    </row>
    <row r="17" spans="1:15" s="90" customFormat="1">
      <c r="A17" s="82" t="s">
        <v>891</v>
      </c>
      <c r="B17" s="82" t="s">
        <v>669</v>
      </c>
      <c r="C17" s="82" t="s">
        <v>69</v>
      </c>
      <c r="D17" s="82" t="s">
        <v>69</v>
      </c>
      <c r="E17" s="83">
        <v>1</v>
      </c>
      <c r="F17" s="82" t="s">
        <v>0</v>
      </c>
      <c r="G17" s="84">
        <v>0</v>
      </c>
      <c r="H17" s="82" t="s">
        <v>0</v>
      </c>
      <c r="I17" s="82" t="s">
        <v>0</v>
      </c>
      <c r="J17" s="84">
        <f t="shared" si="0"/>
        <v>0</v>
      </c>
      <c r="K17" s="85">
        <v>0.2</v>
      </c>
      <c r="L17" s="82" t="s">
        <v>1</v>
      </c>
      <c r="M17" s="84">
        <f t="shared" si="1"/>
        <v>0</v>
      </c>
      <c r="N17" s="86"/>
      <c r="O17" s="84">
        <f t="shared" si="2"/>
        <v>0</v>
      </c>
    </row>
    <row r="18" spans="1:15" s="90" customFormat="1">
      <c r="A18" s="82" t="s">
        <v>891</v>
      </c>
      <c r="B18" s="82" t="s">
        <v>670</v>
      </c>
      <c r="C18" s="82" t="s">
        <v>69</v>
      </c>
      <c r="D18" s="82" t="s">
        <v>69</v>
      </c>
      <c r="E18" s="83">
        <v>1</v>
      </c>
      <c r="F18" s="82" t="s">
        <v>0</v>
      </c>
      <c r="G18" s="84">
        <v>0</v>
      </c>
      <c r="H18" s="82" t="s">
        <v>0</v>
      </c>
      <c r="I18" s="82" t="s">
        <v>0</v>
      </c>
      <c r="J18" s="84">
        <f t="shared" si="0"/>
        <v>0</v>
      </c>
      <c r="K18" s="85">
        <v>0.2</v>
      </c>
      <c r="L18" s="82" t="s">
        <v>1</v>
      </c>
      <c r="M18" s="84">
        <f t="shared" si="1"/>
        <v>0</v>
      </c>
      <c r="N18" s="86"/>
      <c r="O18" s="84">
        <f t="shared" si="2"/>
        <v>0</v>
      </c>
    </row>
    <row r="19" spans="1:15" s="90" customFormat="1">
      <c r="A19" s="82" t="s">
        <v>891</v>
      </c>
      <c r="B19" s="82" t="s">
        <v>671</v>
      </c>
      <c r="C19" s="82" t="s">
        <v>69</v>
      </c>
      <c r="D19" s="82" t="s">
        <v>69</v>
      </c>
      <c r="E19" s="83">
        <v>1</v>
      </c>
      <c r="F19" s="82" t="s">
        <v>0</v>
      </c>
      <c r="G19" s="84">
        <v>0</v>
      </c>
      <c r="H19" s="82" t="s">
        <v>0</v>
      </c>
      <c r="I19" s="82" t="s">
        <v>0</v>
      </c>
      <c r="J19" s="84">
        <f t="shared" si="0"/>
        <v>0</v>
      </c>
      <c r="K19" s="85">
        <v>0.2</v>
      </c>
      <c r="L19" s="82" t="s">
        <v>1</v>
      </c>
      <c r="M19" s="84">
        <f t="shared" si="1"/>
        <v>0</v>
      </c>
      <c r="N19" s="86"/>
      <c r="O19" s="84">
        <f t="shared" si="2"/>
        <v>0</v>
      </c>
    </row>
    <row r="20" spans="1:15" s="90" customFormat="1">
      <c r="A20" s="82" t="s">
        <v>891</v>
      </c>
      <c r="B20" s="82" t="s">
        <v>672</v>
      </c>
      <c r="C20" s="82" t="s">
        <v>69</v>
      </c>
      <c r="D20" s="82" t="s">
        <v>69</v>
      </c>
      <c r="E20" s="83">
        <v>1</v>
      </c>
      <c r="F20" s="82" t="s">
        <v>0</v>
      </c>
      <c r="G20" s="84">
        <v>0</v>
      </c>
      <c r="H20" s="82" t="s">
        <v>0</v>
      </c>
      <c r="I20" s="82" t="s">
        <v>0</v>
      </c>
      <c r="J20" s="84">
        <f t="shared" si="0"/>
        <v>0</v>
      </c>
      <c r="K20" s="85">
        <v>0.2</v>
      </c>
      <c r="L20" s="82" t="s">
        <v>1</v>
      </c>
      <c r="M20" s="84">
        <f t="shared" si="1"/>
        <v>0</v>
      </c>
      <c r="N20" s="86"/>
      <c r="O20" s="84">
        <f t="shared" si="2"/>
        <v>0</v>
      </c>
    </row>
    <row r="21" spans="1:15" s="90" customFormat="1">
      <c r="A21" s="82" t="s">
        <v>891</v>
      </c>
      <c r="B21" s="82" t="s">
        <v>673</v>
      </c>
      <c r="C21" s="82" t="s">
        <v>69</v>
      </c>
      <c r="D21" s="82" t="s">
        <v>69</v>
      </c>
      <c r="E21" s="83">
        <v>1</v>
      </c>
      <c r="F21" s="82" t="s">
        <v>0</v>
      </c>
      <c r="G21" s="84">
        <v>0</v>
      </c>
      <c r="H21" s="82" t="s">
        <v>0</v>
      </c>
      <c r="I21" s="82" t="s">
        <v>0</v>
      </c>
      <c r="J21" s="84">
        <f t="shared" si="0"/>
        <v>0</v>
      </c>
      <c r="K21" s="85">
        <v>0.2</v>
      </c>
      <c r="L21" s="82" t="s">
        <v>1</v>
      </c>
      <c r="M21" s="84">
        <f t="shared" si="1"/>
        <v>0</v>
      </c>
      <c r="N21" s="86"/>
      <c r="O21" s="84">
        <f t="shared" si="2"/>
        <v>0</v>
      </c>
    </row>
    <row r="22" spans="1:15" s="90" customFormat="1">
      <c r="A22" s="82" t="s">
        <v>891</v>
      </c>
      <c r="B22" s="82" t="s">
        <v>674</v>
      </c>
      <c r="C22" s="82" t="s">
        <v>69</v>
      </c>
      <c r="D22" s="82" t="s">
        <v>69</v>
      </c>
      <c r="E22" s="83">
        <v>1</v>
      </c>
      <c r="F22" s="82" t="s">
        <v>0</v>
      </c>
      <c r="G22" s="84">
        <v>0</v>
      </c>
      <c r="H22" s="82" t="s">
        <v>0</v>
      </c>
      <c r="I22" s="82" t="s">
        <v>0</v>
      </c>
      <c r="J22" s="84">
        <f t="shared" si="0"/>
        <v>0</v>
      </c>
      <c r="K22" s="85">
        <v>0.2</v>
      </c>
      <c r="L22" s="82" t="s">
        <v>1</v>
      </c>
      <c r="M22" s="84">
        <f t="shared" si="1"/>
        <v>0</v>
      </c>
      <c r="N22" s="86"/>
      <c r="O22" s="84">
        <f t="shared" si="2"/>
        <v>0</v>
      </c>
    </row>
    <row r="23" spans="1:15">
      <c r="A23" s="33"/>
      <c r="B23" s="33"/>
      <c r="C23" s="33"/>
      <c r="D23" s="33"/>
      <c r="E23" s="34"/>
      <c r="F23" s="33"/>
      <c r="G23" s="35"/>
      <c r="H23" s="33"/>
      <c r="I23" s="33"/>
      <c r="J23" s="35"/>
      <c r="K23" s="36"/>
      <c r="L23" s="33"/>
      <c r="M23" s="35"/>
      <c r="N23" s="37"/>
      <c r="O23" s="35"/>
    </row>
    <row r="24" spans="1:15" ht="102">
      <c r="A24" s="5" t="s">
        <v>891</v>
      </c>
      <c r="B24" s="11" t="s">
        <v>675</v>
      </c>
      <c r="C24" s="5" t="s">
        <v>4</v>
      </c>
      <c r="D24" s="6" t="s">
        <v>884</v>
      </c>
      <c r="E24" s="7">
        <v>1</v>
      </c>
      <c r="F24" s="5" t="s">
        <v>0</v>
      </c>
      <c r="G24" s="8">
        <v>2400</v>
      </c>
      <c r="H24" s="5" t="s">
        <v>34</v>
      </c>
      <c r="I24" s="5" t="s">
        <v>32</v>
      </c>
      <c r="J24" s="8">
        <f t="shared" si="0"/>
        <v>2400</v>
      </c>
      <c r="K24" s="9">
        <v>0.2</v>
      </c>
      <c r="L24" s="5" t="s">
        <v>1</v>
      </c>
      <c r="M24" s="8">
        <f t="shared" si="1"/>
        <v>2880</v>
      </c>
      <c r="N24" s="10">
        <f>O24/M24</f>
        <v>0.16666666666666666</v>
      </c>
      <c r="O24" s="8">
        <f t="shared" si="2"/>
        <v>480</v>
      </c>
    </row>
    <row r="25" spans="1:15" s="63" customFormat="1" ht="25.5">
      <c r="A25" s="15" t="s">
        <v>891</v>
      </c>
      <c r="B25" s="16" t="s">
        <v>676</v>
      </c>
      <c r="C25" s="15" t="s">
        <v>42</v>
      </c>
      <c r="D25" s="17" t="s">
        <v>43</v>
      </c>
      <c r="E25" s="18">
        <v>1</v>
      </c>
      <c r="F25" s="15" t="s">
        <v>0</v>
      </c>
      <c r="G25" s="19">
        <v>0</v>
      </c>
      <c r="H25" s="15" t="s">
        <v>34</v>
      </c>
      <c r="I25" s="15" t="s">
        <v>32</v>
      </c>
      <c r="J25" s="19">
        <f t="shared" si="0"/>
        <v>0</v>
      </c>
      <c r="K25" s="20">
        <v>0.2</v>
      </c>
      <c r="L25" s="15" t="s">
        <v>1</v>
      </c>
      <c r="M25" s="19">
        <f t="shared" si="1"/>
        <v>0</v>
      </c>
      <c r="N25" s="21">
        <v>0</v>
      </c>
      <c r="O25" s="19">
        <f t="shared" si="2"/>
        <v>0</v>
      </c>
    </row>
    <row r="26" spans="1:15" s="63" customFormat="1" ht="38.25">
      <c r="A26" s="15" t="s">
        <v>891</v>
      </c>
      <c r="B26" s="16" t="s">
        <v>677</v>
      </c>
      <c r="C26" s="15" t="s">
        <v>40</v>
      </c>
      <c r="D26" s="17" t="s">
        <v>41</v>
      </c>
      <c r="E26" s="18">
        <v>1</v>
      </c>
      <c r="F26" s="15" t="s">
        <v>0</v>
      </c>
      <c r="G26" s="19">
        <v>500</v>
      </c>
      <c r="H26" s="15" t="s">
        <v>34</v>
      </c>
      <c r="I26" s="15" t="s">
        <v>32</v>
      </c>
      <c r="J26" s="19">
        <f t="shared" si="0"/>
        <v>500</v>
      </c>
      <c r="K26" s="20">
        <v>0.2</v>
      </c>
      <c r="L26" s="15" t="s">
        <v>1</v>
      </c>
      <c r="M26" s="19">
        <f t="shared" si="1"/>
        <v>600</v>
      </c>
      <c r="N26" s="21">
        <f>O26/M26</f>
        <v>0.16666666666666666</v>
      </c>
      <c r="O26" s="19">
        <f t="shared" si="2"/>
        <v>100</v>
      </c>
    </row>
    <row r="27" spans="1:15" s="63" customFormat="1" ht="63.75">
      <c r="A27" s="15" t="s">
        <v>891</v>
      </c>
      <c r="B27" s="16" t="s">
        <v>678</v>
      </c>
      <c r="C27" s="15" t="s">
        <v>44</v>
      </c>
      <c r="D27" s="17" t="s">
        <v>45</v>
      </c>
      <c r="E27" s="18">
        <v>1</v>
      </c>
      <c r="F27" s="15" t="s">
        <v>0</v>
      </c>
      <c r="G27" s="19">
        <v>800</v>
      </c>
      <c r="H27" s="15" t="s">
        <v>34</v>
      </c>
      <c r="I27" s="15" t="s">
        <v>32</v>
      </c>
      <c r="J27" s="19">
        <f t="shared" si="0"/>
        <v>800</v>
      </c>
      <c r="K27" s="20">
        <v>0.2</v>
      </c>
      <c r="L27" s="15" t="s">
        <v>1</v>
      </c>
      <c r="M27" s="19">
        <f t="shared" si="1"/>
        <v>960</v>
      </c>
      <c r="N27" s="21">
        <f>O27/M27</f>
        <v>0.16666666666666666</v>
      </c>
      <c r="O27" s="19">
        <f t="shared" si="2"/>
        <v>160</v>
      </c>
    </row>
    <row r="28" spans="1:15" s="90" customFormat="1">
      <c r="A28" s="82" t="s">
        <v>891</v>
      </c>
      <c r="B28" s="88" t="s">
        <v>679</v>
      </c>
      <c r="C28" s="82" t="s">
        <v>69</v>
      </c>
      <c r="D28" s="91"/>
      <c r="E28" s="83"/>
      <c r="F28" s="82"/>
      <c r="G28" s="84"/>
      <c r="H28" s="82"/>
      <c r="I28" s="82"/>
      <c r="J28" s="84"/>
      <c r="K28" s="85"/>
      <c r="L28" s="82"/>
      <c r="M28" s="84"/>
      <c r="N28" s="86"/>
      <c r="O28" s="84"/>
    </row>
    <row r="29" spans="1:15" ht="89.25">
      <c r="A29" s="23" t="s">
        <v>891</v>
      </c>
      <c r="B29" s="24" t="s">
        <v>680</v>
      </c>
      <c r="C29" s="23" t="s">
        <v>48</v>
      </c>
      <c r="D29" s="25" t="s">
        <v>49</v>
      </c>
      <c r="E29" s="26">
        <v>1</v>
      </c>
      <c r="F29" s="23" t="s">
        <v>0</v>
      </c>
      <c r="G29" s="27">
        <v>1200</v>
      </c>
      <c r="H29" s="23" t="s">
        <v>34</v>
      </c>
      <c r="I29" s="23" t="s">
        <v>32</v>
      </c>
      <c r="J29" s="27">
        <f>G29*E29</f>
        <v>1200</v>
      </c>
      <c r="K29" s="28">
        <v>0.2</v>
      </c>
      <c r="L29" s="23" t="s">
        <v>1</v>
      </c>
      <c r="M29" s="27">
        <f>J29+(J29*K29)</f>
        <v>1440</v>
      </c>
      <c r="N29" s="29">
        <f t="shared" ref="N29:N37" si="3">O29/M29</f>
        <v>0.16666666666666666</v>
      </c>
      <c r="O29" s="27">
        <f>M29-J29</f>
        <v>240</v>
      </c>
    </row>
    <row r="30" spans="1:15" ht="76.5">
      <c r="A30" s="23" t="s">
        <v>891</v>
      </c>
      <c r="B30" s="24" t="s">
        <v>681</v>
      </c>
      <c r="C30" s="23" t="s">
        <v>51</v>
      </c>
      <c r="D30" s="25" t="s">
        <v>52</v>
      </c>
      <c r="E30" s="26">
        <v>1</v>
      </c>
      <c r="F30" s="23" t="s">
        <v>0</v>
      </c>
      <c r="G30" s="27">
        <v>700</v>
      </c>
      <c r="H30" s="23" t="s">
        <v>34</v>
      </c>
      <c r="I30" s="23" t="s">
        <v>32</v>
      </c>
      <c r="J30" s="27">
        <f t="shared" si="0"/>
        <v>700</v>
      </c>
      <c r="K30" s="28">
        <v>0.2</v>
      </c>
      <c r="L30" s="23" t="s">
        <v>1</v>
      </c>
      <c r="M30" s="27">
        <f t="shared" si="1"/>
        <v>840</v>
      </c>
      <c r="N30" s="29">
        <f t="shared" si="3"/>
        <v>0.16666666666666666</v>
      </c>
      <c r="O30" s="27">
        <f t="shared" si="2"/>
        <v>140</v>
      </c>
    </row>
    <row r="31" spans="1:15" ht="102">
      <c r="A31" s="23" t="s">
        <v>891</v>
      </c>
      <c r="B31" s="24" t="s">
        <v>682</v>
      </c>
      <c r="C31" s="23" t="s">
        <v>54</v>
      </c>
      <c r="D31" s="25" t="s">
        <v>53</v>
      </c>
      <c r="E31" s="26">
        <v>1</v>
      </c>
      <c r="F31" s="23" t="s">
        <v>0</v>
      </c>
      <c r="G31" s="27">
        <v>800</v>
      </c>
      <c r="H31" s="23" t="s">
        <v>34</v>
      </c>
      <c r="I31" s="23" t="s">
        <v>32</v>
      </c>
      <c r="J31" s="27">
        <f t="shared" si="0"/>
        <v>800</v>
      </c>
      <c r="K31" s="28">
        <v>0.2</v>
      </c>
      <c r="L31" s="23" t="s">
        <v>1</v>
      </c>
      <c r="M31" s="27">
        <f t="shared" si="1"/>
        <v>960</v>
      </c>
      <c r="N31" s="29">
        <f t="shared" si="3"/>
        <v>0.16666666666666666</v>
      </c>
      <c r="O31" s="27">
        <f t="shared" si="2"/>
        <v>160</v>
      </c>
    </row>
    <row r="32" spans="1:15" ht="127.5">
      <c r="A32" s="23" t="s">
        <v>891</v>
      </c>
      <c r="B32" s="24" t="s">
        <v>683</v>
      </c>
      <c r="C32" s="23" t="s">
        <v>55</v>
      </c>
      <c r="D32" s="25" t="s">
        <v>885</v>
      </c>
      <c r="E32" s="26">
        <v>1</v>
      </c>
      <c r="F32" s="23" t="s">
        <v>0</v>
      </c>
      <c r="G32" s="27">
        <v>600</v>
      </c>
      <c r="H32" s="23" t="s">
        <v>34</v>
      </c>
      <c r="I32" s="23" t="s">
        <v>32</v>
      </c>
      <c r="J32" s="27">
        <f t="shared" si="0"/>
        <v>600</v>
      </c>
      <c r="K32" s="28">
        <v>0.2</v>
      </c>
      <c r="L32" s="23" t="s">
        <v>1</v>
      </c>
      <c r="M32" s="27">
        <f t="shared" si="1"/>
        <v>720</v>
      </c>
      <c r="N32" s="29">
        <f t="shared" si="3"/>
        <v>0.16666666666666666</v>
      </c>
      <c r="O32" s="27">
        <f t="shared" si="2"/>
        <v>120</v>
      </c>
    </row>
    <row r="33" spans="1:15" ht="63.75">
      <c r="A33" s="23" t="s">
        <v>891</v>
      </c>
      <c r="B33" s="24" t="s">
        <v>684</v>
      </c>
      <c r="C33" s="23" t="s">
        <v>56</v>
      </c>
      <c r="D33" s="25" t="s">
        <v>57</v>
      </c>
      <c r="E33" s="26">
        <v>1</v>
      </c>
      <c r="F33" s="23" t="s">
        <v>0</v>
      </c>
      <c r="G33" s="27">
        <v>600</v>
      </c>
      <c r="H33" s="23" t="s">
        <v>34</v>
      </c>
      <c r="I33" s="23" t="s">
        <v>32</v>
      </c>
      <c r="J33" s="27">
        <f t="shared" si="0"/>
        <v>600</v>
      </c>
      <c r="K33" s="28">
        <v>0.2</v>
      </c>
      <c r="L33" s="23" t="s">
        <v>1</v>
      </c>
      <c r="M33" s="27">
        <f t="shared" si="1"/>
        <v>720</v>
      </c>
      <c r="N33" s="29">
        <f t="shared" si="3"/>
        <v>0.16666666666666666</v>
      </c>
      <c r="O33" s="27">
        <f t="shared" si="2"/>
        <v>120</v>
      </c>
    </row>
    <row r="34" spans="1:15" ht="25.5">
      <c r="A34" s="23" t="s">
        <v>891</v>
      </c>
      <c r="B34" s="24" t="s">
        <v>685</v>
      </c>
      <c r="C34" s="23" t="s">
        <v>58</v>
      </c>
      <c r="D34" s="25" t="s">
        <v>59</v>
      </c>
      <c r="E34" s="26">
        <v>1</v>
      </c>
      <c r="F34" s="23" t="s">
        <v>0</v>
      </c>
      <c r="G34" s="27">
        <v>400</v>
      </c>
      <c r="H34" s="23" t="s">
        <v>34</v>
      </c>
      <c r="I34" s="23" t="s">
        <v>32</v>
      </c>
      <c r="J34" s="27">
        <f t="shared" si="0"/>
        <v>400</v>
      </c>
      <c r="K34" s="28">
        <v>0.2</v>
      </c>
      <c r="L34" s="23" t="s">
        <v>1</v>
      </c>
      <c r="M34" s="27">
        <f t="shared" si="1"/>
        <v>480</v>
      </c>
      <c r="N34" s="29">
        <f t="shared" si="3"/>
        <v>0.16666666666666666</v>
      </c>
      <c r="O34" s="27">
        <f t="shared" si="2"/>
        <v>80</v>
      </c>
    </row>
    <row r="35" spans="1:15" ht="38.25">
      <c r="A35" s="23" t="s">
        <v>891</v>
      </c>
      <c r="B35" s="24" t="s">
        <v>686</v>
      </c>
      <c r="C35" s="23" t="s">
        <v>60</v>
      </c>
      <c r="D35" s="25" t="s">
        <v>61</v>
      </c>
      <c r="E35" s="18">
        <v>2</v>
      </c>
      <c r="F35" s="15" t="s">
        <v>62</v>
      </c>
      <c r="G35" s="19">
        <v>600</v>
      </c>
      <c r="H35" s="23" t="s">
        <v>34</v>
      </c>
      <c r="I35" s="23" t="s">
        <v>32</v>
      </c>
      <c r="J35" s="27">
        <f t="shared" si="0"/>
        <v>1200</v>
      </c>
      <c r="K35" s="28">
        <v>0.2</v>
      </c>
      <c r="L35" s="23" t="s">
        <v>1</v>
      </c>
      <c r="M35" s="27">
        <f t="shared" si="1"/>
        <v>1440</v>
      </c>
      <c r="N35" s="29">
        <f t="shared" si="3"/>
        <v>0.16666666666666666</v>
      </c>
      <c r="O35" s="27">
        <f t="shared" si="2"/>
        <v>240</v>
      </c>
    </row>
    <row r="36" spans="1:15" ht="38.25">
      <c r="A36" s="23" t="s">
        <v>891</v>
      </c>
      <c r="B36" s="24" t="s">
        <v>687</v>
      </c>
      <c r="C36" s="23" t="s">
        <v>63</v>
      </c>
      <c r="D36" s="25" t="s">
        <v>64</v>
      </c>
      <c r="E36" s="26">
        <v>1</v>
      </c>
      <c r="F36" s="23" t="s">
        <v>0</v>
      </c>
      <c r="G36" s="27">
        <v>600</v>
      </c>
      <c r="H36" s="23" t="s">
        <v>34</v>
      </c>
      <c r="I36" s="23" t="s">
        <v>32</v>
      </c>
      <c r="J36" s="27">
        <f t="shared" si="0"/>
        <v>600</v>
      </c>
      <c r="K36" s="28">
        <v>0.2</v>
      </c>
      <c r="L36" s="23" t="s">
        <v>1</v>
      </c>
      <c r="M36" s="27">
        <f t="shared" si="1"/>
        <v>720</v>
      </c>
      <c r="N36" s="29">
        <f t="shared" si="3"/>
        <v>0.16666666666666666</v>
      </c>
      <c r="O36" s="27">
        <f t="shared" si="2"/>
        <v>120</v>
      </c>
    </row>
    <row r="37" spans="1:15" ht="76.5">
      <c r="A37" s="23" t="s">
        <v>891</v>
      </c>
      <c r="B37" s="24" t="s">
        <v>688</v>
      </c>
      <c r="C37" s="23" t="s">
        <v>65</v>
      </c>
      <c r="D37" s="25" t="s">
        <v>66</v>
      </c>
      <c r="E37" s="26">
        <v>1</v>
      </c>
      <c r="F37" s="23" t="s">
        <v>0</v>
      </c>
      <c r="G37" s="27">
        <v>600</v>
      </c>
      <c r="H37" s="23" t="s">
        <v>34</v>
      </c>
      <c r="I37" s="23" t="s">
        <v>32</v>
      </c>
      <c r="J37" s="27">
        <f t="shared" si="0"/>
        <v>600</v>
      </c>
      <c r="K37" s="28">
        <v>0.2</v>
      </c>
      <c r="L37" s="23" t="s">
        <v>1</v>
      </c>
      <c r="M37" s="27">
        <f t="shared" si="1"/>
        <v>720</v>
      </c>
      <c r="N37" s="29">
        <f t="shared" si="3"/>
        <v>0.16666666666666666</v>
      </c>
      <c r="O37" s="27">
        <f t="shared" si="2"/>
        <v>120</v>
      </c>
    </row>
    <row r="38" spans="1:15" ht="38.25">
      <c r="A38" s="23" t="s">
        <v>891</v>
      </c>
      <c r="B38" s="24" t="s">
        <v>689</v>
      </c>
      <c r="C38" s="23" t="s">
        <v>67</v>
      </c>
      <c r="D38" s="25" t="s">
        <v>68</v>
      </c>
      <c r="E38" s="26"/>
      <c r="F38" s="23" t="s">
        <v>0</v>
      </c>
      <c r="G38" s="27"/>
      <c r="H38" s="23"/>
      <c r="I38" s="23"/>
      <c r="J38" s="27"/>
      <c r="K38" s="28"/>
      <c r="L38" s="23"/>
      <c r="M38" s="27"/>
      <c r="N38" s="29"/>
      <c r="O38" s="27"/>
    </row>
    <row r="39" spans="1:15" s="90" customFormat="1">
      <c r="A39" s="82" t="s">
        <v>891</v>
      </c>
      <c r="B39" s="88" t="s">
        <v>690</v>
      </c>
      <c r="C39" s="82" t="s">
        <v>69</v>
      </c>
      <c r="D39" s="82" t="s">
        <v>69</v>
      </c>
      <c r="E39" s="83">
        <v>1</v>
      </c>
      <c r="F39" s="82" t="s">
        <v>0</v>
      </c>
      <c r="G39" s="84">
        <v>0</v>
      </c>
      <c r="H39" s="82" t="s">
        <v>0</v>
      </c>
      <c r="I39" s="82" t="s">
        <v>0</v>
      </c>
      <c r="J39" s="84">
        <f t="shared" si="0"/>
        <v>0</v>
      </c>
      <c r="K39" s="85">
        <v>0.2</v>
      </c>
      <c r="L39" s="82" t="s">
        <v>1</v>
      </c>
      <c r="M39" s="84">
        <f t="shared" si="1"/>
        <v>0</v>
      </c>
      <c r="N39" s="86">
        <v>0</v>
      </c>
      <c r="O39" s="84">
        <f t="shared" si="2"/>
        <v>0</v>
      </c>
    </row>
    <row r="40" spans="1:15" s="90" customFormat="1">
      <c r="A40" s="82" t="s">
        <v>891</v>
      </c>
      <c r="B40" s="88" t="s">
        <v>691</v>
      </c>
      <c r="C40" s="82" t="s">
        <v>69</v>
      </c>
      <c r="D40" s="82" t="s">
        <v>69</v>
      </c>
      <c r="E40" s="83">
        <v>1</v>
      </c>
      <c r="F40" s="82" t="s">
        <v>0</v>
      </c>
      <c r="G40" s="84">
        <v>0</v>
      </c>
      <c r="H40" s="82" t="s">
        <v>0</v>
      </c>
      <c r="I40" s="82" t="s">
        <v>0</v>
      </c>
      <c r="J40" s="84">
        <f t="shared" si="0"/>
        <v>0</v>
      </c>
      <c r="K40" s="85">
        <v>0.2</v>
      </c>
      <c r="L40" s="82" t="s">
        <v>1</v>
      </c>
      <c r="M40" s="84">
        <f t="shared" si="1"/>
        <v>0</v>
      </c>
      <c r="N40" s="86">
        <v>0</v>
      </c>
      <c r="O40" s="84">
        <f t="shared" si="2"/>
        <v>0</v>
      </c>
    </row>
    <row r="41" spans="1:15" s="90" customFormat="1">
      <c r="A41" s="82" t="s">
        <v>891</v>
      </c>
      <c r="B41" s="88" t="s">
        <v>692</v>
      </c>
      <c r="C41" s="82" t="s">
        <v>69</v>
      </c>
      <c r="D41" s="82" t="s">
        <v>69</v>
      </c>
      <c r="E41" s="83">
        <v>1</v>
      </c>
      <c r="F41" s="82" t="s">
        <v>0</v>
      </c>
      <c r="G41" s="84">
        <v>0</v>
      </c>
      <c r="H41" s="82" t="s">
        <v>0</v>
      </c>
      <c r="I41" s="82" t="s">
        <v>0</v>
      </c>
      <c r="J41" s="84">
        <f t="shared" si="0"/>
        <v>0</v>
      </c>
      <c r="K41" s="85">
        <v>0.2</v>
      </c>
      <c r="L41" s="82" t="s">
        <v>1</v>
      </c>
      <c r="M41" s="84">
        <f t="shared" si="1"/>
        <v>0</v>
      </c>
      <c r="N41" s="86">
        <v>0</v>
      </c>
      <c r="O41" s="84">
        <f t="shared" si="2"/>
        <v>0</v>
      </c>
    </row>
    <row r="42" spans="1:15" s="90" customFormat="1">
      <c r="A42" s="82" t="s">
        <v>891</v>
      </c>
      <c r="B42" s="88" t="s">
        <v>693</v>
      </c>
      <c r="C42" s="82" t="s">
        <v>69</v>
      </c>
      <c r="D42" s="82" t="s">
        <v>69</v>
      </c>
      <c r="E42" s="83">
        <v>1</v>
      </c>
      <c r="F42" s="82" t="s">
        <v>0</v>
      </c>
      <c r="G42" s="84">
        <v>0</v>
      </c>
      <c r="H42" s="82" t="s">
        <v>0</v>
      </c>
      <c r="I42" s="82" t="s">
        <v>0</v>
      </c>
      <c r="J42" s="84">
        <f t="shared" si="0"/>
        <v>0</v>
      </c>
      <c r="K42" s="85">
        <v>0.2</v>
      </c>
      <c r="L42" s="82" t="s">
        <v>1</v>
      </c>
      <c r="M42" s="84">
        <f t="shared" si="1"/>
        <v>0</v>
      </c>
      <c r="N42" s="86">
        <v>0</v>
      </c>
      <c r="O42" s="84">
        <f t="shared" si="2"/>
        <v>0</v>
      </c>
    </row>
    <row r="43" spans="1:15" s="90" customFormat="1">
      <c r="A43" s="82" t="s">
        <v>891</v>
      </c>
      <c r="B43" s="88" t="s">
        <v>694</v>
      </c>
      <c r="C43" s="82" t="s">
        <v>69</v>
      </c>
      <c r="D43" s="82" t="s">
        <v>69</v>
      </c>
      <c r="E43" s="83">
        <v>1</v>
      </c>
      <c r="F43" s="82" t="s">
        <v>0</v>
      </c>
      <c r="G43" s="84">
        <v>0</v>
      </c>
      <c r="H43" s="82" t="s">
        <v>0</v>
      </c>
      <c r="I43" s="82" t="s">
        <v>0</v>
      </c>
      <c r="J43" s="84">
        <f t="shared" si="0"/>
        <v>0</v>
      </c>
      <c r="K43" s="85">
        <v>0.2</v>
      </c>
      <c r="L43" s="82" t="s">
        <v>1</v>
      </c>
      <c r="M43" s="84">
        <f t="shared" si="1"/>
        <v>0</v>
      </c>
      <c r="N43" s="86">
        <v>0</v>
      </c>
      <c r="O43" s="84">
        <f t="shared" si="2"/>
        <v>0</v>
      </c>
    </row>
    <row r="44" spans="1:15" s="90" customFormat="1">
      <c r="A44" s="82" t="s">
        <v>891</v>
      </c>
      <c r="B44" s="88" t="s">
        <v>695</v>
      </c>
      <c r="C44" s="82" t="s">
        <v>69</v>
      </c>
      <c r="D44" s="82" t="s">
        <v>69</v>
      </c>
      <c r="E44" s="83">
        <v>1</v>
      </c>
      <c r="F44" s="82" t="s">
        <v>0</v>
      </c>
      <c r="G44" s="84">
        <v>0</v>
      </c>
      <c r="H44" s="82" t="s">
        <v>0</v>
      </c>
      <c r="I44" s="82" t="s">
        <v>0</v>
      </c>
      <c r="J44" s="84">
        <f t="shared" si="0"/>
        <v>0</v>
      </c>
      <c r="K44" s="85">
        <v>0.2</v>
      </c>
      <c r="L44" s="82" t="s">
        <v>1</v>
      </c>
      <c r="M44" s="84">
        <f t="shared" si="1"/>
        <v>0</v>
      </c>
      <c r="N44" s="86">
        <v>0</v>
      </c>
      <c r="O44" s="84">
        <f t="shared" si="2"/>
        <v>0</v>
      </c>
    </row>
    <row r="45" spans="1:15">
      <c r="A45" s="33"/>
      <c r="B45" s="39"/>
      <c r="C45" s="33"/>
      <c r="D45" s="33"/>
      <c r="E45" s="34"/>
      <c r="F45" s="33"/>
      <c r="G45" s="35"/>
      <c r="H45" s="33"/>
      <c r="I45" s="33"/>
      <c r="J45" s="35"/>
      <c r="K45" s="36"/>
      <c r="L45" s="33"/>
      <c r="M45" s="35"/>
      <c r="N45" s="37"/>
      <c r="O45" s="35"/>
    </row>
    <row r="46" spans="1:15" ht="51">
      <c r="A46" s="5" t="s">
        <v>891</v>
      </c>
      <c r="B46" s="11" t="s">
        <v>696</v>
      </c>
      <c r="C46" s="5" t="s">
        <v>11</v>
      </c>
      <c r="D46" s="6" t="s">
        <v>70</v>
      </c>
      <c r="E46" s="7">
        <v>1</v>
      </c>
      <c r="F46" s="5" t="s">
        <v>0</v>
      </c>
      <c r="G46" s="8">
        <v>600</v>
      </c>
      <c r="H46" s="5" t="s">
        <v>0</v>
      </c>
      <c r="I46" s="5" t="s">
        <v>0</v>
      </c>
      <c r="J46" s="8">
        <f>G46*E46</f>
        <v>600</v>
      </c>
      <c r="K46" s="9">
        <v>0.2</v>
      </c>
      <c r="L46" s="5" t="s">
        <v>1</v>
      </c>
      <c r="M46" s="8">
        <f>J46+(J46*K46)</f>
        <v>720</v>
      </c>
      <c r="N46" s="10">
        <f>O46/M46</f>
        <v>0.16666666666666666</v>
      </c>
      <c r="O46" s="8">
        <f>M46-J46</f>
        <v>120</v>
      </c>
    </row>
    <row r="47" spans="1:15" ht="114.75">
      <c r="A47" s="23" t="s">
        <v>891</v>
      </c>
      <c r="B47" s="24" t="s">
        <v>697</v>
      </c>
      <c r="C47" s="23" t="s">
        <v>71</v>
      </c>
      <c r="D47" s="25" t="s">
        <v>72</v>
      </c>
      <c r="E47" s="18">
        <v>1</v>
      </c>
      <c r="F47" s="15" t="s">
        <v>62</v>
      </c>
      <c r="G47" s="19">
        <v>300</v>
      </c>
      <c r="H47" s="23" t="s">
        <v>34</v>
      </c>
      <c r="I47" s="23" t="s">
        <v>32</v>
      </c>
      <c r="J47" s="27">
        <f>G47*E47</f>
        <v>300</v>
      </c>
      <c r="K47" s="28">
        <v>0.2</v>
      </c>
      <c r="L47" s="23" t="s">
        <v>1</v>
      </c>
      <c r="M47" s="27">
        <f>J47+(J47*K47)</f>
        <v>360</v>
      </c>
      <c r="N47" s="29">
        <f>O47/M47</f>
        <v>0.16666666666666666</v>
      </c>
      <c r="O47" s="27">
        <f>M47-J47</f>
        <v>60</v>
      </c>
    </row>
    <row r="48" spans="1:15" ht="63.75">
      <c r="A48" s="23" t="s">
        <v>891</v>
      </c>
      <c r="B48" s="24" t="s">
        <v>698</v>
      </c>
      <c r="C48" s="23" t="s">
        <v>73</v>
      </c>
      <c r="D48" s="25" t="s">
        <v>74</v>
      </c>
      <c r="E48" s="18">
        <v>1</v>
      </c>
      <c r="F48" s="15" t="s">
        <v>62</v>
      </c>
      <c r="G48" s="19">
        <v>200</v>
      </c>
      <c r="H48" s="23" t="s">
        <v>34</v>
      </c>
      <c r="I48" s="23" t="s">
        <v>32</v>
      </c>
      <c r="J48" s="27">
        <f>G48*E48</f>
        <v>200</v>
      </c>
      <c r="K48" s="28">
        <v>0.2</v>
      </c>
      <c r="L48" s="23" t="s">
        <v>1</v>
      </c>
      <c r="M48" s="27">
        <f>J48+(J48*K48)</f>
        <v>240</v>
      </c>
      <c r="N48" s="29">
        <f>O48/M48</f>
        <v>0.16666666666666666</v>
      </c>
      <c r="O48" s="27">
        <f>M48-J48</f>
        <v>40</v>
      </c>
    </row>
    <row r="49" spans="1:15" ht="63.75">
      <c r="A49" s="23" t="s">
        <v>891</v>
      </c>
      <c r="B49" s="24" t="s">
        <v>699</v>
      </c>
      <c r="C49" s="23" t="s">
        <v>75</v>
      </c>
      <c r="D49" s="25" t="s">
        <v>76</v>
      </c>
      <c r="E49" s="18">
        <v>1</v>
      </c>
      <c r="F49" s="15" t="s">
        <v>62</v>
      </c>
      <c r="G49" s="19">
        <v>200</v>
      </c>
      <c r="H49" s="23" t="s">
        <v>34</v>
      </c>
      <c r="I49" s="23" t="s">
        <v>32</v>
      </c>
      <c r="J49" s="27">
        <f>G49*E49</f>
        <v>200</v>
      </c>
      <c r="K49" s="28">
        <v>0.2</v>
      </c>
      <c r="L49" s="23" t="s">
        <v>1</v>
      </c>
      <c r="M49" s="27">
        <f>J49+(J49*K49)</f>
        <v>240</v>
      </c>
      <c r="N49" s="29">
        <f>O49/M49</f>
        <v>0.16666666666666666</v>
      </c>
      <c r="O49" s="27">
        <f>M49-J49</f>
        <v>40</v>
      </c>
    </row>
    <row r="50" spans="1:15">
      <c r="A50" s="23"/>
      <c r="B50" s="24"/>
      <c r="C50" s="40" t="s">
        <v>77</v>
      </c>
      <c r="D50" s="25"/>
      <c r="E50" s="18"/>
      <c r="F50" s="15"/>
      <c r="G50" s="19"/>
      <c r="H50" s="23"/>
      <c r="I50" s="23"/>
      <c r="J50" s="27"/>
      <c r="K50" s="28"/>
      <c r="L50" s="23"/>
      <c r="M50" s="27"/>
      <c r="N50" s="29"/>
      <c r="O50" s="27"/>
    </row>
    <row r="51" spans="1:15" ht="76.5">
      <c r="A51" s="23" t="s">
        <v>891</v>
      </c>
      <c r="B51" s="24" t="s">
        <v>700</v>
      </c>
      <c r="C51" s="15" t="s">
        <v>79</v>
      </c>
      <c r="D51" s="25" t="s">
        <v>78</v>
      </c>
      <c r="E51" s="18">
        <v>1</v>
      </c>
      <c r="F51" s="15" t="s">
        <v>62</v>
      </c>
      <c r="G51" s="19">
        <v>75</v>
      </c>
      <c r="H51" s="23" t="s">
        <v>8</v>
      </c>
      <c r="I51" s="23" t="s">
        <v>32</v>
      </c>
      <c r="J51" s="27">
        <f>G51*E51</f>
        <v>75</v>
      </c>
      <c r="K51" s="28">
        <v>0.2</v>
      </c>
      <c r="L51" s="23" t="s">
        <v>1</v>
      </c>
      <c r="M51" s="27">
        <f>J51+(J51*K51)</f>
        <v>90</v>
      </c>
      <c r="N51" s="29">
        <f>O51/M51</f>
        <v>0.16666666666666666</v>
      </c>
      <c r="O51" s="27">
        <f>M51-J51</f>
        <v>15</v>
      </c>
    </row>
    <row r="52" spans="1:15" ht="76.5">
      <c r="A52" s="23" t="s">
        <v>891</v>
      </c>
      <c r="B52" s="24" t="s">
        <v>701</v>
      </c>
      <c r="C52" s="15" t="s">
        <v>80</v>
      </c>
      <c r="D52" s="25" t="s">
        <v>82</v>
      </c>
      <c r="E52" s="18">
        <v>1</v>
      </c>
      <c r="F52" s="15" t="s">
        <v>62</v>
      </c>
      <c r="G52" s="19">
        <v>100</v>
      </c>
      <c r="H52" s="23" t="s">
        <v>8</v>
      </c>
      <c r="I52" s="23" t="s">
        <v>32</v>
      </c>
      <c r="J52" s="27">
        <f>G52*E52</f>
        <v>100</v>
      </c>
      <c r="K52" s="28">
        <v>0.2</v>
      </c>
      <c r="L52" s="23" t="s">
        <v>1</v>
      </c>
      <c r="M52" s="27">
        <f>J52+(J52*K52)</f>
        <v>120</v>
      </c>
      <c r="N52" s="29">
        <f>O52/M52</f>
        <v>0.16666666666666666</v>
      </c>
      <c r="O52" s="27">
        <f>M52-J52</f>
        <v>20</v>
      </c>
    </row>
    <row r="53" spans="1:15" ht="76.5">
      <c r="A53" s="23" t="s">
        <v>891</v>
      </c>
      <c r="B53" s="24" t="s">
        <v>702</v>
      </c>
      <c r="C53" s="15" t="s">
        <v>81</v>
      </c>
      <c r="D53" s="25" t="s">
        <v>83</v>
      </c>
      <c r="E53" s="18">
        <v>1</v>
      </c>
      <c r="F53" s="15" t="s">
        <v>62</v>
      </c>
      <c r="G53" s="19">
        <v>125</v>
      </c>
      <c r="H53" s="23" t="s">
        <v>8</v>
      </c>
      <c r="I53" s="23" t="s">
        <v>32</v>
      </c>
      <c r="J53" s="27">
        <f>G53*E53</f>
        <v>125</v>
      </c>
      <c r="K53" s="28">
        <v>0.2</v>
      </c>
      <c r="L53" s="23" t="s">
        <v>1</v>
      </c>
      <c r="M53" s="27">
        <f>J53+(J53*K53)</f>
        <v>150</v>
      </c>
      <c r="N53" s="29">
        <f>O53/M53</f>
        <v>0.16666666666666666</v>
      </c>
      <c r="O53" s="27">
        <f>M53-J53</f>
        <v>25</v>
      </c>
    </row>
    <row r="54" spans="1:15">
      <c r="A54" s="23"/>
      <c r="B54" s="24"/>
      <c r="C54" s="40" t="s">
        <v>84</v>
      </c>
      <c r="D54" s="25"/>
      <c r="E54" s="18"/>
      <c r="F54" s="15"/>
      <c r="G54" s="19"/>
      <c r="H54" s="23"/>
      <c r="I54" s="23"/>
      <c r="J54" s="27"/>
      <c r="K54" s="28"/>
      <c r="L54" s="23"/>
      <c r="M54" s="27"/>
      <c r="N54" s="29"/>
      <c r="O54" s="27"/>
    </row>
    <row r="55" spans="1:15" ht="153">
      <c r="A55" s="23" t="s">
        <v>891</v>
      </c>
      <c r="B55" s="24" t="s">
        <v>703</v>
      </c>
      <c r="C55" s="15" t="s">
        <v>85</v>
      </c>
      <c r="D55" s="25" t="s">
        <v>88</v>
      </c>
      <c r="E55" s="18">
        <v>1</v>
      </c>
      <c r="F55" s="15" t="s">
        <v>62</v>
      </c>
      <c r="G55" s="19">
        <v>250</v>
      </c>
      <c r="H55" s="23" t="s">
        <v>8</v>
      </c>
      <c r="I55" s="23" t="s">
        <v>32</v>
      </c>
      <c r="J55" s="27">
        <f t="shared" ref="J55:J68" si="4">G55*E55</f>
        <v>250</v>
      </c>
      <c r="K55" s="28">
        <v>0.2</v>
      </c>
      <c r="L55" s="23" t="s">
        <v>1</v>
      </c>
      <c r="M55" s="27">
        <f t="shared" ref="M55:M68" si="5">J55+(J55*K55)</f>
        <v>300</v>
      </c>
      <c r="N55" s="29">
        <f t="shared" ref="N55:N63" si="6">O55/M55</f>
        <v>0.16666666666666666</v>
      </c>
      <c r="O55" s="27">
        <f t="shared" ref="O55:O68" si="7">M55-J55</f>
        <v>50</v>
      </c>
    </row>
    <row r="56" spans="1:15" ht="153">
      <c r="A56" s="23" t="s">
        <v>891</v>
      </c>
      <c r="B56" s="24" t="s">
        <v>704</v>
      </c>
      <c r="C56" s="15" t="s">
        <v>86</v>
      </c>
      <c r="D56" s="25" t="s">
        <v>89</v>
      </c>
      <c r="E56" s="18">
        <v>1</v>
      </c>
      <c r="F56" s="15" t="s">
        <v>62</v>
      </c>
      <c r="G56" s="19">
        <v>300</v>
      </c>
      <c r="H56" s="23" t="s">
        <v>8</v>
      </c>
      <c r="I56" s="23" t="s">
        <v>32</v>
      </c>
      <c r="J56" s="27">
        <f t="shared" si="4"/>
        <v>300</v>
      </c>
      <c r="K56" s="28">
        <v>0.2</v>
      </c>
      <c r="L56" s="23" t="s">
        <v>1</v>
      </c>
      <c r="M56" s="27">
        <f t="shared" si="5"/>
        <v>360</v>
      </c>
      <c r="N56" s="29">
        <f t="shared" si="6"/>
        <v>0.16666666666666666</v>
      </c>
      <c r="O56" s="27">
        <f t="shared" si="7"/>
        <v>60</v>
      </c>
    </row>
    <row r="57" spans="1:15" ht="153">
      <c r="A57" s="23" t="s">
        <v>891</v>
      </c>
      <c r="B57" s="24" t="s">
        <v>705</v>
      </c>
      <c r="C57" s="15" t="s">
        <v>87</v>
      </c>
      <c r="D57" s="25" t="s">
        <v>90</v>
      </c>
      <c r="E57" s="18">
        <v>1</v>
      </c>
      <c r="F57" s="15" t="s">
        <v>62</v>
      </c>
      <c r="G57" s="19">
        <v>350</v>
      </c>
      <c r="H57" s="23" t="s">
        <v>8</v>
      </c>
      <c r="I57" s="23" t="s">
        <v>32</v>
      </c>
      <c r="J57" s="27">
        <f t="shared" si="4"/>
        <v>350</v>
      </c>
      <c r="K57" s="28">
        <v>0.2</v>
      </c>
      <c r="L57" s="23" t="s">
        <v>1</v>
      </c>
      <c r="M57" s="27">
        <f t="shared" si="5"/>
        <v>420</v>
      </c>
      <c r="N57" s="29">
        <f t="shared" si="6"/>
        <v>0.16666666666666666</v>
      </c>
      <c r="O57" s="27">
        <f t="shared" si="7"/>
        <v>70</v>
      </c>
    </row>
    <row r="58" spans="1:15" ht="165.75">
      <c r="A58" s="23" t="s">
        <v>891</v>
      </c>
      <c r="B58" s="24" t="s">
        <v>706</v>
      </c>
      <c r="C58" s="25" t="s">
        <v>95</v>
      </c>
      <c r="D58" s="25" t="s">
        <v>94</v>
      </c>
      <c r="E58" s="18">
        <v>1</v>
      </c>
      <c r="F58" s="15" t="s">
        <v>62</v>
      </c>
      <c r="G58" s="19">
        <v>250</v>
      </c>
      <c r="H58" s="23" t="s">
        <v>34</v>
      </c>
      <c r="I58" s="23" t="s">
        <v>32</v>
      </c>
      <c r="J58" s="27">
        <f t="shared" si="4"/>
        <v>250</v>
      </c>
      <c r="K58" s="28">
        <v>0.2</v>
      </c>
      <c r="L58" s="23" t="s">
        <v>1</v>
      </c>
      <c r="M58" s="27">
        <f t="shared" si="5"/>
        <v>300</v>
      </c>
      <c r="N58" s="29">
        <f t="shared" si="6"/>
        <v>0.16666666666666666</v>
      </c>
      <c r="O58" s="27">
        <f t="shared" si="7"/>
        <v>50</v>
      </c>
    </row>
    <row r="59" spans="1:15" ht="127.5">
      <c r="A59" s="23" t="s">
        <v>891</v>
      </c>
      <c r="B59" s="24" t="s">
        <v>707</v>
      </c>
      <c r="C59" s="25" t="s">
        <v>96</v>
      </c>
      <c r="D59" s="25" t="s">
        <v>93</v>
      </c>
      <c r="E59" s="18">
        <v>1</v>
      </c>
      <c r="F59" s="15" t="s">
        <v>62</v>
      </c>
      <c r="G59" s="19">
        <v>150</v>
      </c>
      <c r="H59" s="23" t="s">
        <v>34</v>
      </c>
      <c r="I59" s="23" t="s">
        <v>32</v>
      </c>
      <c r="J59" s="27">
        <f t="shared" si="4"/>
        <v>150</v>
      </c>
      <c r="K59" s="28">
        <v>0.2</v>
      </c>
      <c r="L59" s="23" t="s">
        <v>1</v>
      </c>
      <c r="M59" s="27">
        <f t="shared" si="5"/>
        <v>180</v>
      </c>
      <c r="N59" s="29">
        <f t="shared" si="6"/>
        <v>0.16666666666666666</v>
      </c>
      <c r="O59" s="27">
        <f t="shared" si="7"/>
        <v>30</v>
      </c>
    </row>
    <row r="60" spans="1:15" ht="102">
      <c r="A60" s="23" t="s">
        <v>891</v>
      </c>
      <c r="B60" s="24" t="s">
        <v>708</v>
      </c>
      <c r="C60" s="23" t="s">
        <v>91</v>
      </c>
      <c r="D60" s="25" t="s">
        <v>92</v>
      </c>
      <c r="E60" s="18">
        <v>1</v>
      </c>
      <c r="F60" s="15" t="s">
        <v>62</v>
      </c>
      <c r="G60" s="19">
        <v>75</v>
      </c>
      <c r="H60" s="23" t="s">
        <v>8</v>
      </c>
      <c r="I60" s="23" t="s">
        <v>32</v>
      </c>
      <c r="J60" s="27">
        <f t="shared" si="4"/>
        <v>75</v>
      </c>
      <c r="K60" s="28">
        <v>0.2</v>
      </c>
      <c r="L60" s="23" t="s">
        <v>1</v>
      </c>
      <c r="M60" s="27">
        <f t="shared" si="5"/>
        <v>90</v>
      </c>
      <c r="N60" s="29">
        <f t="shared" si="6"/>
        <v>0.16666666666666666</v>
      </c>
      <c r="O60" s="27">
        <f t="shared" si="7"/>
        <v>15</v>
      </c>
    </row>
    <row r="61" spans="1:15" ht="153">
      <c r="A61" s="23" t="s">
        <v>891</v>
      </c>
      <c r="B61" s="24" t="s">
        <v>709</v>
      </c>
      <c r="C61" s="31" t="s">
        <v>97</v>
      </c>
      <c r="D61" s="32" t="s">
        <v>99</v>
      </c>
      <c r="E61" s="26">
        <v>1</v>
      </c>
      <c r="F61" s="23" t="s">
        <v>0</v>
      </c>
      <c r="G61" s="27">
        <v>300</v>
      </c>
      <c r="H61" s="23" t="s">
        <v>34</v>
      </c>
      <c r="I61" s="23" t="s">
        <v>32</v>
      </c>
      <c r="J61" s="27">
        <f t="shared" si="4"/>
        <v>300</v>
      </c>
      <c r="K61" s="28">
        <v>0.2</v>
      </c>
      <c r="L61" s="23" t="s">
        <v>1</v>
      </c>
      <c r="M61" s="27">
        <f t="shared" si="5"/>
        <v>360</v>
      </c>
      <c r="N61" s="29">
        <f t="shared" si="6"/>
        <v>0.16666666666666666</v>
      </c>
      <c r="O61" s="27">
        <f t="shared" si="7"/>
        <v>60</v>
      </c>
    </row>
    <row r="62" spans="1:15" ht="102">
      <c r="A62" s="23" t="s">
        <v>891</v>
      </c>
      <c r="B62" s="24" t="s">
        <v>710</v>
      </c>
      <c r="C62" s="23" t="s">
        <v>98</v>
      </c>
      <c r="D62" s="25" t="s">
        <v>100</v>
      </c>
      <c r="E62" s="18">
        <v>1</v>
      </c>
      <c r="F62" s="15" t="s">
        <v>62</v>
      </c>
      <c r="G62" s="19">
        <v>300</v>
      </c>
      <c r="H62" s="23" t="s">
        <v>34</v>
      </c>
      <c r="I62" s="23" t="s">
        <v>32</v>
      </c>
      <c r="J62" s="27">
        <f t="shared" si="4"/>
        <v>300</v>
      </c>
      <c r="K62" s="28">
        <v>0.2</v>
      </c>
      <c r="L62" s="23" t="s">
        <v>1</v>
      </c>
      <c r="M62" s="27">
        <f t="shared" si="5"/>
        <v>360</v>
      </c>
      <c r="N62" s="29">
        <f t="shared" si="6"/>
        <v>0.16666666666666666</v>
      </c>
      <c r="O62" s="27">
        <f t="shared" si="7"/>
        <v>60</v>
      </c>
    </row>
    <row r="63" spans="1:15" ht="178.5">
      <c r="A63" s="23" t="s">
        <v>891</v>
      </c>
      <c r="B63" s="24" t="s">
        <v>711</v>
      </c>
      <c r="C63" s="23" t="s">
        <v>101</v>
      </c>
      <c r="D63" s="25" t="s">
        <v>102</v>
      </c>
      <c r="E63" s="26">
        <v>1</v>
      </c>
      <c r="F63" s="23" t="s">
        <v>0</v>
      </c>
      <c r="G63" s="27">
        <v>2200</v>
      </c>
      <c r="H63" s="23" t="s">
        <v>8</v>
      </c>
      <c r="I63" s="23" t="s">
        <v>32</v>
      </c>
      <c r="J63" s="27">
        <f t="shared" si="4"/>
        <v>2200</v>
      </c>
      <c r="K63" s="28">
        <v>0.2</v>
      </c>
      <c r="L63" s="23" t="s">
        <v>1</v>
      </c>
      <c r="M63" s="27">
        <f t="shared" si="5"/>
        <v>2640</v>
      </c>
      <c r="N63" s="29">
        <f t="shared" si="6"/>
        <v>0.16666666666666666</v>
      </c>
      <c r="O63" s="27">
        <f t="shared" si="7"/>
        <v>440</v>
      </c>
    </row>
    <row r="64" spans="1:15" s="90" customFormat="1">
      <c r="A64" s="82" t="s">
        <v>891</v>
      </c>
      <c r="B64" s="88" t="s">
        <v>712</v>
      </c>
      <c r="C64" s="92" t="s">
        <v>69</v>
      </c>
      <c r="D64" s="92" t="s">
        <v>69</v>
      </c>
      <c r="E64" s="83">
        <v>1</v>
      </c>
      <c r="F64" s="87"/>
      <c r="G64" s="84">
        <v>0</v>
      </c>
      <c r="H64" s="82" t="s">
        <v>0</v>
      </c>
      <c r="I64" s="82" t="s">
        <v>0</v>
      </c>
      <c r="J64" s="84">
        <f t="shared" si="4"/>
        <v>0</v>
      </c>
      <c r="K64" s="85">
        <v>0.2</v>
      </c>
      <c r="L64" s="82" t="s">
        <v>1</v>
      </c>
      <c r="M64" s="84">
        <f t="shared" si="5"/>
        <v>0</v>
      </c>
      <c r="N64" s="86">
        <v>0</v>
      </c>
      <c r="O64" s="84">
        <f t="shared" si="7"/>
        <v>0</v>
      </c>
    </row>
    <row r="65" spans="1:15" s="90" customFormat="1">
      <c r="A65" s="82" t="s">
        <v>891</v>
      </c>
      <c r="B65" s="88" t="s">
        <v>713</v>
      </c>
      <c r="C65" s="92" t="s">
        <v>69</v>
      </c>
      <c r="D65" s="92" t="s">
        <v>69</v>
      </c>
      <c r="E65" s="83">
        <v>1</v>
      </c>
      <c r="F65" s="82" t="s">
        <v>0</v>
      </c>
      <c r="G65" s="84">
        <v>0</v>
      </c>
      <c r="H65" s="82" t="s">
        <v>0</v>
      </c>
      <c r="I65" s="82" t="s">
        <v>0</v>
      </c>
      <c r="J65" s="84">
        <f t="shared" si="4"/>
        <v>0</v>
      </c>
      <c r="K65" s="85">
        <v>0.2</v>
      </c>
      <c r="L65" s="82" t="s">
        <v>1</v>
      </c>
      <c r="M65" s="84">
        <f t="shared" si="5"/>
        <v>0</v>
      </c>
      <c r="N65" s="86">
        <v>0</v>
      </c>
      <c r="O65" s="84">
        <f t="shared" si="7"/>
        <v>0</v>
      </c>
    </row>
    <row r="66" spans="1:15" s="90" customFormat="1">
      <c r="A66" s="82" t="s">
        <v>891</v>
      </c>
      <c r="B66" s="88" t="s">
        <v>714</v>
      </c>
      <c r="C66" s="89" t="s">
        <v>69</v>
      </c>
      <c r="D66" s="89" t="s">
        <v>69</v>
      </c>
      <c r="E66" s="83">
        <v>1</v>
      </c>
      <c r="F66" s="87"/>
      <c r="G66" s="84">
        <v>0</v>
      </c>
      <c r="H66" s="82" t="s">
        <v>0</v>
      </c>
      <c r="I66" s="82" t="s">
        <v>0</v>
      </c>
      <c r="J66" s="84">
        <f t="shared" si="4"/>
        <v>0</v>
      </c>
      <c r="K66" s="85">
        <v>0.2</v>
      </c>
      <c r="L66" s="82" t="s">
        <v>1</v>
      </c>
      <c r="M66" s="84">
        <f t="shared" si="5"/>
        <v>0</v>
      </c>
      <c r="N66" s="86">
        <v>0</v>
      </c>
      <c r="O66" s="84">
        <f t="shared" si="7"/>
        <v>0</v>
      </c>
    </row>
    <row r="67" spans="1:15" s="90" customFormat="1">
      <c r="A67" s="82" t="s">
        <v>891</v>
      </c>
      <c r="B67" s="88" t="s">
        <v>715</v>
      </c>
      <c r="C67" s="89" t="s">
        <v>69</v>
      </c>
      <c r="D67" s="89" t="s">
        <v>69</v>
      </c>
      <c r="E67" s="83">
        <v>1</v>
      </c>
      <c r="F67" s="87"/>
      <c r="G67" s="84">
        <v>0</v>
      </c>
      <c r="H67" s="82" t="s">
        <v>0</v>
      </c>
      <c r="I67" s="82" t="s">
        <v>0</v>
      </c>
      <c r="J67" s="84">
        <f t="shared" si="4"/>
        <v>0</v>
      </c>
      <c r="K67" s="85">
        <v>0.2</v>
      </c>
      <c r="L67" s="82" t="s">
        <v>1</v>
      </c>
      <c r="M67" s="84">
        <f t="shared" si="5"/>
        <v>0</v>
      </c>
      <c r="N67" s="86">
        <v>0</v>
      </c>
      <c r="O67" s="84">
        <f t="shared" si="7"/>
        <v>0</v>
      </c>
    </row>
    <row r="68" spans="1:15" s="90" customFormat="1">
      <c r="A68" s="82" t="s">
        <v>891</v>
      </c>
      <c r="B68" s="88" t="s">
        <v>716</v>
      </c>
      <c r="C68" s="82" t="s">
        <v>69</v>
      </c>
      <c r="D68" s="82" t="s">
        <v>69</v>
      </c>
      <c r="E68" s="83">
        <v>1</v>
      </c>
      <c r="F68" s="82" t="s">
        <v>0</v>
      </c>
      <c r="G68" s="84">
        <v>0</v>
      </c>
      <c r="H68" s="82" t="s">
        <v>0</v>
      </c>
      <c r="I68" s="82" t="s">
        <v>0</v>
      </c>
      <c r="J68" s="84">
        <f t="shared" si="4"/>
        <v>0</v>
      </c>
      <c r="K68" s="85">
        <v>0.2</v>
      </c>
      <c r="L68" s="82" t="s">
        <v>1</v>
      </c>
      <c r="M68" s="84">
        <f t="shared" si="5"/>
        <v>0</v>
      </c>
      <c r="N68" s="86">
        <v>0</v>
      </c>
      <c r="O68" s="84">
        <f t="shared" si="7"/>
        <v>0</v>
      </c>
    </row>
    <row r="69" spans="1:15" s="64" customFormat="1">
      <c r="A69" s="33"/>
      <c r="B69" s="39"/>
      <c r="C69" s="39"/>
      <c r="D69" s="39"/>
    </row>
    <row r="70" spans="1:15">
      <c r="A70" s="5" t="s">
        <v>891</v>
      </c>
      <c r="B70" s="11" t="s">
        <v>717</v>
      </c>
      <c r="C70" s="11" t="s">
        <v>5</v>
      </c>
      <c r="D70" s="5" t="s">
        <v>113</v>
      </c>
      <c r="E70" s="7">
        <v>1</v>
      </c>
      <c r="F70" s="5" t="s">
        <v>0</v>
      </c>
      <c r="G70" s="8">
        <v>0</v>
      </c>
      <c r="H70" s="5" t="s">
        <v>0</v>
      </c>
      <c r="I70" s="5" t="s">
        <v>0</v>
      </c>
      <c r="J70" s="8">
        <f>G70*E70</f>
        <v>0</v>
      </c>
      <c r="K70" s="9">
        <v>0.2</v>
      </c>
      <c r="L70" s="5" t="s">
        <v>1</v>
      </c>
      <c r="M70" s="8">
        <f>J70+(J70*K70)</f>
        <v>0</v>
      </c>
      <c r="N70" s="10">
        <v>0</v>
      </c>
      <c r="O70" s="8">
        <f>M70-J70</f>
        <v>0</v>
      </c>
    </row>
    <row r="71" spans="1:15">
      <c r="A71" s="23" t="s">
        <v>891</v>
      </c>
      <c r="B71" s="24"/>
      <c r="C71" s="23" t="s">
        <v>119</v>
      </c>
      <c r="D71" s="23"/>
      <c r="E71" s="26"/>
      <c r="F71" s="23"/>
      <c r="G71" s="27"/>
      <c r="H71" s="23"/>
      <c r="I71" s="23"/>
      <c r="J71" s="27"/>
      <c r="K71" s="28"/>
      <c r="L71" s="23"/>
      <c r="M71" s="27"/>
      <c r="N71" s="29"/>
      <c r="O71" s="27"/>
    </row>
    <row r="72" spans="1:15" ht="127.5">
      <c r="A72" s="23" t="s">
        <v>891</v>
      </c>
      <c r="B72" s="24" t="s">
        <v>718</v>
      </c>
      <c r="C72" s="15" t="s">
        <v>109</v>
      </c>
      <c r="D72" s="25" t="s">
        <v>104</v>
      </c>
      <c r="E72" s="26">
        <v>1</v>
      </c>
      <c r="F72" s="23" t="s">
        <v>0</v>
      </c>
      <c r="G72" s="27">
        <v>250</v>
      </c>
      <c r="H72" s="23" t="s">
        <v>34</v>
      </c>
      <c r="I72" s="23" t="s">
        <v>32</v>
      </c>
      <c r="J72" s="27">
        <f t="shared" ref="J72:J137" si="8">G72*E72</f>
        <v>250</v>
      </c>
      <c r="K72" s="28">
        <v>0.2</v>
      </c>
      <c r="L72" s="23" t="s">
        <v>1</v>
      </c>
      <c r="M72" s="27">
        <f t="shared" ref="M72:M137" si="9">J72+(J72*K72)</f>
        <v>300</v>
      </c>
      <c r="N72" s="29">
        <f>O72/M72</f>
        <v>0.16666666666666666</v>
      </c>
      <c r="O72" s="27">
        <f t="shared" ref="O72:O137" si="10">M72-J72</f>
        <v>50</v>
      </c>
    </row>
    <row r="73" spans="1:15" ht="140.25">
      <c r="A73" s="23" t="s">
        <v>891</v>
      </c>
      <c r="B73" s="24" t="s">
        <v>719</v>
      </c>
      <c r="C73" s="15" t="s">
        <v>108</v>
      </c>
      <c r="D73" s="25" t="s">
        <v>105</v>
      </c>
      <c r="E73" s="26">
        <v>1</v>
      </c>
      <c r="F73" s="23" t="s">
        <v>0</v>
      </c>
      <c r="G73" s="27">
        <v>250</v>
      </c>
      <c r="H73" s="23" t="s">
        <v>34</v>
      </c>
      <c r="I73" s="23" t="s">
        <v>32</v>
      </c>
      <c r="J73" s="27">
        <f t="shared" si="8"/>
        <v>250</v>
      </c>
      <c r="K73" s="28">
        <v>0.2</v>
      </c>
      <c r="L73" s="23" t="s">
        <v>1</v>
      </c>
      <c r="M73" s="27">
        <f t="shared" si="9"/>
        <v>300</v>
      </c>
      <c r="N73" s="29">
        <f>O73/M73</f>
        <v>0.16666666666666666</v>
      </c>
      <c r="O73" s="27">
        <f t="shared" si="10"/>
        <v>50</v>
      </c>
    </row>
    <row r="74" spans="1:15" ht="140.25">
      <c r="A74" s="23" t="s">
        <v>891</v>
      </c>
      <c r="B74" s="24" t="s">
        <v>720</v>
      </c>
      <c r="C74" s="15" t="s">
        <v>107</v>
      </c>
      <c r="D74" s="25" t="s">
        <v>106</v>
      </c>
      <c r="E74" s="26">
        <v>1</v>
      </c>
      <c r="F74" s="23" t="s">
        <v>0</v>
      </c>
      <c r="G74" s="27">
        <v>350</v>
      </c>
      <c r="H74" s="23" t="s">
        <v>34</v>
      </c>
      <c r="I74" s="23" t="s">
        <v>32</v>
      </c>
      <c r="J74" s="27">
        <f t="shared" si="8"/>
        <v>350</v>
      </c>
      <c r="K74" s="28">
        <v>0.2</v>
      </c>
      <c r="L74" s="23" t="s">
        <v>1</v>
      </c>
      <c r="M74" s="27">
        <f t="shared" si="9"/>
        <v>420</v>
      </c>
      <c r="N74" s="29">
        <f>O74/M74</f>
        <v>0.16666666666666666</v>
      </c>
      <c r="O74" s="27">
        <f t="shared" si="10"/>
        <v>70</v>
      </c>
    </row>
    <row r="75" spans="1:15" ht="140.25">
      <c r="A75" s="23" t="s">
        <v>891</v>
      </c>
      <c r="B75" s="24" t="s">
        <v>721</v>
      </c>
      <c r="C75" s="17" t="s">
        <v>111</v>
      </c>
      <c r="D75" s="25" t="s">
        <v>110</v>
      </c>
      <c r="E75" s="26">
        <v>1</v>
      </c>
      <c r="F75" s="23" t="s">
        <v>0</v>
      </c>
      <c r="G75" s="27">
        <v>1500</v>
      </c>
      <c r="H75" s="23" t="s">
        <v>34</v>
      </c>
      <c r="I75" s="23" t="s">
        <v>32</v>
      </c>
      <c r="J75" s="27">
        <f t="shared" si="8"/>
        <v>1500</v>
      </c>
      <c r="K75" s="28">
        <v>0.2</v>
      </c>
      <c r="L75" s="23" t="s">
        <v>1</v>
      </c>
      <c r="M75" s="27">
        <f t="shared" si="9"/>
        <v>1800</v>
      </c>
      <c r="N75" s="29">
        <f>O75/M75</f>
        <v>0.16666666666666666</v>
      </c>
      <c r="O75" s="27">
        <f t="shared" si="10"/>
        <v>300</v>
      </c>
    </row>
    <row r="76" spans="1:15">
      <c r="A76" s="23" t="s">
        <v>891</v>
      </c>
      <c r="B76" s="24" t="s">
        <v>722</v>
      </c>
      <c r="C76" s="15" t="s">
        <v>103</v>
      </c>
      <c r="D76" s="23" t="s">
        <v>112</v>
      </c>
      <c r="E76" s="26"/>
      <c r="F76" s="23"/>
      <c r="G76" s="27"/>
      <c r="H76" s="23"/>
      <c r="I76" s="23"/>
      <c r="J76" s="27"/>
      <c r="K76" s="28"/>
      <c r="L76" s="23"/>
      <c r="M76" s="27"/>
      <c r="N76" s="29"/>
      <c r="O76" s="27"/>
    </row>
    <row r="77" spans="1:15" s="90" customFormat="1">
      <c r="A77" s="82" t="s">
        <v>891</v>
      </c>
      <c r="B77" s="88" t="s">
        <v>723</v>
      </c>
      <c r="C77" s="82" t="s">
        <v>69</v>
      </c>
      <c r="D77" s="82" t="s">
        <v>69</v>
      </c>
      <c r="E77" s="83">
        <v>1</v>
      </c>
      <c r="F77" s="82" t="s">
        <v>0</v>
      </c>
      <c r="G77" s="84">
        <v>0</v>
      </c>
      <c r="H77" s="82" t="s">
        <v>0</v>
      </c>
      <c r="I77" s="82" t="s">
        <v>0</v>
      </c>
      <c r="J77" s="84">
        <f t="shared" si="8"/>
        <v>0</v>
      </c>
      <c r="K77" s="85">
        <v>0.2</v>
      </c>
      <c r="L77" s="82" t="s">
        <v>1</v>
      </c>
      <c r="M77" s="84">
        <f t="shared" si="9"/>
        <v>0</v>
      </c>
      <c r="N77" s="86">
        <v>0</v>
      </c>
      <c r="O77" s="84">
        <f t="shared" si="10"/>
        <v>0</v>
      </c>
    </row>
    <row r="78" spans="1:15" s="90" customFormat="1">
      <c r="A78" s="82" t="s">
        <v>891</v>
      </c>
      <c r="B78" s="88" t="s">
        <v>724</v>
      </c>
      <c r="C78" s="82" t="s">
        <v>69</v>
      </c>
      <c r="D78" s="82" t="s">
        <v>69</v>
      </c>
      <c r="E78" s="83">
        <v>1</v>
      </c>
      <c r="F78" s="82" t="s">
        <v>0</v>
      </c>
      <c r="G78" s="84">
        <v>0</v>
      </c>
      <c r="H78" s="82" t="s">
        <v>0</v>
      </c>
      <c r="I78" s="82" t="s">
        <v>0</v>
      </c>
      <c r="J78" s="84">
        <f t="shared" si="8"/>
        <v>0</v>
      </c>
      <c r="K78" s="85">
        <v>0.2</v>
      </c>
      <c r="L78" s="82" t="s">
        <v>1</v>
      </c>
      <c r="M78" s="84">
        <f t="shared" si="9"/>
        <v>0</v>
      </c>
      <c r="N78" s="86">
        <v>0</v>
      </c>
      <c r="O78" s="84">
        <f t="shared" si="10"/>
        <v>0</v>
      </c>
    </row>
    <row r="79" spans="1:15" s="90" customFormat="1">
      <c r="A79" s="82" t="s">
        <v>891</v>
      </c>
      <c r="B79" s="88" t="s">
        <v>725</v>
      </c>
      <c r="C79" s="82" t="s">
        <v>69</v>
      </c>
      <c r="D79" s="82" t="s">
        <v>69</v>
      </c>
      <c r="E79" s="83">
        <v>1</v>
      </c>
      <c r="F79" s="82" t="s">
        <v>0</v>
      </c>
      <c r="G79" s="84">
        <v>0</v>
      </c>
      <c r="H79" s="82" t="s">
        <v>0</v>
      </c>
      <c r="I79" s="82" t="s">
        <v>0</v>
      </c>
      <c r="J79" s="84">
        <f t="shared" si="8"/>
        <v>0</v>
      </c>
      <c r="K79" s="85">
        <v>0.2</v>
      </c>
      <c r="L79" s="82" t="s">
        <v>1</v>
      </c>
      <c r="M79" s="84">
        <f t="shared" si="9"/>
        <v>0</v>
      </c>
      <c r="N79" s="86">
        <v>0</v>
      </c>
      <c r="O79" s="84">
        <f t="shared" si="10"/>
        <v>0</v>
      </c>
    </row>
    <row r="80" spans="1:15" s="90" customFormat="1">
      <c r="A80" s="82" t="s">
        <v>891</v>
      </c>
      <c r="B80" s="88" t="s">
        <v>726</v>
      </c>
      <c r="C80" s="82" t="s">
        <v>69</v>
      </c>
      <c r="D80" s="82" t="s">
        <v>69</v>
      </c>
      <c r="E80" s="83">
        <v>1</v>
      </c>
      <c r="F80" s="82" t="s">
        <v>0</v>
      </c>
      <c r="G80" s="84">
        <v>0</v>
      </c>
      <c r="H80" s="82" t="s">
        <v>0</v>
      </c>
      <c r="I80" s="82" t="s">
        <v>0</v>
      </c>
      <c r="J80" s="84">
        <f t="shared" si="8"/>
        <v>0</v>
      </c>
      <c r="K80" s="85">
        <v>0.2</v>
      </c>
      <c r="L80" s="82" t="s">
        <v>1</v>
      </c>
      <c r="M80" s="84">
        <f t="shared" si="9"/>
        <v>0</v>
      </c>
      <c r="N80" s="86">
        <v>0</v>
      </c>
      <c r="O80" s="84">
        <f t="shared" si="10"/>
        <v>0</v>
      </c>
    </row>
    <row r="81" spans="1:15" s="90" customFormat="1">
      <c r="A81" s="82" t="s">
        <v>891</v>
      </c>
      <c r="B81" s="88" t="s">
        <v>727</v>
      </c>
      <c r="C81" s="82" t="s">
        <v>69</v>
      </c>
      <c r="D81" s="82" t="s">
        <v>69</v>
      </c>
      <c r="E81" s="83">
        <v>1</v>
      </c>
      <c r="F81" s="82" t="s">
        <v>0</v>
      </c>
      <c r="G81" s="84">
        <v>0</v>
      </c>
      <c r="H81" s="82" t="s">
        <v>0</v>
      </c>
      <c r="I81" s="82" t="s">
        <v>0</v>
      </c>
      <c r="J81" s="84">
        <f t="shared" si="8"/>
        <v>0</v>
      </c>
      <c r="K81" s="85">
        <v>0.2</v>
      </c>
      <c r="L81" s="82" t="s">
        <v>1</v>
      </c>
      <c r="M81" s="84">
        <f t="shared" si="9"/>
        <v>0</v>
      </c>
      <c r="N81" s="86">
        <v>0</v>
      </c>
      <c r="O81" s="84">
        <f t="shared" si="10"/>
        <v>0</v>
      </c>
    </row>
    <row r="82" spans="1:15" s="90" customFormat="1">
      <c r="A82" s="82" t="s">
        <v>891</v>
      </c>
      <c r="B82" s="88" t="s">
        <v>728</v>
      </c>
      <c r="C82" s="82" t="s">
        <v>69</v>
      </c>
      <c r="D82" s="82" t="s">
        <v>69</v>
      </c>
      <c r="E82" s="83">
        <v>1</v>
      </c>
      <c r="F82" s="82" t="s">
        <v>0</v>
      </c>
      <c r="G82" s="84">
        <v>0</v>
      </c>
      <c r="H82" s="82" t="s">
        <v>0</v>
      </c>
      <c r="I82" s="82" t="s">
        <v>0</v>
      </c>
      <c r="J82" s="84">
        <f t="shared" si="8"/>
        <v>0</v>
      </c>
      <c r="K82" s="85">
        <v>0.2</v>
      </c>
      <c r="L82" s="82" t="s">
        <v>1</v>
      </c>
      <c r="M82" s="84">
        <f t="shared" si="9"/>
        <v>0</v>
      </c>
      <c r="N82" s="86">
        <v>0</v>
      </c>
      <c r="O82" s="84">
        <f t="shared" si="10"/>
        <v>0</v>
      </c>
    </row>
    <row r="83" spans="1:15" s="90" customFormat="1">
      <c r="A83" s="82" t="s">
        <v>891</v>
      </c>
      <c r="B83" s="88" t="s">
        <v>729</v>
      </c>
      <c r="C83" s="82" t="s">
        <v>69</v>
      </c>
      <c r="D83" s="82" t="s">
        <v>69</v>
      </c>
      <c r="E83" s="83">
        <v>1</v>
      </c>
      <c r="F83" s="82" t="s">
        <v>0</v>
      </c>
      <c r="G83" s="84">
        <v>0</v>
      </c>
      <c r="H83" s="82" t="s">
        <v>0</v>
      </c>
      <c r="I83" s="82" t="s">
        <v>0</v>
      </c>
      <c r="J83" s="84">
        <f t="shared" si="8"/>
        <v>0</v>
      </c>
      <c r="K83" s="85">
        <v>0.2</v>
      </c>
      <c r="L83" s="82" t="s">
        <v>1</v>
      </c>
      <c r="M83" s="84">
        <f t="shared" si="9"/>
        <v>0</v>
      </c>
      <c r="N83" s="86">
        <v>0</v>
      </c>
      <c r="O83" s="84">
        <f t="shared" si="10"/>
        <v>0</v>
      </c>
    </row>
    <row r="84" spans="1:15" s="90" customFormat="1">
      <c r="A84" s="82" t="s">
        <v>891</v>
      </c>
      <c r="B84" s="88" t="s">
        <v>730</v>
      </c>
      <c r="C84" s="82" t="s">
        <v>69</v>
      </c>
      <c r="D84" s="82" t="s">
        <v>69</v>
      </c>
      <c r="E84" s="83">
        <v>1</v>
      </c>
      <c r="F84" s="82" t="s">
        <v>0</v>
      </c>
      <c r="G84" s="84">
        <v>0</v>
      </c>
      <c r="H84" s="82" t="s">
        <v>0</v>
      </c>
      <c r="I84" s="82" t="s">
        <v>0</v>
      </c>
      <c r="J84" s="84">
        <f t="shared" si="8"/>
        <v>0</v>
      </c>
      <c r="K84" s="85">
        <v>0.2</v>
      </c>
      <c r="L84" s="82" t="s">
        <v>1</v>
      </c>
      <c r="M84" s="84">
        <f t="shared" si="9"/>
        <v>0</v>
      </c>
      <c r="N84" s="86">
        <v>0</v>
      </c>
      <c r="O84" s="84">
        <f t="shared" si="10"/>
        <v>0</v>
      </c>
    </row>
    <row r="85" spans="1:15" s="90" customFormat="1">
      <c r="A85" s="82" t="s">
        <v>891</v>
      </c>
      <c r="B85" s="88" t="s">
        <v>731</v>
      </c>
      <c r="C85" s="82" t="s">
        <v>69</v>
      </c>
      <c r="D85" s="82" t="s">
        <v>69</v>
      </c>
      <c r="E85" s="83">
        <v>1</v>
      </c>
      <c r="F85" s="82" t="s">
        <v>0</v>
      </c>
      <c r="G85" s="84">
        <v>0</v>
      </c>
      <c r="H85" s="82" t="s">
        <v>0</v>
      </c>
      <c r="I85" s="82" t="s">
        <v>0</v>
      </c>
      <c r="J85" s="84">
        <f t="shared" si="8"/>
        <v>0</v>
      </c>
      <c r="K85" s="85">
        <v>0.2</v>
      </c>
      <c r="L85" s="82" t="s">
        <v>1</v>
      </c>
      <c r="M85" s="84">
        <f t="shared" si="9"/>
        <v>0</v>
      </c>
      <c r="N85" s="86">
        <v>0</v>
      </c>
      <c r="O85" s="84">
        <f t="shared" si="10"/>
        <v>0</v>
      </c>
    </row>
    <row r="86" spans="1:15" s="90" customFormat="1">
      <c r="A86" s="82" t="s">
        <v>891</v>
      </c>
      <c r="B86" s="88" t="s">
        <v>732</v>
      </c>
      <c r="C86" s="82" t="s">
        <v>69</v>
      </c>
      <c r="D86" s="82" t="s">
        <v>69</v>
      </c>
      <c r="E86" s="83">
        <v>1</v>
      </c>
      <c r="F86" s="82" t="s">
        <v>0</v>
      </c>
      <c r="G86" s="84">
        <v>0</v>
      </c>
      <c r="H86" s="82" t="s">
        <v>0</v>
      </c>
      <c r="I86" s="82" t="s">
        <v>0</v>
      </c>
      <c r="J86" s="84">
        <f t="shared" si="8"/>
        <v>0</v>
      </c>
      <c r="K86" s="85">
        <v>0.2</v>
      </c>
      <c r="L86" s="82" t="s">
        <v>1</v>
      </c>
      <c r="M86" s="84">
        <f t="shared" si="9"/>
        <v>0</v>
      </c>
      <c r="N86" s="86">
        <v>0</v>
      </c>
      <c r="O86" s="84">
        <f t="shared" si="10"/>
        <v>0</v>
      </c>
    </row>
    <row r="87" spans="1:15" s="90" customFormat="1">
      <c r="A87" s="82" t="s">
        <v>891</v>
      </c>
      <c r="B87" s="88" t="s">
        <v>733</v>
      </c>
      <c r="C87" s="82" t="s">
        <v>69</v>
      </c>
      <c r="D87" s="82" t="s">
        <v>69</v>
      </c>
      <c r="E87" s="83">
        <v>1</v>
      </c>
      <c r="F87" s="82" t="s">
        <v>0</v>
      </c>
      <c r="G87" s="84">
        <v>0</v>
      </c>
      <c r="H87" s="82" t="s">
        <v>0</v>
      </c>
      <c r="I87" s="82" t="s">
        <v>0</v>
      </c>
      <c r="J87" s="84">
        <f t="shared" si="8"/>
        <v>0</v>
      </c>
      <c r="K87" s="85">
        <v>0.2</v>
      </c>
      <c r="L87" s="82" t="s">
        <v>1</v>
      </c>
      <c r="M87" s="84">
        <f t="shared" si="9"/>
        <v>0</v>
      </c>
      <c r="N87" s="86">
        <v>0</v>
      </c>
      <c r="O87" s="84">
        <f t="shared" si="10"/>
        <v>0</v>
      </c>
    </row>
    <row r="88" spans="1:15" s="90" customFormat="1">
      <c r="A88" s="82" t="s">
        <v>891</v>
      </c>
      <c r="B88" s="88" t="s">
        <v>734</v>
      </c>
      <c r="C88" s="82" t="s">
        <v>69</v>
      </c>
      <c r="D88" s="82" t="s">
        <v>69</v>
      </c>
      <c r="E88" s="83">
        <v>1</v>
      </c>
      <c r="F88" s="82" t="s">
        <v>0</v>
      </c>
      <c r="G88" s="84">
        <v>0</v>
      </c>
      <c r="H88" s="82" t="s">
        <v>0</v>
      </c>
      <c r="I88" s="82" t="s">
        <v>0</v>
      </c>
      <c r="J88" s="84">
        <f t="shared" si="8"/>
        <v>0</v>
      </c>
      <c r="K88" s="85">
        <v>0.2</v>
      </c>
      <c r="L88" s="82" t="s">
        <v>1</v>
      </c>
      <c r="M88" s="84">
        <f t="shared" si="9"/>
        <v>0</v>
      </c>
      <c r="N88" s="86">
        <v>0</v>
      </c>
      <c r="O88" s="84">
        <f t="shared" si="10"/>
        <v>0</v>
      </c>
    </row>
    <row r="89" spans="1:15" s="90" customFormat="1">
      <c r="A89" s="82" t="s">
        <v>891</v>
      </c>
      <c r="B89" s="88" t="s">
        <v>735</v>
      </c>
      <c r="C89" s="82" t="s">
        <v>69</v>
      </c>
      <c r="D89" s="82" t="s">
        <v>69</v>
      </c>
      <c r="E89" s="83">
        <v>1</v>
      </c>
      <c r="F89" s="82" t="s">
        <v>0</v>
      </c>
      <c r="G89" s="84">
        <v>0</v>
      </c>
      <c r="H89" s="82" t="s">
        <v>0</v>
      </c>
      <c r="I89" s="82" t="s">
        <v>0</v>
      </c>
      <c r="J89" s="84">
        <f t="shared" si="8"/>
        <v>0</v>
      </c>
      <c r="K89" s="85">
        <v>0.2</v>
      </c>
      <c r="L89" s="82" t="s">
        <v>1</v>
      </c>
      <c r="M89" s="84">
        <f t="shared" si="9"/>
        <v>0</v>
      </c>
      <c r="N89" s="86">
        <v>0</v>
      </c>
      <c r="O89" s="84">
        <f t="shared" si="10"/>
        <v>0</v>
      </c>
    </row>
    <row r="90" spans="1:15" s="90" customFormat="1">
      <c r="A90" s="82" t="s">
        <v>891</v>
      </c>
      <c r="B90" s="88" t="s">
        <v>736</v>
      </c>
      <c r="C90" s="82" t="s">
        <v>69</v>
      </c>
      <c r="D90" s="82" t="s">
        <v>69</v>
      </c>
      <c r="E90" s="83">
        <v>1</v>
      </c>
      <c r="F90" s="82" t="s">
        <v>0</v>
      </c>
      <c r="G90" s="84">
        <v>0</v>
      </c>
      <c r="H90" s="82" t="s">
        <v>0</v>
      </c>
      <c r="I90" s="82" t="s">
        <v>0</v>
      </c>
      <c r="J90" s="84">
        <f t="shared" si="8"/>
        <v>0</v>
      </c>
      <c r="K90" s="85">
        <v>0.2</v>
      </c>
      <c r="L90" s="82" t="s">
        <v>1</v>
      </c>
      <c r="M90" s="84">
        <f t="shared" si="9"/>
        <v>0</v>
      </c>
      <c r="N90" s="86">
        <v>0</v>
      </c>
      <c r="O90" s="84">
        <f t="shared" si="10"/>
        <v>0</v>
      </c>
    </row>
    <row r="91" spans="1:15">
      <c r="A91" s="33"/>
      <c r="B91" s="39"/>
      <c r="C91" s="33"/>
      <c r="D91" s="33"/>
      <c r="E91" s="34"/>
      <c r="F91" s="33"/>
      <c r="G91" s="35"/>
      <c r="H91" s="33"/>
      <c r="I91" s="33"/>
      <c r="J91" s="35"/>
      <c r="K91" s="36"/>
      <c r="L91" s="33"/>
      <c r="M91" s="35"/>
      <c r="N91" s="37"/>
      <c r="O91" s="35"/>
    </row>
    <row r="92" spans="1:15" ht="306">
      <c r="A92" s="5" t="s">
        <v>891</v>
      </c>
      <c r="B92" s="11" t="s">
        <v>737</v>
      </c>
      <c r="C92" s="5" t="s">
        <v>12</v>
      </c>
      <c r="D92" s="6" t="s">
        <v>190</v>
      </c>
      <c r="E92" s="7">
        <v>1</v>
      </c>
      <c r="F92" s="5" t="s">
        <v>0</v>
      </c>
      <c r="G92" s="8">
        <v>2500</v>
      </c>
      <c r="H92" s="5" t="s">
        <v>34</v>
      </c>
      <c r="I92" s="5" t="s">
        <v>32</v>
      </c>
      <c r="J92" s="8">
        <f t="shared" si="8"/>
        <v>2500</v>
      </c>
      <c r="K92" s="9">
        <v>0.2</v>
      </c>
      <c r="L92" s="5" t="s">
        <v>1</v>
      </c>
      <c r="M92" s="8">
        <f t="shared" si="9"/>
        <v>3000</v>
      </c>
      <c r="N92" s="10">
        <f>O92/M92</f>
        <v>0.16666666666666666</v>
      </c>
      <c r="O92" s="8">
        <f t="shared" si="10"/>
        <v>500</v>
      </c>
    </row>
    <row r="93" spans="1:15" s="90" customFormat="1">
      <c r="A93" s="82" t="s">
        <v>891</v>
      </c>
      <c r="B93" s="88" t="s">
        <v>738</v>
      </c>
      <c r="C93" s="82" t="s">
        <v>69</v>
      </c>
      <c r="D93" s="82" t="s">
        <v>69</v>
      </c>
      <c r="E93" s="83">
        <v>1</v>
      </c>
      <c r="F93" s="82" t="s">
        <v>0</v>
      </c>
      <c r="G93" s="84">
        <v>0</v>
      </c>
      <c r="H93" s="82" t="s">
        <v>34</v>
      </c>
      <c r="I93" s="82" t="s">
        <v>32</v>
      </c>
      <c r="J93" s="84">
        <f t="shared" si="8"/>
        <v>0</v>
      </c>
      <c r="K93" s="85">
        <v>0.2</v>
      </c>
      <c r="L93" s="82" t="s">
        <v>1</v>
      </c>
      <c r="M93" s="84">
        <f t="shared" si="9"/>
        <v>0</v>
      </c>
      <c r="N93" s="86">
        <v>0</v>
      </c>
      <c r="O93" s="84">
        <f t="shared" si="10"/>
        <v>0</v>
      </c>
    </row>
    <row r="94" spans="1:15" s="90" customFormat="1">
      <c r="A94" s="82" t="s">
        <v>891</v>
      </c>
      <c r="B94" s="88" t="s">
        <v>739</v>
      </c>
      <c r="C94" s="82" t="s">
        <v>69</v>
      </c>
      <c r="D94" s="82" t="s">
        <v>69</v>
      </c>
      <c r="E94" s="83">
        <v>1</v>
      </c>
      <c r="F94" s="82" t="s">
        <v>0</v>
      </c>
      <c r="G94" s="84">
        <v>0</v>
      </c>
      <c r="H94" s="82" t="s">
        <v>34</v>
      </c>
      <c r="I94" s="82" t="s">
        <v>32</v>
      </c>
      <c r="J94" s="84">
        <f>G94*E94</f>
        <v>0</v>
      </c>
      <c r="K94" s="85">
        <v>0.2</v>
      </c>
      <c r="L94" s="82" t="s">
        <v>1</v>
      </c>
      <c r="M94" s="84">
        <f>J94+(J94*K94)</f>
        <v>0</v>
      </c>
      <c r="N94" s="86">
        <v>0</v>
      </c>
      <c r="O94" s="84">
        <f>M94-J94</f>
        <v>0</v>
      </c>
    </row>
    <row r="95" spans="1:15">
      <c r="A95" s="23" t="s">
        <v>891</v>
      </c>
      <c r="B95" s="24"/>
      <c r="C95" s="40" t="s">
        <v>121</v>
      </c>
      <c r="D95" s="25"/>
      <c r="E95" s="26"/>
      <c r="F95" s="23"/>
      <c r="G95" s="27"/>
      <c r="H95" s="23"/>
      <c r="I95" s="23"/>
      <c r="J95" s="27"/>
      <c r="K95" s="28"/>
      <c r="L95" s="23"/>
      <c r="M95" s="27"/>
      <c r="N95" s="29"/>
      <c r="O95" s="27"/>
    </row>
    <row r="96" spans="1:15" ht="102">
      <c r="A96" s="23" t="s">
        <v>891</v>
      </c>
      <c r="B96" s="24" t="s">
        <v>740</v>
      </c>
      <c r="C96" s="23" t="s">
        <v>122</v>
      </c>
      <c r="D96" s="25" t="s">
        <v>129</v>
      </c>
      <c r="E96" s="26">
        <v>1</v>
      </c>
      <c r="F96" s="23" t="s">
        <v>0</v>
      </c>
      <c r="G96" s="27">
        <v>500</v>
      </c>
      <c r="H96" s="23" t="s">
        <v>34</v>
      </c>
      <c r="I96" s="23" t="s">
        <v>32</v>
      </c>
      <c r="J96" s="27">
        <f t="shared" si="8"/>
        <v>500</v>
      </c>
      <c r="K96" s="28">
        <v>0.2</v>
      </c>
      <c r="L96" s="23" t="s">
        <v>1</v>
      </c>
      <c r="M96" s="27">
        <f t="shared" si="9"/>
        <v>600</v>
      </c>
      <c r="N96" s="29">
        <f>O96/M96</f>
        <v>0.16666666666666666</v>
      </c>
      <c r="O96" s="27">
        <f t="shared" si="10"/>
        <v>100</v>
      </c>
    </row>
    <row r="97" spans="1:15" ht="140.25">
      <c r="A97" s="23" t="s">
        <v>891</v>
      </c>
      <c r="B97" s="24" t="s">
        <v>741</v>
      </c>
      <c r="C97" s="23" t="s">
        <v>123</v>
      </c>
      <c r="D97" s="25" t="s">
        <v>124</v>
      </c>
      <c r="E97" s="26">
        <v>1</v>
      </c>
      <c r="F97" s="23" t="s">
        <v>0</v>
      </c>
      <c r="G97" s="27">
        <v>400</v>
      </c>
      <c r="H97" s="23" t="s">
        <v>34</v>
      </c>
      <c r="I97" s="23" t="s">
        <v>32</v>
      </c>
      <c r="J97" s="27">
        <f t="shared" si="8"/>
        <v>400</v>
      </c>
      <c r="K97" s="28">
        <v>0.2</v>
      </c>
      <c r="L97" s="23" t="s">
        <v>1</v>
      </c>
      <c r="M97" s="27">
        <f t="shared" si="9"/>
        <v>480</v>
      </c>
      <c r="N97" s="29">
        <f>O97/M97</f>
        <v>0.16666666666666666</v>
      </c>
      <c r="O97" s="27">
        <f t="shared" si="10"/>
        <v>80</v>
      </c>
    </row>
    <row r="98" spans="1:15" ht="255">
      <c r="A98" s="23" t="s">
        <v>891</v>
      </c>
      <c r="B98" s="24" t="s">
        <v>742</v>
      </c>
      <c r="C98" s="23" t="s">
        <v>125</v>
      </c>
      <c r="D98" s="25" t="s">
        <v>126</v>
      </c>
      <c r="E98" s="26">
        <v>1</v>
      </c>
      <c r="F98" s="23" t="s">
        <v>0</v>
      </c>
      <c r="G98" s="27">
        <v>1000</v>
      </c>
      <c r="H98" s="23" t="s">
        <v>34</v>
      </c>
      <c r="I98" s="23" t="s">
        <v>32</v>
      </c>
      <c r="J98" s="27">
        <f t="shared" si="8"/>
        <v>1000</v>
      </c>
      <c r="K98" s="28">
        <v>0.2</v>
      </c>
      <c r="L98" s="23" t="s">
        <v>1</v>
      </c>
      <c r="M98" s="27">
        <f t="shared" si="9"/>
        <v>1200</v>
      </c>
      <c r="N98" s="29">
        <f>O98/M98</f>
        <v>0.16666666666666666</v>
      </c>
      <c r="O98" s="27">
        <f t="shared" si="10"/>
        <v>200</v>
      </c>
    </row>
    <row r="99" spans="1:15">
      <c r="A99" s="23" t="s">
        <v>891</v>
      </c>
      <c r="B99" s="24"/>
      <c r="C99" s="40" t="s">
        <v>133</v>
      </c>
      <c r="D99" s="25"/>
      <c r="E99" s="26"/>
      <c r="F99" s="23"/>
      <c r="G99" s="27"/>
      <c r="H99" s="23"/>
      <c r="I99" s="23"/>
      <c r="J99" s="27"/>
      <c r="K99" s="28"/>
      <c r="L99" s="23"/>
      <c r="M99" s="27"/>
      <c r="N99" s="29"/>
      <c r="O99" s="27"/>
    </row>
    <row r="100" spans="1:15" ht="102">
      <c r="A100" s="23" t="s">
        <v>891</v>
      </c>
      <c r="B100" s="24" t="s">
        <v>743</v>
      </c>
      <c r="C100" s="23" t="s">
        <v>122</v>
      </c>
      <c r="D100" s="25" t="s">
        <v>128</v>
      </c>
      <c r="E100" s="26">
        <v>1</v>
      </c>
      <c r="F100" s="23" t="s">
        <v>0</v>
      </c>
      <c r="G100" s="27">
        <v>500</v>
      </c>
      <c r="H100" s="23" t="s">
        <v>34</v>
      </c>
      <c r="I100" s="23" t="s">
        <v>32</v>
      </c>
      <c r="J100" s="27">
        <f t="shared" si="8"/>
        <v>500</v>
      </c>
      <c r="K100" s="28">
        <v>0.2</v>
      </c>
      <c r="L100" s="23" t="s">
        <v>1</v>
      </c>
      <c r="M100" s="27">
        <f t="shared" si="9"/>
        <v>600</v>
      </c>
      <c r="N100" s="29">
        <f>O100/M100</f>
        <v>0.16666666666666666</v>
      </c>
      <c r="O100" s="27">
        <f t="shared" si="10"/>
        <v>100</v>
      </c>
    </row>
    <row r="101" spans="1:15" ht="140.25">
      <c r="A101" s="23" t="s">
        <v>891</v>
      </c>
      <c r="B101" s="24" t="s">
        <v>744</v>
      </c>
      <c r="C101" s="23" t="s">
        <v>123</v>
      </c>
      <c r="D101" s="25" t="s">
        <v>130</v>
      </c>
      <c r="E101" s="26">
        <v>1</v>
      </c>
      <c r="F101" s="23" t="s">
        <v>0</v>
      </c>
      <c r="G101" s="27">
        <v>400</v>
      </c>
      <c r="H101" s="23" t="s">
        <v>34</v>
      </c>
      <c r="I101" s="23" t="s">
        <v>32</v>
      </c>
      <c r="J101" s="27">
        <f t="shared" si="8"/>
        <v>400</v>
      </c>
      <c r="K101" s="28">
        <v>0.2</v>
      </c>
      <c r="L101" s="23" t="s">
        <v>1</v>
      </c>
      <c r="M101" s="27">
        <f t="shared" si="9"/>
        <v>480</v>
      </c>
      <c r="N101" s="29">
        <f>O101/M101</f>
        <v>0.16666666666666666</v>
      </c>
      <c r="O101" s="27">
        <f t="shared" si="10"/>
        <v>80</v>
      </c>
    </row>
    <row r="102" spans="1:15" ht="255">
      <c r="A102" s="23" t="s">
        <v>891</v>
      </c>
      <c r="B102" s="24" t="s">
        <v>745</v>
      </c>
      <c r="C102" s="23" t="s">
        <v>125</v>
      </c>
      <c r="D102" s="25" t="s">
        <v>126</v>
      </c>
      <c r="E102" s="26">
        <v>1</v>
      </c>
      <c r="F102" s="23" t="s">
        <v>0</v>
      </c>
      <c r="G102" s="27">
        <v>1000</v>
      </c>
      <c r="H102" s="23" t="s">
        <v>34</v>
      </c>
      <c r="I102" s="23" t="s">
        <v>32</v>
      </c>
      <c r="J102" s="27">
        <f t="shared" si="8"/>
        <v>1000</v>
      </c>
      <c r="K102" s="28">
        <v>0.2</v>
      </c>
      <c r="L102" s="23" t="s">
        <v>1</v>
      </c>
      <c r="M102" s="27">
        <f t="shared" si="9"/>
        <v>1200</v>
      </c>
      <c r="N102" s="29">
        <f>O102/M102</f>
        <v>0.16666666666666666</v>
      </c>
      <c r="O102" s="27">
        <f t="shared" si="10"/>
        <v>200</v>
      </c>
    </row>
    <row r="103" spans="1:15" s="90" customFormat="1">
      <c r="A103" s="82" t="s">
        <v>891</v>
      </c>
      <c r="B103" s="88" t="s">
        <v>746</v>
      </c>
      <c r="C103" s="82" t="s">
        <v>69</v>
      </c>
      <c r="D103" s="91" t="s">
        <v>69</v>
      </c>
      <c r="E103" s="83">
        <v>1</v>
      </c>
      <c r="F103" s="82" t="s">
        <v>0</v>
      </c>
      <c r="G103" s="84">
        <v>0</v>
      </c>
      <c r="H103" s="82" t="s">
        <v>34</v>
      </c>
      <c r="I103" s="82" t="s">
        <v>32</v>
      </c>
      <c r="J103" s="84">
        <f>G103*E103</f>
        <v>0</v>
      </c>
      <c r="K103" s="85">
        <v>0.2</v>
      </c>
      <c r="L103" s="82" t="s">
        <v>1</v>
      </c>
      <c r="M103" s="84">
        <f>J103+(J103*K103)</f>
        <v>0</v>
      </c>
      <c r="N103" s="86">
        <v>0</v>
      </c>
      <c r="O103" s="84">
        <f>M103-J103</f>
        <v>0</v>
      </c>
    </row>
    <row r="104" spans="1:15" s="90" customFormat="1">
      <c r="A104" s="82" t="s">
        <v>891</v>
      </c>
      <c r="B104" s="88" t="s">
        <v>747</v>
      </c>
      <c r="C104" s="82" t="s">
        <v>69</v>
      </c>
      <c r="D104" s="91" t="s">
        <v>69</v>
      </c>
      <c r="E104" s="83">
        <v>1</v>
      </c>
      <c r="F104" s="82" t="s">
        <v>0</v>
      </c>
      <c r="G104" s="84">
        <v>0</v>
      </c>
      <c r="H104" s="82" t="s">
        <v>34</v>
      </c>
      <c r="I104" s="82" t="s">
        <v>32</v>
      </c>
      <c r="J104" s="84">
        <f>G104*E104</f>
        <v>0</v>
      </c>
      <c r="K104" s="85">
        <v>0.2</v>
      </c>
      <c r="L104" s="82" t="s">
        <v>1</v>
      </c>
      <c r="M104" s="84">
        <f>J104+(J104*K104)</f>
        <v>0</v>
      </c>
      <c r="N104" s="86">
        <v>0</v>
      </c>
      <c r="O104" s="84">
        <f>M104-J104</f>
        <v>0</v>
      </c>
    </row>
    <row r="105" spans="1:15" s="90" customFormat="1">
      <c r="A105" s="82" t="s">
        <v>891</v>
      </c>
      <c r="B105" s="88" t="s">
        <v>748</v>
      </c>
      <c r="C105" s="82" t="s">
        <v>69</v>
      </c>
      <c r="D105" s="91" t="s">
        <v>69</v>
      </c>
      <c r="E105" s="83">
        <v>1</v>
      </c>
      <c r="F105" s="82" t="s">
        <v>0</v>
      </c>
      <c r="G105" s="84">
        <v>0</v>
      </c>
      <c r="H105" s="82" t="s">
        <v>34</v>
      </c>
      <c r="I105" s="82" t="s">
        <v>32</v>
      </c>
      <c r="J105" s="84">
        <f>G105*E105</f>
        <v>0</v>
      </c>
      <c r="K105" s="85">
        <v>0.2</v>
      </c>
      <c r="L105" s="82" t="s">
        <v>1</v>
      </c>
      <c r="M105" s="84">
        <f>J105+(J105*K105)</f>
        <v>0</v>
      </c>
      <c r="N105" s="86">
        <v>0</v>
      </c>
      <c r="O105" s="84">
        <f>M105-J105</f>
        <v>0</v>
      </c>
    </row>
    <row r="106" spans="1:15">
      <c r="A106" s="23"/>
      <c r="B106" s="24"/>
      <c r="C106" s="40" t="s">
        <v>136</v>
      </c>
      <c r="D106" s="25"/>
      <c r="E106" s="26"/>
      <c r="F106" s="23"/>
      <c r="G106" s="27"/>
      <c r="H106" s="23"/>
      <c r="I106" s="23"/>
      <c r="J106" s="27"/>
      <c r="K106" s="28"/>
      <c r="L106" s="23"/>
      <c r="M106" s="27"/>
      <c r="N106" s="29"/>
      <c r="O106" s="27"/>
    </row>
    <row r="107" spans="1:15" ht="89.25">
      <c r="A107" s="23" t="s">
        <v>891</v>
      </c>
      <c r="B107" s="24" t="s">
        <v>749</v>
      </c>
      <c r="C107" s="23" t="s">
        <v>135</v>
      </c>
      <c r="D107" s="25" t="s">
        <v>134</v>
      </c>
      <c r="E107" s="26">
        <v>1</v>
      </c>
      <c r="F107" s="23" t="s">
        <v>0</v>
      </c>
      <c r="G107" s="27">
        <v>200</v>
      </c>
      <c r="H107" s="23" t="s">
        <v>34</v>
      </c>
      <c r="I107" s="23" t="s">
        <v>32</v>
      </c>
      <c r="J107" s="27">
        <f t="shared" si="8"/>
        <v>200</v>
      </c>
      <c r="K107" s="28">
        <v>0.2</v>
      </c>
      <c r="L107" s="23" t="s">
        <v>1</v>
      </c>
      <c r="M107" s="27">
        <f t="shared" si="9"/>
        <v>240</v>
      </c>
      <c r="N107" s="29">
        <f>O107/M107</f>
        <v>0.16666666666666666</v>
      </c>
      <c r="O107" s="27">
        <f t="shared" si="10"/>
        <v>40</v>
      </c>
    </row>
    <row r="108" spans="1:15">
      <c r="A108" s="23" t="s">
        <v>891</v>
      </c>
      <c r="B108" s="24"/>
      <c r="C108" s="23" t="s">
        <v>137</v>
      </c>
      <c r="D108" s="25"/>
      <c r="E108" s="26"/>
      <c r="F108" s="23"/>
      <c r="G108" s="27"/>
      <c r="H108" s="23"/>
      <c r="I108" s="23"/>
      <c r="J108" s="27"/>
      <c r="K108" s="28"/>
      <c r="L108" s="23"/>
      <c r="M108" s="27"/>
      <c r="N108" s="29"/>
      <c r="O108" s="27"/>
    </row>
    <row r="109" spans="1:15" ht="51">
      <c r="A109" s="15" t="s">
        <v>891</v>
      </c>
      <c r="B109" s="16" t="s">
        <v>750</v>
      </c>
      <c r="C109" s="15" t="s">
        <v>140</v>
      </c>
      <c r="D109" s="17" t="s">
        <v>138</v>
      </c>
      <c r="E109" s="18">
        <v>1</v>
      </c>
      <c r="F109" s="15" t="s">
        <v>0</v>
      </c>
      <c r="G109" s="19">
        <v>250</v>
      </c>
      <c r="H109" s="15" t="s">
        <v>34</v>
      </c>
      <c r="I109" s="15" t="s">
        <v>32</v>
      </c>
      <c r="J109" s="19">
        <f t="shared" si="8"/>
        <v>250</v>
      </c>
      <c r="K109" s="20">
        <v>0.2</v>
      </c>
      <c r="L109" s="15" t="s">
        <v>1</v>
      </c>
      <c r="M109" s="19">
        <f t="shared" si="9"/>
        <v>300</v>
      </c>
      <c r="N109" s="21">
        <f t="shared" ref="N109:N114" si="11">O109/M109</f>
        <v>0.16666666666666666</v>
      </c>
      <c r="O109" s="19">
        <f t="shared" si="10"/>
        <v>50</v>
      </c>
    </row>
    <row r="110" spans="1:15" ht="76.5">
      <c r="A110" s="15" t="s">
        <v>891</v>
      </c>
      <c r="B110" s="16" t="s">
        <v>751</v>
      </c>
      <c r="C110" s="15" t="s">
        <v>141</v>
      </c>
      <c r="D110" s="17" t="s">
        <v>139</v>
      </c>
      <c r="E110" s="18">
        <v>1</v>
      </c>
      <c r="F110" s="15" t="s">
        <v>0</v>
      </c>
      <c r="G110" s="19">
        <v>500</v>
      </c>
      <c r="H110" s="15" t="s">
        <v>34</v>
      </c>
      <c r="I110" s="15" t="s">
        <v>32</v>
      </c>
      <c r="J110" s="19">
        <f t="shared" si="8"/>
        <v>500</v>
      </c>
      <c r="K110" s="20">
        <v>0.2</v>
      </c>
      <c r="L110" s="15" t="s">
        <v>1</v>
      </c>
      <c r="M110" s="19">
        <f t="shared" si="9"/>
        <v>600</v>
      </c>
      <c r="N110" s="21">
        <f t="shared" si="11"/>
        <v>0.16666666666666666</v>
      </c>
      <c r="O110" s="19">
        <f t="shared" si="10"/>
        <v>100</v>
      </c>
    </row>
    <row r="111" spans="1:15" ht="127.5">
      <c r="A111" s="23" t="s">
        <v>891</v>
      </c>
      <c r="B111" s="24" t="s">
        <v>752</v>
      </c>
      <c r="C111" s="23" t="s">
        <v>142</v>
      </c>
      <c r="D111" s="25" t="s">
        <v>143</v>
      </c>
      <c r="E111" s="48">
        <v>1</v>
      </c>
      <c r="F111" s="12" t="s">
        <v>38</v>
      </c>
      <c r="G111" s="14">
        <v>25</v>
      </c>
      <c r="H111" s="23" t="s">
        <v>34</v>
      </c>
      <c r="I111" s="23" t="s">
        <v>32</v>
      </c>
      <c r="J111" s="27">
        <f t="shared" si="8"/>
        <v>25</v>
      </c>
      <c r="K111" s="28">
        <v>0.2</v>
      </c>
      <c r="L111" s="23" t="s">
        <v>1</v>
      </c>
      <c r="M111" s="27">
        <f t="shared" si="9"/>
        <v>30</v>
      </c>
      <c r="N111" s="29">
        <f t="shared" si="11"/>
        <v>0.16666666666666666</v>
      </c>
      <c r="O111" s="27">
        <f t="shared" si="10"/>
        <v>5</v>
      </c>
    </row>
    <row r="112" spans="1:15" ht="102">
      <c r="A112" s="41" t="s">
        <v>891</v>
      </c>
      <c r="B112" s="42" t="s">
        <v>753</v>
      </c>
      <c r="C112" s="41" t="s">
        <v>122</v>
      </c>
      <c r="D112" s="43" t="s">
        <v>144</v>
      </c>
      <c r="E112" s="48">
        <v>30</v>
      </c>
      <c r="F112" s="49" t="s">
        <v>38</v>
      </c>
      <c r="G112" s="44">
        <v>10</v>
      </c>
      <c r="H112" s="41" t="s">
        <v>34</v>
      </c>
      <c r="I112" s="41" t="s">
        <v>32</v>
      </c>
      <c r="J112" s="44">
        <f t="shared" si="8"/>
        <v>300</v>
      </c>
      <c r="K112" s="45">
        <v>0.2</v>
      </c>
      <c r="L112" s="41" t="s">
        <v>1</v>
      </c>
      <c r="M112" s="44">
        <f t="shared" si="9"/>
        <v>360</v>
      </c>
      <c r="N112" s="46">
        <f t="shared" si="11"/>
        <v>0.16666666666666666</v>
      </c>
      <c r="O112" s="44">
        <f t="shared" si="10"/>
        <v>60</v>
      </c>
    </row>
    <row r="113" spans="1:15" ht="140.25">
      <c r="A113" s="41" t="s">
        <v>891</v>
      </c>
      <c r="B113" s="42" t="s">
        <v>754</v>
      </c>
      <c r="C113" s="41" t="s">
        <v>123</v>
      </c>
      <c r="D113" s="43" t="s">
        <v>145</v>
      </c>
      <c r="E113" s="48">
        <v>30</v>
      </c>
      <c r="F113" s="49" t="s">
        <v>38</v>
      </c>
      <c r="G113" s="44">
        <v>5</v>
      </c>
      <c r="H113" s="41" t="s">
        <v>34</v>
      </c>
      <c r="I113" s="41" t="s">
        <v>32</v>
      </c>
      <c r="J113" s="44">
        <f t="shared" si="8"/>
        <v>150</v>
      </c>
      <c r="K113" s="45">
        <v>0.2</v>
      </c>
      <c r="L113" s="41" t="s">
        <v>1</v>
      </c>
      <c r="M113" s="44">
        <f t="shared" si="9"/>
        <v>180</v>
      </c>
      <c r="N113" s="46">
        <f t="shared" si="11"/>
        <v>0.16666666666666666</v>
      </c>
      <c r="O113" s="44">
        <f t="shared" si="10"/>
        <v>30</v>
      </c>
    </row>
    <row r="114" spans="1:15" ht="255">
      <c r="A114" s="41" t="s">
        <v>891</v>
      </c>
      <c r="B114" s="42" t="s">
        <v>755</v>
      </c>
      <c r="C114" s="41" t="s">
        <v>125</v>
      </c>
      <c r="D114" s="43" t="s">
        <v>126</v>
      </c>
      <c r="E114" s="48">
        <v>30</v>
      </c>
      <c r="F114" s="49" t="s">
        <v>38</v>
      </c>
      <c r="G114" s="44">
        <v>15</v>
      </c>
      <c r="H114" s="41" t="s">
        <v>34</v>
      </c>
      <c r="I114" s="41" t="s">
        <v>32</v>
      </c>
      <c r="J114" s="44">
        <f t="shared" si="8"/>
        <v>450</v>
      </c>
      <c r="K114" s="45">
        <v>0.2</v>
      </c>
      <c r="L114" s="41" t="s">
        <v>1</v>
      </c>
      <c r="M114" s="44">
        <f t="shared" si="9"/>
        <v>540</v>
      </c>
      <c r="N114" s="46">
        <f t="shared" si="11"/>
        <v>0.16666666666666666</v>
      </c>
      <c r="O114" s="44">
        <f t="shared" si="10"/>
        <v>90</v>
      </c>
    </row>
    <row r="115" spans="1:15" s="90" customFormat="1">
      <c r="A115" s="82" t="s">
        <v>891</v>
      </c>
      <c r="B115" s="88" t="s">
        <v>756</v>
      </c>
      <c r="C115" s="82" t="s">
        <v>69</v>
      </c>
      <c r="D115" s="82" t="s">
        <v>69</v>
      </c>
      <c r="E115" s="83">
        <v>1</v>
      </c>
      <c r="F115" s="82" t="s">
        <v>0</v>
      </c>
      <c r="G115" s="84">
        <v>0</v>
      </c>
      <c r="H115" s="82" t="s">
        <v>0</v>
      </c>
      <c r="I115" s="82" t="s">
        <v>0</v>
      </c>
      <c r="J115" s="84">
        <f t="shared" si="8"/>
        <v>0</v>
      </c>
      <c r="K115" s="85">
        <v>0.2</v>
      </c>
      <c r="L115" s="82" t="s">
        <v>1</v>
      </c>
      <c r="M115" s="84">
        <f t="shared" si="9"/>
        <v>0</v>
      </c>
      <c r="N115" s="86">
        <v>0</v>
      </c>
      <c r="O115" s="84">
        <f t="shared" si="10"/>
        <v>0</v>
      </c>
    </row>
    <row r="116" spans="1:15" s="90" customFormat="1">
      <c r="A116" s="82" t="s">
        <v>891</v>
      </c>
      <c r="B116" s="88" t="s">
        <v>757</v>
      </c>
      <c r="C116" s="82" t="s">
        <v>69</v>
      </c>
      <c r="D116" s="82" t="s">
        <v>69</v>
      </c>
      <c r="E116" s="83">
        <v>1</v>
      </c>
      <c r="F116" s="82" t="s">
        <v>0</v>
      </c>
      <c r="G116" s="84">
        <v>0</v>
      </c>
      <c r="H116" s="82" t="s">
        <v>0</v>
      </c>
      <c r="I116" s="82" t="s">
        <v>0</v>
      </c>
      <c r="J116" s="84">
        <f t="shared" si="8"/>
        <v>0</v>
      </c>
      <c r="K116" s="85">
        <v>0.2</v>
      </c>
      <c r="L116" s="82" t="s">
        <v>1</v>
      </c>
      <c r="M116" s="84">
        <f t="shared" si="9"/>
        <v>0</v>
      </c>
      <c r="N116" s="86">
        <v>0</v>
      </c>
      <c r="O116" s="84">
        <f t="shared" si="10"/>
        <v>0</v>
      </c>
    </row>
    <row r="117" spans="1:15">
      <c r="A117" s="33"/>
      <c r="B117" s="39"/>
      <c r="C117" s="33"/>
      <c r="D117" s="33"/>
      <c r="E117" s="34"/>
      <c r="F117" s="33"/>
      <c r="G117" s="35"/>
      <c r="H117" s="33"/>
      <c r="I117" s="33"/>
      <c r="J117" s="35"/>
      <c r="K117" s="36"/>
      <c r="L117" s="33"/>
      <c r="M117" s="35"/>
      <c r="N117" s="37"/>
      <c r="O117" s="35"/>
    </row>
    <row r="118" spans="1:15" ht="102">
      <c r="A118" s="5" t="s">
        <v>891</v>
      </c>
      <c r="B118" s="11" t="s">
        <v>758</v>
      </c>
      <c r="C118" s="5" t="s">
        <v>3</v>
      </c>
      <c r="D118" s="6" t="s">
        <v>191</v>
      </c>
      <c r="E118" s="7">
        <v>1</v>
      </c>
      <c r="F118" s="5" t="s">
        <v>0</v>
      </c>
      <c r="G118" s="8">
        <v>200</v>
      </c>
      <c r="H118" s="5" t="s">
        <v>34</v>
      </c>
      <c r="I118" s="5" t="s">
        <v>32</v>
      </c>
      <c r="J118" s="8">
        <f t="shared" si="8"/>
        <v>200</v>
      </c>
      <c r="K118" s="9">
        <v>0.2</v>
      </c>
      <c r="L118" s="5" t="s">
        <v>1</v>
      </c>
      <c r="M118" s="8">
        <f t="shared" si="9"/>
        <v>240</v>
      </c>
      <c r="N118" s="10">
        <f>O118/M118</f>
        <v>0.16666666666666666</v>
      </c>
      <c r="O118" s="8">
        <f t="shared" si="10"/>
        <v>40</v>
      </c>
    </row>
    <row r="119" spans="1:15" ht="102">
      <c r="A119" s="23" t="s">
        <v>891</v>
      </c>
      <c r="B119" s="24" t="s">
        <v>759</v>
      </c>
      <c r="C119" s="23" t="s">
        <v>147</v>
      </c>
      <c r="D119" s="25" t="s">
        <v>146</v>
      </c>
      <c r="E119" s="26">
        <v>1</v>
      </c>
      <c r="F119" s="23" t="s">
        <v>0</v>
      </c>
      <c r="G119" s="27">
        <v>200</v>
      </c>
      <c r="H119" s="23" t="s">
        <v>34</v>
      </c>
      <c r="I119" s="23" t="s">
        <v>32</v>
      </c>
      <c r="J119" s="27">
        <f t="shared" si="8"/>
        <v>200</v>
      </c>
      <c r="K119" s="28">
        <v>0.2</v>
      </c>
      <c r="L119" s="23" t="s">
        <v>1</v>
      </c>
      <c r="M119" s="27">
        <f t="shared" si="9"/>
        <v>240</v>
      </c>
      <c r="N119" s="29">
        <f>O119/M119</f>
        <v>0.16666666666666666</v>
      </c>
      <c r="O119" s="27">
        <f t="shared" si="10"/>
        <v>40</v>
      </c>
    </row>
    <row r="120" spans="1:15" ht="114.75">
      <c r="A120" s="23" t="s">
        <v>891</v>
      </c>
      <c r="B120" s="24" t="s">
        <v>760</v>
      </c>
      <c r="C120" s="23" t="s">
        <v>159</v>
      </c>
      <c r="D120" s="25" t="s">
        <v>158</v>
      </c>
      <c r="E120" s="18">
        <v>2</v>
      </c>
      <c r="F120" s="15" t="s">
        <v>62</v>
      </c>
      <c r="G120" s="19">
        <v>200</v>
      </c>
      <c r="H120" s="23" t="s">
        <v>34</v>
      </c>
      <c r="I120" s="23" t="s">
        <v>32</v>
      </c>
      <c r="J120" s="27">
        <f t="shared" si="8"/>
        <v>400</v>
      </c>
      <c r="K120" s="28">
        <v>0.2</v>
      </c>
      <c r="L120" s="23" t="s">
        <v>1</v>
      </c>
      <c r="M120" s="27">
        <f t="shared" si="9"/>
        <v>480</v>
      </c>
      <c r="N120" s="29"/>
      <c r="O120" s="27">
        <f t="shared" si="10"/>
        <v>80</v>
      </c>
    </row>
    <row r="121" spans="1:15" s="90" customFormat="1">
      <c r="A121" s="82" t="s">
        <v>891</v>
      </c>
      <c r="B121" s="88" t="s">
        <v>761</v>
      </c>
      <c r="C121" s="82" t="s">
        <v>69</v>
      </c>
      <c r="D121" s="82" t="s">
        <v>69</v>
      </c>
      <c r="E121" s="83">
        <v>1</v>
      </c>
      <c r="F121" s="82" t="s">
        <v>0</v>
      </c>
      <c r="G121" s="84">
        <v>0</v>
      </c>
      <c r="H121" s="82" t="s">
        <v>0</v>
      </c>
      <c r="I121" s="82" t="s">
        <v>0</v>
      </c>
      <c r="J121" s="84">
        <f t="shared" si="8"/>
        <v>0</v>
      </c>
      <c r="K121" s="85">
        <v>0.2</v>
      </c>
      <c r="L121" s="82" t="s">
        <v>1</v>
      </c>
      <c r="M121" s="84">
        <f t="shared" si="9"/>
        <v>0</v>
      </c>
      <c r="N121" s="86"/>
      <c r="O121" s="84">
        <f t="shared" si="10"/>
        <v>0</v>
      </c>
    </row>
    <row r="122" spans="1:15" s="90" customFormat="1">
      <c r="A122" s="82" t="s">
        <v>891</v>
      </c>
      <c r="B122" s="88" t="s">
        <v>762</v>
      </c>
      <c r="C122" s="82" t="s">
        <v>69</v>
      </c>
      <c r="D122" s="82" t="s">
        <v>69</v>
      </c>
      <c r="E122" s="83">
        <v>1</v>
      </c>
      <c r="F122" s="82" t="s">
        <v>0</v>
      </c>
      <c r="G122" s="84">
        <v>0</v>
      </c>
      <c r="H122" s="82" t="s">
        <v>0</v>
      </c>
      <c r="I122" s="82" t="s">
        <v>0</v>
      </c>
      <c r="J122" s="84">
        <f t="shared" si="8"/>
        <v>0</v>
      </c>
      <c r="K122" s="85">
        <v>0.2</v>
      </c>
      <c r="L122" s="82" t="s">
        <v>1</v>
      </c>
      <c r="M122" s="84">
        <f t="shared" si="9"/>
        <v>0</v>
      </c>
      <c r="N122" s="86"/>
      <c r="O122" s="84">
        <f t="shared" si="10"/>
        <v>0</v>
      </c>
    </row>
    <row r="123" spans="1:15" s="90" customFormat="1">
      <c r="A123" s="82" t="s">
        <v>891</v>
      </c>
      <c r="B123" s="88" t="s">
        <v>763</v>
      </c>
      <c r="C123" s="82" t="s">
        <v>69</v>
      </c>
      <c r="D123" s="82" t="s">
        <v>69</v>
      </c>
      <c r="E123" s="83">
        <v>1</v>
      </c>
      <c r="F123" s="82" t="s">
        <v>0</v>
      </c>
      <c r="G123" s="84">
        <v>0</v>
      </c>
      <c r="H123" s="82" t="s">
        <v>0</v>
      </c>
      <c r="I123" s="82" t="s">
        <v>0</v>
      </c>
      <c r="J123" s="84">
        <f t="shared" si="8"/>
        <v>0</v>
      </c>
      <c r="K123" s="85">
        <v>0.2</v>
      </c>
      <c r="L123" s="82" t="s">
        <v>1</v>
      </c>
      <c r="M123" s="84">
        <f t="shared" si="9"/>
        <v>0</v>
      </c>
      <c r="N123" s="86"/>
      <c r="O123" s="84">
        <f t="shared" si="10"/>
        <v>0</v>
      </c>
    </row>
    <row r="124" spans="1:15" s="90" customFormat="1">
      <c r="A124" s="82" t="s">
        <v>891</v>
      </c>
      <c r="B124" s="88" t="s">
        <v>764</v>
      </c>
      <c r="C124" s="82" t="s">
        <v>69</v>
      </c>
      <c r="D124" s="82" t="s">
        <v>69</v>
      </c>
      <c r="E124" s="83">
        <v>1</v>
      </c>
      <c r="F124" s="82" t="s">
        <v>0</v>
      </c>
      <c r="G124" s="84">
        <v>0</v>
      </c>
      <c r="H124" s="82" t="s">
        <v>0</v>
      </c>
      <c r="I124" s="82" t="s">
        <v>0</v>
      </c>
      <c r="J124" s="84">
        <f t="shared" si="8"/>
        <v>0</v>
      </c>
      <c r="K124" s="85">
        <v>0.2</v>
      </c>
      <c r="L124" s="82" t="s">
        <v>1</v>
      </c>
      <c r="M124" s="84">
        <f t="shared" si="9"/>
        <v>0</v>
      </c>
      <c r="N124" s="86"/>
      <c r="O124" s="84">
        <f t="shared" si="10"/>
        <v>0</v>
      </c>
    </row>
    <row r="125" spans="1:15" s="90" customFormat="1">
      <c r="A125" s="82" t="s">
        <v>891</v>
      </c>
      <c r="B125" s="88" t="s">
        <v>765</v>
      </c>
      <c r="C125" s="82" t="s">
        <v>69</v>
      </c>
      <c r="D125" s="82" t="s">
        <v>69</v>
      </c>
      <c r="E125" s="83">
        <v>1</v>
      </c>
      <c r="F125" s="82" t="s">
        <v>0</v>
      </c>
      <c r="G125" s="84">
        <v>0</v>
      </c>
      <c r="H125" s="82" t="s">
        <v>0</v>
      </c>
      <c r="I125" s="82" t="s">
        <v>0</v>
      </c>
      <c r="J125" s="84">
        <f t="shared" si="8"/>
        <v>0</v>
      </c>
      <c r="K125" s="85">
        <v>0.2</v>
      </c>
      <c r="L125" s="82" t="s">
        <v>1</v>
      </c>
      <c r="M125" s="84">
        <f t="shared" si="9"/>
        <v>0</v>
      </c>
      <c r="N125" s="86"/>
      <c r="O125" s="84">
        <f t="shared" si="10"/>
        <v>0</v>
      </c>
    </row>
    <row r="126" spans="1:15" s="90" customFormat="1">
      <c r="A126" s="82" t="s">
        <v>891</v>
      </c>
      <c r="B126" s="88" t="s">
        <v>766</v>
      </c>
      <c r="C126" s="82" t="s">
        <v>69</v>
      </c>
      <c r="D126" s="82" t="s">
        <v>69</v>
      </c>
      <c r="E126" s="83">
        <v>1</v>
      </c>
      <c r="F126" s="82" t="s">
        <v>0</v>
      </c>
      <c r="G126" s="84">
        <v>0</v>
      </c>
      <c r="H126" s="82" t="s">
        <v>0</v>
      </c>
      <c r="I126" s="82" t="s">
        <v>0</v>
      </c>
      <c r="J126" s="84">
        <f t="shared" si="8"/>
        <v>0</v>
      </c>
      <c r="K126" s="85">
        <v>0.2</v>
      </c>
      <c r="L126" s="82" t="s">
        <v>1</v>
      </c>
      <c r="M126" s="84">
        <f t="shared" si="9"/>
        <v>0</v>
      </c>
      <c r="N126" s="86"/>
      <c r="O126" s="84">
        <f t="shared" si="10"/>
        <v>0</v>
      </c>
    </row>
    <row r="127" spans="1:15" s="90" customFormat="1">
      <c r="A127" s="82" t="s">
        <v>891</v>
      </c>
      <c r="B127" s="88" t="s">
        <v>767</v>
      </c>
      <c r="C127" s="82" t="s">
        <v>69</v>
      </c>
      <c r="D127" s="82" t="s">
        <v>69</v>
      </c>
      <c r="E127" s="83">
        <v>1</v>
      </c>
      <c r="F127" s="82" t="s">
        <v>0</v>
      </c>
      <c r="G127" s="84">
        <v>0</v>
      </c>
      <c r="H127" s="82" t="s">
        <v>0</v>
      </c>
      <c r="I127" s="82" t="s">
        <v>0</v>
      </c>
      <c r="J127" s="84">
        <f t="shared" si="8"/>
        <v>0</v>
      </c>
      <c r="K127" s="85">
        <v>0.2</v>
      </c>
      <c r="L127" s="82" t="s">
        <v>1</v>
      </c>
      <c r="M127" s="84">
        <f t="shared" si="9"/>
        <v>0</v>
      </c>
      <c r="N127" s="86"/>
      <c r="O127" s="84">
        <f t="shared" si="10"/>
        <v>0</v>
      </c>
    </row>
    <row r="128" spans="1:15" s="90" customFormat="1">
      <c r="A128" s="82" t="s">
        <v>891</v>
      </c>
      <c r="B128" s="88" t="s">
        <v>768</v>
      </c>
      <c r="C128" s="82" t="s">
        <v>69</v>
      </c>
      <c r="D128" s="82" t="s">
        <v>69</v>
      </c>
      <c r="E128" s="83">
        <v>1</v>
      </c>
      <c r="F128" s="82" t="s">
        <v>0</v>
      </c>
      <c r="G128" s="84">
        <v>0</v>
      </c>
      <c r="H128" s="82" t="s">
        <v>0</v>
      </c>
      <c r="I128" s="82" t="s">
        <v>0</v>
      </c>
      <c r="J128" s="84">
        <f t="shared" si="8"/>
        <v>0</v>
      </c>
      <c r="K128" s="85">
        <v>0.2</v>
      </c>
      <c r="L128" s="82" t="s">
        <v>1</v>
      </c>
      <c r="M128" s="84">
        <f t="shared" si="9"/>
        <v>0</v>
      </c>
      <c r="N128" s="86"/>
      <c r="O128" s="84">
        <f t="shared" si="10"/>
        <v>0</v>
      </c>
    </row>
    <row r="129" spans="1:15" s="90" customFormat="1">
      <c r="A129" s="82" t="s">
        <v>891</v>
      </c>
      <c r="B129" s="88" t="s">
        <v>769</v>
      </c>
      <c r="C129" s="82" t="s">
        <v>69</v>
      </c>
      <c r="D129" s="82" t="s">
        <v>69</v>
      </c>
      <c r="E129" s="83">
        <v>1</v>
      </c>
      <c r="F129" s="82" t="s">
        <v>0</v>
      </c>
      <c r="G129" s="84">
        <v>0</v>
      </c>
      <c r="H129" s="82" t="s">
        <v>0</v>
      </c>
      <c r="I129" s="82" t="s">
        <v>0</v>
      </c>
      <c r="J129" s="84">
        <f t="shared" si="8"/>
        <v>0</v>
      </c>
      <c r="K129" s="85">
        <v>0.2</v>
      </c>
      <c r="L129" s="82" t="s">
        <v>1</v>
      </c>
      <c r="M129" s="84">
        <f t="shared" si="9"/>
        <v>0</v>
      </c>
      <c r="N129" s="86"/>
      <c r="O129" s="84">
        <f t="shared" si="10"/>
        <v>0</v>
      </c>
    </row>
    <row r="130" spans="1:15" s="90" customFormat="1">
      <c r="A130" s="82" t="s">
        <v>891</v>
      </c>
      <c r="B130" s="88" t="s">
        <v>770</v>
      </c>
      <c r="C130" s="82" t="s">
        <v>69</v>
      </c>
      <c r="D130" s="82" t="s">
        <v>69</v>
      </c>
      <c r="E130" s="83">
        <v>1</v>
      </c>
      <c r="F130" s="82" t="s">
        <v>0</v>
      </c>
      <c r="G130" s="84">
        <v>0</v>
      </c>
      <c r="H130" s="82" t="s">
        <v>0</v>
      </c>
      <c r="I130" s="82" t="s">
        <v>0</v>
      </c>
      <c r="J130" s="84">
        <f t="shared" si="8"/>
        <v>0</v>
      </c>
      <c r="K130" s="85">
        <v>0.2</v>
      </c>
      <c r="L130" s="82" t="s">
        <v>1</v>
      </c>
      <c r="M130" s="84">
        <f t="shared" si="9"/>
        <v>0</v>
      </c>
      <c r="N130" s="86"/>
      <c r="O130" s="84">
        <f t="shared" si="10"/>
        <v>0</v>
      </c>
    </row>
    <row r="131" spans="1:15" s="90" customFormat="1">
      <c r="A131" s="82" t="s">
        <v>891</v>
      </c>
      <c r="B131" s="88" t="s">
        <v>771</v>
      </c>
      <c r="C131" s="82" t="s">
        <v>69</v>
      </c>
      <c r="D131" s="82" t="s">
        <v>69</v>
      </c>
      <c r="E131" s="83">
        <v>1</v>
      </c>
      <c r="F131" s="82" t="s">
        <v>0</v>
      </c>
      <c r="G131" s="84">
        <v>0</v>
      </c>
      <c r="H131" s="82" t="s">
        <v>0</v>
      </c>
      <c r="I131" s="82" t="s">
        <v>0</v>
      </c>
      <c r="J131" s="84">
        <f t="shared" si="8"/>
        <v>0</v>
      </c>
      <c r="K131" s="85">
        <v>0.2</v>
      </c>
      <c r="L131" s="82" t="s">
        <v>1</v>
      </c>
      <c r="M131" s="84">
        <f t="shared" si="9"/>
        <v>0</v>
      </c>
      <c r="N131" s="86"/>
      <c r="O131" s="84">
        <f t="shared" si="10"/>
        <v>0</v>
      </c>
    </row>
    <row r="132" spans="1:15" s="90" customFormat="1">
      <c r="A132" s="82" t="s">
        <v>891</v>
      </c>
      <c r="B132" s="88" t="s">
        <v>772</v>
      </c>
      <c r="C132" s="82" t="s">
        <v>69</v>
      </c>
      <c r="D132" s="82" t="s">
        <v>69</v>
      </c>
      <c r="E132" s="83">
        <v>1</v>
      </c>
      <c r="F132" s="82" t="s">
        <v>0</v>
      </c>
      <c r="G132" s="84">
        <v>0</v>
      </c>
      <c r="H132" s="82" t="s">
        <v>0</v>
      </c>
      <c r="I132" s="82" t="s">
        <v>0</v>
      </c>
      <c r="J132" s="84">
        <f t="shared" si="8"/>
        <v>0</v>
      </c>
      <c r="K132" s="85">
        <v>0.2</v>
      </c>
      <c r="L132" s="82" t="s">
        <v>1</v>
      </c>
      <c r="M132" s="84">
        <f t="shared" si="9"/>
        <v>0</v>
      </c>
      <c r="N132" s="86"/>
      <c r="O132" s="84">
        <f t="shared" si="10"/>
        <v>0</v>
      </c>
    </row>
    <row r="133" spans="1:15" s="90" customFormat="1">
      <c r="A133" s="82" t="s">
        <v>891</v>
      </c>
      <c r="B133" s="88" t="s">
        <v>773</v>
      </c>
      <c r="C133" s="82" t="s">
        <v>69</v>
      </c>
      <c r="D133" s="82" t="s">
        <v>69</v>
      </c>
      <c r="E133" s="83">
        <v>1</v>
      </c>
      <c r="F133" s="82" t="s">
        <v>0</v>
      </c>
      <c r="G133" s="84">
        <v>0</v>
      </c>
      <c r="H133" s="82" t="s">
        <v>0</v>
      </c>
      <c r="I133" s="82" t="s">
        <v>0</v>
      </c>
      <c r="J133" s="84">
        <f t="shared" si="8"/>
        <v>0</v>
      </c>
      <c r="K133" s="85">
        <v>0.2</v>
      </c>
      <c r="L133" s="82" t="s">
        <v>1</v>
      </c>
      <c r="M133" s="84">
        <f t="shared" si="9"/>
        <v>0</v>
      </c>
      <c r="N133" s="86"/>
      <c r="O133" s="84">
        <f t="shared" si="10"/>
        <v>0</v>
      </c>
    </row>
    <row r="134" spans="1:15" s="90" customFormat="1">
      <c r="A134" s="82" t="s">
        <v>891</v>
      </c>
      <c r="B134" s="88" t="s">
        <v>774</v>
      </c>
      <c r="C134" s="82" t="s">
        <v>69</v>
      </c>
      <c r="D134" s="82" t="s">
        <v>69</v>
      </c>
      <c r="E134" s="83">
        <v>1</v>
      </c>
      <c r="F134" s="82" t="s">
        <v>0</v>
      </c>
      <c r="G134" s="84">
        <v>0</v>
      </c>
      <c r="H134" s="82" t="s">
        <v>0</v>
      </c>
      <c r="I134" s="82" t="s">
        <v>0</v>
      </c>
      <c r="J134" s="84">
        <f t="shared" si="8"/>
        <v>0</v>
      </c>
      <c r="K134" s="85">
        <v>0.2</v>
      </c>
      <c r="L134" s="82" t="s">
        <v>1</v>
      </c>
      <c r="M134" s="84">
        <f t="shared" si="9"/>
        <v>0</v>
      </c>
      <c r="N134" s="86"/>
      <c r="O134" s="84">
        <f t="shared" si="10"/>
        <v>0</v>
      </c>
    </row>
    <row r="135" spans="1:15" s="90" customFormat="1">
      <c r="A135" s="82" t="s">
        <v>891</v>
      </c>
      <c r="B135" s="88" t="s">
        <v>775</v>
      </c>
      <c r="C135" s="82" t="s">
        <v>69</v>
      </c>
      <c r="D135" s="82" t="s">
        <v>69</v>
      </c>
      <c r="E135" s="83">
        <v>1</v>
      </c>
      <c r="F135" s="82" t="s">
        <v>0</v>
      </c>
      <c r="G135" s="84">
        <v>0</v>
      </c>
      <c r="H135" s="82" t="s">
        <v>0</v>
      </c>
      <c r="I135" s="82" t="s">
        <v>0</v>
      </c>
      <c r="J135" s="84">
        <f t="shared" si="8"/>
        <v>0</v>
      </c>
      <c r="K135" s="85">
        <v>0.2</v>
      </c>
      <c r="L135" s="82" t="s">
        <v>1</v>
      </c>
      <c r="M135" s="84">
        <f t="shared" si="9"/>
        <v>0</v>
      </c>
      <c r="N135" s="86"/>
      <c r="O135" s="84">
        <f t="shared" si="10"/>
        <v>0</v>
      </c>
    </row>
    <row r="136" spans="1:15" s="90" customFormat="1">
      <c r="A136" s="82" t="s">
        <v>891</v>
      </c>
      <c r="B136" s="88" t="s">
        <v>776</v>
      </c>
      <c r="C136" s="82" t="s">
        <v>69</v>
      </c>
      <c r="D136" s="82" t="s">
        <v>69</v>
      </c>
      <c r="E136" s="83">
        <v>1</v>
      </c>
      <c r="F136" s="82" t="s">
        <v>0</v>
      </c>
      <c r="G136" s="84">
        <v>0</v>
      </c>
      <c r="H136" s="82" t="s">
        <v>0</v>
      </c>
      <c r="I136" s="82" t="s">
        <v>0</v>
      </c>
      <c r="J136" s="84">
        <f t="shared" si="8"/>
        <v>0</v>
      </c>
      <c r="K136" s="85">
        <v>0.2</v>
      </c>
      <c r="L136" s="82" t="s">
        <v>1</v>
      </c>
      <c r="M136" s="84">
        <f t="shared" si="9"/>
        <v>0</v>
      </c>
      <c r="N136" s="86"/>
      <c r="O136" s="84">
        <f t="shared" si="10"/>
        <v>0</v>
      </c>
    </row>
    <row r="137" spans="1:15" s="90" customFormat="1">
      <c r="A137" s="82" t="s">
        <v>891</v>
      </c>
      <c r="B137" s="88" t="s">
        <v>777</v>
      </c>
      <c r="C137" s="82" t="s">
        <v>69</v>
      </c>
      <c r="D137" s="82" t="s">
        <v>69</v>
      </c>
      <c r="E137" s="83">
        <v>1</v>
      </c>
      <c r="F137" s="82" t="s">
        <v>0</v>
      </c>
      <c r="G137" s="84">
        <v>0</v>
      </c>
      <c r="H137" s="82" t="s">
        <v>0</v>
      </c>
      <c r="I137" s="82" t="s">
        <v>0</v>
      </c>
      <c r="J137" s="84">
        <f t="shared" si="8"/>
        <v>0</v>
      </c>
      <c r="K137" s="85">
        <v>0.2</v>
      </c>
      <c r="L137" s="82" t="s">
        <v>1</v>
      </c>
      <c r="M137" s="84">
        <f t="shared" si="9"/>
        <v>0</v>
      </c>
      <c r="N137" s="86"/>
      <c r="O137" s="84">
        <f t="shared" si="10"/>
        <v>0</v>
      </c>
    </row>
    <row r="138" spans="1:15" s="90" customFormat="1">
      <c r="A138" s="82" t="s">
        <v>891</v>
      </c>
      <c r="B138" s="88" t="s">
        <v>778</v>
      </c>
      <c r="C138" s="82" t="s">
        <v>69</v>
      </c>
      <c r="D138" s="82" t="s">
        <v>69</v>
      </c>
      <c r="E138" s="83">
        <v>1</v>
      </c>
      <c r="F138" s="82" t="s">
        <v>0</v>
      </c>
      <c r="G138" s="84">
        <v>0</v>
      </c>
      <c r="H138" s="82" t="s">
        <v>0</v>
      </c>
      <c r="I138" s="82" t="s">
        <v>0</v>
      </c>
      <c r="J138" s="84">
        <f t="shared" ref="J138:J203" si="12">G138*E138</f>
        <v>0</v>
      </c>
      <c r="K138" s="85">
        <v>0.2</v>
      </c>
      <c r="L138" s="82" t="s">
        <v>1</v>
      </c>
      <c r="M138" s="84">
        <f t="shared" ref="M138:M203" si="13">J138+(J138*K138)</f>
        <v>0</v>
      </c>
      <c r="N138" s="86"/>
      <c r="O138" s="84">
        <f t="shared" ref="O138:O203" si="14">M138-J138</f>
        <v>0</v>
      </c>
    </row>
    <row r="139" spans="1:15">
      <c r="A139" s="33"/>
      <c r="B139" s="39"/>
      <c r="C139" s="33"/>
      <c r="D139" s="33"/>
      <c r="E139" s="34"/>
      <c r="F139" s="33"/>
      <c r="G139" s="35"/>
      <c r="H139" s="33"/>
      <c r="I139" s="33"/>
      <c r="J139" s="35"/>
      <c r="K139" s="36"/>
      <c r="L139" s="33"/>
      <c r="M139" s="35"/>
      <c r="N139" s="37"/>
      <c r="O139" s="35"/>
    </row>
    <row r="140" spans="1:15" ht="102">
      <c r="A140" s="5" t="s">
        <v>891</v>
      </c>
      <c r="B140" s="11" t="s">
        <v>779</v>
      </c>
      <c r="C140" s="5" t="s">
        <v>6</v>
      </c>
      <c r="D140" s="6" t="s">
        <v>160</v>
      </c>
      <c r="E140" s="7">
        <v>1</v>
      </c>
      <c r="F140" s="5" t="s">
        <v>0</v>
      </c>
      <c r="G140" s="8">
        <v>800</v>
      </c>
      <c r="H140" s="5" t="s">
        <v>34</v>
      </c>
      <c r="I140" s="5" t="s">
        <v>32</v>
      </c>
      <c r="J140" s="8">
        <f t="shared" si="12"/>
        <v>800</v>
      </c>
      <c r="K140" s="9">
        <v>0.2</v>
      </c>
      <c r="L140" s="5" t="s">
        <v>1</v>
      </c>
      <c r="M140" s="8">
        <f t="shared" si="13"/>
        <v>960</v>
      </c>
      <c r="N140" s="10">
        <f>O140/M140</f>
        <v>0.16666666666666666</v>
      </c>
      <c r="O140" s="8">
        <f t="shared" si="14"/>
        <v>160</v>
      </c>
    </row>
    <row r="141" spans="1:15" ht="127.5">
      <c r="A141" s="23" t="s">
        <v>891</v>
      </c>
      <c r="B141" s="24" t="s">
        <v>780</v>
      </c>
      <c r="C141" s="23" t="s">
        <v>150</v>
      </c>
      <c r="D141" s="25" t="s">
        <v>152</v>
      </c>
      <c r="E141" s="26">
        <v>0</v>
      </c>
      <c r="F141" s="23" t="s">
        <v>151</v>
      </c>
      <c r="G141" s="27">
        <v>60</v>
      </c>
      <c r="H141" s="23" t="s">
        <v>34</v>
      </c>
      <c r="I141" s="23" t="s">
        <v>10</v>
      </c>
      <c r="J141" s="27">
        <f t="shared" si="12"/>
        <v>0</v>
      </c>
      <c r="K141" s="28">
        <v>0.2</v>
      </c>
      <c r="L141" s="23" t="s">
        <v>1</v>
      </c>
      <c r="M141" s="27">
        <f t="shared" si="13"/>
        <v>0</v>
      </c>
      <c r="N141" s="29">
        <v>0</v>
      </c>
      <c r="O141" s="27">
        <f t="shared" si="14"/>
        <v>0</v>
      </c>
    </row>
    <row r="142" spans="1:15" ht="178.5">
      <c r="A142" s="23" t="s">
        <v>891</v>
      </c>
      <c r="B142" s="24" t="s">
        <v>781</v>
      </c>
      <c r="C142" s="23" t="s">
        <v>153</v>
      </c>
      <c r="D142" s="25" t="s">
        <v>155</v>
      </c>
      <c r="E142" s="26">
        <v>1</v>
      </c>
      <c r="F142" s="23"/>
      <c r="G142" s="27">
        <v>500</v>
      </c>
      <c r="H142" s="23" t="s">
        <v>34</v>
      </c>
      <c r="I142" s="23" t="s">
        <v>32</v>
      </c>
      <c r="J142" s="27">
        <f t="shared" si="12"/>
        <v>500</v>
      </c>
      <c r="K142" s="28">
        <v>0.2</v>
      </c>
      <c r="L142" s="23" t="s">
        <v>1</v>
      </c>
      <c r="M142" s="27">
        <f t="shared" si="13"/>
        <v>600</v>
      </c>
      <c r="N142" s="29">
        <f>O142/M142</f>
        <v>0.16666666666666666</v>
      </c>
      <c r="O142" s="27">
        <f t="shared" si="14"/>
        <v>100</v>
      </c>
    </row>
    <row r="143" spans="1:15" ht="102">
      <c r="A143" s="41" t="s">
        <v>891</v>
      </c>
      <c r="B143" s="42" t="s">
        <v>782</v>
      </c>
      <c r="C143" s="41" t="s">
        <v>157</v>
      </c>
      <c r="D143" s="43" t="s">
        <v>156</v>
      </c>
      <c r="E143" s="18">
        <v>1</v>
      </c>
      <c r="F143" s="15" t="s">
        <v>154</v>
      </c>
      <c r="G143" s="19">
        <v>100</v>
      </c>
      <c r="H143" s="41" t="s">
        <v>34</v>
      </c>
      <c r="I143" s="41" t="s">
        <v>32</v>
      </c>
      <c r="J143" s="44">
        <f t="shared" si="12"/>
        <v>100</v>
      </c>
      <c r="K143" s="45">
        <v>0.2</v>
      </c>
      <c r="L143" s="41" t="s">
        <v>1</v>
      </c>
      <c r="M143" s="44">
        <f t="shared" si="13"/>
        <v>120</v>
      </c>
      <c r="N143" s="46">
        <f>O143/M143</f>
        <v>0.16666666666666666</v>
      </c>
      <c r="O143" s="44">
        <f t="shared" si="14"/>
        <v>20</v>
      </c>
    </row>
    <row r="144" spans="1:15" s="90" customFormat="1">
      <c r="A144" s="82" t="s">
        <v>891</v>
      </c>
      <c r="B144" s="88" t="s">
        <v>783</v>
      </c>
      <c r="C144" s="82" t="s">
        <v>69</v>
      </c>
      <c r="D144" s="82" t="s">
        <v>69</v>
      </c>
      <c r="E144" s="83">
        <v>1</v>
      </c>
      <c r="F144" s="82" t="s">
        <v>0</v>
      </c>
      <c r="G144" s="84">
        <v>0</v>
      </c>
      <c r="H144" s="82" t="s">
        <v>0</v>
      </c>
      <c r="I144" s="82" t="s">
        <v>0</v>
      </c>
      <c r="J144" s="84">
        <f t="shared" si="12"/>
        <v>0</v>
      </c>
      <c r="K144" s="85">
        <v>0.2</v>
      </c>
      <c r="L144" s="82" t="s">
        <v>1</v>
      </c>
      <c r="M144" s="84">
        <f t="shared" si="13"/>
        <v>0</v>
      </c>
      <c r="N144" s="86"/>
      <c r="O144" s="84">
        <f t="shared" si="14"/>
        <v>0</v>
      </c>
    </row>
    <row r="145" spans="1:15" s="90" customFormat="1">
      <c r="A145" s="82" t="s">
        <v>891</v>
      </c>
      <c r="B145" s="88" t="s">
        <v>784</v>
      </c>
      <c r="C145" s="82" t="s">
        <v>69</v>
      </c>
      <c r="D145" s="82" t="s">
        <v>69</v>
      </c>
      <c r="E145" s="83">
        <v>1</v>
      </c>
      <c r="F145" s="82" t="s">
        <v>0</v>
      </c>
      <c r="G145" s="84">
        <v>0</v>
      </c>
      <c r="H145" s="82" t="s">
        <v>0</v>
      </c>
      <c r="I145" s="82" t="s">
        <v>0</v>
      </c>
      <c r="J145" s="84">
        <f t="shared" si="12"/>
        <v>0</v>
      </c>
      <c r="K145" s="85">
        <v>0.2</v>
      </c>
      <c r="L145" s="82" t="s">
        <v>1</v>
      </c>
      <c r="M145" s="84">
        <f t="shared" si="13"/>
        <v>0</v>
      </c>
      <c r="N145" s="86"/>
      <c r="O145" s="84">
        <f t="shared" si="14"/>
        <v>0</v>
      </c>
    </row>
    <row r="146" spans="1:15" s="90" customFormat="1">
      <c r="A146" s="82" t="s">
        <v>891</v>
      </c>
      <c r="B146" s="88" t="s">
        <v>785</v>
      </c>
      <c r="C146" s="82" t="s">
        <v>69</v>
      </c>
      <c r="D146" s="82" t="s">
        <v>69</v>
      </c>
      <c r="E146" s="83">
        <v>1</v>
      </c>
      <c r="F146" s="82" t="s">
        <v>0</v>
      </c>
      <c r="G146" s="84">
        <v>0</v>
      </c>
      <c r="H146" s="82" t="s">
        <v>0</v>
      </c>
      <c r="I146" s="82" t="s">
        <v>0</v>
      </c>
      <c r="J146" s="84">
        <f t="shared" si="12"/>
        <v>0</v>
      </c>
      <c r="K146" s="85">
        <v>0.2</v>
      </c>
      <c r="L146" s="82" t="s">
        <v>1</v>
      </c>
      <c r="M146" s="84">
        <f t="shared" si="13"/>
        <v>0</v>
      </c>
      <c r="N146" s="86"/>
      <c r="O146" s="84">
        <f t="shared" si="14"/>
        <v>0</v>
      </c>
    </row>
    <row r="147" spans="1:15" s="90" customFormat="1">
      <c r="A147" s="82" t="s">
        <v>891</v>
      </c>
      <c r="B147" s="88" t="s">
        <v>786</v>
      </c>
      <c r="C147" s="82" t="s">
        <v>69</v>
      </c>
      <c r="D147" s="82" t="s">
        <v>69</v>
      </c>
      <c r="E147" s="83">
        <v>1</v>
      </c>
      <c r="F147" s="82" t="s">
        <v>0</v>
      </c>
      <c r="G147" s="84">
        <v>0</v>
      </c>
      <c r="H147" s="82" t="s">
        <v>0</v>
      </c>
      <c r="I147" s="82" t="s">
        <v>0</v>
      </c>
      <c r="J147" s="84">
        <f t="shared" si="12"/>
        <v>0</v>
      </c>
      <c r="K147" s="85">
        <v>0.2</v>
      </c>
      <c r="L147" s="82" t="s">
        <v>1</v>
      </c>
      <c r="M147" s="84">
        <f t="shared" si="13"/>
        <v>0</v>
      </c>
      <c r="N147" s="86"/>
      <c r="O147" s="84">
        <f t="shared" si="14"/>
        <v>0</v>
      </c>
    </row>
    <row r="148" spans="1:15" s="90" customFormat="1">
      <c r="A148" s="82" t="s">
        <v>891</v>
      </c>
      <c r="B148" s="88" t="s">
        <v>787</v>
      </c>
      <c r="C148" s="82" t="s">
        <v>69</v>
      </c>
      <c r="D148" s="82" t="s">
        <v>69</v>
      </c>
      <c r="E148" s="83">
        <v>1</v>
      </c>
      <c r="F148" s="82" t="s">
        <v>0</v>
      </c>
      <c r="G148" s="84">
        <v>0</v>
      </c>
      <c r="H148" s="82" t="s">
        <v>0</v>
      </c>
      <c r="I148" s="82" t="s">
        <v>0</v>
      </c>
      <c r="J148" s="84">
        <f t="shared" si="12"/>
        <v>0</v>
      </c>
      <c r="K148" s="85">
        <v>0.2</v>
      </c>
      <c r="L148" s="82" t="s">
        <v>1</v>
      </c>
      <c r="M148" s="84">
        <f t="shared" si="13"/>
        <v>0</v>
      </c>
      <c r="N148" s="86"/>
      <c r="O148" s="84">
        <f t="shared" si="14"/>
        <v>0</v>
      </c>
    </row>
    <row r="149" spans="1:15" s="90" customFormat="1">
      <c r="A149" s="82" t="s">
        <v>891</v>
      </c>
      <c r="B149" s="88" t="s">
        <v>788</v>
      </c>
      <c r="C149" s="82" t="s">
        <v>69</v>
      </c>
      <c r="D149" s="82" t="s">
        <v>69</v>
      </c>
      <c r="E149" s="83">
        <v>1</v>
      </c>
      <c r="F149" s="82" t="s">
        <v>0</v>
      </c>
      <c r="G149" s="84">
        <v>0</v>
      </c>
      <c r="H149" s="82" t="s">
        <v>0</v>
      </c>
      <c r="I149" s="82" t="s">
        <v>0</v>
      </c>
      <c r="J149" s="84">
        <f t="shared" si="12"/>
        <v>0</v>
      </c>
      <c r="K149" s="85">
        <v>0.2</v>
      </c>
      <c r="L149" s="82" t="s">
        <v>1</v>
      </c>
      <c r="M149" s="84">
        <f t="shared" si="13"/>
        <v>0</v>
      </c>
      <c r="N149" s="86"/>
      <c r="O149" s="84">
        <f t="shared" si="14"/>
        <v>0</v>
      </c>
    </row>
    <row r="150" spans="1:15" s="90" customFormat="1">
      <c r="A150" s="82" t="s">
        <v>891</v>
      </c>
      <c r="B150" s="88" t="s">
        <v>789</v>
      </c>
      <c r="C150" s="82" t="s">
        <v>69</v>
      </c>
      <c r="D150" s="82" t="s">
        <v>69</v>
      </c>
      <c r="E150" s="83">
        <v>1</v>
      </c>
      <c r="F150" s="82" t="s">
        <v>0</v>
      </c>
      <c r="G150" s="84">
        <v>0</v>
      </c>
      <c r="H150" s="82" t="s">
        <v>0</v>
      </c>
      <c r="I150" s="82" t="s">
        <v>0</v>
      </c>
      <c r="J150" s="84">
        <f t="shared" si="12"/>
        <v>0</v>
      </c>
      <c r="K150" s="85">
        <v>0.2</v>
      </c>
      <c r="L150" s="82" t="s">
        <v>1</v>
      </c>
      <c r="M150" s="84">
        <f t="shared" si="13"/>
        <v>0</v>
      </c>
      <c r="N150" s="86"/>
      <c r="O150" s="84">
        <f t="shared" si="14"/>
        <v>0</v>
      </c>
    </row>
    <row r="151" spans="1:15" s="90" customFormat="1">
      <c r="A151" s="82" t="s">
        <v>891</v>
      </c>
      <c r="B151" s="88" t="s">
        <v>790</v>
      </c>
      <c r="C151" s="82" t="s">
        <v>69</v>
      </c>
      <c r="D151" s="82" t="s">
        <v>69</v>
      </c>
      <c r="E151" s="83">
        <v>1</v>
      </c>
      <c r="F151" s="82" t="s">
        <v>0</v>
      </c>
      <c r="G151" s="84">
        <v>0</v>
      </c>
      <c r="H151" s="82" t="s">
        <v>0</v>
      </c>
      <c r="I151" s="82" t="s">
        <v>0</v>
      </c>
      <c r="J151" s="84">
        <f t="shared" si="12"/>
        <v>0</v>
      </c>
      <c r="K151" s="85">
        <v>0.2</v>
      </c>
      <c r="L151" s="82" t="s">
        <v>1</v>
      </c>
      <c r="M151" s="84">
        <f t="shared" si="13"/>
        <v>0</v>
      </c>
      <c r="N151" s="86"/>
      <c r="O151" s="84">
        <f t="shared" si="14"/>
        <v>0</v>
      </c>
    </row>
    <row r="152" spans="1:15" s="90" customFormat="1">
      <c r="A152" s="82" t="s">
        <v>891</v>
      </c>
      <c r="B152" s="88" t="s">
        <v>791</v>
      </c>
      <c r="C152" s="82" t="s">
        <v>69</v>
      </c>
      <c r="D152" s="82" t="s">
        <v>69</v>
      </c>
      <c r="E152" s="83">
        <v>1</v>
      </c>
      <c r="F152" s="82" t="s">
        <v>0</v>
      </c>
      <c r="G152" s="84">
        <v>0</v>
      </c>
      <c r="H152" s="82" t="s">
        <v>0</v>
      </c>
      <c r="I152" s="82" t="s">
        <v>0</v>
      </c>
      <c r="J152" s="84">
        <f t="shared" si="12"/>
        <v>0</v>
      </c>
      <c r="K152" s="85">
        <v>0.2</v>
      </c>
      <c r="L152" s="82" t="s">
        <v>1</v>
      </c>
      <c r="M152" s="84">
        <f t="shared" si="13"/>
        <v>0</v>
      </c>
      <c r="N152" s="86"/>
      <c r="O152" s="84">
        <f t="shared" si="14"/>
        <v>0</v>
      </c>
    </row>
    <row r="153" spans="1:15" s="90" customFormat="1">
      <c r="A153" s="82" t="s">
        <v>891</v>
      </c>
      <c r="B153" s="88" t="s">
        <v>792</v>
      </c>
      <c r="C153" s="82" t="s">
        <v>69</v>
      </c>
      <c r="D153" s="82" t="s">
        <v>69</v>
      </c>
      <c r="E153" s="83">
        <v>1</v>
      </c>
      <c r="F153" s="82" t="s">
        <v>0</v>
      </c>
      <c r="G153" s="84">
        <v>0</v>
      </c>
      <c r="H153" s="82" t="s">
        <v>0</v>
      </c>
      <c r="I153" s="82" t="s">
        <v>0</v>
      </c>
      <c r="J153" s="84">
        <f t="shared" si="12"/>
        <v>0</v>
      </c>
      <c r="K153" s="85">
        <v>0.2</v>
      </c>
      <c r="L153" s="82" t="s">
        <v>1</v>
      </c>
      <c r="M153" s="84">
        <f t="shared" si="13"/>
        <v>0</v>
      </c>
      <c r="N153" s="86"/>
      <c r="O153" s="84">
        <f t="shared" si="14"/>
        <v>0</v>
      </c>
    </row>
    <row r="154" spans="1:15" s="90" customFormat="1">
      <c r="A154" s="82" t="s">
        <v>891</v>
      </c>
      <c r="B154" s="88" t="s">
        <v>793</v>
      </c>
      <c r="C154" s="82" t="s">
        <v>69</v>
      </c>
      <c r="D154" s="82" t="s">
        <v>69</v>
      </c>
      <c r="E154" s="83">
        <v>1</v>
      </c>
      <c r="F154" s="82" t="s">
        <v>0</v>
      </c>
      <c r="G154" s="84">
        <v>0</v>
      </c>
      <c r="H154" s="82" t="s">
        <v>0</v>
      </c>
      <c r="I154" s="82" t="s">
        <v>0</v>
      </c>
      <c r="J154" s="84">
        <f t="shared" si="12"/>
        <v>0</v>
      </c>
      <c r="K154" s="85">
        <v>0.2</v>
      </c>
      <c r="L154" s="82" t="s">
        <v>1</v>
      </c>
      <c r="M154" s="84">
        <f t="shared" si="13"/>
        <v>0</v>
      </c>
      <c r="N154" s="86"/>
      <c r="O154" s="84">
        <f t="shared" si="14"/>
        <v>0</v>
      </c>
    </row>
    <row r="155" spans="1:15" s="90" customFormat="1">
      <c r="A155" s="82" t="s">
        <v>891</v>
      </c>
      <c r="B155" s="88" t="s">
        <v>794</v>
      </c>
      <c r="C155" s="82" t="s">
        <v>69</v>
      </c>
      <c r="D155" s="82" t="s">
        <v>69</v>
      </c>
      <c r="E155" s="83">
        <v>1</v>
      </c>
      <c r="F155" s="82" t="s">
        <v>0</v>
      </c>
      <c r="G155" s="84">
        <v>0</v>
      </c>
      <c r="H155" s="82" t="s">
        <v>0</v>
      </c>
      <c r="I155" s="82" t="s">
        <v>0</v>
      </c>
      <c r="J155" s="84">
        <f t="shared" si="12"/>
        <v>0</v>
      </c>
      <c r="K155" s="85">
        <v>0.2</v>
      </c>
      <c r="L155" s="82" t="s">
        <v>1</v>
      </c>
      <c r="M155" s="84">
        <f t="shared" si="13"/>
        <v>0</v>
      </c>
      <c r="N155" s="86"/>
      <c r="O155" s="84">
        <f t="shared" si="14"/>
        <v>0</v>
      </c>
    </row>
    <row r="156" spans="1:15" s="90" customFormat="1">
      <c r="A156" s="82" t="s">
        <v>891</v>
      </c>
      <c r="B156" s="88" t="s">
        <v>795</v>
      </c>
      <c r="C156" s="82" t="s">
        <v>69</v>
      </c>
      <c r="D156" s="82" t="s">
        <v>69</v>
      </c>
      <c r="E156" s="83">
        <v>1</v>
      </c>
      <c r="F156" s="82" t="s">
        <v>0</v>
      </c>
      <c r="G156" s="84">
        <v>0</v>
      </c>
      <c r="H156" s="82" t="s">
        <v>0</v>
      </c>
      <c r="I156" s="82" t="s">
        <v>0</v>
      </c>
      <c r="J156" s="84">
        <f t="shared" si="12"/>
        <v>0</v>
      </c>
      <c r="K156" s="85">
        <v>0.2</v>
      </c>
      <c r="L156" s="82" t="s">
        <v>1</v>
      </c>
      <c r="M156" s="84">
        <f t="shared" si="13"/>
        <v>0</v>
      </c>
      <c r="N156" s="86"/>
      <c r="O156" s="84">
        <f t="shared" si="14"/>
        <v>0</v>
      </c>
    </row>
    <row r="157" spans="1:15" s="90" customFormat="1">
      <c r="A157" s="82" t="s">
        <v>891</v>
      </c>
      <c r="B157" s="88" t="s">
        <v>796</v>
      </c>
      <c r="C157" s="82" t="s">
        <v>69</v>
      </c>
      <c r="D157" s="82" t="s">
        <v>69</v>
      </c>
      <c r="E157" s="83">
        <v>1</v>
      </c>
      <c r="F157" s="82" t="s">
        <v>0</v>
      </c>
      <c r="G157" s="84">
        <v>0</v>
      </c>
      <c r="H157" s="82" t="s">
        <v>0</v>
      </c>
      <c r="I157" s="82" t="s">
        <v>0</v>
      </c>
      <c r="J157" s="84">
        <f t="shared" si="12"/>
        <v>0</v>
      </c>
      <c r="K157" s="85">
        <v>0.2</v>
      </c>
      <c r="L157" s="82" t="s">
        <v>1</v>
      </c>
      <c r="M157" s="84">
        <f t="shared" si="13"/>
        <v>0</v>
      </c>
      <c r="N157" s="86"/>
      <c r="O157" s="84">
        <f t="shared" si="14"/>
        <v>0</v>
      </c>
    </row>
    <row r="158" spans="1:15" s="90" customFormat="1">
      <c r="A158" s="82" t="s">
        <v>891</v>
      </c>
      <c r="B158" s="88" t="s">
        <v>797</v>
      </c>
      <c r="C158" s="82" t="s">
        <v>69</v>
      </c>
      <c r="D158" s="82" t="s">
        <v>69</v>
      </c>
      <c r="E158" s="83">
        <v>1</v>
      </c>
      <c r="F158" s="82" t="s">
        <v>0</v>
      </c>
      <c r="G158" s="84">
        <v>0</v>
      </c>
      <c r="H158" s="82" t="s">
        <v>0</v>
      </c>
      <c r="I158" s="82" t="s">
        <v>0</v>
      </c>
      <c r="J158" s="84">
        <f t="shared" si="12"/>
        <v>0</v>
      </c>
      <c r="K158" s="85">
        <v>0.2</v>
      </c>
      <c r="L158" s="82" t="s">
        <v>1</v>
      </c>
      <c r="M158" s="84">
        <f t="shared" si="13"/>
        <v>0</v>
      </c>
      <c r="N158" s="86"/>
      <c r="O158" s="84">
        <f t="shared" si="14"/>
        <v>0</v>
      </c>
    </row>
    <row r="159" spans="1:15" s="90" customFormat="1">
      <c r="A159" s="82" t="s">
        <v>891</v>
      </c>
      <c r="B159" s="88" t="s">
        <v>798</v>
      </c>
      <c r="C159" s="82" t="s">
        <v>69</v>
      </c>
      <c r="D159" s="82" t="s">
        <v>69</v>
      </c>
      <c r="E159" s="83">
        <v>1</v>
      </c>
      <c r="F159" s="82" t="s">
        <v>0</v>
      </c>
      <c r="G159" s="84">
        <v>0</v>
      </c>
      <c r="H159" s="82" t="s">
        <v>0</v>
      </c>
      <c r="I159" s="82" t="s">
        <v>0</v>
      </c>
      <c r="J159" s="84">
        <f t="shared" si="12"/>
        <v>0</v>
      </c>
      <c r="K159" s="85">
        <v>0.2</v>
      </c>
      <c r="L159" s="82" t="s">
        <v>1</v>
      </c>
      <c r="M159" s="84">
        <f t="shared" si="13"/>
        <v>0</v>
      </c>
      <c r="N159" s="86"/>
      <c r="O159" s="84">
        <f t="shared" si="14"/>
        <v>0</v>
      </c>
    </row>
    <row r="160" spans="1:15" s="90" customFormat="1">
      <c r="A160" s="82" t="s">
        <v>891</v>
      </c>
      <c r="B160" s="88" t="s">
        <v>799</v>
      </c>
      <c r="C160" s="82" t="s">
        <v>69</v>
      </c>
      <c r="D160" s="82" t="s">
        <v>69</v>
      </c>
      <c r="E160" s="83">
        <v>1</v>
      </c>
      <c r="F160" s="82" t="s">
        <v>0</v>
      </c>
      <c r="G160" s="84">
        <v>0</v>
      </c>
      <c r="H160" s="82" t="s">
        <v>0</v>
      </c>
      <c r="I160" s="82" t="s">
        <v>0</v>
      </c>
      <c r="J160" s="84">
        <f t="shared" si="12"/>
        <v>0</v>
      </c>
      <c r="K160" s="85">
        <v>0.2</v>
      </c>
      <c r="L160" s="82" t="s">
        <v>1</v>
      </c>
      <c r="M160" s="84">
        <f t="shared" si="13"/>
        <v>0</v>
      </c>
      <c r="N160" s="86"/>
      <c r="O160" s="84">
        <f t="shared" si="14"/>
        <v>0</v>
      </c>
    </row>
    <row r="161" spans="1:15">
      <c r="A161" s="33"/>
      <c r="B161" s="39"/>
      <c r="C161" s="33"/>
      <c r="D161" s="33"/>
      <c r="E161" s="34"/>
      <c r="F161" s="33"/>
      <c r="G161" s="35"/>
      <c r="H161" s="33"/>
      <c r="I161" s="33"/>
      <c r="J161" s="35"/>
      <c r="K161" s="36"/>
      <c r="L161" s="33"/>
      <c r="M161" s="35"/>
      <c r="N161" s="37"/>
      <c r="O161" s="35"/>
    </row>
    <row r="162" spans="1:15" ht="51">
      <c r="A162" s="5" t="s">
        <v>891</v>
      </c>
      <c r="B162" s="11" t="s">
        <v>800</v>
      </c>
      <c r="C162" s="5" t="s">
        <v>7</v>
      </c>
      <c r="D162" s="6" t="s">
        <v>161</v>
      </c>
      <c r="E162" s="7">
        <v>1</v>
      </c>
      <c r="F162" s="5" t="s">
        <v>0</v>
      </c>
      <c r="G162" s="8">
        <v>200</v>
      </c>
      <c r="H162" s="5" t="s">
        <v>34</v>
      </c>
      <c r="I162" s="5" t="s">
        <v>32</v>
      </c>
      <c r="J162" s="8">
        <f t="shared" si="12"/>
        <v>200</v>
      </c>
      <c r="K162" s="9">
        <v>0.2</v>
      </c>
      <c r="L162" s="5" t="s">
        <v>1</v>
      </c>
      <c r="M162" s="8">
        <f t="shared" si="13"/>
        <v>240</v>
      </c>
      <c r="N162" s="10">
        <f>O162/M162</f>
        <v>0.16666666666666666</v>
      </c>
      <c r="O162" s="8">
        <f t="shared" si="14"/>
        <v>40</v>
      </c>
    </row>
    <row r="163" spans="1:15" s="90" customFormat="1">
      <c r="A163" s="82" t="s">
        <v>891</v>
      </c>
      <c r="B163" s="88" t="s">
        <v>801</v>
      </c>
      <c r="C163" s="82" t="s">
        <v>69</v>
      </c>
      <c r="D163" s="82" t="s">
        <v>69</v>
      </c>
      <c r="E163" s="83">
        <v>1</v>
      </c>
      <c r="F163" s="82" t="s">
        <v>0</v>
      </c>
      <c r="G163" s="84">
        <v>0</v>
      </c>
      <c r="H163" s="82" t="s">
        <v>0</v>
      </c>
      <c r="I163" s="82" t="s">
        <v>0</v>
      </c>
      <c r="J163" s="84">
        <f t="shared" si="12"/>
        <v>0</v>
      </c>
      <c r="K163" s="85">
        <v>0.2</v>
      </c>
      <c r="L163" s="82" t="s">
        <v>1</v>
      </c>
      <c r="M163" s="84">
        <f t="shared" si="13"/>
        <v>0</v>
      </c>
      <c r="N163" s="86"/>
      <c r="O163" s="84">
        <f t="shared" si="14"/>
        <v>0</v>
      </c>
    </row>
    <row r="164" spans="1:15" s="90" customFormat="1">
      <c r="A164" s="82" t="s">
        <v>891</v>
      </c>
      <c r="B164" s="88" t="s">
        <v>802</v>
      </c>
      <c r="C164" s="82" t="s">
        <v>69</v>
      </c>
      <c r="D164" s="82" t="s">
        <v>69</v>
      </c>
      <c r="E164" s="83">
        <v>1</v>
      </c>
      <c r="F164" s="82" t="s">
        <v>0</v>
      </c>
      <c r="G164" s="84">
        <v>0</v>
      </c>
      <c r="H164" s="82" t="s">
        <v>0</v>
      </c>
      <c r="I164" s="82" t="s">
        <v>0</v>
      </c>
      <c r="J164" s="84">
        <f t="shared" si="12"/>
        <v>0</v>
      </c>
      <c r="K164" s="85">
        <v>0.2</v>
      </c>
      <c r="L164" s="82" t="s">
        <v>1</v>
      </c>
      <c r="M164" s="84">
        <f t="shared" si="13"/>
        <v>0</v>
      </c>
      <c r="N164" s="86"/>
      <c r="O164" s="84">
        <f t="shared" si="14"/>
        <v>0</v>
      </c>
    </row>
    <row r="165" spans="1:15" s="90" customFormat="1">
      <c r="A165" s="82" t="s">
        <v>891</v>
      </c>
      <c r="B165" s="88" t="s">
        <v>803</v>
      </c>
      <c r="C165" s="82" t="s">
        <v>69</v>
      </c>
      <c r="D165" s="82" t="s">
        <v>69</v>
      </c>
      <c r="E165" s="83">
        <v>1</v>
      </c>
      <c r="F165" s="82" t="s">
        <v>0</v>
      </c>
      <c r="G165" s="84">
        <v>0</v>
      </c>
      <c r="H165" s="82" t="s">
        <v>0</v>
      </c>
      <c r="I165" s="82" t="s">
        <v>0</v>
      </c>
      <c r="J165" s="84">
        <f t="shared" si="12"/>
        <v>0</v>
      </c>
      <c r="K165" s="85">
        <v>0.2</v>
      </c>
      <c r="L165" s="82" t="s">
        <v>1</v>
      </c>
      <c r="M165" s="84">
        <f t="shared" si="13"/>
        <v>0</v>
      </c>
      <c r="N165" s="86"/>
      <c r="O165" s="84">
        <f t="shared" si="14"/>
        <v>0</v>
      </c>
    </row>
    <row r="166" spans="1:15" s="90" customFormat="1">
      <c r="A166" s="82" t="s">
        <v>891</v>
      </c>
      <c r="B166" s="88" t="s">
        <v>804</v>
      </c>
      <c r="C166" s="82" t="s">
        <v>69</v>
      </c>
      <c r="D166" s="82" t="s">
        <v>69</v>
      </c>
      <c r="E166" s="83">
        <v>1</v>
      </c>
      <c r="F166" s="82" t="s">
        <v>0</v>
      </c>
      <c r="G166" s="84">
        <v>0</v>
      </c>
      <c r="H166" s="82" t="s">
        <v>0</v>
      </c>
      <c r="I166" s="82" t="s">
        <v>0</v>
      </c>
      <c r="J166" s="84">
        <f t="shared" si="12"/>
        <v>0</v>
      </c>
      <c r="K166" s="85">
        <v>0.2</v>
      </c>
      <c r="L166" s="82" t="s">
        <v>1</v>
      </c>
      <c r="M166" s="84">
        <f t="shared" si="13"/>
        <v>0</v>
      </c>
      <c r="N166" s="86"/>
      <c r="O166" s="84">
        <f t="shared" si="14"/>
        <v>0</v>
      </c>
    </row>
    <row r="167" spans="1:15" s="90" customFormat="1">
      <c r="A167" s="82" t="s">
        <v>891</v>
      </c>
      <c r="B167" s="88" t="s">
        <v>805</v>
      </c>
      <c r="C167" s="82" t="s">
        <v>69</v>
      </c>
      <c r="D167" s="82" t="s">
        <v>69</v>
      </c>
      <c r="E167" s="83">
        <v>1</v>
      </c>
      <c r="F167" s="82" t="s">
        <v>0</v>
      </c>
      <c r="G167" s="84">
        <v>0</v>
      </c>
      <c r="H167" s="82" t="s">
        <v>0</v>
      </c>
      <c r="I167" s="82" t="s">
        <v>0</v>
      </c>
      <c r="J167" s="84">
        <f t="shared" si="12"/>
        <v>0</v>
      </c>
      <c r="K167" s="85">
        <v>0.2</v>
      </c>
      <c r="L167" s="82" t="s">
        <v>1</v>
      </c>
      <c r="M167" s="84">
        <f t="shared" si="13"/>
        <v>0</v>
      </c>
      <c r="N167" s="86"/>
      <c r="O167" s="84">
        <f t="shared" si="14"/>
        <v>0</v>
      </c>
    </row>
    <row r="168" spans="1:15" s="90" customFormat="1">
      <c r="A168" s="82" t="s">
        <v>891</v>
      </c>
      <c r="B168" s="88" t="s">
        <v>806</v>
      </c>
      <c r="C168" s="82" t="s">
        <v>69</v>
      </c>
      <c r="D168" s="82" t="s">
        <v>69</v>
      </c>
      <c r="E168" s="83">
        <v>1</v>
      </c>
      <c r="F168" s="82" t="s">
        <v>0</v>
      </c>
      <c r="G168" s="84">
        <v>0</v>
      </c>
      <c r="H168" s="82" t="s">
        <v>0</v>
      </c>
      <c r="I168" s="82" t="s">
        <v>0</v>
      </c>
      <c r="J168" s="84">
        <f t="shared" si="12"/>
        <v>0</v>
      </c>
      <c r="K168" s="85">
        <v>0.2</v>
      </c>
      <c r="L168" s="82" t="s">
        <v>1</v>
      </c>
      <c r="M168" s="84">
        <f t="shared" si="13"/>
        <v>0</v>
      </c>
      <c r="N168" s="86"/>
      <c r="O168" s="84">
        <f t="shared" si="14"/>
        <v>0</v>
      </c>
    </row>
    <row r="169" spans="1:15" s="90" customFormat="1">
      <c r="A169" s="82" t="s">
        <v>891</v>
      </c>
      <c r="B169" s="88" t="s">
        <v>807</v>
      </c>
      <c r="C169" s="82" t="s">
        <v>69</v>
      </c>
      <c r="D169" s="82" t="s">
        <v>69</v>
      </c>
      <c r="E169" s="83">
        <v>1</v>
      </c>
      <c r="F169" s="82" t="s">
        <v>0</v>
      </c>
      <c r="G169" s="84">
        <v>0</v>
      </c>
      <c r="H169" s="82" t="s">
        <v>0</v>
      </c>
      <c r="I169" s="82" t="s">
        <v>0</v>
      </c>
      <c r="J169" s="84">
        <f t="shared" si="12"/>
        <v>0</v>
      </c>
      <c r="K169" s="85">
        <v>0.2</v>
      </c>
      <c r="L169" s="82" t="s">
        <v>1</v>
      </c>
      <c r="M169" s="84">
        <f t="shared" si="13"/>
        <v>0</v>
      </c>
      <c r="N169" s="86"/>
      <c r="O169" s="84">
        <f t="shared" si="14"/>
        <v>0</v>
      </c>
    </row>
    <row r="170" spans="1:15" s="90" customFormat="1">
      <c r="A170" s="82" t="s">
        <v>891</v>
      </c>
      <c r="B170" s="88" t="s">
        <v>808</v>
      </c>
      <c r="C170" s="82" t="s">
        <v>69</v>
      </c>
      <c r="D170" s="82" t="s">
        <v>69</v>
      </c>
      <c r="E170" s="83">
        <v>1</v>
      </c>
      <c r="F170" s="82" t="s">
        <v>0</v>
      </c>
      <c r="G170" s="84">
        <v>0</v>
      </c>
      <c r="H170" s="82" t="s">
        <v>0</v>
      </c>
      <c r="I170" s="82" t="s">
        <v>0</v>
      </c>
      <c r="J170" s="84">
        <f t="shared" si="12"/>
        <v>0</v>
      </c>
      <c r="K170" s="85">
        <v>0.2</v>
      </c>
      <c r="L170" s="82" t="s">
        <v>1</v>
      </c>
      <c r="M170" s="84">
        <f t="shared" si="13"/>
        <v>0</v>
      </c>
      <c r="N170" s="86"/>
      <c r="O170" s="84">
        <f t="shared" si="14"/>
        <v>0</v>
      </c>
    </row>
    <row r="171" spans="1:15" s="90" customFormat="1">
      <c r="A171" s="82" t="s">
        <v>891</v>
      </c>
      <c r="B171" s="88" t="s">
        <v>809</v>
      </c>
      <c r="C171" s="82" t="s">
        <v>69</v>
      </c>
      <c r="D171" s="82" t="s">
        <v>69</v>
      </c>
      <c r="E171" s="83">
        <v>1</v>
      </c>
      <c r="F171" s="82" t="s">
        <v>0</v>
      </c>
      <c r="G171" s="84">
        <v>0</v>
      </c>
      <c r="H171" s="82" t="s">
        <v>0</v>
      </c>
      <c r="I171" s="82" t="s">
        <v>0</v>
      </c>
      <c r="J171" s="84">
        <f t="shared" si="12"/>
        <v>0</v>
      </c>
      <c r="K171" s="85">
        <v>0.2</v>
      </c>
      <c r="L171" s="82" t="s">
        <v>1</v>
      </c>
      <c r="M171" s="84">
        <f t="shared" si="13"/>
        <v>0</v>
      </c>
      <c r="N171" s="86"/>
      <c r="O171" s="84">
        <f t="shared" si="14"/>
        <v>0</v>
      </c>
    </row>
    <row r="172" spans="1:15" s="90" customFormat="1">
      <c r="A172" s="82" t="s">
        <v>891</v>
      </c>
      <c r="B172" s="88" t="s">
        <v>810</v>
      </c>
      <c r="C172" s="82" t="s">
        <v>69</v>
      </c>
      <c r="D172" s="82" t="s">
        <v>69</v>
      </c>
      <c r="E172" s="83">
        <v>1</v>
      </c>
      <c r="F172" s="82" t="s">
        <v>0</v>
      </c>
      <c r="G172" s="84">
        <v>0</v>
      </c>
      <c r="H172" s="82" t="s">
        <v>0</v>
      </c>
      <c r="I172" s="82" t="s">
        <v>0</v>
      </c>
      <c r="J172" s="84">
        <f t="shared" si="12"/>
        <v>0</v>
      </c>
      <c r="K172" s="85">
        <v>0.2</v>
      </c>
      <c r="L172" s="82" t="s">
        <v>1</v>
      </c>
      <c r="M172" s="84">
        <f t="shared" si="13"/>
        <v>0</v>
      </c>
      <c r="N172" s="86"/>
      <c r="O172" s="84">
        <f t="shared" si="14"/>
        <v>0</v>
      </c>
    </row>
    <row r="173" spans="1:15" s="90" customFormat="1">
      <c r="A173" s="82" t="s">
        <v>891</v>
      </c>
      <c r="B173" s="88" t="s">
        <v>811</v>
      </c>
      <c r="C173" s="82" t="s">
        <v>69</v>
      </c>
      <c r="D173" s="82" t="s">
        <v>69</v>
      </c>
      <c r="E173" s="83">
        <v>1</v>
      </c>
      <c r="F173" s="82" t="s">
        <v>0</v>
      </c>
      <c r="G173" s="84">
        <v>0</v>
      </c>
      <c r="H173" s="82" t="s">
        <v>0</v>
      </c>
      <c r="I173" s="82" t="s">
        <v>0</v>
      </c>
      <c r="J173" s="84">
        <f t="shared" si="12"/>
        <v>0</v>
      </c>
      <c r="K173" s="85">
        <v>0.2</v>
      </c>
      <c r="L173" s="82" t="s">
        <v>1</v>
      </c>
      <c r="M173" s="84">
        <f t="shared" si="13"/>
        <v>0</v>
      </c>
      <c r="N173" s="86"/>
      <c r="O173" s="84">
        <f t="shared" si="14"/>
        <v>0</v>
      </c>
    </row>
    <row r="174" spans="1:15" s="90" customFormat="1">
      <c r="A174" s="82" t="s">
        <v>891</v>
      </c>
      <c r="B174" s="88" t="s">
        <v>812</v>
      </c>
      <c r="C174" s="82" t="s">
        <v>69</v>
      </c>
      <c r="D174" s="82" t="s">
        <v>69</v>
      </c>
      <c r="E174" s="83">
        <v>1</v>
      </c>
      <c r="F174" s="82" t="s">
        <v>0</v>
      </c>
      <c r="G174" s="84">
        <v>0</v>
      </c>
      <c r="H174" s="82" t="s">
        <v>0</v>
      </c>
      <c r="I174" s="82" t="s">
        <v>0</v>
      </c>
      <c r="J174" s="84">
        <f t="shared" si="12"/>
        <v>0</v>
      </c>
      <c r="K174" s="85">
        <v>0.2</v>
      </c>
      <c r="L174" s="82" t="s">
        <v>1</v>
      </c>
      <c r="M174" s="84">
        <f t="shared" si="13"/>
        <v>0</v>
      </c>
      <c r="N174" s="86"/>
      <c r="O174" s="84">
        <f t="shared" si="14"/>
        <v>0</v>
      </c>
    </row>
    <row r="175" spans="1:15" s="90" customFormat="1">
      <c r="A175" s="82" t="s">
        <v>891</v>
      </c>
      <c r="B175" s="88" t="s">
        <v>813</v>
      </c>
      <c r="C175" s="82" t="s">
        <v>69</v>
      </c>
      <c r="D175" s="82" t="s">
        <v>69</v>
      </c>
      <c r="E175" s="83">
        <v>1</v>
      </c>
      <c r="F175" s="82" t="s">
        <v>0</v>
      </c>
      <c r="G175" s="84">
        <v>0</v>
      </c>
      <c r="H175" s="82" t="s">
        <v>0</v>
      </c>
      <c r="I175" s="82" t="s">
        <v>0</v>
      </c>
      <c r="J175" s="84">
        <f t="shared" si="12"/>
        <v>0</v>
      </c>
      <c r="K175" s="85">
        <v>0.2</v>
      </c>
      <c r="L175" s="82" t="s">
        <v>1</v>
      </c>
      <c r="M175" s="84">
        <f t="shared" si="13"/>
        <v>0</v>
      </c>
      <c r="N175" s="86"/>
      <c r="O175" s="84">
        <f t="shared" si="14"/>
        <v>0</v>
      </c>
    </row>
    <row r="176" spans="1:15" s="90" customFormat="1">
      <c r="A176" s="82" t="s">
        <v>891</v>
      </c>
      <c r="B176" s="88" t="s">
        <v>814</v>
      </c>
      <c r="C176" s="82" t="s">
        <v>69</v>
      </c>
      <c r="D176" s="82" t="s">
        <v>69</v>
      </c>
      <c r="E176" s="83">
        <v>1</v>
      </c>
      <c r="F176" s="82" t="s">
        <v>0</v>
      </c>
      <c r="G176" s="84">
        <v>0</v>
      </c>
      <c r="H176" s="82" t="s">
        <v>0</v>
      </c>
      <c r="I176" s="82" t="s">
        <v>0</v>
      </c>
      <c r="J176" s="84">
        <f t="shared" si="12"/>
        <v>0</v>
      </c>
      <c r="K176" s="85">
        <v>0.2</v>
      </c>
      <c r="L176" s="82" t="s">
        <v>1</v>
      </c>
      <c r="M176" s="84">
        <f t="shared" si="13"/>
        <v>0</v>
      </c>
      <c r="N176" s="86"/>
      <c r="O176" s="84">
        <f t="shared" si="14"/>
        <v>0</v>
      </c>
    </row>
    <row r="177" spans="1:15" s="90" customFormat="1">
      <c r="A177" s="82" t="s">
        <v>891</v>
      </c>
      <c r="B177" s="88" t="s">
        <v>815</v>
      </c>
      <c r="C177" s="82" t="s">
        <v>69</v>
      </c>
      <c r="D177" s="82" t="s">
        <v>69</v>
      </c>
      <c r="E177" s="83">
        <v>1</v>
      </c>
      <c r="F177" s="82" t="s">
        <v>0</v>
      </c>
      <c r="G177" s="84">
        <v>0</v>
      </c>
      <c r="H177" s="82" t="s">
        <v>0</v>
      </c>
      <c r="I177" s="82" t="s">
        <v>0</v>
      </c>
      <c r="J177" s="84">
        <f t="shared" si="12"/>
        <v>0</v>
      </c>
      <c r="K177" s="85">
        <v>0.2</v>
      </c>
      <c r="L177" s="82" t="s">
        <v>1</v>
      </c>
      <c r="M177" s="84">
        <f t="shared" si="13"/>
        <v>0</v>
      </c>
      <c r="N177" s="86"/>
      <c r="O177" s="84">
        <f t="shared" si="14"/>
        <v>0</v>
      </c>
    </row>
    <row r="178" spans="1:15" s="90" customFormat="1">
      <c r="A178" s="82" t="s">
        <v>891</v>
      </c>
      <c r="B178" s="88" t="s">
        <v>816</v>
      </c>
      <c r="C178" s="82" t="s">
        <v>69</v>
      </c>
      <c r="D178" s="82" t="s">
        <v>69</v>
      </c>
      <c r="E178" s="83">
        <v>1</v>
      </c>
      <c r="F178" s="82" t="s">
        <v>0</v>
      </c>
      <c r="G178" s="84">
        <v>0</v>
      </c>
      <c r="H178" s="82" t="s">
        <v>0</v>
      </c>
      <c r="I178" s="82" t="s">
        <v>0</v>
      </c>
      <c r="J178" s="84">
        <f t="shared" si="12"/>
        <v>0</v>
      </c>
      <c r="K178" s="85">
        <v>0.2</v>
      </c>
      <c r="L178" s="82" t="s">
        <v>1</v>
      </c>
      <c r="M178" s="84">
        <f t="shared" si="13"/>
        <v>0</v>
      </c>
      <c r="N178" s="86"/>
      <c r="O178" s="84">
        <f t="shared" si="14"/>
        <v>0</v>
      </c>
    </row>
    <row r="179" spans="1:15" s="90" customFormat="1">
      <c r="A179" s="82" t="s">
        <v>891</v>
      </c>
      <c r="B179" s="88" t="s">
        <v>817</v>
      </c>
      <c r="C179" s="82" t="s">
        <v>69</v>
      </c>
      <c r="D179" s="82" t="s">
        <v>69</v>
      </c>
      <c r="E179" s="83">
        <v>1</v>
      </c>
      <c r="F179" s="82" t="s">
        <v>0</v>
      </c>
      <c r="G179" s="84">
        <v>0</v>
      </c>
      <c r="H179" s="82" t="s">
        <v>0</v>
      </c>
      <c r="I179" s="82" t="s">
        <v>0</v>
      </c>
      <c r="J179" s="84">
        <f t="shared" si="12"/>
        <v>0</v>
      </c>
      <c r="K179" s="85">
        <v>0.2</v>
      </c>
      <c r="L179" s="82" t="s">
        <v>1</v>
      </c>
      <c r="M179" s="84">
        <f t="shared" si="13"/>
        <v>0</v>
      </c>
      <c r="N179" s="86"/>
      <c r="O179" s="84">
        <f t="shared" si="14"/>
        <v>0</v>
      </c>
    </row>
    <row r="180" spans="1:15" s="90" customFormat="1">
      <c r="A180" s="82" t="s">
        <v>891</v>
      </c>
      <c r="B180" s="88" t="s">
        <v>818</v>
      </c>
      <c r="C180" s="82" t="s">
        <v>69</v>
      </c>
      <c r="D180" s="82" t="s">
        <v>69</v>
      </c>
      <c r="E180" s="83">
        <v>1</v>
      </c>
      <c r="F180" s="82" t="s">
        <v>0</v>
      </c>
      <c r="G180" s="84">
        <v>0</v>
      </c>
      <c r="H180" s="82" t="s">
        <v>0</v>
      </c>
      <c r="I180" s="82" t="s">
        <v>0</v>
      </c>
      <c r="J180" s="84">
        <f t="shared" si="12"/>
        <v>0</v>
      </c>
      <c r="K180" s="85">
        <v>0.2</v>
      </c>
      <c r="L180" s="82" t="s">
        <v>1</v>
      </c>
      <c r="M180" s="84">
        <f t="shared" si="13"/>
        <v>0</v>
      </c>
      <c r="N180" s="86"/>
      <c r="O180" s="84">
        <f t="shared" si="14"/>
        <v>0</v>
      </c>
    </row>
    <row r="181" spans="1:15" s="90" customFormat="1">
      <c r="A181" s="82" t="s">
        <v>891</v>
      </c>
      <c r="B181" s="88" t="s">
        <v>819</v>
      </c>
      <c r="C181" s="82" t="s">
        <v>69</v>
      </c>
      <c r="D181" s="82" t="s">
        <v>69</v>
      </c>
      <c r="E181" s="83">
        <v>1</v>
      </c>
      <c r="F181" s="82" t="s">
        <v>0</v>
      </c>
      <c r="G181" s="84">
        <v>0</v>
      </c>
      <c r="H181" s="82" t="s">
        <v>0</v>
      </c>
      <c r="I181" s="82" t="s">
        <v>0</v>
      </c>
      <c r="J181" s="84">
        <f t="shared" si="12"/>
        <v>0</v>
      </c>
      <c r="K181" s="85">
        <v>0.2</v>
      </c>
      <c r="L181" s="82" t="s">
        <v>1</v>
      </c>
      <c r="M181" s="84">
        <f t="shared" si="13"/>
        <v>0</v>
      </c>
      <c r="N181" s="86"/>
      <c r="O181" s="84">
        <f t="shared" si="14"/>
        <v>0</v>
      </c>
    </row>
    <row r="182" spans="1:15" s="90" customFormat="1">
      <c r="A182" s="82" t="s">
        <v>891</v>
      </c>
      <c r="B182" s="88" t="s">
        <v>820</v>
      </c>
      <c r="C182" s="82" t="s">
        <v>69</v>
      </c>
      <c r="D182" s="82" t="s">
        <v>69</v>
      </c>
      <c r="E182" s="83">
        <v>1</v>
      </c>
      <c r="F182" s="82" t="s">
        <v>0</v>
      </c>
      <c r="G182" s="84">
        <v>0</v>
      </c>
      <c r="H182" s="82" t="s">
        <v>0</v>
      </c>
      <c r="I182" s="82" t="s">
        <v>0</v>
      </c>
      <c r="J182" s="84">
        <f t="shared" si="12"/>
        <v>0</v>
      </c>
      <c r="K182" s="85">
        <v>0.2</v>
      </c>
      <c r="L182" s="82" t="s">
        <v>1</v>
      </c>
      <c r="M182" s="84">
        <f t="shared" si="13"/>
        <v>0</v>
      </c>
      <c r="N182" s="86"/>
      <c r="O182" s="84">
        <f t="shared" si="14"/>
        <v>0</v>
      </c>
    </row>
    <row r="183" spans="1:15">
      <c r="A183" s="33"/>
      <c r="B183" s="39"/>
      <c r="C183" s="33"/>
      <c r="D183" s="33"/>
      <c r="E183" s="34"/>
      <c r="F183" s="33"/>
      <c r="G183" s="35"/>
      <c r="H183" s="33"/>
      <c r="I183" s="33"/>
      <c r="J183" s="35"/>
      <c r="K183" s="36"/>
      <c r="L183" s="33"/>
      <c r="M183" s="35"/>
      <c r="N183" s="37"/>
      <c r="O183" s="35"/>
    </row>
    <row r="184" spans="1:15" s="66" customFormat="1">
      <c r="A184" s="67" t="s">
        <v>891</v>
      </c>
      <c r="C184" s="16" t="s">
        <v>1223</v>
      </c>
      <c r="D184" s="16"/>
    </row>
    <row r="185" spans="1:15" s="66" customFormat="1">
      <c r="A185" s="67" t="s">
        <v>891</v>
      </c>
      <c r="B185" s="67" t="s">
        <v>821</v>
      </c>
      <c r="C185" s="16" t="s">
        <v>887</v>
      </c>
      <c r="D185" s="16" t="s">
        <v>888</v>
      </c>
    </row>
    <row r="186" spans="1:15" s="66" customFormat="1" ht="114.75">
      <c r="A186" s="15" t="s">
        <v>891</v>
      </c>
      <c r="B186" s="16" t="s">
        <v>822</v>
      </c>
      <c r="C186" s="15" t="s">
        <v>886</v>
      </c>
      <c r="D186" s="65" t="s">
        <v>167</v>
      </c>
      <c r="E186" s="18">
        <v>1</v>
      </c>
      <c r="F186" s="15" t="s">
        <v>0</v>
      </c>
      <c r="G186" s="19">
        <v>1750</v>
      </c>
      <c r="H186" s="15" t="s">
        <v>8</v>
      </c>
      <c r="I186" s="15" t="s">
        <v>32</v>
      </c>
      <c r="J186" s="19">
        <f>G186*E186</f>
        <v>1750</v>
      </c>
      <c r="K186" s="20">
        <v>0.2</v>
      </c>
      <c r="L186" s="15" t="s">
        <v>1</v>
      </c>
      <c r="M186" s="19">
        <f>J186+(J186*K186)</f>
        <v>2100</v>
      </c>
      <c r="N186" s="21">
        <f>O186/M186</f>
        <v>0.16666666666666666</v>
      </c>
      <c r="O186" s="19">
        <f>M186-J186</f>
        <v>350</v>
      </c>
    </row>
    <row r="187" spans="1:15" ht="102">
      <c r="A187" s="15" t="s">
        <v>891</v>
      </c>
      <c r="B187" s="16" t="s">
        <v>823</v>
      </c>
      <c r="C187" s="15" t="s">
        <v>163</v>
      </c>
      <c r="D187" s="50" t="s">
        <v>168</v>
      </c>
      <c r="E187" s="18">
        <v>1</v>
      </c>
      <c r="F187" s="15" t="s">
        <v>0</v>
      </c>
      <c r="G187" s="19">
        <v>600</v>
      </c>
      <c r="H187" s="15" t="s">
        <v>8</v>
      </c>
      <c r="I187" s="15" t="s">
        <v>32</v>
      </c>
      <c r="J187" s="19">
        <f t="shared" si="12"/>
        <v>600</v>
      </c>
      <c r="K187" s="20">
        <v>0.2</v>
      </c>
      <c r="L187" s="15" t="s">
        <v>1</v>
      </c>
      <c r="M187" s="19">
        <f t="shared" si="13"/>
        <v>720</v>
      </c>
      <c r="N187" s="21">
        <f>O187/M187</f>
        <v>0.16666666666666666</v>
      </c>
      <c r="O187" s="19">
        <f t="shared" si="14"/>
        <v>120</v>
      </c>
    </row>
    <row r="188" spans="1:15" ht="127.5">
      <c r="A188" s="15" t="s">
        <v>891</v>
      </c>
      <c r="B188" s="16" t="s">
        <v>824</v>
      </c>
      <c r="C188" s="15" t="s">
        <v>165</v>
      </c>
      <c r="D188" s="50" t="s">
        <v>166</v>
      </c>
      <c r="E188" s="18">
        <v>1</v>
      </c>
      <c r="F188" s="15" t="s">
        <v>0</v>
      </c>
      <c r="G188" s="19">
        <v>-400</v>
      </c>
      <c r="H188" s="15" t="s">
        <v>8</v>
      </c>
      <c r="I188" s="15" t="s">
        <v>32</v>
      </c>
      <c r="J188" s="19">
        <f t="shared" si="12"/>
        <v>-400</v>
      </c>
      <c r="K188" s="20">
        <v>0.2</v>
      </c>
      <c r="L188" s="15" t="s">
        <v>1</v>
      </c>
      <c r="M188" s="19">
        <f t="shared" si="13"/>
        <v>-480</v>
      </c>
      <c r="N188" s="21">
        <f>O188/M188</f>
        <v>0.16666666666666666</v>
      </c>
      <c r="O188" s="19">
        <f t="shared" si="14"/>
        <v>-80</v>
      </c>
    </row>
    <row r="189" spans="1:15" ht="63.75">
      <c r="A189" s="23" t="s">
        <v>891</v>
      </c>
      <c r="B189" s="24" t="s">
        <v>825</v>
      </c>
      <c r="C189" s="23" t="s">
        <v>162</v>
      </c>
      <c r="D189" s="32" t="s">
        <v>164</v>
      </c>
      <c r="E189" s="26">
        <v>1</v>
      </c>
      <c r="F189" s="23" t="s">
        <v>0</v>
      </c>
      <c r="G189" s="27">
        <v>600</v>
      </c>
      <c r="H189" s="23" t="s">
        <v>8</v>
      </c>
      <c r="I189" s="23" t="s">
        <v>32</v>
      </c>
      <c r="J189" s="27">
        <f t="shared" si="12"/>
        <v>600</v>
      </c>
      <c r="K189" s="28">
        <v>0.2</v>
      </c>
      <c r="L189" s="23" t="s">
        <v>1</v>
      </c>
      <c r="M189" s="27">
        <f t="shared" si="13"/>
        <v>720</v>
      </c>
      <c r="N189" s="29">
        <f>O189/M189</f>
        <v>0.16666666666666666</v>
      </c>
      <c r="O189" s="27">
        <f t="shared" si="14"/>
        <v>120</v>
      </c>
    </row>
    <row r="190" spans="1:15" s="90" customFormat="1">
      <c r="A190" s="82" t="s">
        <v>891</v>
      </c>
      <c r="B190" s="88" t="s">
        <v>826</v>
      </c>
      <c r="C190" s="82" t="s">
        <v>69</v>
      </c>
      <c r="D190" s="82" t="s">
        <v>69</v>
      </c>
      <c r="E190" s="83">
        <v>1</v>
      </c>
      <c r="F190" s="82" t="s">
        <v>0</v>
      </c>
      <c r="G190" s="84">
        <v>0</v>
      </c>
      <c r="H190" s="82" t="s">
        <v>0</v>
      </c>
      <c r="I190" s="82" t="s">
        <v>0</v>
      </c>
      <c r="J190" s="84">
        <f t="shared" si="12"/>
        <v>0</v>
      </c>
      <c r="K190" s="85">
        <v>0.2</v>
      </c>
      <c r="L190" s="82" t="s">
        <v>1</v>
      </c>
      <c r="M190" s="84">
        <f t="shared" si="13"/>
        <v>0</v>
      </c>
      <c r="N190" s="86"/>
      <c r="O190" s="84">
        <f t="shared" si="14"/>
        <v>0</v>
      </c>
    </row>
    <row r="191" spans="1:15" s="90" customFormat="1">
      <c r="A191" s="82" t="s">
        <v>891</v>
      </c>
      <c r="B191" s="88" t="s">
        <v>827</v>
      </c>
      <c r="C191" s="82" t="s">
        <v>69</v>
      </c>
      <c r="D191" s="82" t="s">
        <v>69</v>
      </c>
      <c r="E191" s="83">
        <v>1</v>
      </c>
      <c r="F191" s="82" t="s">
        <v>0</v>
      </c>
      <c r="G191" s="84">
        <v>0</v>
      </c>
      <c r="H191" s="82" t="s">
        <v>0</v>
      </c>
      <c r="I191" s="82" t="s">
        <v>0</v>
      </c>
      <c r="J191" s="84">
        <f t="shared" si="12"/>
        <v>0</v>
      </c>
      <c r="K191" s="85">
        <v>0.2</v>
      </c>
      <c r="L191" s="82" t="s">
        <v>1</v>
      </c>
      <c r="M191" s="84">
        <f t="shared" si="13"/>
        <v>0</v>
      </c>
      <c r="N191" s="86"/>
      <c r="O191" s="84">
        <f t="shared" si="14"/>
        <v>0</v>
      </c>
    </row>
    <row r="192" spans="1:15" s="90" customFormat="1">
      <c r="A192" s="82" t="s">
        <v>891</v>
      </c>
      <c r="B192" s="88" t="s">
        <v>828</v>
      </c>
      <c r="C192" s="82" t="s">
        <v>69</v>
      </c>
      <c r="D192" s="82" t="s">
        <v>69</v>
      </c>
      <c r="E192" s="83">
        <v>1</v>
      </c>
      <c r="F192" s="82" t="s">
        <v>0</v>
      </c>
      <c r="G192" s="84">
        <v>0</v>
      </c>
      <c r="H192" s="82" t="s">
        <v>0</v>
      </c>
      <c r="I192" s="82" t="s">
        <v>0</v>
      </c>
      <c r="J192" s="84">
        <f t="shared" si="12"/>
        <v>0</v>
      </c>
      <c r="K192" s="85">
        <v>0.2</v>
      </c>
      <c r="L192" s="82" t="s">
        <v>1</v>
      </c>
      <c r="M192" s="84">
        <f t="shared" si="13"/>
        <v>0</v>
      </c>
      <c r="N192" s="86"/>
      <c r="O192" s="84">
        <f t="shared" si="14"/>
        <v>0</v>
      </c>
    </row>
    <row r="193" spans="1:15" s="90" customFormat="1">
      <c r="A193" s="82" t="s">
        <v>891</v>
      </c>
      <c r="B193" s="88" t="s">
        <v>829</v>
      </c>
      <c r="C193" s="82" t="s">
        <v>69</v>
      </c>
      <c r="D193" s="82" t="s">
        <v>69</v>
      </c>
      <c r="E193" s="83">
        <v>1</v>
      </c>
      <c r="F193" s="82" t="s">
        <v>0</v>
      </c>
      <c r="G193" s="84">
        <v>0</v>
      </c>
      <c r="H193" s="82" t="s">
        <v>0</v>
      </c>
      <c r="I193" s="82" t="s">
        <v>0</v>
      </c>
      <c r="J193" s="84">
        <f t="shared" si="12"/>
        <v>0</v>
      </c>
      <c r="K193" s="85">
        <v>0.2</v>
      </c>
      <c r="L193" s="82" t="s">
        <v>1</v>
      </c>
      <c r="M193" s="84">
        <f t="shared" si="13"/>
        <v>0</v>
      </c>
      <c r="N193" s="86"/>
      <c r="O193" s="84">
        <f t="shared" si="14"/>
        <v>0</v>
      </c>
    </row>
    <row r="194" spans="1:15" s="90" customFormat="1">
      <c r="A194" s="82" t="s">
        <v>891</v>
      </c>
      <c r="B194" s="88" t="s">
        <v>830</v>
      </c>
      <c r="C194" s="82" t="s">
        <v>69</v>
      </c>
      <c r="D194" s="82" t="s">
        <v>69</v>
      </c>
      <c r="E194" s="83">
        <v>1</v>
      </c>
      <c r="F194" s="82" t="s">
        <v>0</v>
      </c>
      <c r="G194" s="84">
        <v>0</v>
      </c>
      <c r="H194" s="82" t="s">
        <v>0</v>
      </c>
      <c r="I194" s="82" t="s">
        <v>0</v>
      </c>
      <c r="J194" s="84">
        <f t="shared" si="12"/>
        <v>0</v>
      </c>
      <c r="K194" s="85">
        <v>0.2</v>
      </c>
      <c r="L194" s="82" t="s">
        <v>1</v>
      </c>
      <c r="M194" s="84">
        <f t="shared" si="13"/>
        <v>0</v>
      </c>
      <c r="N194" s="86"/>
      <c r="O194" s="84">
        <f t="shared" si="14"/>
        <v>0</v>
      </c>
    </row>
    <row r="195" spans="1:15" s="90" customFormat="1">
      <c r="A195" s="82" t="s">
        <v>891</v>
      </c>
      <c r="B195" s="88" t="s">
        <v>831</v>
      </c>
      <c r="C195" s="82" t="s">
        <v>69</v>
      </c>
      <c r="D195" s="82" t="s">
        <v>69</v>
      </c>
      <c r="E195" s="83">
        <v>1</v>
      </c>
      <c r="F195" s="82" t="s">
        <v>0</v>
      </c>
      <c r="G195" s="84">
        <v>0</v>
      </c>
      <c r="H195" s="82" t="s">
        <v>0</v>
      </c>
      <c r="I195" s="82" t="s">
        <v>0</v>
      </c>
      <c r="J195" s="84">
        <f t="shared" si="12"/>
        <v>0</v>
      </c>
      <c r="K195" s="85">
        <v>0.2</v>
      </c>
      <c r="L195" s="82" t="s">
        <v>1</v>
      </c>
      <c r="M195" s="84">
        <f t="shared" si="13"/>
        <v>0</v>
      </c>
      <c r="N195" s="86"/>
      <c r="O195" s="84">
        <f t="shared" si="14"/>
        <v>0</v>
      </c>
    </row>
    <row r="196" spans="1:15" s="90" customFormat="1">
      <c r="A196" s="82" t="s">
        <v>891</v>
      </c>
      <c r="B196" s="88" t="s">
        <v>832</v>
      </c>
      <c r="C196" s="82" t="s">
        <v>69</v>
      </c>
      <c r="D196" s="82" t="s">
        <v>69</v>
      </c>
      <c r="E196" s="83">
        <v>1</v>
      </c>
      <c r="F196" s="82" t="s">
        <v>0</v>
      </c>
      <c r="G196" s="84">
        <v>0</v>
      </c>
      <c r="H196" s="82" t="s">
        <v>0</v>
      </c>
      <c r="I196" s="82" t="s">
        <v>0</v>
      </c>
      <c r="J196" s="84">
        <f t="shared" si="12"/>
        <v>0</v>
      </c>
      <c r="K196" s="85">
        <v>0.2</v>
      </c>
      <c r="L196" s="82" t="s">
        <v>1</v>
      </c>
      <c r="M196" s="84">
        <f t="shared" si="13"/>
        <v>0</v>
      </c>
      <c r="N196" s="86"/>
      <c r="O196" s="84">
        <f t="shared" si="14"/>
        <v>0</v>
      </c>
    </row>
    <row r="197" spans="1:15" s="90" customFormat="1">
      <c r="A197" s="82" t="s">
        <v>891</v>
      </c>
      <c r="B197" s="88" t="s">
        <v>833</v>
      </c>
      <c r="C197" s="82" t="s">
        <v>69</v>
      </c>
      <c r="D197" s="82" t="s">
        <v>69</v>
      </c>
      <c r="E197" s="83">
        <v>1</v>
      </c>
      <c r="F197" s="82" t="s">
        <v>0</v>
      </c>
      <c r="G197" s="84">
        <v>0</v>
      </c>
      <c r="H197" s="82" t="s">
        <v>0</v>
      </c>
      <c r="I197" s="82" t="s">
        <v>0</v>
      </c>
      <c r="J197" s="84">
        <f t="shared" si="12"/>
        <v>0</v>
      </c>
      <c r="K197" s="85">
        <v>0.2</v>
      </c>
      <c r="L197" s="82" t="s">
        <v>1</v>
      </c>
      <c r="M197" s="84">
        <f t="shared" si="13"/>
        <v>0</v>
      </c>
      <c r="N197" s="86"/>
      <c r="O197" s="84">
        <f t="shared" si="14"/>
        <v>0</v>
      </c>
    </row>
    <row r="198" spans="1:15" s="90" customFormat="1">
      <c r="A198" s="82" t="s">
        <v>891</v>
      </c>
      <c r="B198" s="88" t="s">
        <v>834</v>
      </c>
      <c r="C198" s="82" t="s">
        <v>69</v>
      </c>
      <c r="D198" s="82" t="s">
        <v>69</v>
      </c>
      <c r="E198" s="83">
        <v>1</v>
      </c>
      <c r="F198" s="82" t="s">
        <v>0</v>
      </c>
      <c r="G198" s="84">
        <v>0</v>
      </c>
      <c r="H198" s="82" t="s">
        <v>0</v>
      </c>
      <c r="I198" s="82" t="s">
        <v>0</v>
      </c>
      <c r="J198" s="84">
        <f t="shared" si="12"/>
        <v>0</v>
      </c>
      <c r="K198" s="85">
        <v>0.2</v>
      </c>
      <c r="L198" s="82" t="s">
        <v>1</v>
      </c>
      <c r="M198" s="84">
        <f t="shared" si="13"/>
        <v>0</v>
      </c>
      <c r="N198" s="86"/>
      <c r="O198" s="84">
        <f t="shared" si="14"/>
        <v>0</v>
      </c>
    </row>
    <row r="199" spans="1:15" s="90" customFormat="1">
      <c r="A199" s="82" t="s">
        <v>891</v>
      </c>
      <c r="B199" s="88" t="s">
        <v>835</v>
      </c>
      <c r="C199" s="82" t="s">
        <v>69</v>
      </c>
      <c r="D199" s="82" t="s">
        <v>69</v>
      </c>
      <c r="E199" s="83">
        <v>1</v>
      </c>
      <c r="F199" s="82" t="s">
        <v>0</v>
      </c>
      <c r="G199" s="84">
        <v>0</v>
      </c>
      <c r="H199" s="82" t="s">
        <v>0</v>
      </c>
      <c r="I199" s="82" t="s">
        <v>0</v>
      </c>
      <c r="J199" s="84">
        <f t="shared" si="12"/>
        <v>0</v>
      </c>
      <c r="K199" s="85">
        <v>0.2</v>
      </c>
      <c r="L199" s="82" t="s">
        <v>1</v>
      </c>
      <c r="M199" s="84">
        <f t="shared" si="13"/>
        <v>0</v>
      </c>
      <c r="N199" s="86"/>
      <c r="O199" s="84">
        <f t="shared" si="14"/>
        <v>0</v>
      </c>
    </row>
    <row r="200" spans="1:15" s="90" customFormat="1">
      <c r="A200" s="82" t="s">
        <v>891</v>
      </c>
      <c r="B200" s="88" t="s">
        <v>836</v>
      </c>
      <c r="C200" s="82" t="s">
        <v>69</v>
      </c>
      <c r="D200" s="82" t="s">
        <v>69</v>
      </c>
      <c r="E200" s="83">
        <v>1</v>
      </c>
      <c r="F200" s="82" t="s">
        <v>0</v>
      </c>
      <c r="G200" s="84">
        <v>0</v>
      </c>
      <c r="H200" s="82" t="s">
        <v>0</v>
      </c>
      <c r="I200" s="82" t="s">
        <v>0</v>
      </c>
      <c r="J200" s="84">
        <f t="shared" si="12"/>
        <v>0</v>
      </c>
      <c r="K200" s="85">
        <v>0.2</v>
      </c>
      <c r="L200" s="82" t="s">
        <v>1</v>
      </c>
      <c r="M200" s="84">
        <f t="shared" si="13"/>
        <v>0</v>
      </c>
      <c r="N200" s="86"/>
      <c r="O200" s="84">
        <f t="shared" si="14"/>
        <v>0</v>
      </c>
    </row>
    <row r="201" spans="1:15" s="90" customFormat="1">
      <c r="A201" s="82" t="s">
        <v>891</v>
      </c>
      <c r="B201" s="88" t="s">
        <v>837</v>
      </c>
      <c r="C201" s="82" t="s">
        <v>69</v>
      </c>
      <c r="D201" s="82" t="s">
        <v>69</v>
      </c>
      <c r="E201" s="83">
        <v>1</v>
      </c>
      <c r="F201" s="82" t="s">
        <v>0</v>
      </c>
      <c r="G201" s="84">
        <v>0</v>
      </c>
      <c r="H201" s="82" t="s">
        <v>0</v>
      </c>
      <c r="I201" s="82" t="s">
        <v>0</v>
      </c>
      <c r="J201" s="84">
        <f t="shared" si="12"/>
        <v>0</v>
      </c>
      <c r="K201" s="85">
        <v>0.2</v>
      </c>
      <c r="L201" s="82" t="s">
        <v>1</v>
      </c>
      <c r="M201" s="84">
        <f t="shared" si="13"/>
        <v>0</v>
      </c>
      <c r="N201" s="86"/>
      <c r="O201" s="84">
        <f t="shared" si="14"/>
        <v>0</v>
      </c>
    </row>
    <row r="202" spans="1:15" s="90" customFormat="1">
      <c r="A202" s="82" t="s">
        <v>891</v>
      </c>
      <c r="B202" s="88" t="s">
        <v>838</v>
      </c>
      <c r="C202" s="82" t="s">
        <v>69</v>
      </c>
      <c r="D202" s="82" t="s">
        <v>69</v>
      </c>
      <c r="E202" s="83">
        <v>1</v>
      </c>
      <c r="F202" s="82" t="s">
        <v>0</v>
      </c>
      <c r="G202" s="84">
        <v>0</v>
      </c>
      <c r="H202" s="82" t="s">
        <v>0</v>
      </c>
      <c r="I202" s="82" t="s">
        <v>0</v>
      </c>
      <c r="J202" s="84">
        <f t="shared" si="12"/>
        <v>0</v>
      </c>
      <c r="K202" s="85">
        <v>0.2</v>
      </c>
      <c r="L202" s="82" t="s">
        <v>1</v>
      </c>
      <c r="M202" s="84">
        <f t="shared" si="13"/>
        <v>0</v>
      </c>
      <c r="N202" s="86"/>
      <c r="O202" s="84">
        <f t="shared" si="14"/>
        <v>0</v>
      </c>
    </row>
    <row r="203" spans="1:15" s="90" customFormat="1">
      <c r="A203" s="82" t="s">
        <v>891</v>
      </c>
      <c r="B203" s="88" t="s">
        <v>839</v>
      </c>
      <c r="C203" s="82" t="s">
        <v>69</v>
      </c>
      <c r="D203" s="82" t="s">
        <v>69</v>
      </c>
      <c r="E203" s="83">
        <v>1</v>
      </c>
      <c r="F203" s="82" t="s">
        <v>0</v>
      </c>
      <c r="G203" s="84">
        <v>0</v>
      </c>
      <c r="H203" s="82" t="s">
        <v>0</v>
      </c>
      <c r="I203" s="82" t="s">
        <v>0</v>
      </c>
      <c r="J203" s="84">
        <f t="shared" si="12"/>
        <v>0</v>
      </c>
      <c r="K203" s="85">
        <v>0.2</v>
      </c>
      <c r="L203" s="82" t="s">
        <v>1</v>
      </c>
      <c r="M203" s="84">
        <f t="shared" si="13"/>
        <v>0</v>
      </c>
      <c r="N203" s="86"/>
      <c r="O203" s="84">
        <f t="shared" si="14"/>
        <v>0</v>
      </c>
    </row>
    <row r="204" spans="1:15" s="90" customFormat="1">
      <c r="A204" s="82" t="s">
        <v>891</v>
      </c>
      <c r="B204" s="88" t="s">
        <v>840</v>
      </c>
      <c r="C204" s="82" t="s">
        <v>69</v>
      </c>
      <c r="D204" s="82" t="s">
        <v>69</v>
      </c>
      <c r="E204" s="83">
        <v>1</v>
      </c>
      <c r="F204" s="82" t="s">
        <v>0</v>
      </c>
      <c r="G204" s="84">
        <v>0</v>
      </c>
      <c r="H204" s="82" t="s">
        <v>0</v>
      </c>
      <c r="I204" s="82" t="s">
        <v>0</v>
      </c>
      <c r="J204" s="84">
        <f t="shared" ref="J204:J253" si="15">G204*E204</f>
        <v>0</v>
      </c>
      <c r="K204" s="85">
        <v>0.2</v>
      </c>
      <c r="L204" s="82" t="s">
        <v>1</v>
      </c>
      <c r="M204" s="84">
        <f t="shared" ref="M204:M253" si="16">J204+(J204*K204)</f>
        <v>0</v>
      </c>
      <c r="N204" s="86"/>
      <c r="O204" s="84">
        <f t="shared" ref="O204:O253" si="17">M204-J204</f>
        <v>0</v>
      </c>
    </row>
    <row r="205" spans="1:15" s="90" customFormat="1">
      <c r="A205" s="82" t="s">
        <v>891</v>
      </c>
      <c r="B205" s="88" t="s">
        <v>841</v>
      </c>
      <c r="C205" s="82" t="s">
        <v>69</v>
      </c>
      <c r="D205" s="82" t="s">
        <v>69</v>
      </c>
      <c r="E205" s="83">
        <v>1</v>
      </c>
      <c r="F205" s="82" t="s">
        <v>0</v>
      </c>
      <c r="G205" s="84">
        <v>0</v>
      </c>
      <c r="H205" s="82" t="s">
        <v>0</v>
      </c>
      <c r="I205" s="82" t="s">
        <v>0</v>
      </c>
      <c r="J205" s="84">
        <f t="shared" si="15"/>
        <v>0</v>
      </c>
      <c r="K205" s="85">
        <v>0.2</v>
      </c>
      <c r="L205" s="82" t="s">
        <v>1</v>
      </c>
      <c r="M205" s="84">
        <f t="shared" si="16"/>
        <v>0</v>
      </c>
      <c r="N205" s="86"/>
      <c r="O205" s="84">
        <f t="shared" si="17"/>
        <v>0</v>
      </c>
    </row>
    <row r="206" spans="1:15">
      <c r="A206" s="33"/>
      <c r="B206" s="39"/>
      <c r="C206" s="33"/>
      <c r="D206" s="33"/>
      <c r="E206" s="34"/>
      <c r="F206" s="33"/>
      <c r="G206" s="35"/>
      <c r="H206" s="33"/>
      <c r="I206" s="33"/>
      <c r="J206" s="35"/>
      <c r="K206" s="36"/>
      <c r="L206" s="33"/>
      <c r="M206" s="35"/>
      <c r="N206" s="37"/>
      <c r="O206" s="35"/>
    </row>
    <row r="207" spans="1:15" ht="153">
      <c r="A207" s="5" t="s">
        <v>891</v>
      </c>
      <c r="B207" s="11" t="s">
        <v>842</v>
      </c>
      <c r="C207" s="5" t="s">
        <v>14</v>
      </c>
      <c r="D207" s="6" t="s">
        <v>889</v>
      </c>
      <c r="E207" s="7">
        <v>1</v>
      </c>
      <c r="F207" s="5" t="s">
        <v>0</v>
      </c>
      <c r="G207" s="8">
        <v>0</v>
      </c>
      <c r="H207" s="5" t="s">
        <v>8</v>
      </c>
      <c r="I207" s="5" t="s">
        <v>32</v>
      </c>
      <c r="J207" s="8">
        <f t="shared" si="15"/>
        <v>0</v>
      </c>
      <c r="K207" s="9">
        <v>0.2</v>
      </c>
      <c r="L207" s="5" t="s">
        <v>1</v>
      </c>
      <c r="M207" s="8">
        <f t="shared" si="16"/>
        <v>0</v>
      </c>
      <c r="N207" s="10" t="e">
        <f>O207/M207</f>
        <v>#DIV/0!</v>
      </c>
      <c r="O207" s="8">
        <f t="shared" si="17"/>
        <v>0</v>
      </c>
    </row>
    <row r="208" spans="1:15" s="90" customFormat="1">
      <c r="A208" s="82" t="s">
        <v>891</v>
      </c>
      <c r="B208" s="88" t="s">
        <v>843</v>
      </c>
      <c r="C208" s="82" t="s">
        <v>69</v>
      </c>
      <c r="D208" s="82" t="s">
        <v>69</v>
      </c>
      <c r="E208" s="83">
        <v>1</v>
      </c>
      <c r="F208" s="82" t="s">
        <v>0</v>
      </c>
      <c r="G208" s="84">
        <v>0</v>
      </c>
      <c r="H208" s="82" t="s">
        <v>0</v>
      </c>
      <c r="I208" s="82" t="s">
        <v>0</v>
      </c>
      <c r="J208" s="84">
        <f t="shared" si="15"/>
        <v>0</v>
      </c>
      <c r="K208" s="85">
        <v>0.2</v>
      </c>
      <c r="L208" s="82" t="s">
        <v>1</v>
      </c>
      <c r="M208" s="84">
        <f t="shared" si="16"/>
        <v>0</v>
      </c>
      <c r="N208" s="86"/>
      <c r="O208" s="84">
        <f t="shared" si="17"/>
        <v>0</v>
      </c>
    </row>
    <row r="209" spans="1:15" s="90" customFormat="1">
      <c r="A209" s="82" t="s">
        <v>891</v>
      </c>
      <c r="B209" s="88" t="s">
        <v>844</v>
      </c>
      <c r="C209" s="82" t="s">
        <v>69</v>
      </c>
      <c r="D209" s="82" t="s">
        <v>69</v>
      </c>
      <c r="E209" s="83">
        <v>1</v>
      </c>
      <c r="F209" s="82" t="s">
        <v>0</v>
      </c>
      <c r="G209" s="84">
        <v>0</v>
      </c>
      <c r="H209" s="82" t="s">
        <v>0</v>
      </c>
      <c r="I209" s="82" t="s">
        <v>0</v>
      </c>
      <c r="J209" s="84">
        <f t="shared" si="15"/>
        <v>0</v>
      </c>
      <c r="K209" s="85">
        <v>0.2</v>
      </c>
      <c r="L209" s="82" t="s">
        <v>1</v>
      </c>
      <c r="M209" s="84">
        <f t="shared" si="16"/>
        <v>0</v>
      </c>
      <c r="N209" s="86"/>
      <c r="O209" s="84">
        <f t="shared" si="17"/>
        <v>0</v>
      </c>
    </row>
    <row r="210" spans="1:15" s="90" customFormat="1">
      <c r="A210" s="82" t="s">
        <v>891</v>
      </c>
      <c r="B210" s="88" t="s">
        <v>845</v>
      </c>
      <c r="C210" s="82" t="s">
        <v>69</v>
      </c>
      <c r="D210" s="82" t="s">
        <v>69</v>
      </c>
      <c r="E210" s="83">
        <v>1</v>
      </c>
      <c r="F210" s="82" t="s">
        <v>0</v>
      </c>
      <c r="G210" s="84">
        <v>0</v>
      </c>
      <c r="H210" s="82" t="s">
        <v>0</v>
      </c>
      <c r="I210" s="82" t="s">
        <v>0</v>
      </c>
      <c r="J210" s="84">
        <f t="shared" si="15"/>
        <v>0</v>
      </c>
      <c r="K210" s="85">
        <v>0.2</v>
      </c>
      <c r="L210" s="82" t="s">
        <v>1</v>
      </c>
      <c r="M210" s="84">
        <f t="shared" si="16"/>
        <v>0</v>
      </c>
      <c r="N210" s="86"/>
      <c r="O210" s="84">
        <f t="shared" si="17"/>
        <v>0</v>
      </c>
    </row>
    <row r="211" spans="1:15" s="90" customFormat="1">
      <c r="A211" s="82" t="s">
        <v>891</v>
      </c>
      <c r="B211" s="88" t="s">
        <v>846</v>
      </c>
      <c r="C211" s="82" t="s">
        <v>69</v>
      </c>
      <c r="D211" s="82" t="s">
        <v>69</v>
      </c>
      <c r="E211" s="83">
        <v>1</v>
      </c>
      <c r="F211" s="82" t="s">
        <v>0</v>
      </c>
      <c r="G211" s="84">
        <v>0</v>
      </c>
      <c r="H211" s="82" t="s">
        <v>0</v>
      </c>
      <c r="I211" s="82" t="s">
        <v>0</v>
      </c>
      <c r="J211" s="84">
        <f t="shared" si="15"/>
        <v>0</v>
      </c>
      <c r="K211" s="85">
        <v>0.2</v>
      </c>
      <c r="L211" s="82" t="s">
        <v>1</v>
      </c>
      <c r="M211" s="84">
        <f t="shared" si="16"/>
        <v>0</v>
      </c>
      <c r="N211" s="86"/>
      <c r="O211" s="84">
        <f t="shared" si="17"/>
        <v>0</v>
      </c>
    </row>
    <row r="212" spans="1:15" s="90" customFormat="1">
      <c r="A212" s="82" t="s">
        <v>891</v>
      </c>
      <c r="B212" s="88" t="s">
        <v>847</v>
      </c>
      <c r="C212" s="82" t="s">
        <v>69</v>
      </c>
      <c r="D212" s="82" t="s">
        <v>69</v>
      </c>
      <c r="E212" s="83">
        <v>1</v>
      </c>
      <c r="F212" s="82" t="s">
        <v>0</v>
      </c>
      <c r="G212" s="84">
        <v>0</v>
      </c>
      <c r="H212" s="82" t="s">
        <v>0</v>
      </c>
      <c r="I212" s="82" t="s">
        <v>0</v>
      </c>
      <c r="J212" s="84">
        <f t="shared" si="15"/>
        <v>0</v>
      </c>
      <c r="K212" s="85">
        <v>0.2</v>
      </c>
      <c r="L212" s="82" t="s">
        <v>1</v>
      </c>
      <c r="M212" s="84">
        <f t="shared" si="16"/>
        <v>0</v>
      </c>
      <c r="N212" s="86"/>
      <c r="O212" s="84">
        <f t="shared" si="17"/>
        <v>0</v>
      </c>
    </row>
    <row r="213" spans="1:15" s="90" customFormat="1">
      <c r="A213" s="82" t="s">
        <v>891</v>
      </c>
      <c r="B213" s="88" t="s">
        <v>848</v>
      </c>
      <c r="C213" s="82" t="s">
        <v>69</v>
      </c>
      <c r="D213" s="82" t="s">
        <v>69</v>
      </c>
      <c r="E213" s="83">
        <v>1</v>
      </c>
      <c r="F213" s="82" t="s">
        <v>0</v>
      </c>
      <c r="G213" s="84">
        <v>0</v>
      </c>
      <c r="H213" s="82" t="s">
        <v>0</v>
      </c>
      <c r="I213" s="82" t="s">
        <v>0</v>
      </c>
      <c r="J213" s="84">
        <f t="shared" si="15"/>
        <v>0</v>
      </c>
      <c r="K213" s="85">
        <v>0.2</v>
      </c>
      <c r="L213" s="82" t="s">
        <v>1</v>
      </c>
      <c r="M213" s="84">
        <f t="shared" si="16"/>
        <v>0</v>
      </c>
      <c r="N213" s="86"/>
      <c r="O213" s="84">
        <f t="shared" si="17"/>
        <v>0</v>
      </c>
    </row>
    <row r="214" spans="1:15" s="90" customFormat="1">
      <c r="A214" s="82" t="s">
        <v>891</v>
      </c>
      <c r="B214" s="88" t="s">
        <v>849</v>
      </c>
      <c r="C214" s="82" t="s">
        <v>69</v>
      </c>
      <c r="D214" s="82" t="s">
        <v>69</v>
      </c>
      <c r="E214" s="83">
        <v>1</v>
      </c>
      <c r="F214" s="82" t="s">
        <v>0</v>
      </c>
      <c r="G214" s="84">
        <v>0</v>
      </c>
      <c r="H214" s="82" t="s">
        <v>0</v>
      </c>
      <c r="I214" s="82" t="s">
        <v>0</v>
      </c>
      <c r="J214" s="84">
        <f t="shared" si="15"/>
        <v>0</v>
      </c>
      <c r="K214" s="85">
        <v>0.2</v>
      </c>
      <c r="L214" s="82" t="s">
        <v>1</v>
      </c>
      <c r="M214" s="84">
        <f t="shared" si="16"/>
        <v>0</v>
      </c>
      <c r="N214" s="86"/>
      <c r="O214" s="84">
        <f t="shared" si="17"/>
        <v>0</v>
      </c>
    </row>
    <row r="215" spans="1:15" s="90" customFormat="1">
      <c r="A215" s="82" t="s">
        <v>891</v>
      </c>
      <c r="B215" s="88" t="s">
        <v>850</v>
      </c>
      <c r="C215" s="82" t="s">
        <v>69</v>
      </c>
      <c r="D215" s="82" t="s">
        <v>69</v>
      </c>
      <c r="E215" s="83">
        <v>1</v>
      </c>
      <c r="F215" s="82" t="s">
        <v>0</v>
      </c>
      <c r="G215" s="84">
        <v>0</v>
      </c>
      <c r="H215" s="82" t="s">
        <v>0</v>
      </c>
      <c r="I215" s="82" t="s">
        <v>0</v>
      </c>
      <c r="J215" s="84">
        <f t="shared" si="15"/>
        <v>0</v>
      </c>
      <c r="K215" s="85">
        <v>0.2</v>
      </c>
      <c r="L215" s="82" t="s">
        <v>1</v>
      </c>
      <c r="M215" s="84">
        <f t="shared" si="16"/>
        <v>0</v>
      </c>
      <c r="N215" s="86"/>
      <c r="O215" s="84">
        <f t="shared" si="17"/>
        <v>0</v>
      </c>
    </row>
    <row r="216" spans="1:15" s="90" customFormat="1">
      <c r="A216" s="82" t="s">
        <v>891</v>
      </c>
      <c r="B216" s="88" t="s">
        <v>851</v>
      </c>
      <c r="C216" s="82" t="s">
        <v>69</v>
      </c>
      <c r="D216" s="82" t="s">
        <v>69</v>
      </c>
      <c r="E216" s="83">
        <v>1</v>
      </c>
      <c r="F216" s="82" t="s">
        <v>0</v>
      </c>
      <c r="G216" s="84">
        <v>0</v>
      </c>
      <c r="H216" s="82" t="s">
        <v>0</v>
      </c>
      <c r="I216" s="82" t="s">
        <v>0</v>
      </c>
      <c r="J216" s="84">
        <f t="shared" si="15"/>
        <v>0</v>
      </c>
      <c r="K216" s="85">
        <v>0.2</v>
      </c>
      <c r="L216" s="82" t="s">
        <v>1</v>
      </c>
      <c r="M216" s="84">
        <f t="shared" si="16"/>
        <v>0</v>
      </c>
      <c r="N216" s="86"/>
      <c r="O216" s="84">
        <f t="shared" si="17"/>
        <v>0</v>
      </c>
    </row>
    <row r="217" spans="1:15" s="90" customFormat="1">
      <c r="A217" s="82" t="s">
        <v>891</v>
      </c>
      <c r="B217" s="88" t="s">
        <v>852</v>
      </c>
      <c r="C217" s="82" t="s">
        <v>69</v>
      </c>
      <c r="D217" s="82" t="s">
        <v>69</v>
      </c>
      <c r="E217" s="83">
        <v>1</v>
      </c>
      <c r="F217" s="82" t="s">
        <v>0</v>
      </c>
      <c r="G217" s="84">
        <v>0</v>
      </c>
      <c r="H217" s="82" t="s">
        <v>0</v>
      </c>
      <c r="I217" s="82" t="s">
        <v>0</v>
      </c>
      <c r="J217" s="84">
        <f t="shared" si="15"/>
        <v>0</v>
      </c>
      <c r="K217" s="85">
        <v>0.2</v>
      </c>
      <c r="L217" s="82" t="s">
        <v>1</v>
      </c>
      <c r="M217" s="84">
        <f t="shared" si="16"/>
        <v>0</v>
      </c>
      <c r="N217" s="86"/>
      <c r="O217" s="84">
        <f t="shared" si="17"/>
        <v>0</v>
      </c>
    </row>
    <row r="218" spans="1:15" s="90" customFormat="1">
      <c r="A218" s="82" t="s">
        <v>891</v>
      </c>
      <c r="B218" s="88" t="s">
        <v>853</v>
      </c>
      <c r="C218" s="82" t="s">
        <v>69</v>
      </c>
      <c r="D218" s="82" t="s">
        <v>69</v>
      </c>
      <c r="E218" s="83">
        <v>1</v>
      </c>
      <c r="F218" s="82" t="s">
        <v>0</v>
      </c>
      <c r="G218" s="84">
        <v>0</v>
      </c>
      <c r="H218" s="82" t="s">
        <v>0</v>
      </c>
      <c r="I218" s="82" t="s">
        <v>0</v>
      </c>
      <c r="J218" s="84">
        <f t="shared" si="15"/>
        <v>0</v>
      </c>
      <c r="K218" s="85">
        <v>0.2</v>
      </c>
      <c r="L218" s="82" t="s">
        <v>1</v>
      </c>
      <c r="M218" s="84">
        <f t="shared" si="16"/>
        <v>0</v>
      </c>
      <c r="N218" s="86"/>
      <c r="O218" s="84">
        <f t="shared" si="17"/>
        <v>0</v>
      </c>
    </row>
    <row r="219" spans="1:15" s="90" customFormat="1">
      <c r="A219" s="82" t="s">
        <v>891</v>
      </c>
      <c r="B219" s="88" t="s">
        <v>854</v>
      </c>
      <c r="C219" s="82" t="s">
        <v>69</v>
      </c>
      <c r="D219" s="82" t="s">
        <v>69</v>
      </c>
      <c r="E219" s="83">
        <v>1</v>
      </c>
      <c r="F219" s="82" t="s">
        <v>0</v>
      </c>
      <c r="G219" s="84">
        <v>0</v>
      </c>
      <c r="H219" s="82" t="s">
        <v>0</v>
      </c>
      <c r="I219" s="82" t="s">
        <v>0</v>
      </c>
      <c r="J219" s="84">
        <f t="shared" si="15"/>
        <v>0</v>
      </c>
      <c r="K219" s="85">
        <v>0.2</v>
      </c>
      <c r="L219" s="82" t="s">
        <v>1</v>
      </c>
      <c r="M219" s="84">
        <f t="shared" si="16"/>
        <v>0</v>
      </c>
      <c r="N219" s="86"/>
      <c r="O219" s="84">
        <f t="shared" si="17"/>
        <v>0</v>
      </c>
    </row>
    <row r="220" spans="1:15" s="90" customFormat="1">
      <c r="A220" s="82" t="s">
        <v>891</v>
      </c>
      <c r="B220" s="88" t="s">
        <v>855</v>
      </c>
      <c r="C220" s="82" t="s">
        <v>69</v>
      </c>
      <c r="D220" s="82" t="s">
        <v>69</v>
      </c>
      <c r="E220" s="83">
        <v>1</v>
      </c>
      <c r="F220" s="82" t="s">
        <v>0</v>
      </c>
      <c r="G220" s="84">
        <v>0</v>
      </c>
      <c r="H220" s="82" t="s">
        <v>0</v>
      </c>
      <c r="I220" s="82" t="s">
        <v>0</v>
      </c>
      <c r="J220" s="84">
        <f t="shared" si="15"/>
        <v>0</v>
      </c>
      <c r="K220" s="85">
        <v>0.2</v>
      </c>
      <c r="L220" s="82" t="s">
        <v>1</v>
      </c>
      <c r="M220" s="84">
        <f t="shared" si="16"/>
        <v>0</v>
      </c>
      <c r="N220" s="86"/>
      <c r="O220" s="84">
        <f t="shared" si="17"/>
        <v>0</v>
      </c>
    </row>
    <row r="221" spans="1:15" s="90" customFormat="1">
      <c r="A221" s="82" t="s">
        <v>891</v>
      </c>
      <c r="B221" s="88" t="s">
        <v>856</v>
      </c>
      <c r="C221" s="82" t="s">
        <v>69</v>
      </c>
      <c r="D221" s="82" t="s">
        <v>69</v>
      </c>
      <c r="E221" s="83">
        <v>1</v>
      </c>
      <c r="F221" s="82" t="s">
        <v>0</v>
      </c>
      <c r="G221" s="84">
        <v>0</v>
      </c>
      <c r="H221" s="82" t="s">
        <v>0</v>
      </c>
      <c r="I221" s="82" t="s">
        <v>0</v>
      </c>
      <c r="J221" s="84">
        <f t="shared" si="15"/>
        <v>0</v>
      </c>
      <c r="K221" s="85">
        <v>0.2</v>
      </c>
      <c r="L221" s="82" t="s">
        <v>1</v>
      </c>
      <c r="M221" s="84">
        <f t="shared" si="16"/>
        <v>0</v>
      </c>
      <c r="N221" s="86"/>
      <c r="O221" s="84">
        <f t="shared" si="17"/>
        <v>0</v>
      </c>
    </row>
    <row r="222" spans="1:15" s="90" customFormat="1">
      <c r="A222" s="82" t="s">
        <v>891</v>
      </c>
      <c r="B222" s="88" t="s">
        <v>857</v>
      </c>
      <c r="C222" s="82" t="s">
        <v>69</v>
      </c>
      <c r="D222" s="82" t="s">
        <v>69</v>
      </c>
      <c r="E222" s="83">
        <v>1</v>
      </c>
      <c r="F222" s="82" t="s">
        <v>0</v>
      </c>
      <c r="G222" s="84">
        <v>0</v>
      </c>
      <c r="H222" s="82" t="s">
        <v>0</v>
      </c>
      <c r="I222" s="82" t="s">
        <v>0</v>
      </c>
      <c r="J222" s="84">
        <f t="shared" si="15"/>
        <v>0</v>
      </c>
      <c r="K222" s="85">
        <v>0.2</v>
      </c>
      <c r="L222" s="82" t="s">
        <v>1</v>
      </c>
      <c r="M222" s="84">
        <f t="shared" si="16"/>
        <v>0</v>
      </c>
      <c r="N222" s="86"/>
      <c r="O222" s="84">
        <f t="shared" si="17"/>
        <v>0</v>
      </c>
    </row>
    <row r="223" spans="1:15" s="90" customFormat="1">
      <c r="A223" s="82" t="s">
        <v>891</v>
      </c>
      <c r="B223" s="88" t="s">
        <v>858</v>
      </c>
      <c r="C223" s="82" t="s">
        <v>69</v>
      </c>
      <c r="D223" s="82" t="s">
        <v>69</v>
      </c>
      <c r="E223" s="83">
        <v>1</v>
      </c>
      <c r="F223" s="82" t="s">
        <v>0</v>
      </c>
      <c r="G223" s="84">
        <v>0</v>
      </c>
      <c r="H223" s="82" t="s">
        <v>0</v>
      </c>
      <c r="I223" s="82" t="s">
        <v>0</v>
      </c>
      <c r="J223" s="84">
        <f t="shared" si="15"/>
        <v>0</v>
      </c>
      <c r="K223" s="85">
        <v>0.2</v>
      </c>
      <c r="L223" s="82" t="s">
        <v>1</v>
      </c>
      <c r="M223" s="84">
        <f t="shared" si="16"/>
        <v>0</v>
      </c>
      <c r="N223" s="86"/>
      <c r="O223" s="84">
        <f t="shared" si="17"/>
        <v>0</v>
      </c>
    </row>
    <row r="224" spans="1:15" s="90" customFormat="1">
      <c r="A224" s="82" t="s">
        <v>891</v>
      </c>
      <c r="B224" s="88" t="s">
        <v>859</v>
      </c>
      <c r="C224" s="82" t="s">
        <v>69</v>
      </c>
      <c r="D224" s="82" t="s">
        <v>69</v>
      </c>
      <c r="E224" s="83">
        <v>1</v>
      </c>
      <c r="F224" s="82" t="s">
        <v>0</v>
      </c>
      <c r="G224" s="84">
        <v>0</v>
      </c>
      <c r="H224" s="82" t="s">
        <v>0</v>
      </c>
      <c r="I224" s="82" t="s">
        <v>0</v>
      </c>
      <c r="J224" s="84">
        <f t="shared" si="15"/>
        <v>0</v>
      </c>
      <c r="K224" s="85">
        <v>0.2</v>
      </c>
      <c r="L224" s="82" t="s">
        <v>1</v>
      </c>
      <c r="M224" s="84">
        <f t="shared" si="16"/>
        <v>0</v>
      </c>
      <c r="N224" s="86"/>
      <c r="O224" s="84">
        <f t="shared" si="17"/>
        <v>0</v>
      </c>
    </row>
    <row r="225" spans="1:15" s="90" customFormat="1">
      <c r="A225" s="82" t="s">
        <v>891</v>
      </c>
      <c r="B225" s="88" t="s">
        <v>860</v>
      </c>
      <c r="C225" s="82" t="s">
        <v>69</v>
      </c>
      <c r="D225" s="82" t="s">
        <v>69</v>
      </c>
      <c r="E225" s="83">
        <v>1</v>
      </c>
      <c r="F225" s="82" t="s">
        <v>0</v>
      </c>
      <c r="G225" s="84">
        <v>0</v>
      </c>
      <c r="H225" s="82" t="s">
        <v>0</v>
      </c>
      <c r="I225" s="82" t="s">
        <v>0</v>
      </c>
      <c r="J225" s="84">
        <f t="shared" si="15"/>
        <v>0</v>
      </c>
      <c r="K225" s="85">
        <v>0.2</v>
      </c>
      <c r="L225" s="82" t="s">
        <v>1</v>
      </c>
      <c r="M225" s="84">
        <f t="shared" si="16"/>
        <v>0</v>
      </c>
      <c r="N225" s="86"/>
      <c r="O225" s="84">
        <f t="shared" si="17"/>
        <v>0</v>
      </c>
    </row>
    <row r="226" spans="1:15" s="90" customFormat="1">
      <c r="A226" s="82" t="s">
        <v>891</v>
      </c>
      <c r="B226" s="88" t="s">
        <v>861</v>
      </c>
      <c r="C226" s="82" t="s">
        <v>69</v>
      </c>
      <c r="D226" s="82" t="s">
        <v>69</v>
      </c>
      <c r="E226" s="83">
        <v>1</v>
      </c>
      <c r="F226" s="82" t="s">
        <v>0</v>
      </c>
      <c r="G226" s="84">
        <v>0</v>
      </c>
      <c r="H226" s="82" t="s">
        <v>0</v>
      </c>
      <c r="I226" s="82" t="s">
        <v>0</v>
      </c>
      <c r="J226" s="84">
        <f t="shared" si="15"/>
        <v>0</v>
      </c>
      <c r="K226" s="85">
        <v>0.2</v>
      </c>
      <c r="L226" s="82" t="s">
        <v>1</v>
      </c>
      <c r="M226" s="84">
        <f t="shared" si="16"/>
        <v>0</v>
      </c>
      <c r="N226" s="86"/>
      <c r="O226" s="84">
        <f t="shared" si="17"/>
        <v>0</v>
      </c>
    </row>
    <row r="227" spans="1:15" s="90" customFormat="1">
      <c r="A227" s="82" t="s">
        <v>891</v>
      </c>
      <c r="B227" s="88" t="s">
        <v>862</v>
      </c>
      <c r="C227" s="82" t="s">
        <v>69</v>
      </c>
      <c r="D227" s="82" t="s">
        <v>69</v>
      </c>
      <c r="E227" s="83">
        <v>1</v>
      </c>
      <c r="F227" s="82" t="s">
        <v>0</v>
      </c>
      <c r="G227" s="84">
        <v>0</v>
      </c>
      <c r="H227" s="82" t="s">
        <v>0</v>
      </c>
      <c r="I227" s="82" t="s">
        <v>0</v>
      </c>
      <c r="J227" s="84">
        <f t="shared" si="15"/>
        <v>0</v>
      </c>
      <c r="K227" s="85">
        <v>0.2</v>
      </c>
      <c r="L227" s="82" t="s">
        <v>1</v>
      </c>
      <c r="M227" s="84">
        <f t="shared" si="16"/>
        <v>0</v>
      </c>
      <c r="N227" s="86"/>
      <c r="O227" s="84">
        <f t="shared" si="17"/>
        <v>0</v>
      </c>
    </row>
    <row r="228" spans="1:15">
      <c r="A228" s="33"/>
      <c r="B228" s="39"/>
      <c r="C228" s="33"/>
      <c r="D228" s="33"/>
      <c r="E228" s="34"/>
      <c r="F228" s="33"/>
      <c r="G228" s="35"/>
      <c r="H228" s="33"/>
      <c r="I228" s="33"/>
      <c r="J228" s="35"/>
      <c r="K228" s="36"/>
      <c r="L228" s="33"/>
      <c r="M228" s="35"/>
      <c r="N228" s="37"/>
      <c r="O228" s="35"/>
    </row>
    <row r="229" spans="1:15">
      <c r="A229" s="5" t="s">
        <v>891</v>
      </c>
      <c r="B229" s="52"/>
      <c r="C229" s="58" t="s">
        <v>169</v>
      </c>
      <c r="D229" s="57"/>
      <c r="E229" s="53"/>
      <c r="F229" s="51"/>
      <c r="G229" s="54"/>
      <c r="H229" s="51"/>
      <c r="I229" s="51"/>
      <c r="J229" s="54"/>
      <c r="K229" s="55"/>
      <c r="L229" s="51"/>
      <c r="M229" s="54"/>
      <c r="N229" s="56"/>
      <c r="O229" s="54"/>
    </row>
    <row r="230" spans="1:15" ht="114.75">
      <c r="A230" s="5" t="s">
        <v>891</v>
      </c>
      <c r="B230" s="11" t="s">
        <v>863</v>
      </c>
      <c r="C230" s="5" t="s">
        <v>15</v>
      </c>
      <c r="D230" s="6" t="s">
        <v>31</v>
      </c>
      <c r="E230" s="7">
        <v>1</v>
      </c>
      <c r="F230" s="5" t="s">
        <v>0</v>
      </c>
      <c r="G230" s="8">
        <v>400</v>
      </c>
      <c r="H230" s="5" t="s">
        <v>8</v>
      </c>
      <c r="I230" s="5" t="s">
        <v>32</v>
      </c>
      <c r="J230" s="8">
        <f t="shared" si="15"/>
        <v>400</v>
      </c>
      <c r="K230" s="9">
        <v>0.2</v>
      </c>
      <c r="L230" s="5" t="s">
        <v>1</v>
      </c>
      <c r="M230" s="8">
        <f t="shared" si="16"/>
        <v>480</v>
      </c>
      <c r="N230" s="10">
        <f>O230/M230</f>
        <v>0.16666666666666666</v>
      </c>
      <c r="O230" s="8">
        <f t="shared" si="17"/>
        <v>80</v>
      </c>
    </row>
    <row r="231" spans="1:15" ht="89.25">
      <c r="A231" s="5" t="s">
        <v>891</v>
      </c>
      <c r="B231" s="11" t="s">
        <v>864</v>
      </c>
      <c r="C231" s="5" t="s">
        <v>149</v>
      </c>
      <c r="D231" s="59" t="s">
        <v>171</v>
      </c>
      <c r="E231" s="7">
        <v>1</v>
      </c>
      <c r="F231" s="5" t="s">
        <v>0</v>
      </c>
      <c r="G231" s="8">
        <v>900</v>
      </c>
      <c r="H231" s="5" t="s">
        <v>8</v>
      </c>
      <c r="I231" s="5" t="s">
        <v>32</v>
      </c>
      <c r="J231" s="8">
        <f t="shared" si="15"/>
        <v>900</v>
      </c>
      <c r="K231" s="9">
        <v>0.2</v>
      </c>
      <c r="L231" s="5" t="s">
        <v>1</v>
      </c>
      <c r="M231" s="8">
        <f t="shared" si="16"/>
        <v>1080</v>
      </c>
      <c r="N231" s="10">
        <f>O231/M231</f>
        <v>0.16666666666666666</v>
      </c>
      <c r="O231" s="8">
        <f t="shared" si="17"/>
        <v>180</v>
      </c>
    </row>
    <row r="232" spans="1:15" ht="153">
      <c r="A232" s="5" t="s">
        <v>891</v>
      </c>
      <c r="B232" s="11" t="s">
        <v>865</v>
      </c>
      <c r="C232" s="5" t="s">
        <v>9</v>
      </c>
      <c r="D232" s="6" t="s">
        <v>172</v>
      </c>
      <c r="E232" s="7">
        <v>1</v>
      </c>
      <c r="F232" s="5" t="s">
        <v>0</v>
      </c>
      <c r="G232" s="8">
        <v>2500</v>
      </c>
      <c r="H232" s="5" t="s">
        <v>34</v>
      </c>
      <c r="I232" s="5" t="s">
        <v>32</v>
      </c>
      <c r="J232" s="8">
        <f t="shared" si="15"/>
        <v>2500</v>
      </c>
      <c r="K232" s="9">
        <v>0.2</v>
      </c>
      <c r="L232" s="5" t="s">
        <v>1</v>
      </c>
      <c r="M232" s="8">
        <f t="shared" si="16"/>
        <v>3000</v>
      </c>
      <c r="N232" s="10">
        <f>O232/M232</f>
        <v>0.16666666666666666</v>
      </c>
      <c r="O232" s="8">
        <f t="shared" si="17"/>
        <v>500</v>
      </c>
    </row>
    <row r="233" spans="1:15">
      <c r="A233" s="5" t="s">
        <v>891</v>
      </c>
      <c r="B233" s="11"/>
      <c r="C233" s="60" t="s">
        <v>173</v>
      </c>
      <c r="D233" s="6"/>
      <c r="E233" s="7"/>
      <c r="F233" s="5"/>
      <c r="G233" s="8"/>
      <c r="H233" s="5"/>
      <c r="I233" s="5"/>
      <c r="J233" s="8"/>
      <c r="K233" s="9"/>
      <c r="L233" s="5"/>
      <c r="M233" s="8"/>
      <c r="N233" s="10"/>
      <c r="O233" s="8"/>
    </row>
    <row r="234" spans="1:15" ht="191.25">
      <c r="A234" s="5" t="s">
        <v>891</v>
      </c>
      <c r="B234" s="2"/>
      <c r="C234" s="5" t="s">
        <v>174</v>
      </c>
      <c r="D234" s="6" t="s">
        <v>184</v>
      </c>
      <c r="E234" s="7"/>
      <c r="F234" s="5"/>
      <c r="G234" s="8"/>
      <c r="H234" s="5"/>
      <c r="I234" s="5"/>
      <c r="J234" s="8"/>
      <c r="K234" s="9"/>
      <c r="L234" s="5"/>
      <c r="M234" s="8"/>
      <c r="N234" s="10"/>
      <c r="O234" s="8"/>
    </row>
    <row r="235" spans="1:15">
      <c r="A235" s="15" t="s">
        <v>891</v>
      </c>
      <c r="B235" s="16" t="s">
        <v>866</v>
      </c>
      <c r="C235" s="61" t="s">
        <v>177</v>
      </c>
      <c r="D235" s="17" t="s">
        <v>175</v>
      </c>
      <c r="E235" s="18">
        <v>1</v>
      </c>
      <c r="F235" s="15" t="s">
        <v>0</v>
      </c>
      <c r="G235" s="19">
        <v>0</v>
      </c>
      <c r="H235" s="15" t="s">
        <v>0</v>
      </c>
      <c r="I235" s="15" t="s">
        <v>0</v>
      </c>
      <c r="J235" s="19">
        <f>G235*E235</f>
        <v>0</v>
      </c>
      <c r="K235" s="20">
        <v>0.2</v>
      </c>
      <c r="L235" s="15" t="s">
        <v>1</v>
      </c>
      <c r="M235" s="19">
        <f>J235+(J235*K235)</f>
        <v>0</v>
      </c>
      <c r="N235" s="21"/>
      <c r="O235" s="19">
        <f>M235-J235</f>
        <v>0</v>
      </c>
    </row>
    <row r="236" spans="1:15" ht="25.5">
      <c r="A236" s="15" t="s">
        <v>891</v>
      </c>
      <c r="B236" s="16" t="s">
        <v>867</v>
      </c>
      <c r="C236" s="15" t="s">
        <v>176</v>
      </c>
      <c r="D236" s="17" t="s">
        <v>178</v>
      </c>
      <c r="E236" s="18">
        <v>1</v>
      </c>
      <c r="F236" s="15" t="s">
        <v>0</v>
      </c>
      <c r="G236" s="19">
        <v>500</v>
      </c>
      <c r="H236" s="15" t="s">
        <v>0</v>
      </c>
      <c r="I236" s="15" t="s">
        <v>0</v>
      </c>
      <c r="J236" s="19">
        <f t="shared" si="15"/>
        <v>500</v>
      </c>
      <c r="K236" s="20">
        <v>0.2</v>
      </c>
      <c r="L236" s="15" t="s">
        <v>1</v>
      </c>
      <c r="M236" s="19">
        <f t="shared" si="16"/>
        <v>600</v>
      </c>
      <c r="N236" s="21">
        <f>O236/M236</f>
        <v>0.16666666666666666</v>
      </c>
      <c r="O236" s="19">
        <f t="shared" si="17"/>
        <v>100</v>
      </c>
    </row>
    <row r="237" spans="1:15" ht="25.5">
      <c r="A237" s="15" t="s">
        <v>891</v>
      </c>
      <c r="B237" s="16" t="s">
        <v>868</v>
      </c>
      <c r="C237" s="15" t="s">
        <v>180</v>
      </c>
      <c r="D237" s="17" t="s">
        <v>179</v>
      </c>
      <c r="E237" s="18">
        <v>1</v>
      </c>
      <c r="F237" s="15" t="s">
        <v>0</v>
      </c>
      <c r="G237" s="19">
        <v>1000</v>
      </c>
      <c r="H237" s="15" t="s">
        <v>0</v>
      </c>
      <c r="I237" s="15" t="s">
        <v>0</v>
      </c>
      <c r="J237" s="19">
        <f t="shared" si="15"/>
        <v>1000</v>
      </c>
      <c r="K237" s="20">
        <v>0.2</v>
      </c>
      <c r="L237" s="15" t="s">
        <v>1</v>
      </c>
      <c r="M237" s="19">
        <f t="shared" si="16"/>
        <v>1200</v>
      </c>
      <c r="N237" s="21">
        <f>O237/M237</f>
        <v>0.16666666666666666</v>
      </c>
      <c r="O237" s="19">
        <f t="shared" si="17"/>
        <v>200</v>
      </c>
    </row>
    <row r="238" spans="1:15" ht="25.5">
      <c r="A238" s="15" t="s">
        <v>891</v>
      </c>
      <c r="B238" s="16" t="s">
        <v>869</v>
      </c>
      <c r="C238" s="15" t="s">
        <v>181</v>
      </c>
      <c r="D238" s="17" t="s">
        <v>179</v>
      </c>
      <c r="E238" s="18">
        <v>1</v>
      </c>
      <c r="F238" s="15" t="s">
        <v>0</v>
      </c>
      <c r="G238" s="19">
        <v>500</v>
      </c>
      <c r="H238" s="15" t="s">
        <v>0</v>
      </c>
      <c r="I238" s="15" t="s">
        <v>0</v>
      </c>
      <c r="J238" s="19">
        <f t="shared" si="15"/>
        <v>500</v>
      </c>
      <c r="K238" s="20">
        <v>0.2</v>
      </c>
      <c r="L238" s="15" t="s">
        <v>1</v>
      </c>
      <c r="M238" s="19">
        <f t="shared" si="16"/>
        <v>600</v>
      </c>
      <c r="N238" s="21">
        <f>O238/M238</f>
        <v>0.16666666666666666</v>
      </c>
      <c r="O238" s="19">
        <f t="shared" si="17"/>
        <v>100</v>
      </c>
    </row>
    <row r="239" spans="1:15" ht="102">
      <c r="A239" s="5" t="s">
        <v>891</v>
      </c>
      <c r="B239" s="52" t="s">
        <v>870</v>
      </c>
      <c r="C239" s="62" t="s">
        <v>185</v>
      </c>
      <c r="D239" s="6" t="s">
        <v>186</v>
      </c>
      <c r="E239" s="53">
        <v>1</v>
      </c>
      <c r="F239" s="51" t="s">
        <v>0</v>
      </c>
      <c r="G239" s="54">
        <v>0</v>
      </c>
      <c r="H239" s="51" t="s">
        <v>0</v>
      </c>
      <c r="I239" s="51" t="s">
        <v>0</v>
      </c>
      <c r="J239" s="54">
        <f t="shared" si="15"/>
        <v>0</v>
      </c>
      <c r="K239" s="55">
        <v>0.2</v>
      </c>
      <c r="L239" s="51" t="s">
        <v>1</v>
      </c>
      <c r="M239" s="54">
        <f t="shared" si="16"/>
        <v>0</v>
      </c>
      <c r="N239" s="56">
        <v>0</v>
      </c>
      <c r="O239" s="54">
        <f t="shared" si="17"/>
        <v>0</v>
      </c>
    </row>
    <row r="240" spans="1:15">
      <c r="A240" s="5"/>
      <c r="B240" s="57"/>
      <c r="C240" s="62"/>
      <c r="D240" s="6"/>
      <c r="E240" s="53"/>
      <c r="F240" s="51"/>
      <c r="G240" s="54"/>
      <c r="H240" s="51"/>
      <c r="I240" s="51"/>
      <c r="J240" s="54"/>
      <c r="K240" s="55"/>
      <c r="L240" s="51"/>
      <c r="M240" s="54"/>
      <c r="N240" s="56"/>
      <c r="O240" s="54"/>
    </row>
    <row r="241" spans="1:15" ht="89.25">
      <c r="A241" s="23" t="s">
        <v>891</v>
      </c>
      <c r="B241" s="24" t="s">
        <v>871</v>
      </c>
      <c r="C241" s="23" t="s">
        <v>183</v>
      </c>
      <c r="D241" s="25" t="s">
        <v>182</v>
      </c>
      <c r="E241" s="26">
        <v>1</v>
      </c>
      <c r="F241" s="23" t="s">
        <v>0</v>
      </c>
      <c r="G241" s="27">
        <v>0</v>
      </c>
      <c r="H241" s="23" t="s">
        <v>0</v>
      </c>
      <c r="I241" s="23" t="s">
        <v>0</v>
      </c>
      <c r="J241" s="27">
        <f t="shared" si="15"/>
        <v>0</v>
      </c>
      <c r="K241" s="28">
        <v>0.2</v>
      </c>
      <c r="L241" s="23" t="s">
        <v>1</v>
      </c>
      <c r="M241" s="27">
        <f t="shared" si="16"/>
        <v>0</v>
      </c>
      <c r="N241" s="29"/>
      <c r="O241" s="27">
        <f t="shared" si="17"/>
        <v>0</v>
      </c>
    </row>
    <row r="242" spans="1:15" s="90" customFormat="1">
      <c r="A242" s="82" t="s">
        <v>891</v>
      </c>
      <c r="B242" s="88" t="s">
        <v>872</v>
      </c>
      <c r="C242" s="89" t="s">
        <v>69</v>
      </c>
      <c r="D242" s="89" t="s">
        <v>69</v>
      </c>
      <c r="E242" s="83">
        <v>1</v>
      </c>
      <c r="F242" s="82" t="s">
        <v>0</v>
      </c>
      <c r="G242" s="84">
        <v>0</v>
      </c>
      <c r="H242" s="82" t="s">
        <v>0</v>
      </c>
      <c r="I242" s="82" t="s">
        <v>0</v>
      </c>
      <c r="J242" s="84">
        <f t="shared" si="15"/>
        <v>0</v>
      </c>
      <c r="K242" s="85">
        <v>0.2</v>
      </c>
      <c r="L242" s="82" t="s">
        <v>1</v>
      </c>
      <c r="M242" s="84">
        <f t="shared" si="16"/>
        <v>0</v>
      </c>
      <c r="N242" s="86"/>
      <c r="O242" s="84">
        <f t="shared" si="17"/>
        <v>0</v>
      </c>
    </row>
    <row r="243" spans="1:15" s="90" customFormat="1">
      <c r="A243" s="82" t="s">
        <v>891</v>
      </c>
      <c r="B243" s="88" t="s">
        <v>873</v>
      </c>
      <c r="C243" s="89" t="s">
        <v>69</v>
      </c>
      <c r="D243" s="89" t="s">
        <v>69</v>
      </c>
      <c r="E243" s="83">
        <v>1</v>
      </c>
      <c r="F243" s="82" t="s">
        <v>0</v>
      </c>
      <c r="G243" s="84">
        <v>0</v>
      </c>
      <c r="H243" s="82" t="s">
        <v>0</v>
      </c>
      <c r="I243" s="82" t="s">
        <v>0</v>
      </c>
      <c r="J243" s="84">
        <f t="shared" si="15"/>
        <v>0</v>
      </c>
      <c r="K243" s="85">
        <v>0.2</v>
      </c>
      <c r="L243" s="82" t="s">
        <v>1</v>
      </c>
      <c r="M243" s="84">
        <f t="shared" si="16"/>
        <v>0</v>
      </c>
      <c r="N243" s="86"/>
      <c r="O243" s="84">
        <f t="shared" si="17"/>
        <v>0</v>
      </c>
    </row>
    <row r="244" spans="1:15" s="90" customFormat="1">
      <c r="A244" s="82" t="s">
        <v>891</v>
      </c>
      <c r="B244" s="88" t="s">
        <v>874</v>
      </c>
      <c r="C244" s="89" t="s">
        <v>69</v>
      </c>
      <c r="D244" s="89" t="s">
        <v>69</v>
      </c>
      <c r="E244" s="83">
        <v>1</v>
      </c>
      <c r="F244" s="82" t="s">
        <v>0</v>
      </c>
      <c r="G244" s="84">
        <v>0</v>
      </c>
      <c r="H244" s="82" t="s">
        <v>0</v>
      </c>
      <c r="I244" s="82" t="s">
        <v>0</v>
      </c>
      <c r="J244" s="84">
        <f t="shared" si="15"/>
        <v>0</v>
      </c>
      <c r="K244" s="85">
        <v>0.2</v>
      </c>
      <c r="L244" s="82" t="s">
        <v>1</v>
      </c>
      <c r="M244" s="84">
        <f t="shared" si="16"/>
        <v>0</v>
      </c>
      <c r="N244" s="86"/>
      <c r="O244" s="84">
        <f t="shared" si="17"/>
        <v>0</v>
      </c>
    </row>
    <row r="245" spans="1:15" s="90" customFormat="1">
      <c r="A245" s="82" t="s">
        <v>891</v>
      </c>
      <c r="B245" s="88" t="s">
        <v>875</v>
      </c>
      <c r="C245" s="89" t="s">
        <v>69</v>
      </c>
      <c r="D245" s="89" t="s">
        <v>69</v>
      </c>
      <c r="E245" s="83">
        <v>1</v>
      </c>
      <c r="F245" s="82" t="s">
        <v>0</v>
      </c>
      <c r="G245" s="84">
        <v>0</v>
      </c>
      <c r="H245" s="82" t="s">
        <v>0</v>
      </c>
      <c r="I245" s="82" t="s">
        <v>0</v>
      </c>
      <c r="J245" s="84">
        <f t="shared" si="15"/>
        <v>0</v>
      </c>
      <c r="K245" s="85">
        <v>0.2</v>
      </c>
      <c r="L245" s="82" t="s">
        <v>1</v>
      </c>
      <c r="M245" s="84">
        <f t="shared" si="16"/>
        <v>0</v>
      </c>
      <c r="N245" s="86"/>
      <c r="O245" s="84">
        <f t="shared" si="17"/>
        <v>0</v>
      </c>
    </row>
    <row r="246" spans="1:15" s="90" customFormat="1">
      <c r="A246" s="82" t="s">
        <v>891</v>
      </c>
      <c r="B246" s="88" t="s">
        <v>876</v>
      </c>
      <c r="C246" s="89" t="s">
        <v>69</v>
      </c>
      <c r="D246" s="89" t="s">
        <v>69</v>
      </c>
      <c r="E246" s="83">
        <v>1</v>
      </c>
      <c r="F246" s="82" t="s">
        <v>0</v>
      </c>
      <c r="G246" s="84">
        <v>0</v>
      </c>
      <c r="H246" s="82" t="s">
        <v>0</v>
      </c>
      <c r="I246" s="82" t="s">
        <v>0</v>
      </c>
      <c r="J246" s="84">
        <f t="shared" si="15"/>
        <v>0</v>
      </c>
      <c r="K246" s="85">
        <v>0.2</v>
      </c>
      <c r="L246" s="82" t="s">
        <v>1</v>
      </c>
      <c r="M246" s="84">
        <f t="shared" si="16"/>
        <v>0</v>
      </c>
      <c r="N246" s="86"/>
      <c r="O246" s="84">
        <f t="shared" si="17"/>
        <v>0</v>
      </c>
    </row>
    <row r="247" spans="1:15" s="90" customFormat="1">
      <c r="A247" s="82" t="s">
        <v>891</v>
      </c>
      <c r="B247" s="88" t="s">
        <v>877</v>
      </c>
      <c r="C247" s="89" t="s">
        <v>69</v>
      </c>
      <c r="D247" s="89" t="s">
        <v>69</v>
      </c>
      <c r="E247" s="83">
        <v>1</v>
      </c>
      <c r="F247" s="82" t="s">
        <v>0</v>
      </c>
      <c r="G247" s="84">
        <v>0</v>
      </c>
      <c r="H247" s="82" t="s">
        <v>0</v>
      </c>
      <c r="I247" s="82" t="s">
        <v>0</v>
      </c>
      <c r="J247" s="84">
        <f t="shared" si="15"/>
        <v>0</v>
      </c>
      <c r="K247" s="85">
        <v>0.2</v>
      </c>
      <c r="L247" s="82" t="s">
        <v>1</v>
      </c>
      <c r="M247" s="84">
        <f t="shared" si="16"/>
        <v>0</v>
      </c>
      <c r="N247" s="86"/>
      <c r="O247" s="84">
        <f t="shared" si="17"/>
        <v>0</v>
      </c>
    </row>
    <row r="248" spans="1:15" s="90" customFormat="1">
      <c r="A248" s="82" t="s">
        <v>891</v>
      </c>
      <c r="B248" s="88" t="s">
        <v>878</v>
      </c>
      <c r="C248" s="89" t="s">
        <v>69</v>
      </c>
      <c r="D248" s="89" t="s">
        <v>69</v>
      </c>
      <c r="E248" s="83">
        <v>1</v>
      </c>
      <c r="F248" s="82" t="s">
        <v>0</v>
      </c>
      <c r="G248" s="84">
        <v>0</v>
      </c>
      <c r="H248" s="82" t="s">
        <v>0</v>
      </c>
      <c r="I248" s="82" t="s">
        <v>0</v>
      </c>
      <c r="J248" s="84">
        <f t="shared" si="15"/>
        <v>0</v>
      </c>
      <c r="K248" s="85">
        <v>0.2</v>
      </c>
      <c r="L248" s="82" t="s">
        <v>1</v>
      </c>
      <c r="M248" s="84">
        <f t="shared" si="16"/>
        <v>0</v>
      </c>
      <c r="N248" s="86"/>
      <c r="O248" s="84">
        <f t="shared" si="17"/>
        <v>0</v>
      </c>
    </row>
    <row r="249" spans="1:15" s="90" customFormat="1">
      <c r="A249" s="82" t="s">
        <v>891</v>
      </c>
      <c r="B249" s="88" t="s">
        <v>879</v>
      </c>
      <c r="C249" s="89" t="s">
        <v>69</v>
      </c>
      <c r="D249" s="89" t="s">
        <v>69</v>
      </c>
      <c r="E249" s="83">
        <v>1</v>
      </c>
      <c r="F249" s="82" t="s">
        <v>0</v>
      </c>
      <c r="G249" s="84">
        <v>0</v>
      </c>
      <c r="H249" s="82" t="s">
        <v>0</v>
      </c>
      <c r="I249" s="82" t="s">
        <v>0</v>
      </c>
      <c r="J249" s="84">
        <f t="shared" si="15"/>
        <v>0</v>
      </c>
      <c r="K249" s="85">
        <v>0.2</v>
      </c>
      <c r="L249" s="82" t="s">
        <v>1</v>
      </c>
      <c r="M249" s="84">
        <f t="shared" si="16"/>
        <v>0</v>
      </c>
      <c r="N249" s="86"/>
      <c r="O249" s="84">
        <f t="shared" si="17"/>
        <v>0</v>
      </c>
    </row>
    <row r="250" spans="1:15" s="90" customFormat="1">
      <c r="A250" s="82" t="s">
        <v>891</v>
      </c>
      <c r="B250" s="88" t="s">
        <v>880</v>
      </c>
      <c r="C250" s="89" t="s">
        <v>69</v>
      </c>
      <c r="D250" s="89" t="s">
        <v>69</v>
      </c>
      <c r="E250" s="83">
        <v>1</v>
      </c>
      <c r="F250" s="82" t="s">
        <v>0</v>
      </c>
      <c r="G250" s="84">
        <v>0</v>
      </c>
      <c r="H250" s="82" t="s">
        <v>0</v>
      </c>
      <c r="I250" s="82" t="s">
        <v>0</v>
      </c>
      <c r="J250" s="84">
        <f t="shared" si="15"/>
        <v>0</v>
      </c>
      <c r="K250" s="85">
        <v>0.2</v>
      </c>
      <c r="L250" s="82" t="s">
        <v>1</v>
      </c>
      <c r="M250" s="84">
        <f t="shared" si="16"/>
        <v>0</v>
      </c>
      <c r="N250" s="86"/>
      <c r="O250" s="84">
        <f t="shared" si="17"/>
        <v>0</v>
      </c>
    </row>
    <row r="251" spans="1:15" s="90" customFormat="1">
      <c r="A251" s="82" t="s">
        <v>891</v>
      </c>
      <c r="B251" s="88" t="s">
        <v>881</v>
      </c>
      <c r="C251" s="89" t="s">
        <v>69</v>
      </c>
      <c r="D251" s="89" t="s">
        <v>69</v>
      </c>
      <c r="E251" s="83">
        <v>1</v>
      </c>
      <c r="F251" s="82" t="s">
        <v>0</v>
      </c>
      <c r="G251" s="84">
        <v>0</v>
      </c>
      <c r="H251" s="82" t="s">
        <v>0</v>
      </c>
      <c r="I251" s="82" t="s">
        <v>0</v>
      </c>
      <c r="J251" s="84">
        <f t="shared" si="15"/>
        <v>0</v>
      </c>
      <c r="K251" s="85">
        <v>0.2</v>
      </c>
      <c r="L251" s="82" t="s">
        <v>1</v>
      </c>
      <c r="M251" s="84">
        <f t="shared" si="16"/>
        <v>0</v>
      </c>
      <c r="N251" s="86"/>
      <c r="O251" s="84">
        <f t="shared" si="17"/>
        <v>0</v>
      </c>
    </row>
    <row r="252" spans="1:15" s="90" customFormat="1">
      <c r="A252" s="82" t="s">
        <v>891</v>
      </c>
      <c r="B252" s="88" t="s">
        <v>882</v>
      </c>
      <c r="C252" s="89" t="s">
        <v>69</v>
      </c>
      <c r="D252" s="89" t="s">
        <v>69</v>
      </c>
      <c r="E252" s="83">
        <v>1</v>
      </c>
      <c r="F252" s="82" t="s">
        <v>0</v>
      </c>
      <c r="G252" s="84">
        <v>0</v>
      </c>
      <c r="H252" s="82" t="s">
        <v>0</v>
      </c>
      <c r="I252" s="82" t="s">
        <v>0</v>
      </c>
      <c r="J252" s="84">
        <f t="shared" si="15"/>
        <v>0</v>
      </c>
      <c r="K252" s="85">
        <v>0.2</v>
      </c>
      <c r="L252" s="82" t="s">
        <v>1</v>
      </c>
      <c r="M252" s="84">
        <f t="shared" si="16"/>
        <v>0</v>
      </c>
      <c r="N252" s="86"/>
      <c r="O252" s="84">
        <f t="shared" si="17"/>
        <v>0</v>
      </c>
    </row>
    <row r="253" spans="1:15" s="90" customFormat="1">
      <c r="A253" s="82" t="s">
        <v>891</v>
      </c>
      <c r="B253" s="88" t="s">
        <v>883</v>
      </c>
      <c r="C253" s="89" t="s">
        <v>69</v>
      </c>
      <c r="D253" s="89" t="s">
        <v>69</v>
      </c>
      <c r="E253" s="83">
        <v>1</v>
      </c>
      <c r="F253" s="82" t="s">
        <v>0</v>
      </c>
      <c r="G253" s="84">
        <v>0</v>
      </c>
      <c r="H253" s="82" t="s">
        <v>0</v>
      </c>
      <c r="I253" s="82" t="s">
        <v>0</v>
      </c>
      <c r="J253" s="84">
        <f t="shared" si="15"/>
        <v>0</v>
      </c>
      <c r="K253" s="85">
        <v>0.2</v>
      </c>
      <c r="L253" s="82" t="s">
        <v>1</v>
      </c>
      <c r="M253" s="84">
        <f t="shared" si="16"/>
        <v>0</v>
      </c>
      <c r="N253" s="86"/>
      <c r="O253" s="84">
        <f t="shared" si="17"/>
        <v>0</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D2AF2-178D-4868-82E5-705C7B3D6EAB}">
  <dimension ref="A1:O250"/>
  <sheetViews>
    <sheetView workbookViewId="0">
      <selection activeCell="G2" activeCellId="8" sqref="G227:G229 G160 G138 G116 G92 G46 G24 G3 G2"/>
    </sheetView>
  </sheetViews>
  <sheetFormatPr defaultRowHeight="12.75"/>
  <cols>
    <col min="1" max="1" width="22.28515625" bestFit="1" customWidth="1"/>
    <col min="2" max="2" width="9.7109375" bestFit="1" customWidth="1"/>
    <col min="3" max="3" width="36.42578125" style="11" bestFit="1" customWidth="1"/>
    <col min="4" max="4" width="48.85546875" style="11" bestFit="1" customWidth="1"/>
    <col min="5" max="5" width="7.7109375" bestFit="1" customWidth="1"/>
    <col min="6" max="6" width="5.28515625" bestFit="1" customWidth="1"/>
    <col min="7" max="7" width="9.140625" bestFit="1" customWidth="1"/>
    <col min="8" max="8" width="9.28515625" bestFit="1" customWidth="1"/>
    <col min="9" max="9" width="9.7109375" bestFit="1" customWidth="1"/>
    <col min="10" max="10" width="10.85546875" bestFit="1" customWidth="1"/>
    <col min="11" max="11" width="7" bestFit="1" customWidth="1"/>
    <col min="12" max="12" width="11.5703125" bestFit="1" customWidth="1"/>
    <col min="13" max="13" width="10.42578125" bestFit="1" customWidth="1"/>
    <col min="14" max="14" width="7.28515625" bestFit="1" customWidth="1"/>
    <col min="15" max="15" width="9.140625" bestFit="1" customWidth="1"/>
  </cols>
  <sheetData>
    <row r="1" spans="1:15" ht="13.5" thickBot="1">
      <c r="A1" s="3" t="s">
        <v>16</v>
      </c>
      <c r="B1" s="3" t="s">
        <v>17</v>
      </c>
      <c r="C1" s="3" t="s">
        <v>18</v>
      </c>
      <c r="D1" s="3" t="s">
        <v>19</v>
      </c>
      <c r="E1" s="3" t="s">
        <v>20</v>
      </c>
      <c r="F1" s="3" t="s">
        <v>21</v>
      </c>
      <c r="G1" s="3" t="s">
        <v>22</v>
      </c>
      <c r="H1" s="3" t="s">
        <v>23</v>
      </c>
      <c r="I1" s="3" t="s">
        <v>24</v>
      </c>
      <c r="J1" s="3" t="s">
        <v>25</v>
      </c>
      <c r="K1" s="4" t="s">
        <v>26</v>
      </c>
      <c r="L1" s="3" t="s">
        <v>27</v>
      </c>
      <c r="M1" s="3" t="s">
        <v>28</v>
      </c>
      <c r="N1" s="3" t="s">
        <v>29</v>
      </c>
      <c r="O1" s="3" t="s">
        <v>30</v>
      </c>
    </row>
    <row r="2" spans="1:15" ht="64.5" thickTop="1">
      <c r="A2" s="5" t="s">
        <v>892</v>
      </c>
      <c r="B2" s="5" t="s">
        <v>893</v>
      </c>
      <c r="C2" s="5" t="s">
        <v>2</v>
      </c>
      <c r="D2" s="6" t="s">
        <v>1123</v>
      </c>
      <c r="E2" s="7">
        <v>1</v>
      </c>
      <c r="F2" s="5" t="s">
        <v>0</v>
      </c>
      <c r="G2" s="8">
        <v>300</v>
      </c>
      <c r="H2" s="5" t="s">
        <v>34</v>
      </c>
      <c r="I2" s="5" t="s">
        <v>32</v>
      </c>
      <c r="J2" s="8">
        <f>G2*E2</f>
        <v>300</v>
      </c>
      <c r="K2" s="9">
        <v>0.2</v>
      </c>
      <c r="L2" s="5" t="s">
        <v>1</v>
      </c>
      <c r="M2" s="8">
        <f>J2+(J2*K2)</f>
        <v>360</v>
      </c>
      <c r="N2" s="10">
        <f>O2/M2</f>
        <v>0.16666666666666666</v>
      </c>
      <c r="O2" s="8">
        <f>M2-J2</f>
        <v>60</v>
      </c>
    </row>
    <row r="3" spans="1:15" ht="25.5">
      <c r="A3" s="5" t="s">
        <v>892</v>
      </c>
      <c r="B3" s="5" t="s">
        <v>894</v>
      </c>
      <c r="C3" s="5" t="s">
        <v>36</v>
      </c>
      <c r="D3" s="6" t="s">
        <v>35</v>
      </c>
      <c r="E3" s="7">
        <v>1</v>
      </c>
      <c r="F3" s="5" t="s">
        <v>0</v>
      </c>
      <c r="G3" s="8">
        <v>600</v>
      </c>
      <c r="H3" s="5" t="s">
        <v>34</v>
      </c>
      <c r="I3" s="5" t="s">
        <v>32</v>
      </c>
      <c r="J3" s="8">
        <f t="shared" ref="J3:J44" si="0">G3*E3</f>
        <v>600</v>
      </c>
      <c r="K3" s="9">
        <v>0.2</v>
      </c>
      <c r="L3" s="5" t="s">
        <v>1</v>
      </c>
      <c r="M3" s="8">
        <f t="shared" ref="M3:M44" si="1">J3+(J3*K3)</f>
        <v>720</v>
      </c>
      <c r="N3" s="10">
        <f>O3/M3</f>
        <v>0.16666666666666666</v>
      </c>
      <c r="O3" s="8">
        <f t="shared" ref="O3:O44" si="2">M3-J3</f>
        <v>120</v>
      </c>
    </row>
    <row r="4" spans="1:15" ht="102">
      <c r="A4" s="23" t="s">
        <v>892</v>
      </c>
      <c r="B4" s="23" t="s">
        <v>895</v>
      </c>
      <c r="C4" s="23" t="s">
        <v>37</v>
      </c>
      <c r="D4" s="25" t="s">
        <v>50</v>
      </c>
      <c r="E4" s="13">
        <v>25</v>
      </c>
      <c r="F4" s="12" t="s">
        <v>38</v>
      </c>
      <c r="G4" s="14">
        <v>20</v>
      </c>
      <c r="H4" s="23" t="s">
        <v>34</v>
      </c>
      <c r="I4" s="23" t="s">
        <v>32</v>
      </c>
      <c r="J4" s="27">
        <f t="shared" si="0"/>
        <v>500</v>
      </c>
      <c r="K4" s="28">
        <v>0.2</v>
      </c>
      <c r="L4" s="23" t="s">
        <v>1</v>
      </c>
      <c r="M4" s="27">
        <f t="shared" si="1"/>
        <v>600</v>
      </c>
      <c r="N4" s="29">
        <f>O4/M4</f>
        <v>0.16666666666666666</v>
      </c>
      <c r="O4" s="27">
        <f t="shared" si="2"/>
        <v>100</v>
      </c>
    </row>
    <row r="5" spans="1:15" s="90" customFormat="1">
      <c r="A5" s="82" t="s">
        <v>892</v>
      </c>
      <c r="B5" s="82" t="s">
        <v>896</v>
      </c>
      <c r="C5" s="82" t="s">
        <v>69</v>
      </c>
      <c r="D5" s="82" t="s">
        <v>69</v>
      </c>
      <c r="E5" s="83">
        <v>1</v>
      </c>
      <c r="F5" s="82" t="s">
        <v>0</v>
      </c>
      <c r="G5" s="84">
        <v>0</v>
      </c>
      <c r="H5" s="82"/>
      <c r="I5" s="82" t="s">
        <v>0</v>
      </c>
      <c r="J5" s="84">
        <f t="shared" si="0"/>
        <v>0</v>
      </c>
      <c r="K5" s="85">
        <v>0.2</v>
      </c>
      <c r="L5" s="82" t="s">
        <v>1</v>
      </c>
      <c r="M5" s="84">
        <f t="shared" si="1"/>
        <v>0</v>
      </c>
      <c r="N5" s="86"/>
      <c r="O5" s="84">
        <f t="shared" si="2"/>
        <v>0</v>
      </c>
    </row>
    <row r="6" spans="1:15" s="90" customFormat="1">
      <c r="A6" s="82" t="s">
        <v>892</v>
      </c>
      <c r="B6" s="82" t="s">
        <v>897</v>
      </c>
      <c r="C6" s="82" t="s">
        <v>69</v>
      </c>
      <c r="D6" s="82" t="s">
        <v>69</v>
      </c>
      <c r="E6" s="83">
        <v>1</v>
      </c>
      <c r="F6" s="82" t="s">
        <v>0</v>
      </c>
      <c r="G6" s="84">
        <v>0</v>
      </c>
      <c r="H6" s="82" t="s">
        <v>0</v>
      </c>
      <c r="I6" s="82" t="s">
        <v>0</v>
      </c>
      <c r="J6" s="84">
        <f t="shared" si="0"/>
        <v>0</v>
      </c>
      <c r="K6" s="85">
        <v>0.2</v>
      </c>
      <c r="L6" s="82" t="s">
        <v>1</v>
      </c>
      <c r="M6" s="84">
        <f t="shared" si="1"/>
        <v>0</v>
      </c>
      <c r="N6" s="86"/>
      <c r="O6" s="84">
        <f t="shared" si="2"/>
        <v>0</v>
      </c>
    </row>
    <row r="7" spans="1:15" s="90" customFormat="1">
      <c r="A7" s="82" t="s">
        <v>892</v>
      </c>
      <c r="B7" s="82" t="s">
        <v>898</v>
      </c>
      <c r="C7" s="82" t="s">
        <v>69</v>
      </c>
      <c r="D7" s="82" t="s">
        <v>69</v>
      </c>
      <c r="E7" s="83">
        <v>1</v>
      </c>
      <c r="F7" s="82" t="s">
        <v>0</v>
      </c>
      <c r="G7" s="84">
        <v>0</v>
      </c>
      <c r="H7" s="82" t="s">
        <v>0</v>
      </c>
      <c r="I7" s="82" t="s">
        <v>0</v>
      </c>
      <c r="J7" s="84">
        <f t="shared" si="0"/>
        <v>0</v>
      </c>
      <c r="K7" s="85">
        <v>0.2</v>
      </c>
      <c r="L7" s="82" t="s">
        <v>1</v>
      </c>
      <c r="M7" s="84">
        <f t="shared" si="1"/>
        <v>0</v>
      </c>
      <c r="N7" s="86"/>
      <c r="O7" s="84">
        <f t="shared" si="2"/>
        <v>0</v>
      </c>
    </row>
    <row r="8" spans="1:15" s="90" customFormat="1">
      <c r="A8" s="82" t="s">
        <v>892</v>
      </c>
      <c r="B8" s="82" t="s">
        <v>899</v>
      </c>
      <c r="C8" s="82" t="s">
        <v>69</v>
      </c>
      <c r="D8" s="82" t="s">
        <v>69</v>
      </c>
      <c r="E8" s="83">
        <v>1</v>
      </c>
      <c r="F8" s="82" t="s">
        <v>0</v>
      </c>
      <c r="G8" s="84">
        <v>0</v>
      </c>
      <c r="H8" s="82" t="s">
        <v>0</v>
      </c>
      <c r="I8" s="82" t="s">
        <v>0</v>
      </c>
      <c r="J8" s="84">
        <f t="shared" si="0"/>
        <v>0</v>
      </c>
      <c r="K8" s="85">
        <v>0.2</v>
      </c>
      <c r="L8" s="82" t="s">
        <v>1</v>
      </c>
      <c r="M8" s="84">
        <f t="shared" si="1"/>
        <v>0</v>
      </c>
      <c r="N8" s="86"/>
      <c r="O8" s="84">
        <f t="shared" si="2"/>
        <v>0</v>
      </c>
    </row>
    <row r="9" spans="1:15" s="90" customFormat="1">
      <c r="A9" s="82" t="s">
        <v>892</v>
      </c>
      <c r="B9" s="82" t="s">
        <v>900</v>
      </c>
      <c r="C9" s="82" t="s">
        <v>69</v>
      </c>
      <c r="D9" s="82" t="s">
        <v>69</v>
      </c>
      <c r="E9" s="83">
        <v>1</v>
      </c>
      <c r="F9" s="82" t="s">
        <v>0</v>
      </c>
      <c r="G9" s="84">
        <v>0</v>
      </c>
      <c r="H9" s="82" t="s">
        <v>0</v>
      </c>
      <c r="I9" s="82" t="s">
        <v>0</v>
      </c>
      <c r="J9" s="84">
        <f t="shared" si="0"/>
        <v>0</v>
      </c>
      <c r="K9" s="85">
        <v>0.2</v>
      </c>
      <c r="L9" s="82" t="s">
        <v>1</v>
      </c>
      <c r="M9" s="84">
        <f t="shared" si="1"/>
        <v>0</v>
      </c>
      <c r="N9" s="86"/>
      <c r="O9" s="84">
        <f t="shared" si="2"/>
        <v>0</v>
      </c>
    </row>
    <row r="10" spans="1:15" s="90" customFormat="1">
      <c r="A10" s="82" t="s">
        <v>892</v>
      </c>
      <c r="B10" s="82" t="s">
        <v>901</v>
      </c>
      <c r="C10" s="82" t="s">
        <v>69</v>
      </c>
      <c r="D10" s="82" t="s">
        <v>69</v>
      </c>
      <c r="E10" s="83">
        <v>1</v>
      </c>
      <c r="F10" s="82" t="s">
        <v>0</v>
      </c>
      <c r="G10" s="84">
        <v>0</v>
      </c>
      <c r="H10" s="82" t="s">
        <v>0</v>
      </c>
      <c r="I10" s="82" t="s">
        <v>0</v>
      </c>
      <c r="J10" s="84">
        <f t="shared" si="0"/>
        <v>0</v>
      </c>
      <c r="K10" s="85">
        <v>0.2</v>
      </c>
      <c r="L10" s="82" t="s">
        <v>1</v>
      </c>
      <c r="M10" s="84">
        <f t="shared" si="1"/>
        <v>0</v>
      </c>
      <c r="N10" s="86"/>
      <c r="O10" s="84">
        <f t="shared" si="2"/>
        <v>0</v>
      </c>
    </row>
    <row r="11" spans="1:15" s="90" customFormat="1">
      <c r="A11" s="82" t="s">
        <v>892</v>
      </c>
      <c r="B11" s="82" t="s">
        <v>902</v>
      </c>
      <c r="C11" s="82" t="s">
        <v>69</v>
      </c>
      <c r="D11" s="82" t="s">
        <v>69</v>
      </c>
      <c r="E11" s="83">
        <v>1</v>
      </c>
      <c r="F11" s="82" t="s">
        <v>0</v>
      </c>
      <c r="G11" s="84">
        <v>0</v>
      </c>
      <c r="H11" s="82" t="s">
        <v>0</v>
      </c>
      <c r="I11" s="82" t="s">
        <v>0</v>
      </c>
      <c r="J11" s="84">
        <f t="shared" si="0"/>
        <v>0</v>
      </c>
      <c r="K11" s="85">
        <v>0.2</v>
      </c>
      <c r="L11" s="82" t="s">
        <v>1</v>
      </c>
      <c r="M11" s="84">
        <f t="shared" si="1"/>
        <v>0</v>
      </c>
      <c r="N11" s="86"/>
      <c r="O11" s="84">
        <f t="shared" si="2"/>
        <v>0</v>
      </c>
    </row>
    <row r="12" spans="1:15" s="90" customFormat="1">
      <c r="A12" s="82" t="s">
        <v>892</v>
      </c>
      <c r="B12" s="82" t="s">
        <v>903</v>
      </c>
      <c r="C12" s="82" t="s">
        <v>69</v>
      </c>
      <c r="D12" s="82" t="s">
        <v>69</v>
      </c>
      <c r="E12" s="83">
        <v>1</v>
      </c>
      <c r="F12" s="82" t="s">
        <v>0</v>
      </c>
      <c r="G12" s="84">
        <v>0</v>
      </c>
      <c r="H12" s="82"/>
      <c r="I12" s="82" t="s">
        <v>0</v>
      </c>
      <c r="J12" s="84">
        <f t="shared" si="0"/>
        <v>0</v>
      </c>
      <c r="K12" s="85">
        <v>0.2</v>
      </c>
      <c r="L12" s="82" t="s">
        <v>1</v>
      </c>
      <c r="M12" s="84">
        <f t="shared" si="1"/>
        <v>0</v>
      </c>
      <c r="N12" s="86"/>
      <c r="O12" s="84">
        <f t="shared" si="2"/>
        <v>0</v>
      </c>
    </row>
    <row r="13" spans="1:15" s="90" customFormat="1">
      <c r="A13" s="82" t="s">
        <v>892</v>
      </c>
      <c r="B13" s="82" t="s">
        <v>904</v>
      </c>
      <c r="C13" s="82" t="s">
        <v>69</v>
      </c>
      <c r="D13" s="82" t="s">
        <v>69</v>
      </c>
      <c r="E13" s="83">
        <v>1</v>
      </c>
      <c r="F13" s="82" t="s">
        <v>0</v>
      </c>
      <c r="G13" s="84">
        <v>0</v>
      </c>
      <c r="H13" s="82" t="s">
        <v>0</v>
      </c>
      <c r="I13" s="82" t="s">
        <v>0</v>
      </c>
      <c r="J13" s="84">
        <f t="shared" si="0"/>
        <v>0</v>
      </c>
      <c r="K13" s="85">
        <v>0.2</v>
      </c>
      <c r="L13" s="82" t="s">
        <v>1</v>
      </c>
      <c r="M13" s="84">
        <f t="shared" si="1"/>
        <v>0</v>
      </c>
      <c r="N13" s="86"/>
      <c r="O13" s="84">
        <f t="shared" si="2"/>
        <v>0</v>
      </c>
    </row>
    <row r="14" spans="1:15" s="90" customFormat="1">
      <c r="A14" s="82" t="s">
        <v>892</v>
      </c>
      <c r="B14" s="82" t="s">
        <v>905</v>
      </c>
      <c r="C14" s="82" t="s">
        <v>69</v>
      </c>
      <c r="D14" s="82" t="s">
        <v>69</v>
      </c>
      <c r="E14" s="83">
        <v>1</v>
      </c>
      <c r="F14" s="82" t="s">
        <v>0</v>
      </c>
      <c r="G14" s="84">
        <v>0</v>
      </c>
      <c r="H14" s="82" t="s">
        <v>0</v>
      </c>
      <c r="I14" s="82" t="s">
        <v>0</v>
      </c>
      <c r="J14" s="84">
        <f t="shared" si="0"/>
        <v>0</v>
      </c>
      <c r="K14" s="85">
        <v>0.2</v>
      </c>
      <c r="L14" s="82" t="s">
        <v>1</v>
      </c>
      <c r="M14" s="84">
        <f t="shared" si="1"/>
        <v>0</v>
      </c>
      <c r="N14" s="86"/>
      <c r="O14" s="84">
        <f t="shared" si="2"/>
        <v>0</v>
      </c>
    </row>
    <row r="15" spans="1:15" s="90" customFormat="1">
      <c r="A15" s="82" t="s">
        <v>892</v>
      </c>
      <c r="B15" s="82" t="s">
        <v>906</v>
      </c>
      <c r="C15" s="82" t="s">
        <v>69</v>
      </c>
      <c r="D15" s="82" t="s">
        <v>69</v>
      </c>
      <c r="E15" s="83">
        <v>1</v>
      </c>
      <c r="F15" s="82" t="s">
        <v>0</v>
      </c>
      <c r="G15" s="84">
        <v>0</v>
      </c>
      <c r="H15" s="82" t="s">
        <v>0</v>
      </c>
      <c r="I15" s="82"/>
      <c r="J15" s="84">
        <f t="shared" si="0"/>
        <v>0</v>
      </c>
      <c r="K15" s="85">
        <v>0.2</v>
      </c>
      <c r="L15" s="82" t="s">
        <v>1</v>
      </c>
      <c r="M15" s="84">
        <f t="shared" si="1"/>
        <v>0</v>
      </c>
      <c r="N15" s="86"/>
      <c r="O15" s="84">
        <f t="shared" si="2"/>
        <v>0</v>
      </c>
    </row>
    <row r="16" spans="1:15" s="90" customFormat="1">
      <c r="A16" s="82" t="s">
        <v>892</v>
      </c>
      <c r="B16" s="82" t="s">
        <v>907</v>
      </c>
      <c r="C16" s="82" t="s">
        <v>69</v>
      </c>
      <c r="D16" s="82" t="s">
        <v>69</v>
      </c>
      <c r="E16" s="83">
        <v>1</v>
      </c>
      <c r="F16" s="82" t="s">
        <v>0</v>
      </c>
      <c r="G16" s="84">
        <v>0</v>
      </c>
      <c r="H16" s="82" t="s">
        <v>0</v>
      </c>
      <c r="I16" s="82"/>
      <c r="J16" s="84">
        <f t="shared" si="0"/>
        <v>0</v>
      </c>
      <c r="K16" s="85">
        <v>0.2</v>
      </c>
      <c r="L16" s="82" t="s">
        <v>1</v>
      </c>
      <c r="M16" s="84">
        <f t="shared" si="1"/>
        <v>0</v>
      </c>
      <c r="N16" s="86"/>
      <c r="O16" s="84">
        <f t="shared" si="2"/>
        <v>0</v>
      </c>
    </row>
    <row r="17" spans="1:15" s="90" customFormat="1">
      <c r="A17" s="82" t="s">
        <v>892</v>
      </c>
      <c r="B17" s="82" t="s">
        <v>908</v>
      </c>
      <c r="C17" s="82" t="s">
        <v>69</v>
      </c>
      <c r="D17" s="82" t="s">
        <v>69</v>
      </c>
      <c r="E17" s="83">
        <v>1</v>
      </c>
      <c r="F17" s="82" t="s">
        <v>0</v>
      </c>
      <c r="G17" s="84">
        <v>0</v>
      </c>
      <c r="H17" s="82" t="s">
        <v>0</v>
      </c>
      <c r="I17" s="82" t="s">
        <v>0</v>
      </c>
      <c r="J17" s="84">
        <f t="shared" si="0"/>
        <v>0</v>
      </c>
      <c r="K17" s="85">
        <v>0.2</v>
      </c>
      <c r="L17" s="82" t="s">
        <v>1</v>
      </c>
      <c r="M17" s="84">
        <f t="shared" si="1"/>
        <v>0</v>
      </c>
      <c r="N17" s="86"/>
      <c r="O17" s="84">
        <f t="shared" si="2"/>
        <v>0</v>
      </c>
    </row>
    <row r="18" spans="1:15" s="90" customFormat="1">
      <c r="A18" s="82" t="s">
        <v>892</v>
      </c>
      <c r="B18" s="82" t="s">
        <v>909</v>
      </c>
      <c r="C18" s="82" t="s">
        <v>69</v>
      </c>
      <c r="D18" s="82" t="s">
        <v>69</v>
      </c>
      <c r="E18" s="83">
        <v>1</v>
      </c>
      <c r="F18" s="82" t="s">
        <v>0</v>
      </c>
      <c r="G18" s="84">
        <v>0</v>
      </c>
      <c r="H18" s="82" t="s">
        <v>0</v>
      </c>
      <c r="I18" s="82" t="s">
        <v>0</v>
      </c>
      <c r="J18" s="84">
        <f t="shared" si="0"/>
        <v>0</v>
      </c>
      <c r="K18" s="85">
        <v>0.2</v>
      </c>
      <c r="L18" s="82" t="s">
        <v>1</v>
      </c>
      <c r="M18" s="84">
        <f t="shared" si="1"/>
        <v>0</v>
      </c>
      <c r="N18" s="86"/>
      <c r="O18" s="84">
        <f t="shared" si="2"/>
        <v>0</v>
      </c>
    </row>
    <row r="19" spans="1:15" s="90" customFormat="1">
      <c r="A19" s="82" t="s">
        <v>892</v>
      </c>
      <c r="B19" s="82" t="s">
        <v>910</v>
      </c>
      <c r="C19" s="82" t="s">
        <v>69</v>
      </c>
      <c r="D19" s="82" t="s">
        <v>69</v>
      </c>
      <c r="E19" s="83">
        <v>1</v>
      </c>
      <c r="F19" s="82" t="s">
        <v>0</v>
      </c>
      <c r="G19" s="84">
        <v>0</v>
      </c>
      <c r="H19" s="82" t="s">
        <v>0</v>
      </c>
      <c r="I19" s="82" t="s">
        <v>0</v>
      </c>
      <c r="J19" s="84">
        <f t="shared" si="0"/>
        <v>0</v>
      </c>
      <c r="K19" s="85">
        <v>0.2</v>
      </c>
      <c r="L19" s="82" t="s">
        <v>1</v>
      </c>
      <c r="M19" s="84">
        <f t="shared" si="1"/>
        <v>0</v>
      </c>
      <c r="N19" s="86"/>
      <c r="O19" s="84">
        <f t="shared" si="2"/>
        <v>0</v>
      </c>
    </row>
    <row r="20" spans="1:15" s="90" customFormat="1">
      <c r="A20" s="82" t="s">
        <v>892</v>
      </c>
      <c r="B20" s="82" t="s">
        <v>911</v>
      </c>
      <c r="C20" s="82" t="s">
        <v>69</v>
      </c>
      <c r="D20" s="82" t="s">
        <v>69</v>
      </c>
      <c r="E20" s="83">
        <v>1</v>
      </c>
      <c r="F20" s="82" t="s">
        <v>0</v>
      </c>
      <c r="G20" s="84">
        <v>0</v>
      </c>
      <c r="H20" s="82" t="s">
        <v>0</v>
      </c>
      <c r="I20" s="82" t="s">
        <v>0</v>
      </c>
      <c r="J20" s="84">
        <f t="shared" si="0"/>
        <v>0</v>
      </c>
      <c r="K20" s="85">
        <v>0.2</v>
      </c>
      <c r="L20" s="82" t="s">
        <v>1</v>
      </c>
      <c r="M20" s="84">
        <f t="shared" si="1"/>
        <v>0</v>
      </c>
      <c r="N20" s="86"/>
      <c r="O20" s="84">
        <f t="shared" si="2"/>
        <v>0</v>
      </c>
    </row>
    <row r="21" spans="1:15" s="90" customFormat="1">
      <c r="A21" s="82" t="s">
        <v>892</v>
      </c>
      <c r="B21" s="82" t="s">
        <v>912</v>
      </c>
      <c r="C21" s="82" t="s">
        <v>69</v>
      </c>
      <c r="D21" s="82" t="s">
        <v>69</v>
      </c>
      <c r="E21" s="83">
        <v>1</v>
      </c>
      <c r="F21" s="82" t="s">
        <v>0</v>
      </c>
      <c r="G21" s="84">
        <v>0</v>
      </c>
      <c r="H21" s="82" t="s">
        <v>0</v>
      </c>
      <c r="I21" s="82" t="s">
        <v>0</v>
      </c>
      <c r="J21" s="84">
        <f t="shared" si="0"/>
        <v>0</v>
      </c>
      <c r="K21" s="85">
        <v>0.2</v>
      </c>
      <c r="L21" s="82" t="s">
        <v>1</v>
      </c>
      <c r="M21" s="84">
        <f t="shared" si="1"/>
        <v>0</v>
      </c>
      <c r="N21" s="86"/>
      <c r="O21" s="84">
        <f t="shared" si="2"/>
        <v>0</v>
      </c>
    </row>
    <row r="22" spans="1:15" s="90" customFormat="1">
      <c r="A22" s="82" t="s">
        <v>892</v>
      </c>
      <c r="B22" s="82" t="s">
        <v>913</v>
      </c>
      <c r="C22" s="82" t="s">
        <v>69</v>
      </c>
      <c r="D22" s="82" t="s">
        <v>69</v>
      </c>
      <c r="E22" s="83">
        <v>1</v>
      </c>
      <c r="F22" s="82" t="s">
        <v>0</v>
      </c>
      <c r="G22" s="84">
        <v>0</v>
      </c>
      <c r="H22" s="82" t="s">
        <v>0</v>
      </c>
      <c r="I22" s="82" t="s">
        <v>0</v>
      </c>
      <c r="J22" s="84">
        <f t="shared" si="0"/>
        <v>0</v>
      </c>
      <c r="K22" s="85">
        <v>0.2</v>
      </c>
      <c r="L22" s="82" t="s">
        <v>1</v>
      </c>
      <c r="M22" s="84">
        <f t="shared" si="1"/>
        <v>0</v>
      </c>
      <c r="N22" s="86"/>
      <c r="O22" s="84">
        <f t="shared" si="2"/>
        <v>0</v>
      </c>
    </row>
    <row r="23" spans="1:15">
      <c r="A23" s="33"/>
      <c r="B23" s="33"/>
      <c r="C23" s="33"/>
      <c r="D23" s="33"/>
      <c r="E23" s="34"/>
      <c r="F23" s="33"/>
      <c r="G23" s="35"/>
      <c r="H23" s="33"/>
      <c r="I23" s="33"/>
      <c r="J23" s="35"/>
      <c r="K23" s="36"/>
      <c r="L23" s="33"/>
      <c r="M23" s="35"/>
      <c r="N23" s="37"/>
      <c r="O23" s="35"/>
    </row>
    <row r="24" spans="1:15" ht="63.75">
      <c r="A24" s="5" t="s">
        <v>892</v>
      </c>
      <c r="B24" s="11" t="s">
        <v>914</v>
      </c>
      <c r="C24" s="5" t="s">
        <v>4</v>
      </c>
      <c r="D24" s="6" t="s">
        <v>1124</v>
      </c>
      <c r="E24" s="7">
        <v>1</v>
      </c>
      <c r="F24" s="5" t="s">
        <v>0</v>
      </c>
      <c r="G24" s="8">
        <v>600</v>
      </c>
      <c r="H24" s="5" t="s">
        <v>34</v>
      </c>
      <c r="I24" s="5" t="s">
        <v>32</v>
      </c>
      <c r="J24" s="8">
        <f t="shared" si="0"/>
        <v>600</v>
      </c>
      <c r="K24" s="9">
        <v>0.2</v>
      </c>
      <c r="L24" s="5" t="s">
        <v>1</v>
      </c>
      <c r="M24" s="8">
        <f t="shared" si="1"/>
        <v>720</v>
      </c>
      <c r="N24" s="10">
        <f>O24/M24</f>
        <v>0.16666666666666666</v>
      </c>
      <c r="O24" s="8">
        <f t="shared" si="2"/>
        <v>120</v>
      </c>
    </row>
    <row r="25" spans="1:15" s="90" customFormat="1">
      <c r="A25" s="82" t="s">
        <v>892</v>
      </c>
      <c r="B25" s="88" t="s">
        <v>915</v>
      </c>
      <c r="C25" s="82" t="s">
        <v>69</v>
      </c>
      <c r="D25" s="91" t="s">
        <v>69</v>
      </c>
      <c r="E25" s="83">
        <v>1</v>
      </c>
      <c r="F25" s="82" t="s">
        <v>0</v>
      </c>
      <c r="G25" s="84">
        <v>0</v>
      </c>
      <c r="H25" s="82"/>
      <c r="I25" s="82"/>
      <c r="J25" s="84">
        <f t="shared" si="0"/>
        <v>0</v>
      </c>
      <c r="K25" s="85">
        <v>0.2</v>
      </c>
      <c r="L25" s="82" t="s">
        <v>1</v>
      </c>
      <c r="M25" s="84">
        <f t="shared" si="1"/>
        <v>0</v>
      </c>
      <c r="N25" s="86">
        <v>0</v>
      </c>
      <c r="O25" s="84">
        <f t="shared" si="2"/>
        <v>0</v>
      </c>
    </row>
    <row r="26" spans="1:15" s="90" customFormat="1">
      <c r="A26" s="82" t="s">
        <v>892</v>
      </c>
      <c r="B26" s="88" t="s">
        <v>916</v>
      </c>
      <c r="C26" s="82" t="s">
        <v>69</v>
      </c>
      <c r="D26" s="91" t="s">
        <v>69</v>
      </c>
      <c r="E26" s="83">
        <v>1</v>
      </c>
      <c r="F26" s="82" t="s">
        <v>0</v>
      </c>
      <c r="G26" s="84">
        <v>0</v>
      </c>
      <c r="H26" s="82"/>
      <c r="I26" s="82"/>
      <c r="J26" s="84">
        <f t="shared" si="0"/>
        <v>0</v>
      </c>
      <c r="K26" s="85">
        <v>0.2</v>
      </c>
      <c r="L26" s="82" t="s">
        <v>1</v>
      </c>
      <c r="M26" s="84">
        <f t="shared" si="1"/>
        <v>0</v>
      </c>
      <c r="N26" s="86">
        <v>0</v>
      </c>
      <c r="O26" s="84">
        <f t="shared" si="2"/>
        <v>0</v>
      </c>
    </row>
    <row r="27" spans="1:15" s="90" customFormat="1">
      <c r="A27" s="82" t="s">
        <v>892</v>
      </c>
      <c r="B27" s="88" t="s">
        <v>917</v>
      </c>
      <c r="C27" s="82" t="s">
        <v>69</v>
      </c>
      <c r="D27" s="91" t="s">
        <v>69</v>
      </c>
      <c r="E27" s="83">
        <v>1</v>
      </c>
      <c r="F27" s="82" t="s">
        <v>0</v>
      </c>
      <c r="G27" s="84">
        <v>0</v>
      </c>
      <c r="H27" s="82"/>
      <c r="I27" s="82"/>
      <c r="J27" s="84">
        <f t="shared" si="0"/>
        <v>0</v>
      </c>
      <c r="K27" s="85">
        <v>0.2</v>
      </c>
      <c r="L27" s="82" t="s">
        <v>1</v>
      </c>
      <c r="M27" s="84">
        <f t="shared" si="1"/>
        <v>0</v>
      </c>
      <c r="N27" s="86">
        <v>0</v>
      </c>
      <c r="O27" s="84">
        <f t="shared" si="2"/>
        <v>0</v>
      </c>
    </row>
    <row r="28" spans="1:15" s="90" customFormat="1">
      <c r="A28" s="82" t="s">
        <v>892</v>
      </c>
      <c r="B28" s="88" t="s">
        <v>918</v>
      </c>
      <c r="C28" s="82" t="s">
        <v>69</v>
      </c>
      <c r="D28" s="91" t="s">
        <v>69</v>
      </c>
      <c r="E28" s="83">
        <v>1</v>
      </c>
      <c r="F28" s="82" t="s">
        <v>0</v>
      </c>
      <c r="G28" s="84">
        <v>0</v>
      </c>
      <c r="H28" s="82"/>
      <c r="I28" s="82"/>
      <c r="J28" s="84">
        <f t="shared" si="0"/>
        <v>0</v>
      </c>
      <c r="K28" s="85">
        <v>0.2</v>
      </c>
      <c r="L28" s="82" t="s">
        <v>1</v>
      </c>
      <c r="M28" s="84">
        <f t="shared" si="1"/>
        <v>0</v>
      </c>
      <c r="N28" s="86">
        <v>0</v>
      </c>
      <c r="O28" s="84">
        <f t="shared" si="2"/>
        <v>0</v>
      </c>
    </row>
    <row r="29" spans="1:15" s="90" customFormat="1">
      <c r="A29" s="82" t="s">
        <v>892</v>
      </c>
      <c r="B29" s="88" t="s">
        <v>919</v>
      </c>
      <c r="C29" s="82" t="s">
        <v>69</v>
      </c>
      <c r="D29" s="91" t="s">
        <v>69</v>
      </c>
      <c r="E29" s="83">
        <v>1</v>
      </c>
      <c r="F29" s="82" t="s">
        <v>0</v>
      </c>
      <c r="G29" s="84">
        <v>0</v>
      </c>
      <c r="H29" s="82"/>
      <c r="I29" s="82"/>
      <c r="J29" s="84">
        <f>G29*E29</f>
        <v>0</v>
      </c>
      <c r="K29" s="85">
        <v>0.2</v>
      </c>
      <c r="L29" s="82" t="s">
        <v>1</v>
      </c>
      <c r="M29" s="84">
        <f>J29+(J29*K29)</f>
        <v>0</v>
      </c>
      <c r="N29" s="86">
        <v>0</v>
      </c>
      <c r="O29" s="84">
        <f>M29-J29</f>
        <v>0</v>
      </c>
    </row>
    <row r="30" spans="1:15" ht="76.5">
      <c r="A30" s="23" t="s">
        <v>892</v>
      </c>
      <c r="B30" s="24" t="s">
        <v>920</v>
      </c>
      <c r="C30" s="23" t="s">
        <v>51</v>
      </c>
      <c r="D30" s="25" t="s">
        <v>52</v>
      </c>
      <c r="E30" s="26">
        <v>1</v>
      </c>
      <c r="F30" s="23" t="s">
        <v>0</v>
      </c>
      <c r="G30" s="27">
        <v>700</v>
      </c>
      <c r="H30" s="23" t="s">
        <v>34</v>
      </c>
      <c r="I30" s="23" t="s">
        <v>32</v>
      </c>
      <c r="J30" s="27">
        <f t="shared" si="0"/>
        <v>700</v>
      </c>
      <c r="K30" s="28">
        <v>0.2</v>
      </c>
      <c r="L30" s="23" t="s">
        <v>1</v>
      </c>
      <c r="M30" s="27">
        <f t="shared" si="1"/>
        <v>840</v>
      </c>
      <c r="N30" s="29">
        <f>O30/M30</f>
        <v>0.16666666666666666</v>
      </c>
      <c r="O30" s="27">
        <f t="shared" si="2"/>
        <v>140</v>
      </c>
    </row>
    <row r="31" spans="1:15" ht="102">
      <c r="A31" s="23" t="s">
        <v>892</v>
      </c>
      <c r="B31" s="24" t="s">
        <v>921</v>
      </c>
      <c r="C31" s="23" t="s">
        <v>54</v>
      </c>
      <c r="D31" s="25" t="s">
        <v>53</v>
      </c>
      <c r="E31" s="26">
        <v>1</v>
      </c>
      <c r="F31" s="23" t="s">
        <v>0</v>
      </c>
      <c r="G31" s="27">
        <v>800</v>
      </c>
      <c r="H31" s="23" t="s">
        <v>34</v>
      </c>
      <c r="I31" s="23" t="s">
        <v>32</v>
      </c>
      <c r="J31" s="27">
        <f t="shared" si="0"/>
        <v>800</v>
      </c>
      <c r="K31" s="28">
        <v>0.2</v>
      </c>
      <c r="L31" s="23" t="s">
        <v>1</v>
      </c>
      <c r="M31" s="27">
        <f t="shared" si="1"/>
        <v>960</v>
      </c>
      <c r="N31" s="29">
        <f>O31/M31</f>
        <v>0.16666666666666666</v>
      </c>
      <c r="O31" s="27">
        <f t="shared" si="2"/>
        <v>160</v>
      </c>
    </row>
    <row r="32" spans="1:15" ht="127.5">
      <c r="A32" s="23" t="s">
        <v>892</v>
      </c>
      <c r="B32" s="24" t="s">
        <v>922</v>
      </c>
      <c r="C32" s="23" t="s">
        <v>55</v>
      </c>
      <c r="D32" s="25" t="s">
        <v>885</v>
      </c>
      <c r="E32" s="26">
        <v>1</v>
      </c>
      <c r="F32" s="23" t="s">
        <v>0</v>
      </c>
      <c r="G32" s="27">
        <v>600</v>
      </c>
      <c r="H32" s="23" t="s">
        <v>34</v>
      </c>
      <c r="I32" s="23" t="s">
        <v>32</v>
      </c>
      <c r="J32" s="27">
        <f t="shared" si="0"/>
        <v>600</v>
      </c>
      <c r="K32" s="28">
        <v>0.2</v>
      </c>
      <c r="L32" s="23" t="s">
        <v>1</v>
      </c>
      <c r="M32" s="27">
        <f t="shared" si="1"/>
        <v>720</v>
      </c>
      <c r="N32" s="29">
        <f>O32/M32</f>
        <v>0.16666666666666666</v>
      </c>
      <c r="O32" s="27">
        <f t="shared" si="2"/>
        <v>120</v>
      </c>
    </row>
    <row r="33" spans="1:15" ht="63.75">
      <c r="A33" s="23" t="s">
        <v>892</v>
      </c>
      <c r="B33" s="24" t="s">
        <v>923</v>
      </c>
      <c r="C33" s="23" t="s">
        <v>56</v>
      </c>
      <c r="D33" s="25" t="s">
        <v>57</v>
      </c>
      <c r="E33" s="26">
        <v>1</v>
      </c>
      <c r="F33" s="23" t="s">
        <v>0</v>
      </c>
      <c r="G33" s="27">
        <v>600</v>
      </c>
      <c r="H33" s="23" t="s">
        <v>34</v>
      </c>
      <c r="I33" s="23" t="s">
        <v>32</v>
      </c>
      <c r="J33" s="27">
        <f t="shared" si="0"/>
        <v>600</v>
      </c>
      <c r="K33" s="28">
        <v>0.2</v>
      </c>
      <c r="L33" s="23" t="s">
        <v>1</v>
      </c>
      <c r="M33" s="27">
        <f t="shared" si="1"/>
        <v>720</v>
      </c>
      <c r="N33" s="29">
        <f>O33/M33</f>
        <v>0.16666666666666666</v>
      </c>
      <c r="O33" s="27">
        <f t="shared" si="2"/>
        <v>120</v>
      </c>
    </row>
    <row r="34" spans="1:15" s="90" customFormat="1">
      <c r="A34" s="82" t="s">
        <v>892</v>
      </c>
      <c r="B34" s="88" t="s">
        <v>924</v>
      </c>
      <c r="C34" s="82" t="s">
        <v>69</v>
      </c>
      <c r="D34" s="91" t="s">
        <v>69</v>
      </c>
      <c r="E34" s="83">
        <v>1</v>
      </c>
      <c r="F34" s="82" t="s">
        <v>0</v>
      </c>
      <c r="G34" s="84">
        <v>0</v>
      </c>
      <c r="H34" s="82"/>
      <c r="I34" s="82"/>
      <c r="J34" s="84">
        <f t="shared" si="0"/>
        <v>0</v>
      </c>
      <c r="K34" s="85">
        <v>0.2</v>
      </c>
      <c r="L34" s="82" t="s">
        <v>1</v>
      </c>
      <c r="M34" s="84">
        <f t="shared" si="1"/>
        <v>0</v>
      </c>
      <c r="N34" s="86">
        <v>0</v>
      </c>
      <c r="O34" s="84">
        <f t="shared" si="2"/>
        <v>0</v>
      </c>
    </row>
    <row r="35" spans="1:15" s="90" customFormat="1">
      <c r="A35" s="82" t="s">
        <v>892</v>
      </c>
      <c r="B35" s="88" t="s">
        <v>925</v>
      </c>
      <c r="C35" s="82" t="s">
        <v>69</v>
      </c>
      <c r="D35" s="91" t="s">
        <v>69</v>
      </c>
      <c r="E35" s="83">
        <v>1</v>
      </c>
      <c r="F35" s="82"/>
      <c r="G35" s="84">
        <v>0</v>
      </c>
      <c r="H35" s="82"/>
      <c r="I35" s="82"/>
      <c r="J35" s="84">
        <f t="shared" si="0"/>
        <v>0</v>
      </c>
      <c r="K35" s="85">
        <v>0.2</v>
      </c>
      <c r="L35" s="82" t="s">
        <v>1</v>
      </c>
      <c r="M35" s="84">
        <f t="shared" si="1"/>
        <v>0</v>
      </c>
      <c r="N35" s="86">
        <v>0</v>
      </c>
      <c r="O35" s="84">
        <f t="shared" si="2"/>
        <v>0</v>
      </c>
    </row>
    <row r="36" spans="1:15" s="90" customFormat="1">
      <c r="A36" s="82" t="s">
        <v>892</v>
      </c>
      <c r="B36" s="88" t="s">
        <v>926</v>
      </c>
      <c r="C36" s="82" t="s">
        <v>69</v>
      </c>
      <c r="D36" s="91" t="s">
        <v>69</v>
      </c>
      <c r="E36" s="83">
        <v>1</v>
      </c>
      <c r="F36" s="82" t="s">
        <v>0</v>
      </c>
      <c r="G36" s="84">
        <v>0</v>
      </c>
      <c r="H36" s="82"/>
      <c r="I36" s="82"/>
      <c r="J36" s="84">
        <f t="shared" si="0"/>
        <v>0</v>
      </c>
      <c r="K36" s="85">
        <v>0.2</v>
      </c>
      <c r="L36" s="82" t="s">
        <v>1</v>
      </c>
      <c r="M36" s="84">
        <f t="shared" si="1"/>
        <v>0</v>
      </c>
      <c r="N36" s="86">
        <v>0</v>
      </c>
      <c r="O36" s="84">
        <f t="shared" si="2"/>
        <v>0</v>
      </c>
    </row>
    <row r="37" spans="1:15" ht="76.5">
      <c r="A37" s="23" t="s">
        <v>892</v>
      </c>
      <c r="B37" s="24" t="s">
        <v>927</v>
      </c>
      <c r="C37" s="23" t="s">
        <v>65</v>
      </c>
      <c r="D37" s="25" t="s">
        <v>66</v>
      </c>
      <c r="E37" s="26">
        <v>1</v>
      </c>
      <c r="F37" s="23" t="s">
        <v>0</v>
      </c>
      <c r="G37" s="27">
        <v>600</v>
      </c>
      <c r="H37" s="23" t="s">
        <v>34</v>
      </c>
      <c r="I37" s="23" t="s">
        <v>32</v>
      </c>
      <c r="J37" s="27">
        <f t="shared" si="0"/>
        <v>600</v>
      </c>
      <c r="K37" s="28">
        <v>0.2</v>
      </c>
      <c r="L37" s="23" t="s">
        <v>1</v>
      </c>
      <c r="M37" s="27">
        <f t="shared" si="1"/>
        <v>720</v>
      </c>
      <c r="N37" s="29">
        <f>O37/M37</f>
        <v>0.16666666666666666</v>
      </c>
      <c r="O37" s="27">
        <f t="shared" si="2"/>
        <v>120</v>
      </c>
    </row>
    <row r="38" spans="1:15" s="90" customFormat="1">
      <c r="A38" s="82" t="s">
        <v>892</v>
      </c>
      <c r="B38" s="88" t="s">
        <v>928</v>
      </c>
      <c r="C38" s="82" t="s">
        <v>69</v>
      </c>
      <c r="D38" s="91" t="s">
        <v>69</v>
      </c>
      <c r="E38" s="83">
        <v>1</v>
      </c>
      <c r="F38" s="82"/>
      <c r="G38" s="84">
        <v>0</v>
      </c>
      <c r="H38" s="82"/>
      <c r="I38" s="82"/>
      <c r="J38" s="84">
        <f>G38*E38</f>
        <v>0</v>
      </c>
      <c r="K38" s="85">
        <v>0.2</v>
      </c>
      <c r="L38" s="82" t="s">
        <v>1</v>
      </c>
      <c r="M38" s="84">
        <f>J38+(J38*K38)</f>
        <v>0</v>
      </c>
      <c r="N38" s="86">
        <v>0</v>
      </c>
      <c r="O38" s="84">
        <f>M38-J38</f>
        <v>0</v>
      </c>
    </row>
    <row r="39" spans="1:15" s="90" customFormat="1">
      <c r="A39" s="82" t="s">
        <v>892</v>
      </c>
      <c r="B39" s="88" t="s">
        <v>929</v>
      </c>
      <c r="C39" s="82" t="s">
        <v>69</v>
      </c>
      <c r="D39" s="82" t="s">
        <v>69</v>
      </c>
      <c r="E39" s="83">
        <v>1</v>
      </c>
      <c r="F39" s="82" t="s">
        <v>0</v>
      </c>
      <c r="G39" s="84">
        <v>0</v>
      </c>
      <c r="H39" s="82" t="s">
        <v>0</v>
      </c>
      <c r="I39" s="82" t="s">
        <v>0</v>
      </c>
      <c r="J39" s="84">
        <f t="shared" si="0"/>
        <v>0</v>
      </c>
      <c r="K39" s="85">
        <v>0.2</v>
      </c>
      <c r="L39" s="82" t="s">
        <v>1</v>
      </c>
      <c r="M39" s="84">
        <f t="shared" si="1"/>
        <v>0</v>
      </c>
      <c r="N39" s="86">
        <v>0</v>
      </c>
      <c r="O39" s="84">
        <f t="shared" si="2"/>
        <v>0</v>
      </c>
    </row>
    <row r="40" spans="1:15" s="90" customFormat="1">
      <c r="A40" s="82" t="s">
        <v>892</v>
      </c>
      <c r="B40" s="88" t="s">
        <v>930</v>
      </c>
      <c r="C40" s="82" t="s">
        <v>69</v>
      </c>
      <c r="D40" s="82" t="s">
        <v>69</v>
      </c>
      <c r="E40" s="83">
        <v>1</v>
      </c>
      <c r="F40" s="82" t="s">
        <v>0</v>
      </c>
      <c r="G40" s="84">
        <v>0</v>
      </c>
      <c r="H40" s="82" t="s">
        <v>0</v>
      </c>
      <c r="I40" s="82" t="s">
        <v>0</v>
      </c>
      <c r="J40" s="84">
        <f t="shared" si="0"/>
        <v>0</v>
      </c>
      <c r="K40" s="85">
        <v>0.2</v>
      </c>
      <c r="L40" s="82" t="s">
        <v>1</v>
      </c>
      <c r="M40" s="84">
        <f t="shared" si="1"/>
        <v>0</v>
      </c>
      <c r="N40" s="86">
        <v>0</v>
      </c>
      <c r="O40" s="84">
        <f t="shared" si="2"/>
        <v>0</v>
      </c>
    </row>
    <row r="41" spans="1:15" s="90" customFormat="1">
      <c r="A41" s="82" t="s">
        <v>892</v>
      </c>
      <c r="B41" s="88" t="s">
        <v>931</v>
      </c>
      <c r="C41" s="82" t="s">
        <v>69</v>
      </c>
      <c r="D41" s="82" t="s">
        <v>69</v>
      </c>
      <c r="E41" s="83">
        <v>1</v>
      </c>
      <c r="F41" s="82" t="s">
        <v>0</v>
      </c>
      <c r="G41" s="84">
        <v>0</v>
      </c>
      <c r="H41" s="82" t="s">
        <v>0</v>
      </c>
      <c r="I41" s="82" t="s">
        <v>0</v>
      </c>
      <c r="J41" s="84">
        <f t="shared" si="0"/>
        <v>0</v>
      </c>
      <c r="K41" s="85">
        <v>0.2</v>
      </c>
      <c r="L41" s="82" t="s">
        <v>1</v>
      </c>
      <c r="M41" s="84">
        <f t="shared" si="1"/>
        <v>0</v>
      </c>
      <c r="N41" s="86">
        <v>0</v>
      </c>
      <c r="O41" s="84">
        <f t="shared" si="2"/>
        <v>0</v>
      </c>
    </row>
    <row r="42" spans="1:15" s="90" customFormat="1">
      <c r="A42" s="82" t="s">
        <v>892</v>
      </c>
      <c r="B42" s="88" t="s">
        <v>932</v>
      </c>
      <c r="C42" s="82" t="s">
        <v>69</v>
      </c>
      <c r="D42" s="82" t="s">
        <v>69</v>
      </c>
      <c r="E42" s="83">
        <v>1</v>
      </c>
      <c r="F42" s="82" t="s">
        <v>0</v>
      </c>
      <c r="G42" s="84">
        <v>0</v>
      </c>
      <c r="H42" s="82" t="s">
        <v>0</v>
      </c>
      <c r="I42" s="82" t="s">
        <v>0</v>
      </c>
      <c r="J42" s="84">
        <f t="shared" si="0"/>
        <v>0</v>
      </c>
      <c r="K42" s="85">
        <v>0.2</v>
      </c>
      <c r="L42" s="82" t="s">
        <v>1</v>
      </c>
      <c r="M42" s="84">
        <f t="shared" si="1"/>
        <v>0</v>
      </c>
      <c r="N42" s="86">
        <v>0</v>
      </c>
      <c r="O42" s="84">
        <f t="shared" si="2"/>
        <v>0</v>
      </c>
    </row>
    <row r="43" spans="1:15" s="90" customFormat="1">
      <c r="A43" s="82" t="s">
        <v>892</v>
      </c>
      <c r="B43" s="88" t="s">
        <v>933</v>
      </c>
      <c r="C43" s="82" t="s">
        <v>69</v>
      </c>
      <c r="D43" s="82" t="s">
        <v>69</v>
      </c>
      <c r="E43" s="83">
        <v>1</v>
      </c>
      <c r="F43" s="82" t="s">
        <v>0</v>
      </c>
      <c r="G43" s="84">
        <v>0</v>
      </c>
      <c r="H43" s="82" t="s">
        <v>0</v>
      </c>
      <c r="I43" s="82" t="s">
        <v>0</v>
      </c>
      <c r="J43" s="84">
        <f t="shared" si="0"/>
        <v>0</v>
      </c>
      <c r="K43" s="85">
        <v>0.2</v>
      </c>
      <c r="L43" s="82" t="s">
        <v>1</v>
      </c>
      <c r="M43" s="84">
        <f t="shared" si="1"/>
        <v>0</v>
      </c>
      <c r="N43" s="86">
        <v>0</v>
      </c>
      <c r="O43" s="84">
        <f t="shared" si="2"/>
        <v>0</v>
      </c>
    </row>
    <row r="44" spans="1:15" s="90" customFormat="1">
      <c r="A44" s="82" t="s">
        <v>892</v>
      </c>
      <c r="B44" s="88" t="s">
        <v>934</v>
      </c>
      <c r="C44" s="82" t="s">
        <v>69</v>
      </c>
      <c r="D44" s="82" t="s">
        <v>69</v>
      </c>
      <c r="E44" s="83">
        <v>1</v>
      </c>
      <c r="F44" s="82" t="s">
        <v>0</v>
      </c>
      <c r="G44" s="84">
        <v>0</v>
      </c>
      <c r="H44" s="82" t="s">
        <v>0</v>
      </c>
      <c r="I44" s="82" t="s">
        <v>0</v>
      </c>
      <c r="J44" s="84">
        <f t="shared" si="0"/>
        <v>0</v>
      </c>
      <c r="K44" s="85">
        <v>0.2</v>
      </c>
      <c r="L44" s="82" t="s">
        <v>1</v>
      </c>
      <c r="M44" s="84">
        <f t="shared" si="1"/>
        <v>0</v>
      </c>
      <c r="N44" s="86">
        <v>0</v>
      </c>
      <c r="O44" s="84">
        <f t="shared" si="2"/>
        <v>0</v>
      </c>
    </row>
    <row r="45" spans="1:15">
      <c r="A45" s="33"/>
      <c r="B45" s="39"/>
      <c r="C45" s="33"/>
      <c r="D45" s="33"/>
      <c r="E45" s="34"/>
      <c r="F45" s="33"/>
      <c r="G45" s="35"/>
      <c r="H45" s="33"/>
      <c r="I45" s="33"/>
      <c r="J45" s="35"/>
      <c r="K45" s="36"/>
      <c r="L45" s="33"/>
      <c r="M45" s="35"/>
      <c r="N45" s="37"/>
      <c r="O45" s="35"/>
    </row>
    <row r="46" spans="1:15" ht="51">
      <c r="A46" s="5" t="s">
        <v>892</v>
      </c>
      <c r="B46" s="11" t="s">
        <v>935</v>
      </c>
      <c r="C46" s="5" t="s">
        <v>11</v>
      </c>
      <c r="D46" s="6" t="s">
        <v>70</v>
      </c>
      <c r="E46" s="7">
        <v>1</v>
      </c>
      <c r="F46" s="5" t="s">
        <v>0</v>
      </c>
      <c r="G46" s="8">
        <v>600</v>
      </c>
      <c r="H46" s="5" t="s">
        <v>0</v>
      </c>
      <c r="I46" s="5" t="s">
        <v>0</v>
      </c>
      <c r="J46" s="8">
        <f>G46*E46</f>
        <v>600</v>
      </c>
      <c r="K46" s="9">
        <v>0.2</v>
      </c>
      <c r="L46" s="5" t="s">
        <v>1</v>
      </c>
      <c r="M46" s="8">
        <f>J46+(J46*K46)</f>
        <v>720</v>
      </c>
      <c r="N46" s="10">
        <f>O46/M46</f>
        <v>0.16666666666666666</v>
      </c>
      <c r="O46" s="8">
        <f>M46-J46</f>
        <v>120</v>
      </c>
    </row>
    <row r="47" spans="1:15" ht="114.75">
      <c r="A47" s="23" t="s">
        <v>892</v>
      </c>
      <c r="B47" s="24" t="s">
        <v>936</v>
      </c>
      <c r="C47" s="23" t="s">
        <v>71</v>
      </c>
      <c r="D47" s="25" t="s">
        <v>72</v>
      </c>
      <c r="E47" s="18">
        <v>1</v>
      </c>
      <c r="F47" s="15" t="s">
        <v>62</v>
      </c>
      <c r="G47" s="19">
        <v>300</v>
      </c>
      <c r="H47" s="23" t="s">
        <v>34</v>
      </c>
      <c r="I47" s="23" t="s">
        <v>32</v>
      </c>
      <c r="J47" s="27">
        <f>G47*E47</f>
        <v>300</v>
      </c>
      <c r="K47" s="28">
        <v>0.2</v>
      </c>
      <c r="L47" s="23" t="s">
        <v>1</v>
      </c>
      <c r="M47" s="27">
        <f>J47+(J47*K47)</f>
        <v>360</v>
      </c>
      <c r="N47" s="29">
        <f>O47/M47</f>
        <v>0.16666666666666666</v>
      </c>
      <c r="O47" s="27">
        <f>M47-J47</f>
        <v>60</v>
      </c>
    </row>
    <row r="48" spans="1:15" ht="63.75">
      <c r="A48" s="23" t="s">
        <v>892</v>
      </c>
      <c r="B48" s="24" t="s">
        <v>937</v>
      </c>
      <c r="C48" s="23" t="s">
        <v>73</v>
      </c>
      <c r="D48" s="25" t="s">
        <v>74</v>
      </c>
      <c r="E48" s="18">
        <v>1</v>
      </c>
      <c r="F48" s="15" t="s">
        <v>62</v>
      </c>
      <c r="G48" s="19">
        <v>200</v>
      </c>
      <c r="H48" s="23" t="s">
        <v>34</v>
      </c>
      <c r="I48" s="23" t="s">
        <v>32</v>
      </c>
      <c r="J48" s="27">
        <f>G48*E48</f>
        <v>200</v>
      </c>
      <c r="K48" s="28">
        <v>0.2</v>
      </c>
      <c r="L48" s="23" t="s">
        <v>1</v>
      </c>
      <c r="M48" s="27">
        <f>J48+(J48*K48)</f>
        <v>240</v>
      </c>
      <c r="N48" s="29">
        <f>O48/M48</f>
        <v>0.16666666666666666</v>
      </c>
      <c r="O48" s="27">
        <f>M48-J48</f>
        <v>40</v>
      </c>
    </row>
    <row r="49" spans="1:15" ht="63.75">
      <c r="A49" s="23" t="s">
        <v>892</v>
      </c>
      <c r="B49" s="24" t="s">
        <v>938</v>
      </c>
      <c r="C49" s="23" t="s">
        <v>75</v>
      </c>
      <c r="D49" s="25" t="s">
        <v>76</v>
      </c>
      <c r="E49" s="18">
        <v>1</v>
      </c>
      <c r="F49" s="15" t="s">
        <v>62</v>
      </c>
      <c r="G49" s="19">
        <v>200</v>
      </c>
      <c r="H49" s="23" t="s">
        <v>34</v>
      </c>
      <c r="I49" s="23" t="s">
        <v>32</v>
      </c>
      <c r="J49" s="27">
        <f>G49*E49</f>
        <v>200</v>
      </c>
      <c r="K49" s="28">
        <v>0.2</v>
      </c>
      <c r="L49" s="23" t="s">
        <v>1</v>
      </c>
      <c r="M49" s="27">
        <f>J49+(J49*K49)</f>
        <v>240</v>
      </c>
      <c r="N49" s="29">
        <f>O49/M49</f>
        <v>0.16666666666666666</v>
      </c>
      <c r="O49" s="27">
        <f>M49-J49</f>
        <v>40</v>
      </c>
    </row>
    <row r="50" spans="1:15">
      <c r="A50" s="23"/>
      <c r="B50" s="24"/>
      <c r="C50" s="40" t="s">
        <v>77</v>
      </c>
      <c r="D50" s="25"/>
      <c r="E50" s="18"/>
      <c r="F50" s="15"/>
      <c r="G50" s="19"/>
      <c r="H50" s="23"/>
      <c r="I50" s="23"/>
      <c r="J50" s="27"/>
      <c r="K50" s="28"/>
      <c r="L50" s="23"/>
      <c r="M50" s="27"/>
      <c r="N50" s="29"/>
      <c r="O50" s="27"/>
    </row>
    <row r="51" spans="1:15" ht="76.5">
      <c r="A51" s="23" t="s">
        <v>892</v>
      </c>
      <c r="B51" s="24" t="s">
        <v>939</v>
      </c>
      <c r="C51" s="15" t="s">
        <v>79</v>
      </c>
      <c r="D51" s="25" t="s">
        <v>78</v>
      </c>
      <c r="E51" s="18">
        <v>1</v>
      </c>
      <c r="F51" s="15" t="s">
        <v>62</v>
      </c>
      <c r="G51" s="19">
        <v>75</v>
      </c>
      <c r="H51" s="23" t="s">
        <v>8</v>
      </c>
      <c r="I51" s="23" t="s">
        <v>32</v>
      </c>
      <c r="J51" s="27">
        <f>G51*E51</f>
        <v>75</v>
      </c>
      <c r="K51" s="28">
        <v>0.2</v>
      </c>
      <c r="L51" s="23" t="s">
        <v>1</v>
      </c>
      <c r="M51" s="27">
        <f>J51+(J51*K51)</f>
        <v>90</v>
      </c>
      <c r="N51" s="29">
        <f>O51/M51</f>
        <v>0.16666666666666666</v>
      </c>
      <c r="O51" s="27">
        <f>M51-J51</f>
        <v>15</v>
      </c>
    </row>
    <row r="52" spans="1:15" ht="76.5">
      <c r="A52" s="23" t="s">
        <v>892</v>
      </c>
      <c r="B52" s="24" t="s">
        <v>940</v>
      </c>
      <c r="C52" s="15" t="s">
        <v>80</v>
      </c>
      <c r="D52" s="25" t="s">
        <v>82</v>
      </c>
      <c r="E52" s="18">
        <v>1</v>
      </c>
      <c r="F52" s="15" t="s">
        <v>62</v>
      </c>
      <c r="G52" s="19">
        <v>100</v>
      </c>
      <c r="H52" s="23" t="s">
        <v>8</v>
      </c>
      <c r="I52" s="23" t="s">
        <v>32</v>
      </c>
      <c r="J52" s="27">
        <f>G52*E52</f>
        <v>100</v>
      </c>
      <c r="K52" s="28">
        <v>0.2</v>
      </c>
      <c r="L52" s="23" t="s">
        <v>1</v>
      </c>
      <c r="M52" s="27">
        <f>J52+(J52*K52)</f>
        <v>120</v>
      </c>
      <c r="N52" s="29">
        <f>O52/M52</f>
        <v>0.16666666666666666</v>
      </c>
      <c r="O52" s="27">
        <f>M52-J52</f>
        <v>20</v>
      </c>
    </row>
    <row r="53" spans="1:15" ht="76.5">
      <c r="A53" s="23" t="s">
        <v>892</v>
      </c>
      <c r="B53" s="24" t="s">
        <v>941</v>
      </c>
      <c r="C53" s="15" t="s">
        <v>81</v>
      </c>
      <c r="D53" s="25" t="s">
        <v>83</v>
      </c>
      <c r="E53" s="18">
        <v>1</v>
      </c>
      <c r="F53" s="15" t="s">
        <v>62</v>
      </c>
      <c r="G53" s="19">
        <v>125</v>
      </c>
      <c r="H53" s="23" t="s">
        <v>8</v>
      </c>
      <c r="I53" s="23" t="s">
        <v>32</v>
      </c>
      <c r="J53" s="27">
        <f>G53*E53</f>
        <v>125</v>
      </c>
      <c r="K53" s="28">
        <v>0.2</v>
      </c>
      <c r="L53" s="23" t="s">
        <v>1</v>
      </c>
      <c r="M53" s="27">
        <f>J53+(J53*K53)</f>
        <v>150</v>
      </c>
      <c r="N53" s="29">
        <f>O53/M53</f>
        <v>0.16666666666666666</v>
      </c>
      <c r="O53" s="27">
        <f>M53-J53</f>
        <v>25</v>
      </c>
    </row>
    <row r="54" spans="1:15">
      <c r="A54" s="23"/>
      <c r="B54" s="24"/>
      <c r="C54" s="40" t="s">
        <v>84</v>
      </c>
      <c r="D54" s="25"/>
      <c r="E54" s="18"/>
      <c r="F54" s="15"/>
      <c r="G54" s="19"/>
      <c r="H54" s="23"/>
      <c r="I54" s="23"/>
      <c r="J54" s="27"/>
      <c r="K54" s="28"/>
      <c r="L54" s="23"/>
      <c r="M54" s="27"/>
      <c r="N54" s="29"/>
      <c r="O54" s="27"/>
    </row>
    <row r="55" spans="1:15" ht="153">
      <c r="A55" s="23" t="s">
        <v>892</v>
      </c>
      <c r="B55" s="24" t="s">
        <v>942</v>
      </c>
      <c r="C55" s="15" t="s">
        <v>85</v>
      </c>
      <c r="D55" s="25" t="s">
        <v>88</v>
      </c>
      <c r="E55" s="18">
        <v>1</v>
      </c>
      <c r="F55" s="15" t="s">
        <v>62</v>
      </c>
      <c r="G55" s="19">
        <v>250</v>
      </c>
      <c r="H55" s="23" t="s">
        <v>8</v>
      </c>
      <c r="I55" s="23" t="s">
        <v>32</v>
      </c>
      <c r="J55" s="27">
        <f t="shared" ref="J55:J68" si="3">G55*E55</f>
        <v>250</v>
      </c>
      <c r="K55" s="28">
        <v>0.2</v>
      </c>
      <c r="L55" s="23" t="s">
        <v>1</v>
      </c>
      <c r="M55" s="27">
        <f t="shared" ref="M55:M68" si="4">J55+(J55*K55)</f>
        <v>300</v>
      </c>
      <c r="N55" s="29">
        <f t="shared" ref="N55:N63" si="5">O55/M55</f>
        <v>0.16666666666666666</v>
      </c>
      <c r="O55" s="27">
        <f t="shared" ref="O55:O68" si="6">M55-J55</f>
        <v>50</v>
      </c>
    </row>
    <row r="56" spans="1:15" ht="153">
      <c r="A56" s="23" t="s">
        <v>892</v>
      </c>
      <c r="B56" s="24" t="s">
        <v>943</v>
      </c>
      <c r="C56" s="15" t="s">
        <v>86</v>
      </c>
      <c r="D56" s="25" t="s">
        <v>89</v>
      </c>
      <c r="E56" s="18">
        <v>1</v>
      </c>
      <c r="F56" s="15" t="s">
        <v>62</v>
      </c>
      <c r="G56" s="19">
        <v>300</v>
      </c>
      <c r="H56" s="23" t="s">
        <v>8</v>
      </c>
      <c r="I56" s="23" t="s">
        <v>32</v>
      </c>
      <c r="J56" s="27">
        <f t="shared" si="3"/>
        <v>300</v>
      </c>
      <c r="K56" s="28">
        <v>0.2</v>
      </c>
      <c r="L56" s="23" t="s">
        <v>1</v>
      </c>
      <c r="M56" s="27">
        <f t="shared" si="4"/>
        <v>360</v>
      </c>
      <c r="N56" s="29">
        <f t="shared" si="5"/>
        <v>0.16666666666666666</v>
      </c>
      <c r="O56" s="27">
        <f t="shared" si="6"/>
        <v>60</v>
      </c>
    </row>
    <row r="57" spans="1:15" ht="153">
      <c r="A57" s="23" t="s">
        <v>892</v>
      </c>
      <c r="B57" s="24" t="s">
        <v>944</v>
      </c>
      <c r="C57" s="15" t="s">
        <v>87</v>
      </c>
      <c r="D57" s="25" t="s">
        <v>90</v>
      </c>
      <c r="E57" s="18">
        <v>1</v>
      </c>
      <c r="F57" s="15" t="s">
        <v>62</v>
      </c>
      <c r="G57" s="19">
        <v>350</v>
      </c>
      <c r="H57" s="23" t="s">
        <v>8</v>
      </c>
      <c r="I57" s="23" t="s">
        <v>32</v>
      </c>
      <c r="J57" s="27">
        <f t="shared" si="3"/>
        <v>350</v>
      </c>
      <c r="K57" s="28">
        <v>0.2</v>
      </c>
      <c r="L57" s="23" t="s">
        <v>1</v>
      </c>
      <c r="M57" s="27">
        <f t="shared" si="4"/>
        <v>420</v>
      </c>
      <c r="N57" s="29">
        <f t="shared" si="5"/>
        <v>0.16666666666666666</v>
      </c>
      <c r="O57" s="27">
        <f t="shared" si="6"/>
        <v>70</v>
      </c>
    </row>
    <row r="58" spans="1:15" ht="165.75">
      <c r="A58" s="23" t="s">
        <v>892</v>
      </c>
      <c r="B58" s="24" t="s">
        <v>945</v>
      </c>
      <c r="C58" s="25" t="s">
        <v>95</v>
      </c>
      <c r="D58" s="25" t="s">
        <v>94</v>
      </c>
      <c r="E58" s="18">
        <v>1</v>
      </c>
      <c r="F58" s="15" t="s">
        <v>62</v>
      </c>
      <c r="G58" s="19">
        <v>250</v>
      </c>
      <c r="H58" s="23" t="s">
        <v>34</v>
      </c>
      <c r="I58" s="23" t="s">
        <v>32</v>
      </c>
      <c r="J58" s="27">
        <f t="shared" si="3"/>
        <v>250</v>
      </c>
      <c r="K58" s="28">
        <v>0.2</v>
      </c>
      <c r="L58" s="23" t="s">
        <v>1</v>
      </c>
      <c r="M58" s="27">
        <f t="shared" si="4"/>
        <v>300</v>
      </c>
      <c r="N58" s="29">
        <f t="shared" si="5"/>
        <v>0.16666666666666666</v>
      </c>
      <c r="O58" s="27">
        <f t="shared" si="6"/>
        <v>50</v>
      </c>
    </row>
    <row r="59" spans="1:15" ht="127.5">
      <c r="A59" s="23" t="s">
        <v>892</v>
      </c>
      <c r="B59" s="24" t="s">
        <v>946</v>
      </c>
      <c r="C59" s="25" t="s">
        <v>96</v>
      </c>
      <c r="D59" s="25" t="s">
        <v>93</v>
      </c>
      <c r="E59" s="18">
        <v>1</v>
      </c>
      <c r="F59" s="15" t="s">
        <v>62</v>
      </c>
      <c r="G59" s="19">
        <v>150</v>
      </c>
      <c r="H59" s="23" t="s">
        <v>34</v>
      </c>
      <c r="I59" s="23" t="s">
        <v>32</v>
      </c>
      <c r="J59" s="27">
        <f t="shared" si="3"/>
        <v>150</v>
      </c>
      <c r="K59" s="28">
        <v>0.2</v>
      </c>
      <c r="L59" s="23" t="s">
        <v>1</v>
      </c>
      <c r="M59" s="27">
        <f t="shared" si="4"/>
        <v>180</v>
      </c>
      <c r="N59" s="29">
        <f t="shared" si="5"/>
        <v>0.16666666666666666</v>
      </c>
      <c r="O59" s="27">
        <f t="shared" si="6"/>
        <v>30</v>
      </c>
    </row>
    <row r="60" spans="1:15" ht="102">
      <c r="A60" s="23" t="s">
        <v>892</v>
      </c>
      <c r="B60" s="24" t="s">
        <v>947</v>
      </c>
      <c r="C60" s="23" t="s">
        <v>91</v>
      </c>
      <c r="D60" s="25" t="s">
        <v>92</v>
      </c>
      <c r="E60" s="18">
        <v>1</v>
      </c>
      <c r="F60" s="15" t="s">
        <v>62</v>
      </c>
      <c r="G60" s="19">
        <v>75</v>
      </c>
      <c r="H60" s="23" t="s">
        <v>8</v>
      </c>
      <c r="I60" s="23" t="s">
        <v>32</v>
      </c>
      <c r="J60" s="27">
        <f t="shared" si="3"/>
        <v>75</v>
      </c>
      <c r="K60" s="28">
        <v>0.2</v>
      </c>
      <c r="L60" s="23" t="s">
        <v>1</v>
      </c>
      <c r="M60" s="27">
        <f t="shared" si="4"/>
        <v>90</v>
      </c>
      <c r="N60" s="29">
        <f t="shared" si="5"/>
        <v>0.16666666666666666</v>
      </c>
      <c r="O60" s="27">
        <f t="shared" si="6"/>
        <v>15</v>
      </c>
    </row>
    <row r="61" spans="1:15" ht="153">
      <c r="A61" s="23" t="s">
        <v>892</v>
      </c>
      <c r="B61" s="24" t="s">
        <v>948</v>
      </c>
      <c r="C61" s="31" t="s">
        <v>97</v>
      </c>
      <c r="D61" s="32" t="s">
        <v>99</v>
      </c>
      <c r="E61" s="26">
        <v>1</v>
      </c>
      <c r="F61" s="23" t="s">
        <v>0</v>
      </c>
      <c r="G61" s="27">
        <v>300</v>
      </c>
      <c r="H61" s="23" t="s">
        <v>34</v>
      </c>
      <c r="I61" s="23" t="s">
        <v>32</v>
      </c>
      <c r="J61" s="27">
        <f t="shared" si="3"/>
        <v>300</v>
      </c>
      <c r="K61" s="28">
        <v>0.2</v>
      </c>
      <c r="L61" s="23" t="s">
        <v>1</v>
      </c>
      <c r="M61" s="27">
        <f t="shared" si="4"/>
        <v>360</v>
      </c>
      <c r="N61" s="29">
        <f t="shared" si="5"/>
        <v>0.16666666666666666</v>
      </c>
      <c r="O61" s="27">
        <f t="shared" si="6"/>
        <v>60</v>
      </c>
    </row>
    <row r="62" spans="1:15" ht="102">
      <c r="A62" s="23" t="s">
        <v>892</v>
      </c>
      <c r="B62" s="24" t="s">
        <v>949</v>
      </c>
      <c r="C62" s="23" t="s">
        <v>98</v>
      </c>
      <c r="D62" s="25" t="s">
        <v>100</v>
      </c>
      <c r="E62" s="18">
        <v>1</v>
      </c>
      <c r="F62" s="15" t="s">
        <v>62</v>
      </c>
      <c r="G62" s="19">
        <v>300</v>
      </c>
      <c r="H62" s="23" t="s">
        <v>34</v>
      </c>
      <c r="I62" s="23" t="s">
        <v>32</v>
      </c>
      <c r="J62" s="27">
        <f t="shared" si="3"/>
        <v>300</v>
      </c>
      <c r="K62" s="28">
        <v>0.2</v>
      </c>
      <c r="L62" s="23" t="s">
        <v>1</v>
      </c>
      <c r="M62" s="27">
        <f t="shared" si="4"/>
        <v>360</v>
      </c>
      <c r="N62" s="29">
        <f t="shared" si="5"/>
        <v>0.16666666666666666</v>
      </c>
      <c r="O62" s="27">
        <f t="shared" si="6"/>
        <v>60</v>
      </c>
    </row>
    <row r="63" spans="1:15" ht="178.5">
      <c r="A63" s="23" t="s">
        <v>892</v>
      </c>
      <c r="B63" s="24" t="s">
        <v>950</v>
      </c>
      <c r="C63" s="23" t="s">
        <v>101</v>
      </c>
      <c r="D63" s="25" t="s">
        <v>102</v>
      </c>
      <c r="E63" s="26">
        <v>1</v>
      </c>
      <c r="F63" s="23" t="s">
        <v>0</v>
      </c>
      <c r="G63" s="27">
        <v>2200</v>
      </c>
      <c r="H63" s="23" t="s">
        <v>8</v>
      </c>
      <c r="I63" s="23" t="s">
        <v>32</v>
      </c>
      <c r="J63" s="27">
        <f t="shared" si="3"/>
        <v>2200</v>
      </c>
      <c r="K63" s="28">
        <v>0.2</v>
      </c>
      <c r="L63" s="23" t="s">
        <v>1</v>
      </c>
      <c r="M63" s="27">
        <f t="shared" si="4"/>
        <v>2640</v>
      </c>
      <c r="N63" s="29">
        <f t="shared" si="5"/>
        <v>0.16666666666666666</v>
      </c>
      <c r="O63" s="27">
        <f t="shared" si="6"/>
        <v>440</v>
      </c>
    </row>
    <row r="64" spans="1:15" s="90" customFormat="1">
      <c r="A64" s="82" t="s">
        <v>892</v>
      </c>
      <c r="B64" s="88" t="s">
        <v>951</v>
      </c>
      <c r="C64" s="92" t="s">
        <v>69</v>
      </c>
      <c r="D64" s="92" t="s">
        <v>69</v>
      </c>
      <c r="E64" s="83">
        <v>1</v>
      </c>
      <c r="F64" s="87"/>
      <c r="G64" s="84">
        <v>0</v>
      </c>
      <c r="H64" s="82" t="s">
        <v>0</v>
      </c>
      <c r="I64" s="82" t="s">
        <v>0</v>
      </c>
      <c r="J64" s="84">
        <f t="shared" si="3"/>
        <v>0</v>
      </c>
      <c r="K64" s="85">
        <v>0.2</v>
      </c>
      <c r="L64" s="82" t="s">
        <v>1</v>
      </c>
      <c r="M64" s="84">
        <f t="shared" si="4"/>
        <v>0</v>
      </c>
      <c r="N64" s="86">
        <v>0</v>
      </c>
      <c r="O64" s="84">
        <f t="shared" si="6"/>
        <v>0</v>
      </c>
    </row>
    <row r="65" spans="1:15" s="90" customFormat="1">
      <c r="A65" s="82" t="s">
        <v>892</v>
      </c>
      <c r="B65" s="88" t="s">
        <v>952</v>
      </c>
      <c r="C65" s="92" t="s">
        <v>69</v>
      </c>
      <c r="D65" s="92" t="s">
        <v>69</v>
      </c>
      <c r="E65" s="83">
        <v>1</v>
      </c>
      <c r="F65" s="82" t="s">
        <v>0</v>
      </c>
      <c r="G65" s="84">
        <v>0</v>
      </c>
      <c r="H65" s="82" t="s">
        <v>0</v>
      </c>
      <c r="I65" s="82" t="s">
        <v>0</v>
      </c>
      <c r="J65" s="84">
        <f t="shared" si="3"/>
        <v>0</v>
      </c>
      <c r="K65" s="85">
        <v>0.2</v>
      </c>
      <c r="L65" s="82" t="s">
        <v>1</v>
      </c>
      <c r="M65" s="84">
        <f t="shared" si="4"/>
        <v>0</v>
      </c>
      <c r="N65" s="86">
        <v>0</v>
      </c>
      <c r="O65" s="84">
        <f t="shared" si="6"/>
        <v>0</v>
      </c>
    </row>
    <row r="66" spans="1:15" s="90" customFormat="1">
      <c r="A66" s="82" t="s">
        <v>892</v>
      </c>
      <c r="B66" s="88" t="s">
        <v>953</v>
      </c>
      <c r="C66" s="89" t="s">
        <v>69</v>
      </c>
      <c r="D66" s="89" t="s">
        <v>69</v>
      </c>
      <c r="E66" s="83">
        <v>1</v>
      </c>
      <c r="F66" s="87"/>
      <c r="G66" s="84">
        <v>0</v>
      </c>
      <c r="H66" s="82" t="s">
        <v>0</v>
      </c>
      <c r="I66" s="82" t="s">
        <v>0</v>
      </c>
      <c r="J66" s="84">
        <f t="shared" si="3"/>
        <v>0</v>
      </c>
      <c r="K66" s="85">
        <v>0.2</v>
      </c>
      <c r="L66" s="82" t="s">
        <v>1</v>
      </c>
      <c r="M66" s="84">
        <f t="shared" si="4"/>
        <v>0</v>
      </c>
      <c r="N66" s="86">
        <v>0</v>
      </c>
      <c r="O66" s="84">
        <f t="shared" si="6"/>
        <v>0</v>
      </c>
    </row>
    <row r="67" spans="1:15" s="90" customFormat="1">
      <c r="A67" s="82" t="s">
        <v>892</v>
      </c>
      <c r="B67" s="88" t="s">
        <v>954</v>
      </c>
      <c r="C67" s="89" t="s">
        <v>69</v>
      </c>
      <c r="D67" s="89" t="s">
        <v>69</v>
      </c>
      <c r="E67" s="83">
        <v>1</v>
      </c>
      <c r="F67" s="87"/>
      <c r="G67" s="84">
        <v>0</v>
      </c>
      <c r="H67" s="82" t="s">
        <v>0</v>
      </c>
      <c r="I67" s="82" t="s">
        <v>0</v>
      </c>
      <c r="J67" s="84">
        <f t="shared" si="3"/>
        <v>0</v>
      </c>
      <c r="K67" s="85">
        <v>0.2</v>
      </c>
      <c r="L67" s="82" t="s">
        <v>1</v>
      </c>
      <c r="M67" s="84">
        <f t="shared" si="4"/>
        <v>0</v>
      </c>
      <c r="N67" s="86">
        <v>0</v>
      </c>
      <c r="O67" s="84">
        <f t="shared" si="6"/>
        <v>0</v>
      </c>
    </row>
    <row r="68" spans="1:15" s="90" customFormat="1">
      <c r="A68" s="82" t="s">
        <v>892</v>
      </c>
      <c r="B68" s="88" t="s">
        <v>955</v>
      </c>
      <c r="C68" s="82" t="s">
        <v>69</v>
      </c>
      <c r="D68" s="82" t="s">
        <v>69</v>
      </c>
      <c r="E68" s="83">
        <v>1</v>
      </c>
      <c r="F68" s="82" t="s">
        <v>0</v>
      </c>
      <c r="G68" s="84">
        <v>0</v>
      </c>
      <c r="H68" s="82" t="s">
        <v>0</v>
      </c>
      <c r="I68" s="82" t="s">
        <v>0</v>
      </c>
      <c r="J68" s="84">
        <f t="shared" si="3"/>
        <v>0</v>
      </c>
      <c r="K68" s="85">
        <v>0.2</v>
      </c>
      <c r="L68" s="82" t="s">
        <v>1</v>
      </c>
      <c r="M68" s="84">
        <f t="shared" si="4"/>
        <v>0</v>
      </c>
      <c r="N68" s="86">
        <v>0</v>
      </c>
      <c r="O68" s="84">
        <f t="shared" si="6"/>
        <v>0</v>
      </c>
    </row>
    <row r="69" spans="1:15" s="64" customFormat="1">
      <c r="A69" s="33"/>
      <c r="B69" s="39"/>
      <c r="C69" s="39"/>
      <c r="D69" s="39"/>
    </row>
    <row r="70" spans="1:15">
      <c r="A70" s="5" t="s">
        <v>892</v>
      </c>
      <c r="B70" s="11" t="s">
        <v>956</v>
      </c>
      <c r="C70" s="11" t="s">
        <v>5</v>
      </c>
      <c r="D70" s="5" t="s">
        <v>113</v>
      </c>
      <c r="E70" s="7">
        <v>1</v>
      </c>
      <c r="F70" s="5" t="s">
        <v>0</v>
      </c>
      <c r="G70" s="8">
        <v>0</v>
      </c>
      <c r="H70" s="5" t="s">
        <v>0</v>
      </c>
      <c r="I70" s="5" t="s">
        <v>0</v>
      </c>
      <c r="J70" s="8">
        <f>G70*E70</f>
        <v>0</v>
      </c>
      <c r="K70" s="9">
        <v>0.2</v>
      </c>
      <c r="L70" s="5" t="s">
        <v>1</v>
      </c>
      <c r="M70" s="8">
        <f>J70+(J70*K70)</f>
        <v>0</v>
      </c>
      <c r="N70" s="10">
        <v>0</v>
      </c>
      <c r="O70" s="8">
        <f>M70-J70</f>
        <v>0</v>
      </c>
    </row>
    <row r="71" spans="1:15">
      <c r="A71" s="23" t="s">
        <v>892</v>
      </c>
      <c r="B71" s="24"/>
      <c r="C71" s="23" t="s">
        <v>119</v>
      </c>
      <c r="D71" s="23"/>
      <c r="E71" s="26"/>
      <c r="F71" s="23"/>
      <c r="G71" s="27"/>
      <c r="H71" s="23"/>
      <c r="I71" s="23"/>
      <c r="J71" s="27"/>
      <c r="K71" s="28"/>
      <c r="L71" s="23"/>
      <c r="M71" s="27"/>
      <c r="N71" s="29"/>
      <c r="O71" s="27"/>
    </row>
    <row r="72" spans="1:15" ht="127.5">
      <c r="A72" s="23" t="s">
        <v>892</v>
      </c>
      <c r="B72" s="24" t="s">
        <v>957</v>
      </c>
      <c r="C72" s="15" t="s">
        <v>109</v>
      </c>
      <c r="D72" s="25" t="s">
        <v>104</v>
      </c>
      <c r="E72" s="26">
        <v>1</v>
      </c>
      <c r="F72" s="23" t="s">
        <v>0</v>
      </c>
      <c r="G72" s="27">
        <v>250</v>
      </c>
      <c r="H72" s="23" t="s">
        <v>34</v>
      </c>
      <c r="I72" s="23" t="s">
        <v>32</v>
      </c>
      <c r="J72" s="27">
        <f t="shared" ref="J72:J135" si="7">G72*E72</f>
        <v>250</v>
      </c>
      <c r="K72" s="28">
        <v>0.2</v>
      </c>
      <c r="L72" s="23" t="s">
        <v>1</v>
      </c>
      <c r="M72" s="27">
        <f t="shared" ref="M72:M135" si="8">J72+(J72*K72)</f>
        <v>300</v>
      </c>
      <c r="N72" s="29">
        <f>O72/M72</f>
        <v>0.16666666666666666</v>
      </c>
      <c r="O72" s="27">
        <f t="shared" ref="O72:O135" si="9">M72-J72</f>
        <v>50</v>
      </c>
    </row>
    <row r="73" spans="1:15" ht="140.25">
      <c r="A73" s="23" t="s">
        <v>892</v>
      </c>
      <c r="B73" s="24" t="s">
        <v>958</v>
      </c>
      <c r="C73" s="15" t="s">
        <v>108</v>
      </c>
      <c r="D73" s="25" t="s">
        <v>105</v>
      </c>
      <c r="E73" s="26">
        <v>1</v>
      </c>
      <c r="F73" s="23" t="s">
        <v>0</v>
      </c>
      <c r="G73" s="27">
        <v>250</v>
      </c>
      <c r="H73" s="23" t="s">
        <v>34</v>
      </c>
      <c r="I73" s="23" t="s">
        <v>32</v>
      </c>
      <c r="J73" s="27">
        <f t="shared" si="7"/>
        <v>250</v>
      </c>
      <c r="K73" s="28">
        <v>0.2</v>
      </c>
      <c r="L73" s="23" t="s">
        <v>1</v>
      </c>
      <c r="M73" s="27">
        <f t="shared" si="8"/>
        <v>300</v>
      </c>
      <c r="N73" s="29">
        <f>O73/M73</f>
        <v>0.16666666666666666</v>
      </c>
      <c r="O73" s="27">
        <f t="shared" si="9"/>
        <v>50</v>
      </c>
    </row>
    <row r="74" spans="1:15" ht="140.25">
      <c r="A74" s="23" t="s">
        <v>892</v>
      </c>
      <c r="B74" s="24" t="s">
        <v>959</v>
      </c>
      <c r="C74" s="15" t="s">
        <v>107</v>
      </c>
      <c r="D74" s="25" t="s">
        <v>106</v>
      </c>
      <c r="E74" s="26">
        <v>1</v>
      </c>
      <c r="F74" s="23" t="s">
        <v>0</v>
      </c>
      <c r="G74" s="27">
        <v>350</v>
      </c>
      <c r="H74" s="23" t="s">
        <v>34</v>
      </c>
      <c r="I74" s="23" t="s">
        <v>32</v>
      </c>
      <c r="J74" s="27">
        <f t="shared" si="7"/>
        <v>350</v>
      </c>
      <c r="K74" s="28">
        <v>0.2</v>
      </c>
      <c r="L74" s="23" t="s">
        <v>1</v>
      </c>
      <c r="M74" s="27">
        <f t="shared" si="8"/>
        <v>420</v>
      </c>
      <c r="N74" s="29">
        <f>O74/M74</f>
        <v>0.16666666666666666</v>
      </c>
      <c r="O74" s="27">
        <f t="shared" si="9"/>
        <v>70</v>
      </c>
    </row>
    <row r="75" spans="1:15" ht="140.25">
      <c r="A75" s="23" t="s">
        <v>892</v>
      </c>
      <c r="B75" s="24" t="s">
        <v>960</v>
      </c>
      <c r="C75" s="17" t="s">
        <v>111</v>
      </c>
      <c r="D75" s="25" t="s">
        <v>110</v>
      </c>
      <c r="E75" s="26">
        <v>1</v>
      </c>
      <c r="F75" s="23" t="s">
        <v>0</v>
      </c>
      <c r="G75" s="27">
        <v>1500</v>
      </c>
      <c r="H75" s="23" t="s">
        <v>34</v>
      </c>
      <c r="I75" s="23" t="s">
        <v>32</v>
      </c>
      <c r="J75" s="27">
        <f t="shared" si="7"/>
        <v>1500</v>
      </c>
      <c r="K75" s="28">
        <v>0.2</v>
      </c>
      <c r="L75" s="23" t="s">
        <v>1</v>
      </c>
      <c r="M75" s="27">
        <f t="shared" si="8"/>
        <v>1800</v>
      </c>
      <c r="N75" s="29">
        <f>O75/M75</f>
        <v>0.16666666666666666</v>
      </c>
      <c r="O75" s="27">
        <f t="shared" si="9"/>
        <v>300</v>
      </c>
    </row>
    <row r="76" spans="1:15">
      <c r="A76" s="23" t="s">
        <v>892</v>
      </c>
      <c r="B76" s="24" t="s">
        <v>961</v>
      </c>
      <c r="C76" s="15" t="s">
        <v>103</v>
      </c>
      <c r="D76" s="23" t="s">
        <v>112</v>
      </c>
      <c r="E76" s="26"/>
      <c r="F76" s="23"/>
      <c r="G76" s="27"/>
      <c r="H76" s="23"/>
      <c r="I76" s="23"/>
      <c r="J76" s="27"/>
      <c r="K76" s="28"/>
      <c r="L76" s="23"/>
      <c r="M76" s="27"/>
      <c r="N76" s="29"/>
      <c r="O76" s="27"/>
    </row>
    <row r="77" spans="1:15" s="90" customFormat="1">
      <c r="A77" s="82" t="s">
        <v>892</v>
      </c>
      <c r="B77" s="88" t="s">
        <v>962</v>
      </c>
      <c r="C77" s="82" t="s">
        <v>69</v>
      </c>
      <c r="D77" s="82" t="s">
        <v>69</v>
      </c>
      <c r="E77" s="83">
        <v>1</v>
      </c>
      <c r="F77" s="82" t="s">
        <v>0</v>
      </c>
      <c r="G77" s="84">
        <v>0</v>
      </c>
      <c r="H77" s="82" t="s">
        <v>0</v>
      </c>
      <c r="I77" s="82" t="s">
        <v>0</v>
      </c>
      <c r="J77" s="84">
        <f t="shared" si="7"/>
        <v>0</v>
      </c>
      <c r="K77" s="85">
        <v>0.2</v>
      </c>
      <c r="L77" s="82" t="s">
        <v>1</v>
      </c>
      <c r="M77" s="84">
        <f t="shared" si="8"/>
        <v>0</v>
      </c>
      <c r="N77" s="86">
        <v>0</v>
      </c>
      <c r="O77" s="84">
        <f t="shared" si="9"/>
        <v>0</v>
      </c>
    </row>
    <row r="78" spans="1:15" s="90" customFormat="1">
      <c r="A78" s="82" t="s">
        <v>892</v>
      </c>
      <c r="B78" s="88" t="s">
        <v>963</v>
      </c>
      <c r="C78" s="82" t="s">
        <v>69</v>
      </c>
      <c r="D78" s="82" t="s">
        <v>69</v>
      </c>
      <c r="E78" s="83">
        <v>1</v>
      </c>
      <c r="F78" s="82" t="s">
        <v>0</v>
      </c>
      <c r="G78" s="84">
        <v>0</v>
      </c>
      <c r="H78" s="82" t="s">
        <v>0</v>
      </c>
      <c r="I78" s="82" t="s">
        <v>0</v>
      </c>
      <c r="J78" s="84">
        <f t="shared" si="7"/>
        <v>0</v>
      </c>
      <c r="K78" s="85">
        <v>0.2</v>
      </c>
      <c r="L78" s="82" t="s">
        <v>1</v>
      </c>
      <c r="M78" s="84">
        <f t="shared" si="8"/>
        <v>0</v>
      </c>
      <c r="N78" s="86">
        <v>0</v>
      </c>
      <c r="O78" s="84">
        <f t="shared" si="9"/>
        <v>0</v>
      </c>
    </row>
    <row r="79" spans="1:15" s="90" customFormat="1">
      <c r="A79" s="82" t="s">
        <v>892</v>
      </c>
      <c r="B79" s="88" t="s">
        <v>964</v>
      </c>
      <c r="C79" s="82" t="s">
        <v>69</v>
      </c>
      <c r="D79" s="82" t="s">
        <v>69</v>
      </c>
      <c r="E79" s="83">
        <v>1</v>
      </c>
      <c r="F79" s="82" t="s">
        <v>0</v>
      </c>
      <c r="G79" s="84">
        <v>0</v>
      </c>
      <c r="H79" s="82" t="s">
        <v>0</v>
      </c>
      <c r="I79" s="82" t="s">
        <v>0</v>
      </c>
      <c r="J79" s="84">
        <f t="shared" si="7"/>
        <v>0</v>
      </c>
      <c r="K79" s="85">
        <v>0.2</v>
      </c>
      <c r="L79" s="82" t="s">
        <v>1</v>
      </c>
      <c r="M79" s="84">
        <f t="shared" si="8"/>
        <v>0</v>
      </c>
      <c r="N79" s="86">
        <v>0</v>
      </c>
      <c r="O79" s="84">
        <f t="shared" si="9"/>
        <v>0</v>
      </c>
    </row>
    <row r="80" spans="1:15" s="90" customFormat="1">
      <c r="A80" s="82" t="s">
        <v>892</v>
      </c>
      <c r="B80" s="88" t="s">
        <v>965</v>
      </c>
      <c r="C80" s="82" t="s">
        <v>69</v>
      </c>
      <c r="D80" s="82" t="s">
        <v>69</v>
      </c>
      <c r="E80" s="83">
        <v>1</v>
      </c>
      <c r="F80" s="82" t="s">
        <v>0</v>
      </c>
      <c r="G80" s="84">
        <v>0</v>
      </c>
      <c r="H80" s="82" t="s">
        <v>0</v>
      </c>
      <c r="I80" s="82" t="s">
        <v>0</v>
      </c>
      <c r="J80" s="84">
        <f t="shared" si="7"/>
        <v>0</v>
      </c>
      <c r="K80" s="85">
        <v>0.2</v>
      </c>
      <c r="L80" s="82" t="s">
        <v>1</v>
      </c>
      <c r="M80" s="84">
        <f t="shared" si="8"/>
        <v>0</v>
      </c>
      <c r="N80" s="86">
        <v>0</v>
      </c>
      <c r="O80" s="84">
        <f t="shared" si="9"/>
        <v>0</v>
      </c>
    </row>
    <row r="81" spans="1:15" s="90" customFormat="1">
      <c r="A81" s="82" t="s">
        <v>892</v>
      </c>
      <c r="B81" s="88" t="s">
        <v>966</v>
      </c>
      <c r="C81" s="82" t="s">
        <v>69</v>
      </c>
      <c r="D81" s="82" t="s">
        <v>69</v>
      </c>
      <c r="E81" s="83">
        <v>1</v>
      </c>
      <c r="F81" s="82" t="s">
        <v>0</v>
      </c>
      <c r="G81" s="84">
        <v>0</v>
      </c>
      <c r="H81" s="82" t="s">
        <v>0</v>
      </c>
      <c r="I81" s="82" t="s">
        <v>0</v>
      </c>
      <c r="J81" s="84">
        <f t="shared" si="7"/>
        <v>0</v>
      </c>
      <c r="K81" s="85">
        <v>0.2</v>
      </c>
      <c r="L81" s="82" t="s">
        <v>1</v>
      </c>
      <c r="M81" s="84">
        <f t="shared" si="8"/>
        <v>0</v>
      </c>
      <c r="N81" s="86">
        <v>0</v>
      </c>
      <c r="O81" s="84">
        <f t="shared" si="9"/>
        <v>0</v>
      </c>
    </row>
    <row r="82" spans="1:15" s="90" customFormat="1">
      <c r="A82" s="82" t="s">
        <v>892</v>
      </c>
      <c r="B82" s="88" t="s">
        <v>967</v>
      </c>
      <c r="C82" s="82" t="s">
        <v>69</v>
      </c>
      <c r="D82" s="82" t="s">
        <v>69</v>
      </c>
      <c r="E82" s="83">
        <v>1</v>
      </c>
      <c r="F82" s="82" t="s">
        <v>0</v>
      </c>
      <c r="G82" s="84">
        <v>0</v>
      </c>
      <c r="H82" s="82" t="s">
        <v>0</v>
      </c>
      <c r="I82" s="82" t="s">
        <v>0</v>
      </c>
      <c r="J82" s="84">
        <f t="shared" si="7"/>
        <v>0</v>
      </c>
      <c r="K82" s="85">
        <v>0.2</v>
      </c>
      <c r="L82" s="82" t="s">
        <v>1</v>
      </c>
      <c r="M82" s="84">
        <f t="shared" si="8"/>
        <v>0</v>
      </c>
      <c r="N82" s="86">
        <v>0</v>
      </c>
      <c r="O82" s="84">
        <f t="shared" si="9"/>
        <v>0</v>
      </c>
    </row>
    <row r="83" spans="1:15" s="90" customFormat="1">
      <c r="A83" s="82" t="s">
        <v>892</v>
      </c>
      <c r="B83" s="88" t="s">
        <v>968</v>
      </c>
      <c r="C83" s="82" t="s">
        <v>69</v>
      </c>
      <c r="D83" s="82" t="s">
        <v>69</v>
      </c>
      <c r="E83" s="83">
        <v>1</v>
      </c>
      <c r="F83" s="82" t="s">
        <v>0</v>
      </c>
      <c r="G83" s="84">
        <v>0</v>
      </c>
      <c r="H83" s="82" t="s">
        <v>0</v>
      </c>
      <c r="I83" s="82" t="s">
        <v>0</v>
      </c>
      <c r="J83" s="84">
        <f t="shared" si="7"/>
        <v>0</v>
      </c>
      <c r="K83" s="85">
        <v>0.2</v>
      </c>
      <c r="L83" s="82" t="s">
        <v>1</v>
      </c>
      <c r="M83" s="84">
        <f t="shared" si="8"/>
        <v>0</v>
      </c>
      <c r="N83" s="86">
        <v>0</v>
      </c>
      <c r="O83" s="84">
        <f t="shared" si="9"/>
        <v>0</v>
      </c>
    </row>
    <row r="84" spans="1:15" s="90" customFormat="1">
      <c r="A84" s="82" t="s">
        <v>892</v>
      </c>
      <c r="B84" s="88" t="s">
        <v>969</v>
      </c>
      <c r="C84" s="82" t="s">
        <v>69</v>
      </c>
      <c r="D84" s="82" t="s">
        <v>69</v>
      </c>
      <c r="E84" s="83">
        <v>1</v>
      </c>
      <c r="F84" s="82" t="s">
        <v>0</v>
      </c>
      <c r="G84" s="84">
        <v>0</v>
      </c>
      <c r="H84" s="82" t="s">
        <v>0</v>
      </c>
      <c r="I84" s="82" t="s">
        <v>0</v>
      </c>
      <c r="J84" s="84">
        <f t="shared" si="7"/>
        <v>0</v>
      </c>
      <c r="K84" s="85">
        <v>0.2</v>
      </c>
      <c r="L84" s="82" t="s">
        <v>1</v>
      </c>
      <c r="M84" s="84">
        <f t="shared" si="8"/>
        <v>0</v>
      </c>
      <c r="N84" s="86">
        <v>0</v>
      </c>
      <c r="O84" s="84">
        <f t="shared" si="9"/>
        <v>0</v>
      </c>
    </row>
    <row r="85" spans="1:15" s="90" customFormat="1">
      <c r="A85" s="82" t="s">
        <v>892</v>
      </c>
      <c r="B85" s="88" t="s">
        <v>970</v>
      </c>
      <c r="C85" s="82" t="s">
        <v>69</v>
      </c>
      <c r="D85" s="82" t="s">
        <v>69</v>
      </c>
      <c r="E85" s="83">
        <v>1</v>
      </c>
      <c r="F85" s="82" t="s">
        <v>0</v>
      </c>
      <c r="G85" s="84">
        <v>0</v>
      </c>
      <c r="H85" s="82" t="s">
        <v>0</v>
      </c>
      <c r="I85" s="82" t="s">
        <v>0</v>
      </c>
      <c r="J85" s="84">
        <f t="shared" si="7"/>
        <v>0</v>
      </c>
      <c r="K85" s="85">
        <v>0.2</v>
      </c>
      <c r="L85" s="82" t="s">
        <v>1</v>
      </c>
      <c r="M85" s="84">
        <f t="shared" si="8"/>
        <v>0</v>
      </c>
      <c r="N85" s="86">
        <v>0</v>
      </c>
      <c r="O85" s="84">
        <f t="shared" si="9"/>
        <v>0</v>
      </c>
    </row>
    <row r="86" spans="1:15" s="90" customFormat="1">
      <c r="A86" s="82" t="s">
        <v>892</v>
      </c>
      <c r="B86" s="88" t="s">
        <v>971</v>
      </c>
      <c r="C86" s="82" t="s">
        <v>69</v>
      </c>
      <c r="D86" s="82" t="s">
        <v>69</v>
      </c>
      <c r="E86" s="83">
        <v>1</v>
      </c>
      <c r="F86" s="82" t="s">
        <v>0</v>
      </c>
      <c r="G86" s="84">
        <v>0</v>
      </c>
      <c r="H86" s="82" t="s">
        <v>0</v>
      </c>
      <c r="I86" s="82" t="s">
        <v>0</v>
      </c>
      <c r="J86" s="84">
        <f t="shared" si="7"/>
        <v>0</v>
      </c>
      <c r="K86" s="85">
        <v>0.2</v>
      </c>
      <c r="L86" s="82" t="s">
        <v>1</v>
      </c>
      <c r="M86" s="84">
        <f t="shared" si="8"/>
        <v>0</v>
      </c>
      <c r="N86" s="86">
        <v>0</v>
      </c>
      <c r="O86" s="84">
        <f t="shared" si="9"/>
        <v>0</v>
      </c>
    </row>
    <row r="87" spans="1:15" s="90" customFormat="1">
      <c r="A87" s="82" t="s">
        <v>892</v>
      </c>
      <c r="B87" s="88" t="s">
        <v>972</v>
      </c>
      <c r="C87" s="82" t="s">
        <v>69</v>
      </c>
      <c r="D87" s="82" t="s">
        <v>69</v>
      </c>
      <c r="E87" s="83">
        <v>1</v>
      </c>
      <c r="F87" s="82" t="s">
        <v>0</v>
      </c>
      <c r="G87" s="84">
        <v>0</v>
      </c>
      <c r="H87" s="82" t="s">
        <v>0</v>
      </c>
      <c r="I87" s="82" t="s">
        <v>0</v>
      </c>
      <c r="J87" s="84">
        <f t="shared" si="7"/>
        <v>0</v>
      </c>
      <c r="K87" s="85">
        <v>0.2</v>
      </c>
      <c r="L87" s="82" t="s">
        <v>1</v>
      </c>
      <c r="M87" s="84">
        <f t="shared" si="8"/>
        <v>0</v>
      </c>
      <c r="N87" s="86">
        <v>0</v>
      </c>
      <c r="O87" s="84">
        <f t="shared" si="9"/>
        <v>0</v>
      </c>
    </row>
    <row r="88" spans="1:15" s="90" customFormat="1">
      <c r="A88" s="82" t="s">
        <v>892</v>
      </c>
      <c r="B88" s="88" t="s">
        <v>973</v>
      </c>
      <c r="C88" s="82" t="s">
        <v>69</v>
      </c>
      <c r="D88" s="82" t="s">
        <v>69</v>
      </c>
      <c r="E88" s="83">
        <v>1</v>
      </c>
      <c r="F88" s="82" t="s">
        <v>0</v>
      </c>
      <c r="G88" s="84">
        <v>0</v>
      </c>
      <c r="H88" s="82" t="s">
        <v>0</v>
      </c>
      <c r="I88" s="82" t="s">
        <v>0</v>
      </c>
      <c r="J88" s="84">
        <f t="shared" si="7"/>
        <v>0</v>
      </c>
      <c r="K88" s="85">
        <v>0.2</v>
      </c>
      <c r="L88" s="82" t="s">
        <v>1</v>
      </c>
      <c r="M88" s="84">
        <f t="shared" si="8"/>
        <v>0</v>
      </c>
      <c r="N88" s="86">
        <v>0</v>
      </c>
      <c r="O88" s="84">
        <f t="shared" si="9"/>
        <v>0</v>
      </c>
    </row>
    <row r="89" spans="1:15" s="90" customFormat="1">
      <c r="A89" s="82" t="s">
        <v>892</v>
      </c>
      <c r="B89" s="88" t="s">
        <v>974</v>
      </c>
      <c r="C89" s="82" t="s">
        <v>69</v>
      </c>
      <c r="D89" s="82" t="s">
        <v>69</v>
      </c>
      <c r="E89" s="83">
        <v>1</v>
      </c>
      <c r="F89" s="82" t="s">
        <v>0</v>
      </c>
      <c r="G89" s="84">
        <v>0</v>
      </c>
      <c r="H89" s="82" t="s">
        <v>0</v>
      </c>
      <c r="I89" s="82" t="s">
        <v>0</v>
      </c>
      <c r="J89" s="84">
        <f t="shared" si="7"/>
        <v>0</v>
      </c>
      <c r="K89" s="85">
        <v>0.2</v>
      </c>
      <c r="L89" s="82" t="s">
        <v>1</v>
      </c>
      <c r="M89" s="84">
        <f t="shared" si="8"/>
        <v>0</v>
      </c>
      <c r="N89" s="86">
        <v>0</v>
      </c>
      <c r="O89" s="84">
        <f t="shared" si="9"/>
        <v>0</v>
      </c>
    </row>
    <row r="90" spans="1:15" s="90" customFormat="1">
      <c r="A90" s="82" t="s">
        <v>892</v>
      </c>
      <c r="B90" s="88" t="s">
        <v>975</v>
      </c>
      <c r="C90" s="82" t="s">
        <v>69</v>
      </c>
      <c r="D90" s="82" t="s">
        <v>69</v>
      </c>
      <c r="E90" s="83">
        <v>1</v>
      </c>
      <c r="F90" s="82" t="s">
        <v>0</v>
      </c>
      <c r="G90" s="84">
        <v>0</v>
      </c>
      <c r="H90" s="82" t="s">
        <v>0</v>
      </c>
      <c r="I90" s="82" t="s">
        <v>0</v>
      </c>
      <c r="J90" s="84">
        <f t="shared" si="7"/>
        <v>0</v>
      </c>
      <c r="K90" s="85">
        <v>0.2</v>
      </c>
      <c r="L90" s="82" t="s">
        <v>1</v>
      </c>
      <c r="M90" s="84">
        <f t="shared" si="8"/>
        <v>0</v>
      </c>
      <c r="N90" s="86">
        <v>0</v>
      </c>
      <c r="O90" s="84">
        <f t="shared" si="9"/>
        <v>0</v>
      </c>
    </row>
    <row r="91" spans="1:15">
      <c r="A91" s="33"/>
      <c r="B91" s="39"/>
      <c r="C91" s="33"/>
      <c r="D91" s="33"/>
      <c r="E91" s="34"/>
      <c r="F91" s="33"/>
      <c r="G91" s="35"/>
      <c r="H91" s="33"/>
      <c r="I91" s="33"/>
      <c r="J91" s="35"/>
      <c r="K91" s="36"/>
      <c r="L91" s="33"/>
      <c r="M91" s="35"/>
      <c r="N91" s="37"/>
      <c r="O91" s="35"/>
    </row>
    <row r="92" spans="1:15" ht="153">
      <c r="A92" s="5" t="s">
        <v>892</v>
      </c>
      <c r="B92" s="11" t="s">
        <v>976</v>
      </c>
      <c r="C92" s="5" t="s">
        <v>12</v>
      </c>
      <c r="D92" s="6" t="s">
        <v>1125</v>
      </c>
      <c r="E92" s="7">
        <v>1</v>
      </c>
      <c r="F92" s="5" t="s">
        <v>0</v>
      </c>
      <c r="G92" s="8">
        <v>1000</v>
      </c>
      <c r="H92" s="5" t="s">
        <v>34</v>
      </c>
      <c r="I92" s="5" t="s">
        <v>32</v>
      </c>
      <c r="J92" s="8">
        <f t="shared" si="7"/>
        <v>1000</v>
      </c>
      <c r="K92" s="9">
        <v>0.2</v>
      </c>
      <c r="L92" s="5" t="s">
        <v>1</v>
      </c>
      <c r="M92" s="8">
        <f t="shared" si="8"/>
        <v>1200</v>
      </c>
      <c r="N92" s="10">
        <f>O92/M92</f>
        <v>0.16666666666666666</v>
      </c>
      <c r="O92" s="8">
        <f t="shared" si="9"/>
        <v>200</v>
      </c>
    </row>
    <row r="93" spans="1:15" s="90" customFormat="1">
      <c r="A93" s="82" t="s">
        <v>892</v>
      </c>
      <c r="B93" s="88" t="s">
        <v>977</v>
      </c>
      <c r="C93" s="82" t="s">
        <v>69</v>
      </c>
      <c r="D93" s="82" t="s">
        <v>69</v>
      </c>
      <c r="E93" s="83">
        <v>1</v>
      </c>
      <c r="F93" s="82" t="s">
        <v>0</v>
      </c>
      <c r="G93" s="84">
        <v>0</v>
      </c>
      <c r="H93" s="82"/>
      <c r="I93" s="82"/>
      <c r="J93" s="84">
        <f t="shared" si="7"/>
        <v>0</v>
      </c>
      <c r="K93" s="85">
        <v>0.2</v>
      </c>
      <c r="L93" s="82" t="s">
        <v>1</v>
      </c>
      <c r="M93" s="84">
        <f t="shared" si="8"/>
        <v>0</v>
      </c>
      <c r="N93" s="86">
        <v>0</v>
      </c>
      <c r="O93" s="84">
        <f t="shared" si="9"/>
        <v>0</v>
      </c>
    </row>
    <row r="94" spans="1:15" s="90" customFormat="1">
      <c r="A94" s="82" t="s">
        <v>892</v>
      </c>
      <c r="B94" s="88" t="s">
        <v>978</v>
      </c>
      <c r="C94" s="82" t="s">
        <v>69</v>
      </c>
      <c r="D94" s="82" t="s">
        <v>69</v>
      </c>
      <c r="E94" s="83">
        <v>1</v>
      </c>
      <c r="F94" s="82" t="s">
        <v>0</v>
      </c>
      <c r="G94" s="84">
        <v>0</v>
      </c>
      <c r="H94" s="82"/>
      <c r="I94" s="82"/>
      <c r="J94" s="84">
        <f t="shared" si="7"/>
        <v>0</v>
      </c>
      <c r="K94" s="85">
        <v>0.2</v>
      </c>
      <c r="L94" s="82" t="s">
        <v>1</v>
      </c>
      <c r="M94" s="84">
        <f t="shared" si="8"/>
        <v>0</v>
      </c>
      <c r="N94" s="86">
        <v>0</v>
      </c>
      <c r="O94" s="84">
        <f t="shared" si="9"/>
        <v>0</v>
      </c>
    </row>
    <row r="95" spans="1:15">
      <c r="A95" s="23" t="s">
        <v>892</v>
      </c>
      <c r="B95" s="24"/>
      <c r="C95" s="40" t="s">
        <v>121</v>
      </c>
      <c r="D95" s="25"/>
      <c r="E95" s="26"/>
      <c r="F95" s="23"/>
      <c r="G95" s="27"/>
      <c r="H95" s="23"/>
      <c r="I95" s="23"/>
      <c r="J95" s="27"/>
      <c r="K95" s="28"/>
      <c r="L95" s="23"/>
      <c r="M95" s="27"/>
      <c r="N95" s="29"/>
      <c r="O95" s="27"/>
    </row>
    <row r="96" spans="1:15" ht="102">
      <c r="A96" s="23" t="s">
        <v>892</v>
      </c>
      <c r="B96" s="24" t="s">
        <v>979</v>
      </c>
      <c r="C96" s="23" t="s">
        <v>122</v>
      </c>
      <c r="D96" s="25" t="s">
        <v>129</v>
      </c>
      <c r="E96" s="26">
        <v>1</v>
      </c>
      <c r="F96" s="23" t="s">
        <v>0</v>
      </c>
      <c r="G96" s="27">
        <v>500</v>
      </c>
      <c r="H96" s="23" t="s">
        <v>34</v>
      </c>
      <c r="I96" s="23" t="s">
        <v>32</v>
      </c>
      <c r="J96" s="27">
        <f t="shared" si="7"/>
        <v>500</v>
      </c>
      <c r="K96" s="28">
        <v>0.2</v>
      </c>
      <c r="L96" s="23" t="s">
        <v>1</v>
      </c>
      <c r="M96" s="27">
        <f t="shared" si="8"/>
        <v>600</v>
      </c>
      <c r="N96" s="29">
        <f>O96/M96</f>
        <v>0.16666666666666666</v>
      </c>
      <c r="O96" s="27">
        <f t="shared" si="9"/>
        <v>100</v>
      </c>
    </row>
    <row r="97" spans="1:15" ht="140.25">
      <c r="A97" s="23" t="s">
        <v>892</v>
      </c>
      <c r="B97" s="24" t="s">
        <v>980</v>
      </c>
      <c r="C97" s="23" t="s">
        <v>123</v>
      </c>
      <c r="D97" s="25" t="s">
        <v>124</v>
      </c>
      <c r="E97" s="26">
        <v>1</v>
      </c>
      <c r="F97" s="23" t="s">
        <v>0</v>
      </c>
      <c r="G97" s="27">
        <v>400</v>
      </c>
      <c r="H97" s="23" t="s">
        <v>34</v>
      </c>
      <c r="I97" s="23" t="s">
        <v>32</v>
      </c>
      <c r="J97" s="27">
        <f t="shared" si="7"/>
        <v>400</v>
      </c>
      <c r="K97" s="28">
        <v>0.2</v>
      </c>
      <c r="L97" s="23" t="s">
        <v>1</v>
      </c>
      <c r="M97" s="27">
        <f t="shared" si="8"/>
        <v>480</v>
      </c>
      <c r="N97" s="29">
        <f>O97/M97</f>
        <v>0.16666666666666666</v>
      </c>
      <c r="O97" s="27">
        <f t="shared" si="9"/>
        <v>80</v>
      </c>
    </row>
    <row r="98" spans="1:15" ht="255">
      <c r="A98" s="23" t="s">
        <v>892</v>
      </c>
      <c r="B98" s="24" t="s">
        <v>981</v>
      </c>
      <c r="C98" s="23" t="s">
        <v>125</v>
      </c>
      <c r="D98" s="25" t="s">
        <v>126</v>
      </c>
      <c r="E98" s="26">
        <v>1</v>
      </c>
      <c r="F98" s="23" t="s">
        <v>0</v>
      </c>
      <c r="G98" s="27">
        <v>1000</v>
      </c>
      <c r="H98" s="23" t="s">
        <v>34</v>
      </c>
      <c r="I98" s="23" t="s">
        <v>32</v>
      </c>
      <c r="J98" s="27">
        <f t="shared" si="7"/>
        <v>1000</v>
      </c>
      <c r="K98" s="28">
        <v>0.2</v>
      </c>
      <c r="L98" s="23" t="s">
        <v>1</v>
      </c>
      <c r="M98" s="27">
        <f t="shared" si="8"/>
        <v>1200</v>
      </c>
      <c r="N98" s="29">
        <f>O98/M98</f>
        <v>0.16666666666666666</v>
      </c>
      <c r="O98" s="27">
        <f t="shared" si="9"/>
        <v>200</v>
      </c>
    </row>
    <row r="99" spans="1:15" s="90" customFormat="1">
      <c r="A99" s="82" t="s">
        <v>892</v>
      </c>
      <c r="B99" s="88" t="s">
        <v>982</v>
      </c>
      <c r="C99" s="82" t="s">
        <v>69</v>
      </c>
      <c r="D99" s="82" t="s">
        <v>69</v>
      </c>
      <c r="E99" s="83">
        <v>1</v>
      </c>
      <c r="F99" s="82" t="s">
        <v>0</v>
      </c>
      <c r="G99" s="84">
        <v>0</v>
      </c>
      <c r="H99" s="82"/>
      <c r="I99" s="82"/>
      <c r="J99" s="84">
        <f>G99*E99</f>
        <v>0</v>
      </c>
      <c r="K99" s="85">
        <v>0.2</v>
      </c>
      <c r="L99" s="82" t="s">
        <v>1</v>
      </c>
      <c r="M99" s="84">
        <f>J99+(J99*K99)</f>
        <v>0</v>
      </c>
      <c r="N99" s="86">
        <v>0</v>
      </c>
      <c r="O99" s="84">
        <f>M99-J99</f>
        <v>0</v>
      </c>
    </row>
    <row r="100" spans="1:15" s="90" customFormat="1">
      <c r="A100" s="82" t="s">
        <v>892</v>
      </c>
      <c r="B100" s="88" t="s">
        <v>983</v>
      </c>
      <c r="C100" s="82" t="s">
        <v>69</v>
      </c>
      <c r="D100" s="82" t="s">
        <v>69</v>
      </c>
      <c r="E100" s="83">
        <v>1</v>
      </c>
      <c r="F100" s="82" t="s">
        <v>0</v>
      </c>
      <c r="G100" s="84">
        <v>0</v>
      </c>
      <c r="H100" s="82"/>
      <c r="I100" s="82"/>
      <c r="J100" s="84">
        <f>G100*E100</f>
        <v>0</v>
      </c>
      <c r="K100" s="85">
        <v>0.2</v>
      </c>
      <c r="L100" s="82" t="s">
        <v>1</v>
      </c>
      <c r="M100" s="84">
        <f>J100+(J100*K100)</f>
        <v>0</v>
      </c>
      <c r="N100" s="86">
        <v>0</v>
      </c>
      <c r="O100" s="84">
        <f>M100-J100</f>
        <v>0</v>
      </c>
    </row>
    <row r="101" spans="1:15" s="90" customFormat="1">
      <c r="A101" s="82" t="s">
        <v>892</v>
      </c>
      <c r="B101" s="88" t="s">
        <v>984</v>
      </c>
      <c r="C101" s="82" t="s">
        <v>69</v>
      </c>
      <c r="D101" s="82" t="s">
        <v>69</v>
      </c>
      <c r="E101" s="83">
        <v>1</v>
      </c>
      <c r="F101" s="82" t="s">
        <v>0</v>
      </c>
      <c r="G101" s="84">
        <v>0</v>
      </c>
      <c r="H101" s="82"/>
      <c r="I101" s="82"/>
      <c r="J101" s="84">
        <f>G101*E101</f>
        <v>0</v>
      </c>
      <c r="K101" s="85">
        <v>0.2</v>
      </c>
      <c r="L101" s="82" t="s">
        <v>1</v>
      </c>
      <c r="M101" s="84">
        <f>J101+(J101*K101)</f>
        <v>0</v>
      </c>
      <c r="N101" s="86">
        <v>0</v>
      </c>
      <c r="O101" s="84">
        <f>M101-J101</f>
        <v>0</v>
      </c>
    </row>
    <row r="102" spans="1:15" s="90" customFormat="1">
      <c r="A102" s="82" t="s">
        <v>892</v>
      </c>
      <c r="B102" s="88" t="s">
        <v>985</v>
      </c>
      <c r="C102" s="82" t="s">
        <v>69</v>
      </c>
      <c r="D102" s="91" t="s">
        <v>69</v>
      </c>
      <c r="E102" s="83">
        <v>1</v>
      </c>
      <c r="F102" s="82" t="s">
        <v>0</v>
      </c>
      <c r="G102" s="84">
        <v>0</v>
      </c>
      <c r="H102" s="82"/>
      <c r="I102" s="82"/>
      <c r="J102" s="84">
        <f t="shared" si="7"/>
        <v>0</v>
      </c>
      <c r="K102" s="85">
        <v>0.2</v>
      </c>
      <c r="L102" s="82" t="s">
        <v>1</v>
      </c>
      <c r="M102" s="84">
        <f t="shared" si="8"/>
        <v>0</v>
      </c>
      <c r="N102" s="86">
        <v>0</v>
      </c>
      <c r="O102" s="84">
        <f t="shared" si="9"/>
        <v>0</v>
      </c>
    </row>
    <row r="103" spans="1:15" s="90" customFormat="1">
      <c r="A103" s="82" t="s">
        <v>892</v>
      </c>
      <c r="B103" s="88" t="s">
        <v>986</v>
      </c>
      <c r="C103" s="82" t="s">
        <v>69</v>
      </c>
      <c r="D103" s="91" t="s">
        <v>69</v>
      </c>
      <c r="E103" s="83">
        <v>1</v>
      </c>
      <c r="F103" s="82" t="s">
        <v>0</v>
      </c>
      <c r="G103" s="84">
        <v>0</v>
      </c>
      <c r="H103" s="82"/>
      <c r="I103" s="82"/>
      <c r="J103" s="84">
        <f t="shared" si="7"/>
        <v>0</v>
      </c>
      <c r="K103" s="85">
        <v>0.2</v>
      </c>
      <c r="L103" s="82" t="s">
        <v>1</v>
      </c>
      <c r="M103" s="84">
        <f t="shared" si="8"/>
        <v>0</v>
      </c>
      <c r="N103" s="86">
        <v>0</v>
      </c>
      <c r="O103" s="84">
        <f t="shared" si="9"/>
        <v>0</v>
      </c>
    </row>
    <row r="104" spans="1:15" s="90" customFormat="1">
      <c r="A104" s="82" t="s">
        <v>892</v>
      </c>
      <c r="B104" s="88" t="s">
        <v>987</v>
      </c>
      <c r="C104" s="82" t="s">
        <v>69</v>
      </c>
      <c r="D104" s="91" t="s">
        <v>69</v>
      </c>
      <c r="E104" s="83">
        <v>1</v>
      </c>
      <c r="F104" s="82" t="s">
        <v>0</v>
      </c>
      <c r="G104" s="84">
        <v>0</v>
      </c>
      <c r="H104" s="82"/>
      <c r="I104" s="82"/>
      <c r="J104" s="84">
        <f t="shared" si="7"/>
        <v>0</v>
      </c>
      <c r="K104" s="85">
        <v>0.2</v>
      </c>
      <c r="L104" s="82" t="s">
        <v>1</v>
      </c>
      <c r="M104" s="84">
        <f t="shared" si="8"/>
        <v>0</v>
      </c>
      <c r="N104" s="86">
        <v>0</v>
      </c>
      <c r="O104" s="84">
        <f t="shared" si="9"/>
        <v>0</v>
      </c>
    </row>
    <row r="105" spans="1:15">
      <c r="A105" s="23"/>
      <c r="B105" s="24"/>
      <c r="C105" s="40" t="s">
        <v>136</v>
      </c>
      <c r="D105" s="25"/>
      <c r="E105" s="26"/>
      <c r="F105" s="23"/>
      <c r="G105" s="27"/>
      <c r="H105" s="23"/>
      <c r="I105" s="23"/>
      <c r="J105" s="27"/>
      <c r="K105" s="28"/>
      <c r="L105" s="23"/>
      <c r="M105" s="27"/>
      <c r="N105" s="29"/>
      <c r="O105" s="27"/>
    </row>
    <row r="106" spans="1:15" ht="89.25">
      <c r="A106" s="23" t="s">
        <v>892</v>
      </c>
      <c r="B106" s="24" t="s">
        <v>988</v>
      </c>
      <c r="C106" s="23" t="s">
        <v>135</v>
      </c>
      <c r="D106" s="25" t="s">
        <v>134</v>
      </c>
      <c r="E106" s="26">
        <v>1</v>
      </c>
      <c r="F106" s="23" t="s">
        <v>0</v>
      </c>
      <c r="G106" s="27">
        <v>200</v>
      </c>
      <c r="H106" s="23" t="s">
        <v>34</v>
      </c>
      <c r="I106" s="23" t="s">
        <v>32</v>
      </c>
      <c r="J106" s="27">
        <f t="shared" si="7"/>
        <v>200</v>
      </c>
      <c r="K106" s="28">
        <v>0.2</v>
      </c>
      <c r="L106" s="23" t="s">
        <v>1</v>
      </c>
      <c r="M106" s="27">
        <f t="shared" si="8"/>
        <v>240</v>
      </c>
      <c r="N106" s="29">
        <f>O106/M106</f>
        <v>0.16666666666666666</v>
      </c>
      <c r="O106" s="27">
        <f t="shared" si="9"/>
        <v>40</v>
      </c>
    </row>
    <row r="107" spans="1:15" s="90" customFormat="1">
      <c r="A107" s="82" t="s">
        <v>892</v>
      </c>
      <c r="B107" s="88" t="s">
        <v>989</v>
      </c>
      <c r="C107" s="82" t="s">
        <v>69</v>
      </c>
      <c r="D107" s="91" t="s">
        <v>69</v>
      </c>
      <c r="E107" s="83">
        <v>1</v>
      </c>
      <c r="F107" s="82" t="s">
        <v>0</v>
      </c>
      <c r="G107" s="84">
        <v>0</v>
      </c>
      <c r="H107" s="82" t="s">
        <v>34</v>
      </c>
      <c r="I107" s="82" t="s">
        <v>32</v>
      </c>
      <c r="J107" s="84">
        <f t="shared" si="7"/>
        <v>0</v>
      </c>
      <c r="K107" s="85">
        <v>0.2</v>
      </c>
      <c r="L107" s="82" t="s">
        <v>1</v>
      </c>
      <c r="M107" s="84">
        <f t="shared" si="8"/>
        <v>0</v>
      </c>
      <c r="N107" s="86">
        <v>0</v>
      </c>
      <c r="O107" s="84">
        <f t="shared" si="9"/>
        <v>0</v>
      </c>
    </row>
    <row r="108" spans="1:15" s="90" customFormat="1">
      <c r="A108" s="82" t="s">
        <v>892</v>
      </c>
      <c r="B108" s="88" t="s">
        <v>990</v>
      </c>
      <c r="C108" s="82" t="s">
        <v>69</v>
      </c>
      <c r="D108" s="91" t="s">
        <v>69</v>
      </c>
      <c r="E108" s="83">
        <v>1</v>
      </c>
      <c r="F108" s="82" t="s">
        <v>0</v>
      </c>
      <c r="G108" s="84">
        <v>0</v>
      </c>
      <c r="H108" s="82" t="s">
        <v>34</v>
      </c>
      <c r="I108" s="82" t="s">
        <v>32</v>
      </c>
      <c r="J108" s="84">
        <f t="shared" si="7"/>
        <v>0</v>
      </c>
      <c r="K108" s="85">
        <v>0.2</v>
      </c>
      <c r="L108" s="82" t="s">
        <v>1</v>
      </c>
      <c r="M108" s="84">
        <f t="shared" si="8"/>
        <v>0</v>
      </c>
      <c r="N108" s="86">
        <v>0</v>
      </c>
      <c r="O108" s="84">
        <f t="shared" si="9"/>
        <v>0</v>
      </c>
    </row>
    <row r="109" spans="1:15" ht="127.5">
      <c r="A109" s="23" t="s">
        <v>892</v>
      </c>
      <c r="B109" s="24" t="s">
        <v>991</v>
      </c>
      <c r="C109" s="23" t="s">
        <v>1126</v>
      </c>
      <c r="D109" s="25" t="s">
        <v>1127</v>
      </c>
      <c r="E109" s="48">
        <v>1</v>
      </c>
      <c r="F109" s="12" t="s">
        <v>38</v>
      </c>
      <c r="G109" s="14">
        <v>25</v>
      </c>
      <c r="H109" s="23" t="s">
        <v>34</v>
      </c>
      <c r="I109" s="23" t="s">
        <v>32</v>
      </c>
      <c r="J109" s="27">
        <f t="shared" si="7"/>
        <v>25</v>
      </c>
      <c r="K109" s="28">
        <v>0.2</v>
      </c>
      <c r="L109" s="23" t="s">
        <v>1</v>
      </c>
      <c r="M109" s="27">
        <f t="shared" si="8"/>
        <v>30</v>
      </c>
      <c r="N109" s="29">
        <f>O109/M109</f>
        <v>0.16666666666666666</v>
      </c>
      <c r="O109" s="27">
        <f t="shared" si="9"/>
        <v>5</v>
      </c>
    </row>
    <row r="110" spans="1:15" ht="102">
      <c r="A110" s="41" t="s">
        <v>892</v>
      </c>
      <c r="B110" s="42" t="s">
        <v>992</v>
      </c>
      <c r="C110" s="41" t="s">
        <v>122</v>
      </c>
      <c r="D110" s="43" t="s">
        <v>144</v>
      </c>
      <c r="E110" s="48">
        <v>30</v>
      </c>
      <c r="F110" s="49" t="s">
        <v>38</v>
      </c>
      <c r="G110" s="44">
        <v>10</v>
      </c>
      <c r="H110" s="41" t="s">
        <v>34</v>
      </c>
      <c r="I110" s="41" t="s">
        <v>32</v>
      </c>
      <c r="J110" s="44">
        <f t="shared" si="7"/>
        <v>300</v>
      </c>
      <c r="K110" s="45">
        <v>0.2</v>
      </c>
      <c r="L110" s="41" t="s">
        <v>1</v>
      </c>
      <c r="M110" s="44">
        <f t="shared" si="8"/>
        <v>360</v>
      </c>
      <c r="N110" s="46">
        <f>O110/M110</f>
        <v>0.16666666666666666</v>
      </c>
      <c r="O110" s="44">
        <f t="shared" si="9"/>
        <v>60</v>
      </c>
    </row>
    <row r="111" spans="1:15" ht="140.25">
      <c r="A111" s="41" t="s">
        <v>892</v>
      </c>
      <c r="B111" s="42" t="s">
        <v>993</v>
      </c>
      <c r="C111" s="41" t="s">
        <v>123</v>
      </c>
      <c r="D111" s="43" t="s">
        <v>145</v>
      </c>
      <c r="E111" s="48">
        <v>30</v>
      </c>
      <c r="F111" s="49" t="s">
        <v>38</v>
      </c>
      <c r="G111" s="44">
        <v>5</v>
      </c>
      <c r="H111" s="41" t="s">
        <v>34</v>
      </c>
      <c r="I111" s="41" t="s">
        <v>32</v>
      </c>
      <c r="J111" s="44">
        <f t="shared" si="7"/>
        <v>150</v>
      </c>
      <c r="K111" s="45">
        <v>0.2</v>
      </c>
      <c r="L111" s="41" t="s">
        <v>1</v>
      </c>
      <c r="M111" s="44">
        <f t="shared" si="8"/>
        <v>180</v>
      </c>
      <c r="N111" s="46">
        <f>O111/M111</f>
        <v>0.16666666666666666</v>
      </c>
      <c r="O111" s="44">
        <f t="shared" si="9"/>
        <v>30</v>
      </c>
    </row>
    <row r="112" spans="1:15" ht="255">
      <c r="A112" s="41" t="s">
        <v>892</v>
      </c>
      <c r="B112" s="42" t="s">
        <v>994</v>
      </c>
      <c r="C112" s="41" t="s">
        <v>125</v>
      </c>
      <c r="D112" s="43" t="s">
        <v>126</v>
      </c>
      <c r="E112" s="48">
        <v>30</v>
      </c>
      <c r="F112" s="49" t="s">
        <v>38</v>
      </c>
      <c r="G112" s="44">
        <v>15</v>
      </c>
      <c r="H112" s="41" t="s">
        <v>34</v>
      </c>
      <c r="I112" s="41" t="s">
        <v>32</v>
      </c>
      <c r="J112" s="44">
        <f t="shared" si="7"/>
        <v>450</v>
      </c>
      <c r="K112" s="45">
        <v>0.2</v>
      </c>
      <c r="L112" s="41" t="s">
        <v>1</v>
      </c>
      <c r="M112" s="44">
        <f t="shared" si="8"/>
        <v>540</v>
      </c>
      <c r="N112" s="46">
        <f>O112/M112</f>
        <v>0.16666666666666666</v>
      </c>
      <c r="O112" s="44">
        <f t="shared" si="9"/>
        <v>90</v>
      </c>
    </row>
    <row r="113" spans="1:15" s="90" customFormat="1">
      <c r="A113" s="82" t="s">
        <v>892</v>
      </c>
      <c r="B113" s="88" t="s">
        <v>995</v>
      </c>
      <c r="C113" s="82" t="s">
        <v>69</v>
      </c>
      <c r="D113" s="82" t="s">
        <v>69</v>
      </c>
      <c r="E113" s="83">
        <v>1</v>
      </c>
      <c r="F113" s="82" t="s">
        <v>0</v>
      </c>
      <c r="G113" s="84">
        <v>0</v>
      </c>
      <c r="H113" s="82" t="s">
        <v>0</v>
      </c>
      <c r="I113" s="82" t="s">
        <v>0</v>
      </c>
      <c r="J113" s="84">
        <f t="shared" si="7"/>
        <v>0</v>
      </c>
      <c r="K113" s="85">
        <v>0.2</v>
      </c>
      <c r="L113" s="82" t="s">
        <v>1</v>
      </c>
      <c r="M113" s="84">
        <f t="shared" si="8"/>
        <v>0</v>
      </c>
      <c r="N113" s="86">
        <v>0</v>
      </c>
      <c r="O113" s="84">
        <f t="shared" si="9"/>
        <v>0</v>
      </c>
    </row>
    <row r="114" spans="1:15" s="90" customFormat="1">
      <c r="A114" s="82" t="s">
        <v>892</v>
      </c>
      <c r="B114" s="88" t="s">
        <v>996</v>
      </c>
      <c r="C114" s="82" t="s">
        <v>69</v>
      </c>
      <c r="D114" s="82" t="s">
        <v>69</v>
      </c>
      <c r="E114" s="83">
        <v>1</v>
      </c>
      <c r="F114" s="82" t="s">
        <v>0</v>
      </c>
      <c r="G114" s="84">
        <v>0</v>
      </c>
      <c r="H114" s="82" t="s">
        <v>0</v>
      </c>
      <c r="I114" s="82" t="s">
        <v>0</v>
      </c>
      <c r="J114" s="84">
        <f t="shared" si="7"/>
        <v>0</v>
      </c>
      <c r="K114" s="85">
        <v>0.2</v>
      </c>
      <c r="L114" s="82" t="s">
        <v>1</v>
      </c>
      <c r="M114" s="84">
        <f t="shared" si="8"/>
        <v>0</v>
      </c>
      <c r="N114" s="86">
        <v>0</v>
      </c>
      <c r="O114" s="84">
        <f t="shared" si="9"/>
        <v>0</v>
      </c>
    </row>
    <row r="115" spans="1:15">
      <c r="A115" s="33"/>
      <c r="B115" s="39"/>
      <c r="C115" s="33"/>
      <c r="D115" s="33"/>
      <c r="E115" s="34"/>
      <c r="F115" s="33"/>
      <c r="G115" s="35"/>
      <c r="H115" s="33"/>
      <c r="I115" s="33"/>
      <c r="J115" s="35"/>
      <c r="K115" s="36"/>
      <c r="L115" s="33"/>
      <c r="M115" s="35"/>
      <c r="N115" s="37"/>
      <c r="O115" s="35"/>
    </row>
    <row r="116" spans="1:15" ht="102">
      <c r="A116" s="5" t="s">
        <v>892</v>
      </c>
      <c r="B116" s="11" t="s">
        <v>997</v>
      </c>
      <c r="C116" s="5" t="s">
        <v>3</v>
      </c>
      <c r="D116" s="6" t="s">
        <v>191</v>
      </c>
      <c r="E116" s="7">
        <v>1</v>
      </c>
      <c r="F116" s="5" t="s">
        <v>0</v>
      </c>
      <c r="G116" s="8">
        <v>200</v>
      </c>
      <c r="H116" s="5" t="s">
        <v>34</v>
      </c>
      <c r="I116" s="5" t="s">
        <v>32</v>
      </c>
      <c r="J116" s="8">
        <f t="shared" si="7"/>
        <v>200</v>
      </c>
      <c r="K116" s="9">
        <v>0.2</v>
      </c>
      <c r="L116" s="5" t="s">
        <v>1</v>
      </c>
      <c r="M116" s="8">
        <f t="shared" si="8"/>
        <v>240</v>
      </c>
      <c r="N116" s="10">
        <f>O116/M116</f>
        <v>0.16666666666666666</v>
      </c>
      <c r="O116" s="8">
        <f t="shared" si="9"/>
        <v>40</v>
      </c>
    </row>
    <row r="117" spans="1:15" ht="102">
      <c r="A117" s="23" t="s">
        <v>892</v>
      </c>
      <c r="B117" s="24" t="s">
        <v>998</v>
      </c>
      <c r="C117" s="23" t="s">
        <v>147</v>
      </c>
      <c r="D117" s="25" t="s">
        <v>146</v>
      </c>
      <c r="E117" s="26">
        <v>1</v>
      </c>
      <c r="F117" s="23" t="s">
        <v>0</v>
      </c>
      <c r="G117" s="27">
        <v>200</v>
      </c>
      <c r="H117" s="23" t="s">
        <v>34</v>
      </c>
      <c r="I117" s="23" t="s">
        <v>32</v>
      </c>
      <c r="J117" s="27">
        <f t="shared" si="7"/>
        <v>200</v>
      </c>
      <c r="K117" s="28">
        <v>0.2</v>
      </c>
      <c r="L117" s="23" t="s">
        <v>1</v>
      </c>
      <c r="M117" s="27">
        <f t="shared" si="8"/>
        <v>240</v>
      </c>
      <c r="N117" s="29">
        <f>O117/M117</f>
        <v>0.16666666666666666</v>
      </c>
      <c r="O117" s="27">
        <f t="shared" si="9"/>
        <v>40</v>
      </c>
    </row>
    <row r="118" spans="1:15" ht="114.75">
      <c r="A118" s="23" t="s">
        <v>892</v>
      </c>
      <c r="B118" s="24" t="s">
        <v>999</v>
      </c>
      <c r="C118" s="23" t="s">
        <v>159</v>
      </c>
      <c r="D118" s="25" t="s">
        <v>158</v>
      </c>
      <c r="E118" s="18">
        <v>2</v>
      </c>
      <c r="F118" s="15" t="s">
        <v>62</v>
      </c>
      <c r="G118" s="19">
        <v>200</v>
      </c>
      <c r="H118" s="23" t="s">
        <v>34</v>
      </c>
      <c r="I118" s="23" t="s">
        <v>32</v>
      </c>
      <c r="J118" s="27">
        <f t="shared" si="7"/>
        <v>400</v>
      </c>
      <c r="K118" s="28">
        <v>0.2</v>
      </c>
      <c r="L118" s="23" t="s">
        <v>1</v>
      </c>
      <c r="M118" s="27">
        <f t="shared" si="8"/>
        <v>480</v>
      </c>
      <c r="N118" s="29"/>
      <c r="O118" s="27">
        <f t="shared" si="9"/>
        <v>80</v>
      </c>
    </row>
    <row r="119" spans="1:15" s="90" customFormat="1">
      <c r="A119" s="82" t="s">
        <v>892</v>
      </c>
      <c r="B119" s="88" t="s">
        <v>1000</v>
      </c>
      <c r="C119" s="82" t="s">
        <v>69</v>
      </c>
      <c r="D119" s="82" t="s">
        <v>69</v>
      </c>
      <c r="E119" s="83">
        <v>1</v>
      </c>
      <c r="F119" s="82" t="s">
        <v>0</v>
      </c>
      <c r="G119" s="84">
        <v>0</v>
      </c>
      <c r="H119" s="82" t="s">
        <v>0</v>
      </c>
      <c r="I119" s="82" t="s">
        <v>0</v>
      </c>
      <c r="J119" s="84">
        <f t="shared" si="7"/>
        <v>0</v>
      </c>
      <c r="K119" s="85">
        <v>0.2</v>
      </c>
      <c r="L119" s="82" t="s">
        <v>1</v>
      </c>
      <c r="M119" s="84">
        <f t="shared" si="8"/>
        <v>0</v>
      </c>
      <c r="N119" s="86"/>
      <c r="O119" s="84">
        <f t="shared" si="9"/>
        <v>0</v>
      </c>
    </row>
    <row r="120" spans="1:15" s="90" customFormat="1">
      <c r="A120" s="82" t="s">
        <v>892</v>
      </c>
      <c r="B120" s="88" t="s">
        <v>1001</v>
      </c>
      <c r="C120" s="82" t="s">
        <v>69</v>
      </c>
      <c r="D120" s="82" t="s">
        <v>69</v>
      </c>
      <c r="E120" s="83">
        <v>1</v>
      </c>
      <c r="F120" s="82" t="s">
        <v>0</v>
      </c>
      <c r="G120" s="84">
        <v>0</v>
      </c>
      <c r="H120" s="82" t="s">
        <v>0</v>
      </c>
      <c r="I120" s="82" t="s">
        <v>0</v>
      </c>
      <c r="J120" s="84">
        <f t="shared" si="7"/>
        <v>0</v>
      </c>
      <c r="K120" s="85">
        <v>0.2</v>
      </c>
      <c r="L120" s="82" t="s">
        <v>1</v>
      </c>
      <c r="M120" s="84">
        <f t="shared" si="8"/>
        <v>0</v>
      </c>
      <c r="N120" s="86"/>
      <c r="O120" s="84">
        <f t="shared" si="9"/>
        <v>0</v>
      </c>
    </row>
    <row r="121" spans="1:15" s="90" customFormat="1">
      <c r="A121" s="82" t="s">
        <v>892</v>
      </c>
      <c r="B121" s="88" t="s">
        <v>1002</v>
      </c>
      <c r="C121" s="82" t="s">
        <v>69</v>
      </c>
      <c r="D121" s="82" t="s">
        <v>69</v>
      </c>
      <c r="E121" s="83">
        <v>1</v>
      </c>
      <c r="F121" s="82" t="s">
        <v>0</v>
      </c>
      <c r="G121" s="84">
        <v>0</v>
      </c>
      <c r="H121" s="82" t="s">
        <v>0</v>
      </c>
      <c r="I121" s="82" t="s">
        <v>0</v>
      </c>
      <c r="J121" s="84">
        <f t="shared" si="7"/>
        <v>0</v>
      </c>
      <c r="K121" s="85">
        <v>0.2</v>
      </c>
      <c r="L121" s="82" t="s">
        <v>1</v>
      </c>
      <c r="M121" s="84">
        <f t="shared" si="8"/>
        <v>0</v>
      </c>
      <c r="N121" s="86"/>
      <c r="O121" s="84">
        <f t="shared" si="9"/>
        <v>0</v>
      </c>
    </row>
    <row r="122" spans="1:15" s="90" customFormat="1">
      <c r="A122" s="82" t="s">
        <v>892</v>
      </c>
      <c r="B122" s="88" t="s">
        <v>1003</v>
      </c>
      <c r="C122" s="82" t="s">
        <v>69</v>
      </c>
      <c r="D122" s="82" t="s">
        <v>69</v>
      </c>
      <c r="E122" s="83">
        <v>1</v>
      </c>
      <c r="F122" s="82" t="s">
        <v>0</v>
      </c>
      <c r="G122" s="84">
        <v>0</v>
      </c>
      <c r="H122" s="82" t="s">
        <v>0</v>
      </c>
      <c r="I122" s="82" t="s">
        <v>0</v>
      </c>
      <c r="J122" s="84">
        <f t="shared" si="7"/>
        <v>0</v>
      </c>
      <c r="K122" s="85">
        <v>0.2</v>
      </c>
      <c r="L122" s="82" t="s">
        <v>1</v>
      </c>
      <c r="M122" s="84">
        <f t="shared" si="8"/>
        <v>0</v>
      </c>
      <c r="N122" s="86"/>
      <c r="O122" s="84">
        <f t="shared" si="9"/>
        <v>0</v>
      </c>
    </row>
    <row r="123" spans="1:15" s="90" customFormat="1">
      <c r="A123" s="82" t="s">
        <v>892</v>
      </c>
      <c r="B123" s="88" t="s">
        <v>1004</v>
      </c>
      <c r="C123" s="82" t="s">
        <v>69</v>
      </c>
      <c r="D123" s="82" t="s">
        <v>69</v>
      </c>
      <c r="E123" s="83">
        <v>1</v>
      </c>
      <c r="F123" s="82" t="s">
        <v>0</v>
      </c>
      <c r="G123" s="84">
        <v>0</v>
      </c>
      <c r="H123" s="82" t="s">
        <v>0</v>
      </c>
      <c r="I123" s="82" t="s">
        <v>0</v>
      </c>
      <c r="J123" s="84">
        <f t="shared" si="7"/>
        <v>0</v>
      </c>
      <c r="K123" s="85">
        <v>0.2</v>
      </c>
      <c r="L123" s="82" t="s">
        <v>1</v>
      </c>
      <c r="M123" s="84">
        <f t="shared" si="8"/>
        <v>0</v>
      </c>
      <c r="N123" s="86"/>
      <c r="O123" s="84">
        <f t="shared" si="9"/>
        <v>0</v>
      </c>
    </row>
    <row r="124" spans="1:15" s="90" customFormat="1">
      <c r="A124" s="82" t="s">
        <v>892</v>
      </c>
      <c r="B124" s="88" t="s">
        <v>1005</v>
      </c>
      <c r="C124" s="82" t="s">
        <v>69</v>
      </c>
      <c r="D124" s="82" t="s">
        <v>69</v>
      </c>
      <c r="E124" s="83">
        <v>1</v>
      </c>
      <c r="F124" s="82" t="s">
        <v>0</v>
      </c>
      <c r="G124" s="84">
        <v>0</v>
      </c>
      <c r="H124" s="82" t="s">
        <v>0</v>
      </c>
      <c r="I124" s="82" t="s">
        <v>0</v>
      </c>
      <c r="J124" s="84">
        <f t="shared" si="7"/>
        <v>0</v>
      </c>
      <c r="K124" s="85">
        <v>0.2</v>
      </c>
      <c r="L124" s="82" t="s">
        <v>1</v>
      </c>
      <c r="M124" s="84">
        <f t="shared" si="8"/>
        <v>0</v>
      </c>
      <c r="N124" s="86"/>
      <c r="O124" s="84">
        <f t="shared" si="9"/>
        <v>0</v>
      </c>
    </row>
    <row r="125" spans="1:15" s="90" customFormat="1">
      <c r="A125" s="82" t="s">
        <v>892</v>
      </c>
      <c r="B125" s="88" t="s">
        <v>1006</v>
      </c>
      <c r="C125" s="82" t="s">
        <v>69</v>
      </c>
      <c r="D125" s="82" t="s">
        <v>69</v>
      </c>
      <c r="E125" s="83">
        <v>1</v>
      </c>
      <c r="F125" s="82" t="s">
        <v>0</v>
      </c>
      <c r="G125" s="84">
        <v>0</v>
      </c>
      <c r="H125" s="82" t="s">
        <v>0</v>
      </c>
      <c r="I125" s="82" t="s">
        <v>0</v>
      </c>
      <c r="J125" s="84">
        <f t="shared" si="7"/>
        <v>0</v>
      </c>
      <c r="K125" s="85">
        <v>0.2</v>
      </c>
      <c r="L125" s="82" t="s">
        <v>1</v>
      </c>
      <c r="M125" s="84">
        <f t="shared" si="8"/>
        <v>0</v>
      </c>
      <c r="N125" s="86"/>
      <c r="O125" s="84">
        <f t="shared" si="9"/>
        <v>0</v>
      </c>
    </row>
    <row r="126" spans="1:15" s="90" customFormat="1">
      <c r="A126" s="82" t="s">
        <v>892</v>
      </c>
      <c r="B126" s="88" t="s">
        <v>1007</v>
      </c>
      <c r="C126" s="82" t="s">
        <v>69</v>
      </c>
      <c r="D126" s="82" t="s">
        <v>69</v>
      </c>
      <c r="E126" s="83">
        <v>1</v>
      </c>
      <c r="F126" s="82" t="s">
        <v>0</v>
      </c>
      <c r="G126" s="84">
        <v>0</v>
      </c>
      <c r="H126" s="82" t="s">
        <v>0</v>
      </c>
      <c r="I126" s="82" t="s">
        <v>0</v>
      </c>
      <c r="J126" s="84">
        <f t="shared" si="7"/>
        <v>0</v>
      </c>
      <c r="K126" s="85">
        <v>0.2</v>
      </c>
      <c r="L126" s="82" t="s">
        <v>1</v>
      </c>
      <c r="M126" s="84">
        <f t="shared" si="8"/>
        <v>0</v>
      </c>
      <c r="N126" s="86"/>
      <c r="O126" s="84">
        <f t="shared" si="9"/>
        <v>0</v>
      </c>
    </row>
    <row r="127" spans="1:15" s="90" customFormat="1">
      <c r="A127" s="82" t="s">
        <v>892</v>
      </c>
      <c r="B127" s="88" t="s">
        <v>1008</v>
      </c>
      <c r="C127" s="82" t="s">
        <v>69</v>
      </c>
      <c r="D127" s="82" t="s">
        <v>69</v>
      </c>
      <c r="E127" s="83">
        <v>1</v>
      </c>
      <c r="F127" s="82" t="s">
        <v>0</v>
      </c>
      <c r="G127" s="84">
        <v>0</v>
      </c>
      <c r="H127" s="82" t="s">
        <v>0</v>
      </c>
      <c r="I127" s="82" t="s">
        <v>0</v>
      </c>
      <c r="J127" s="84">
        <f t="shared" si="7"/>
        <v>0</v>
      </c>
      <c r="K127" s="85">
        <v>0.2</v>
      </c>
      <c r="L127" s="82" t="s">
        <v>1</v>
      </c>
      <c r="M127" s="84">
        <f t="shared" si="8"/>
        <v>0</v>
      </c>
      <c r="N127" s="86"/>
      <c r="O127" s="84">
        <f t="shared" si="9"/>
        <v>0</v>
      </c>
    </row>
    <row r="128" spans="1:15" s="90" customFormat="1">
      <c r="A128" s="82" t="s">
        <v>892</v>
      </c>
      <c r="B128" s="88" t="s">
        <v>1009</v>
      </c>
      <c r="C128" s="82" t="s">
        <v>69</v>
      </c>
      <c r="D128" s="82" t="s">
        <v>69</v>
      </c>
      <c r="E128" s="83">
        <v>1</v>
      </c>
      <c r="F128" s="82" t="s">
        <v>0</v>
      </c>
      <c r="G128" s="84">
        <v>0</v>
      </c>
      <c r="H128" s="82" t="s">
        <v>0</v>
      </c>
      <c r="I128" s="82" t="s">
        <v>0</v>
      </c>
      <c r="J128" s="84">
        <f t="shared" si="7"/>
        <v>0</v>
      </c>
      <c r="K128" s="85">
        <v>0.2</v>
      </c>
      <c r="L128" s="82" t="s">
        <v>1</v>
      </c>
      <c r="M128" s="84">
        <f t="shared" si="8"/>
        <v>0</v>
      </c>
      <c r="N128" s="86"/>
      <c r="O128" s="84">
        <f t="shared" si="9"/>
        <v>0</v>
      </c>
    </row>
    <row r="129" spans="1:15" s="90" customFormat="1">
      <c r="A129" s="82" t="s">
        <v>892</v>
      </c>
      <c r="B129" s="88" t="s">
        <v>1010</v>
      </c>
      <c r="C129" s="82" t="s">
        <v>69</v>
      </c>
      <c r="D129" s="82" t="s">
        <v>69</v>
      </c>
      <c r="E129" s="83">
        <v>1</v>
      </c>
      <c r="F129" s="82" t="s">
        <v>0</v>
      </c>
      <c r="G129" s="84">
        <v>0</v>
      </c>
      <c r="H129" s="82" t="s">
        <v>0</v>
      </c>
      <c r="I129" s="82" t="s">
        <v>0</v>
      </c>
      <c r="J129" s="84">
        <f t="shared" si="7"/>
        <v>0</v>
      </c>
      <c r="K129" s="85">
        <v>0.2</v>
      </c>
      <c r="L129" s="82" t="s">
        <v>1</v>
      </c>
      <c r="M129" s="84">
        <f t="shared" si="8"/>
        <v>0</v>
      </c>
      <c r="N129" s="86"/>
      <c r="O129" s="84">
        <f t="shared" si="9"/>
        <v>0</v>
      </c>
    </row>
    <row r="130" spans="1:15" s="90" customFormat="1">
      <c r="A130" s="82" t="s">
        <v>892</v>
      </c>
      <c r="B130" s="88" t="s">
        <v>1011</v>
      </c>
      <c r="C130" s="82" t="s">
        <v>69</v>
      </c>
      <c r="D130" s="82" t="s">
        <v>69</v>
      </c>
      <c r="E130" s="83">
        <v>1</v>
      </c>
      <c r="F130" s="82" t="s">
        <v>0</v>
      </c>
      <c r="G130" s="84">
        <v>0</v>
      </c>
      <c r="H130" s="82" t="s">
        <v>0</v>
      </c>
      <c r="I130" s="82" t="s">
        <v>0</v>
      </c>
      <c r="J130" s="84">
        <f t="shared" si="7"/>
        <v>0</v>
      </c>
      <c r="K130" s="85">
        <v>0.2</v>
      </c>
      <c r="L130" s="82" t="s">
        <v>1</v>
      </c>
      <c r="M130" s="84">
        <f t="shared" si="8"/>
        <v>0</v>
      </c>
      <c r="N130" s="86"/>
      <c r="O130" s="84">
        <f t="shared" si="9"/>
        <v>0</v>
      </c>
    </row>
    <row r="131" spans="1:15" s="90" customFormat="1">
      <c r="A131" s="82" t="s">
        <v>892</v>
      </c>
      <c r="B131" s="88" t="s">
        <v>1012</v>
      </c>
      <c r="C131" s="82" t="s">
        <v>69</v>
      </c>
      <c r="D131" s="82" t="s">
        <v>69</v>
      </c>
      <c r="E131" s="83">
        <v>1</v>
      </c>
      <c r="F131" s="82" t="s">
        <v>0</v>
      </c>
      <c r="G131" s="84">
        <v>0</v>
      </c>
      <c r="H131" s="82" t="s">
        <v>0</v>
      </c>
      <c r="I131" s="82" t="s">
        <v>0</v>
      </c>
      <c r="J131" s="84">
        <f t="shared" si="7"/>
        <v>0</v>
      </c>
      <c r="K131" s="85">
        <v>0.2</v>
      </c>
      <c r="L131" s="82" t="s">
        <v>1</v>
      </c>
      <c r="M131" s="84">
        <f t="shared" si="8"/>
        <v>0</v>
      </c>
      <c r="N131" s="86"/>
      <c r="O131" s="84">
        <f t="shared" si="9"/>
        <v>0</v>
      </c>
    </row>
    <row r="132" spans="1:15" s="90" customFormat="1">
      <c r="A132" s="82" t="s">
        <v>892</v>
      </c>
      <c r="B132" s="88" t="s">
        <v>1013</v>
      </c>
      <c r="C132" s="82" t="s">
        <v>69</v>
      </c>
      <c r="D132" s="82" t="s">
        <v>69</v>
      </c>
      <c r="E132" s="83">
        <v>1</v>
      </c>
      <c r="F132" s="82" t="s">
        <v>0</v>
      </c>
      <c r="G132" s="84">
        <v>0</v>
      </c>
      <c r="H132" s="82" t="s">
        <v>0</v>
      </c>
      <c r="I132" s="82" t="s">
        <v>0</v>
      </c>
      <c r="J132" s="84">
        <f t="shared" si="7"/>
        <v>0</v>
      </c>
      <c r="K132" s="85">
        <v>0.2</v>
      </c>
      <c r="L132" s="82" t="s">
        <v>1</v>
      </c>
      <c r="M132" s="84">
        <f t="shared" si="8"/>
        <v>0</v>
      </c>
      <c r="N132" s="86"/>
      <c r="O132" s="84">
        <f t="shared" si="9"/>
        <v>0</v>
      </c>
    </row>
    <row r="133" spans="1:15" s="90" customFormat="1">
      <c r="A133" s="82" t="s">
        <v>892</v>
      </c>
      <c r="B133" s="88" t="s">
        <v>1014</v>
      </c>
      <c r="C133" s="82" t="s">
        <v>69</v>
      </c>
      <c r="D133" s="82" t="s">
        <v>69</v>
      </c>
      <c r="E133" s="83">
        <v>1</v>
      </c>
      <c r="F133" s="82" t="s">
        <v>0</v>
      </c>
      <c r="G133" s="84">
        <v>0</v>
      </c>
      <c r="H133" s="82" t="s">
        <v>0</v>
      </c>
      <c r="I133" s="82" t="s">
        <v>0</v>
      </c>
      <c r="J133" s="84">
        <f t="shared" si="7"/>
        <v>0</v>
      </c>
      <c r="K133" s="85">
        <v>0.2</v>
      </c>
      <c r="L133" s="82" t="s">
        <v>1</v>
      </c>
      <c r="M133" s="84">
        <f t="shared" si="8"/>
        <v>0</v>
      </c>
      <c r="N133" s="86"/>
      <c r="O133" s="84">
        <f t="shared" si="9"/>
        <v>0</v>
      </c>
    </row>
    <row r="134" spans="1:15" s="90" customFormat="1">
      <c r="A134" s="82" t="s">
        <v>892</v>
      </c>
      <c r="B134" s="88" t="s">
        <v>1015</v>
      </c>
      <c r="C134" s="82" t="s">
        <v>69</v>
      </c>
      <c r="D134" s="82" t="s">
        <v>69</v>
      </c>
      <c r="E134" s="83">
        <v>1</v>
      </c>
      <c r="F134" s="82" t="s">
        <v>0</v>
      </c>
      <c r="G134" s="84">
        <v>0</v>
      </c>
      <c r="H134" s="82" t="s">
        <v>0</v>
      </c>
      <c r="I134" s="82" t="s">
        <v>0</v>
      </c>
      <c r="J134" s="84">
        <f t="shared" si="7"/>
        <v>0</v>
      </c>
      <c r="K134" s="85">
        <v>0.2</v>
      </c>
      <c r="L134" s="82" t="s">
        <v>1</v>
      </c>
      <c r="M134" s="84">
        <f t="shared" si="8"/>
        <v>0</v>
      </c>
      <c r="N134" s="86"/>
      <c r="O134" s="84">
        <f t="shared" si="9"/>
        <v>0</v>
      </c>
    </row>
    <row r="135" spans="1:15" s="90" customFormat="1">
      <c r="A135" s="82" t="s">
        <v>892</v>
      </c>
      <c r="B135" s="88" t="s">
        <v>1016</v>
      </c>
      <c r="C135" s="82" t="s">
        <v>69</v>
      </c>
      <c r="D135" s="82" t="s">
        <v>69</v>
      </c>
      <c r="E135" s="83">
        <v>1</v>
      </c>
      <c r="F135" s="82" t="s">
        <v>0</v>
      </c>
      <c r="G135" s="84">
        <v>0</v>
      </c>
      <c r="H135" s="82" t="s">
        <v>0</v>
      </c>
      <c r="I135" s="82" t="s">
        <v>0</v>
      </c>
      <c r="J135" s="84">
        <f t="shared" si="7"/>
        <v>0</v>
      </c>
      <c r="K135" s="85">
        <v>0.2</v>
      </c>
      <c r="L135" s="82" t="s">
        <v>1</v>
      </c>
      <c r="M135" s="84">
        <f t="shared" si="8"/>
        <v>0</v>
      </c>
      <c r="N135" s="86"/>
      <c r="O135" s="84">
        <f t="shared" si="9"/>
        <v>0</v>
      </c>
    </row>
    <row r="136" spans="1:15" s="90" customFormat="1">
      <c r="A136" s="82" t="s">
        <v>892</v>
      </c>
      <c r="B136" s="88" t="s">
        <v>1017</v>
      </c>
      <c r="C136" s="82" t="s">
        <v>69</v>
      </c>
      <c r="D136" s="82" t="s">
        <v>69</v>
      </c>
      <c r="E136" s="83">
        <v>1</v>
      </c>
      <c r="F136" s="82" t="s">
        <v>0</v>
      </c>
      <c r="G136" s="84">
        <v>0</v>
      </c>
      <c r="H136" s="82" t="s">
        <v>0</v>
      </c>
      <c r="I136" s="82" t="s">
        <v>0</v>
      </c>
      <c r="J136" s="84">
        <f t="shared" ref="J136:J200" si="10">G136*E136</f>
        <v>0</v>
      </c>
      <c r="K136" s="85">
        <v>0.2</v>
      </c>
      <c r="L136" s="82" t="s">
        <v>1</v>
      </c>
      <c r="M136" s="84">
        <f t="shared" ref="M136:M200" si="11">J136+(J136*K136)</f>
        <v>0</v>
      </c>
      <c r="N136" s="86"/>
      <c r="O136" s="84">
        <f t="shared" ref="O136:O200" si="12">M136-J136</f>
        <v>0</v>
      </c>
    </row>
    <row r="137" spans="1:15">
      <c r="A137" s="33"/>
      <c r="B137" s="39"/>
      <c r="C137" s="33"/>
      <c r="D137" s="33"/>
      <c r="E137" s="34"/>
      <c r="F137" s="33"/>
      <c r="G137" s="35"/>
      <c r="H137" s="33"/>
      <c r="I137" s="33"/>
      <c r="J137" s="35"/>
      <c r="K137" s="36"/>
      <c r="L137" s="33"/>
      <c r="M137" s="35"/>
      <c r="N137" s="37"/>
      <c r="O137" s="35"/>
    </row>
    <row r="138" spans="1:15" ht="102">
      <c r="A138" s="5" t="s">
        <v>892</v>
      </c>
      <c r="B138" s="11" t="s">
        <v>1018</v>
      </c>
      <c r="C138" s="5" t="s">
        <v>6</v>
      </c>
      <c r="D138" s="6" t="s">
        <v>160</v>
      </c>
      <c r="E138" s="7">
        <v>1</v>
      </c>
      <c r="F138" s="5" t="s">
        <v>0</v>
      </c>
      <c r="G138" s="8">
        <v>600</v>
      </c>
      <c r="H138" s="5" t="s">
        <v>34</v>
      </c>
      <c r="I138" s="5" t="s">
        <v>32</v>
      </c>
      <c r="J138" s="8">
        <f t="shared" si="10"/>
        <v>600</v>
      </c>
      <c r="K138" s="9">
        <v>0.2</v>
      </c>
      <c r="L138" s="5" t="s">
        <v>1</v>
      </c>
      <c r="M138" s="8">
        <f t="shared" si="11"/>
        <v>720</v>
      </c>
      <c r="N138" s="10">
        <f>O138/M138</f>
        <v>0.16666666666666666</v>
      </c>
      <c r="O138" s="8">
        <f t="shared" si="12"/>
        <v>120</v>
      </c>
    </row>
    <row r="139" spans="1:15" ht="127.5">
      <c r="A139" s="23" t="s">
        <v>892</v>
      </c>
      <c r="B139" s="24" t="s">
        <v>1019</v>
      </c>
      <c r="C139" s="23" t="s">
        <v>150</v>
      </c>
      <c r="D139" s="25" t="s">
        <v>152</v>
      </c>
      <c r="E139" s="26">
        <v>0</v>
      </c>
      <c r="F139" s="23" t="s">
        <v>151</v>
      </c>
      <c r="G139" s="27">
        <v>60</v>
      </c>
      <c r="H139" s="23" t="s">
        <v>34</v>
      </c>
      <c r="I139" s="23" t="s">
        <v>10</v>
      </c>
      <c r="J139" s="27">
        <f t="shared" si="10"/>
        <v>0</v>
      </c>
      <c r="K139" s="28">
        <v>0.2</v>
      </c>
      <c r="L139" s="23" t="s">
        <v>1</v>
      </c>
      <c r="M139" s="27">
        <f t="shared" si="11"/>
        <v>0</v>
      </c>
      <c r="N139" s="29">
        <v>0</v>
      </c>
      <c r="O139" s="27">
        <f t="shared" si="12"/>
        <v>0</v>
      </c>
    </row>
    <row r="140" spans="1:15" ht="178.5">
      <c r="A140" s="23" t="s">
        <v>892</v>
      </c>
      <c r="B140" s="24" t="s">
        <v>1020</v>
      </c>
      <c r="C140" s="23" t="s">
        <v>153</v>
      </c>
      <c r="D140" s="25" t="s">
        <v>155</v>
      </c>
      <c r="E140" s="26">
        <v>1</v>
      </c>
      <c r="F140" s="23"/>
      <c r="G140" s="27">
        <v>500</v>
      </c>
      <c r="H140" s="23" t="s">
        <v>34</v>
      </c>
      <c r="I140" s="23" t="s">
        <v>32</v>
      </c>
      <c r="J140" s="27">
        <f t="shared" si="10"/>
        <v>500</v>
      </c>
      <c r="K140" s="28">
        <v>0.2</v>
      </c>
      <c r="L140" s="23" t="s">
        <v>1</v>
      </c>
      <c r="M140" s="27">
        <f t="shared" si="11"/>
        <v>600</v>
      </c>
      <c r="N140" s="29">
        <f>O140/M140</f>
        <v>0.16666666666666666</v>
      </c>
      <c r="O140" s="27">
        <f t="shared" si="12"/>
        <v>100</v>
      </c>
    </row>
    <row r="141" spans="1:15" ht="102">
      <c r="A141" s="41" t="s">
        <v>892</v>
      </c>
      <c r="B141" s="42" t="s">
        <v>1021</v>
      </c>
      <c r="C141" s="41" t="s">
        <v>157</v>
      </c>
      <c r="D141" s="43" t="s">
        <v>156</v>
      </c>
      <c r="E141" s="18">
        <v>1</v>
      </c>
      <c r="F141" s="15" t="s">
        <v>154</v>
      </c>
      <c r="G141" s="19">
        <v>100</v>
      </c>
      <c r="H141" s="41" t="s">
        <v>34</v>
      </c>
      <c r="I141" s="41" t="s">
        <v>32</v>
      </c>
      <c r="J141" s="44">
        <f t="shared" si="10"/>
        <v>100</v>
      </c>
      <c r="K141" s="45">
        <v>0.2</v>
      </c>
      <c r="L141" s="41" t="s">
        <v>1</v>
      </c>
      <c r="M141" s="44">
        <f t="shared" si="11"/>
        <v>120</v>
      </c>
      <c r="N141" s="46">
        <f>O141/M141</f>
        <v>0.16666666666666666</v>
      </c>
      <c r="O141" s="44">
        <f t="shared" si="12"/>
        <v>20</v>
      </c>
    </row>
    <row r="142" spans="1:15" s="90" customFormat="1">
      <c r="A142" s="82" t="s">
        <v>892</v>
      </c>
      <c r="B142" s="88" t="s">
        <v>1022</v>
      </c>
      <c r="C142" s="82" t="s">
        <v>69</v>
      </c>
      <c r="D142" s="82" t="s">
        <v>69</v>
      </c>
      <c r="E142" s="83">
        <v>1</v>
      </c>
      <c r="F142" s="82" t="s">
        <v>0</v>
      </c>
      <c r="G142" s="84">
        <v>0</v>
      </c>
      <c r="H142" s="82" t="s">
        <v>0</v>
      </c>
      <c r="I142" s="82" t="s">
        <v>0</v>
      </c>
      <c r="J142" s="84">
        <f t="shared" si="10"/>
        <v>0</v>
      </c>
      <c r="K142" s="85">
        <v>0.2</v>
      </c>
      <c r="L142" s="82" t="s">
        <v>1</v>
      </c>
      <c r="M142" s="84">
        <f t="shared" si="11"/>
        <v>0</v>
      </c>
      <c r="N142" s="86"/>
      <c r="O142" s="84">
        <f t="shared" si="12"/>
        <v>0</v>
      </c>
    </row>
    <row r="143" spans="1:15" s="90" customFormat="1">
      <c r="A143" s="82" t="s">
        <v>892</v>
      </c>
      <c r="B143" s="88" t="s">
        <v>1023</v>
      </c>
      <c r="C143" s="82" t="s">
        <v>69</v>
      </c>
      <c r="D143" s="82" t="s">
        <v>69</v>
      </c>
      <c r="E143" s="83">
        <v>1</v>
      </c>
      <c r="F143" s="82" t="s">
        <v>0</v>
      </c>
      <c r="G143" s="84">
        <v>0</v>
      </c>
      <c r="H143" s="82" t="s">
        <v>0</v>
      </c>
      <c r="I143" s="82" t="s">
        <v>0</v>
      </c>
      <c r="J143" s="84">
        <f t="shared" si="10"/>
        <v>0</v>
      </c>
      <c r="K143" s="85">
        <v>0.2</v>
      </c>
      <c r="L143" s="82" t="s">
        <v>1</v>
      </c>
      <c r="M143" s="84">
        <f t="shared" si="11"/>
        <v>0</v>
      </c>
      <c r="N143" s="86"/>
      <c r="O143" s="84">
        <f t="shared" si="12"/>
        <v>0</v>
      </c>
    </row>
    <row r="144" spans="1:15" s="90" customFormat="1">
      <c r="A144" s="82" t="s">
        <v>892</v>
      </c>
      <c r="B144" s="88" t="s">
        <v>1024</v>
      </c>
      <c r="C144" s="82" t="s">
        <v>69</v>
      </c>
      <c r="D144" s="82" t="s">
        <v>69</v>
      </c>
      <c r="E144" s="83">
        <v>1</v>
      </c>
      <c r="F144" s="82" t="s">
        <v>0</v>
      </c>
      <c r="G144" s="84">
        <v>0</v>
      </c>
      <c r="H144" s="82" t="s">
        <v>0</v>
      </c>
      <c r="I144" s="82" t="s">
        <v>0</v>
      </c>
      <c r="J144" s="84">
        <f t="shared" si="10"/>
        <v>0</v>
      </c>
      <c r="K144" s="85">
        <v>0.2</v>
      </c>
      <c r="L144" s="82" t="s">
        <v>1</v>
      </c>
      <c r="M144" s="84">
        <f t="shared" si="11"/>
        <v>0</v>
      </c>
      <c r="N144" s="86"/>
      <c r="O144" s="84">
        <f t="shared" si="12"/>
        <v>0</v>
      </c>
    </row>
    <row r="145" spans="1:15" s="90" customFormat="1">
      <c r="A145" s="82" t="s">
        <v>892</v>
      </c>
      <c r="B145" s="88" t="s">
        <v>1025</v>
      </c>
      <c r="C145" s="82" t="s">
        <v>69</v>
      </c>
      <c r="D145" s="82" t="s">
        <v>69</v>
      </c>
      <c r="E145" s="83">
        <v>1</v>
      </c>
      <c r="F145" s="82" t="s">
        <v>0</v>
      </c>
      <c r="G145" s="84">
        <v>0</v>
      </c>
      <c r="H145" s="82" t="s">
        <v>0</v>
      </c>
      <c r="I145" s="82" t="s">
        <v>0</v>
      </c>
      <c r="J145" s="84">
        <f t="shared" si="10"/>
        <v>0</v>
      </c>
      <c r="K145" s="85">
        <v>0.2</v>
      </c>
      <c r="L145" s="82" t="s">
        <v>1</v>
      </c>
      <c r="M145" s="84">
        <f t="shared" si="11"/>
        <v>0</v>
      </c>
      <c r="N145" s="86"/>
      <c r="O145" s="84">
        <f t="shared" si="12"/>
        <v>0</v>
      </c>
    </row>
    <row r="146" spans="1:15" s="90" customFormat="1">
      <c r="A146" s="82" t="s">
        <v>892</v>
      </c>
      <c r="B146" s="88" t="s">
        <v>1026</v>
      </c>
      <c r="C146" s="82" t="s">
        <v>69</v>
      </c>
      <c r="D146" s="82" t="s">
        <v>69</v>
      </c>
      <c r="E146" s="83">
        <v>1</v>
      </c>
      <c r="F146" s="82" t="s">
        <v>0</v>
      </c>
      <c r="G146" s="84">
        <v>0</v>
      </c>
      <c r="H146" s="82" t="s">
        <v>0</v>
      </c>
      <c r="I146" s="82" t="s">
        <v>0</v>
      </c>
      <c r="J146" s="84">
        <f t="shared" si="10"/>
        <v>0</v>
      </c>
      <c r="K146" s="85">
        <v>0.2</v>
      </c>
      <c r="L146" s="82" t="s">
        <v>1</v>
      </c>
      <c r="M146" s="84">
        <f t="shared" si="11"/>
        <v>0</v>
      </c>
      <c r="N146" s="86"/>
      <c r="O146" s="84">
        <f t="shared" si="12"/>
        <v>0</v>
      </c>
    </row>
    <row r="147" spans="1:15" s="90" customFormat="1">
      <c r="A147" s="82" t="s">
        <v>892</v>
      </c>
      <c r="B147" s="88" t="s">
        <v>1027</v>
      </c>
      <c r="C147" s="82" t="s">
        <v>69</v>
      </c>
      <c r="D147" s="82" t="s">
        <v>69</v>
      </c>
      <c r="E147" s="83">
        <v>1</v>
      </c>
      <c r="F147" s="82" t="s">
        <v>0</v>
      </c>
      <c r="G147" s="84">
        <v>0</v>
      </c>
      <c r="H147" s="82" t="s">
        <v>0</v>
      </c>
      <c r="I147" s="82" t="s">
        <v>0</v>
      </c>
      <c r="J147" s="84">
        <f t="shared" si="10"/>
        <v>0</v>
      </c>
      <c r="K147" s="85">
        <v>0.2</v>
      </c>
      <c r="L147" s="82" t="s">
        <v>1</v>
      </c>
      <c r="M147" s="84">
        <f t="shared" si="11"/>
        <v>0</v>
      </c>
      <c r="N147" s="86"/>
      <c r="O147" s="84">
        <f t="shared" si="12"/>
        <v>0</v>
      </c>
    </row>
    <row r="148" spans="1:15" s="90" customFormat="1">
      <c r="A148" s="82" t="s">
        <v>892</v>
      </c>
      <c r="B148" s="88" t="s">
        <v>1028</v>
      </c>
      <c r="C148" s="82" t="s">
        <v>69</v>
      </c>
      <c r="D148" s="82" t="s">
        <v>69</v>
      </c>
      <c r="E148" s="83">
        <v>1</v>
      </c>
      <c r="F148" s="82" t="s">
        <v>0</v>
      </c>
      <c r="G148" s="84">
        <v>0</v>
      </c>
      <c r="H148" s="82" t="s">
        <v>0</v>
      </c>
      <c r="I148" s="82" t="s">
        <v>0</v>
      </c>
      <c r="J148" s="84">
        <f t="shared" si="10"/>
        <v>0</v>
      </c>
      <c r="K148" s="85">
        <v>0.2</v>
      </c>
      <c r="L148" s="82" t="s">
        <v>1</v>
      </c>
      <c r="M148" s="84">
        <f t="shared" si="11"/>
        <v>0</v>
      </c>
      <c r="N148" s="86"/>
      <c r="O148" s="84">
        <f t="shared" si="12"/>
        <v>0</v>
      </c>
    </row>
    <row r="149" spans="1:15" s="90" customFormat="1">
      <c r="A149" s="82" t="s">
        <v>892</v>
      </c>
      <c r="B149" s="88" t="s">
        <v>1029</v>
      </c>
      <c r="C149" s="82" t="s">
        <v>69</v>
      </c>
      <c r="D149" s="82" t="s">
        <v>69</v>
      </c>
      <c r="E149" s="83">
        <v>1</v>
      </c>
      <c r="F149" s="82" t="s">
        <v>0</v>
      </c>
      <c r="G149" s="84">
        <v>0</v>
      </c>
      <c r="H149" s="82" t="s">
        <v>0</v>
      </c>
      <c r="I149" s="82" t="s">
        <v>0</v>
      </c>
      <c r="J149" s="84">
        <f t="shared" si="10"/>
        <v>0</v>
      </c>
      <c r="K149" s="85">
        <v>0.2</v>
      </c>
      <c r="L149" s="82" t="s">
        <v>1</v>
      </c>
      <c r="M149" s="84">
        <f t="shared" si="11"/>
        <v>0</v>
      </c>
      <c r="N149" s="86"/>
      <c r="O149" s="84">
        <f t="shared" si="12"/>
        <v>0</v>
      </c>
    </row>
    <row r="150" spans="1:15" s="90" customFormat="1">
      <c r="A150" s="82" t="s">
        <v>892</v>
      </c>
      <c r="B150" s="88" t="s">
        <v>1030</v>
      </c>
      <c r="C150" s="82" t="s">
        <v>69</v>
      </c>
      <c r="D150" s="82" t="s">
        <v>69</v>
      </c>
      <c r="E150" s="83">
        <v>1</v>
      </c>
      <c r="F150" s="82" t="s">
        <v>0</v>
      </c>
      <c r="G150" s="84">
        <v>0</v>
      </c>
      <c r="H150" s="82" t="s">
        <v>0</v>
      </c>
      <c r="I150" s="82" t="s">
        <v>0</v>
      </c>
      <c r="J150" s="84">
        <f t="shared" si="10"/>
        <v>0</v>
      </c>
      <c r="K150" s="85">
        <v>0.2</v>
      </c>
      <c r="L150" s="82" t="s">
        <v>1</v>
      </c>
      <c r="M150" s="84">
        <f t="shared" si="11"/>
        <v>0</v>
      </c>
      <c r="N150" s="86"/>
      <c r="O150" s="84">
        <f t="shared" si="12"/>
        <v>0</v>
      </c>
    </row>
    <row r="151" spans="1:15" s="90" customFormat="1">
      <c r="A151" s="82" t="s">
        <v>892</v>
      </c>
      <c r="B151" s="88" t="s">
        <v>1031</v>
      </c>
      <c r="C151" s="82" t="s">
        <v>69</v>
      </c>
      <c r="D151" s="82" t="s">
        <v>69</v>
      </c>
      <c r="E151" s="83">
        <v>1</v>
      </c>
      <c r="F151" s="82" t="s">
        <v>0</v>
      </c>
      <c r="G151" s="84">
        <v>0</v>
      </c>
      <c r="H151" s="82" t="s">
        <v>0</v>
      </c>
      <c r="I151" s="82" t="s">
        <v>0</v>
      </c>
      <c r="J151" s="84">
        <f t="shared" si="10"/>
        <v>0</v>
      </c>
      <c r="K151" s="85">
        <v>0.2</v>
      </c>
      <c r="L151" s="82" t="s">
        <v>1</v>
      </c>
      <c r="M151" s="84">
        <f t="shared" si="11"/>
        <v>0</v>
      </c>
      <c r="N151" s="86"/>
      <c r="O151" s="84">
        <f t="shared" si="12"/>
        <v>0</v>
      </c>
    </row>
    <row r="152" spans="1:15" s="90" customFormat="1">
      <c r="A152" s="82" t="s">
        <v>892</v>
      </c>
      <c r="B152" s="88" t="s">
        <v>1032</v>
      </c>
      <c r="C152" s="82" t="s">
        <v>69</v>
      </c>
      <c r="D152" s="82" t="s">
        <v>69</v>
      </c>
      <c r="E152" s="83">
        <v>1</v>
      </c>
      <c r="F152" s="82" t="s">
        <v>0</v>
      </c>
      <c r="G152" s="84">
        <v>0</v>
      </c>
      <c r="H152" s="82" t="s">
        <v>0</v>
      </c>
      <c r="I152" s="82" t="s">
        <v>0</v>
      </c>
      <c r="J152" s="84">
        <f t="shared" si="10"/>
        <v>0</v>
      </c>
      <c r="K152" s="85">
        <v>0.2</v>
      </c>
      <c r="L152" s="82" t="s">
        <v>1</v>
      </c>
      <c r="M152" s="84">
        <f t="shared" si="11"/>
        <v>0</v>
      </c>
      <c r="N152" s="86"/>
      <c r="O152" s="84">
        <f t="shared" si="12"/>
        <v>0</v>
      </c>
    </row>
    <row r="153" spans="1:15" s="90" customFormat="1">
      <c r="A153" s="82" t="s">
        <v>892</v>
      </c>
      <c r="B153" s="88" t="s">
        <v>1033</v>
      </c>
      <c r="C153" s="82" t="s">
        <v>69</v>
      </c>
      <c r="D153" s="82" t="s">
        <v>69</v>
      </c>
      <c r="E153" s="83">
        <v>1</v>
      </c>
      <c r="F153" s="82" t="s">
        <v>0</v>
      </c>
      <c r="G153" s="84">
        <v>0</v>
      </c>
      <c r="H153" s="82" t="s">
        <v>0</v>
      </c>
      <c r="I153" s="82" t="s">
        <v>0</v>
      </c>
      <c r="J153" s="84">
        <f t="shared" si="10"/>
        <v>0</v>
      </c>
      <c r="K153" s="85">
        <v>0.2</v>
      </c>
      <c r="L153" s="82" t="s">
        <v>1</v>
      </c>
      <c r="M153" s="84">
        <f t="shared" si="11"/>
        <v>0</v>
      </c>
      <c r="N153" s="86"/>
      <c r="O153" s="84">
        <f t="shared" si="12"/>
        <v>0</v>
      </c>
    </row>
    <row r="154" spans="1:15" s="90" customFormat="1">
      <c r="A154" s="82" t="s">
        <v>892</v>
      </c>
      <c r="B154" s="88" t="s">
        <v>1034</v>
      </c>
      <c r="C154" s="82" t="s">
        <v>69</v>
      </c>
      <c r="D154" s="82" t="s">
        <v>69</v>
      </c>
      <c r="E154" s="83">
        <v>1</v>
      </c>
      <c r="F154" s="82" t="s">
        <v>0</v>
      </c>
      <c r="G154" s="84">
        <v>0</v>
      </c>
      <c r="H154" s="82" t="s">
        <v>0</v>
      </c>
      <c r="I154" s="82" t="s">
        <v>0</v>
      </c>
      <c r="J154" s="84">
        <f t="shared" si="10"/>
        <v>0</v>
      </c>
      <c r="K154" s="85">
        <v>0.2</v>
      </c>
      <c r="L154" s="82" t="s">
        <v>1</v>
      </c>
      <c r="M154" s="84">
        <f t="shared" si="11"/>
        <v>0</v>
      </c>
      <c r="N154" s="86"/>
      <c r="O154" s="84">
        <f t="shared" si="12"/>
        <v>0</v>
      </c>
    </row>
    <row r="155" spans="1:15" s="90" customFormat="1">
      <c r="A155" s="82" t="s">
        <v>892</v>
      </c>
      <c r="B155" s="88" t="s">
        <v>1035</v>
      </c>
      <c r="C155" s="82" t="s">
        <v>69</v>
      </c>
      <c r="D155" s="82" t="s">
        <v>69</v>
      </c>
      <c r="E155" s="83">
        <v>1</v>
      </c>
      <c r="F155" s="82" t="s">
        <v>0</v>
      </c>
      <c r="G155" s="84">
        <v>0</v>
      </c>
      <c r="H155" s="82" t="s">
        <v>0</v>
      </c>
      <c r="I155" s="82" t="s">
        <v>0</v>
      </c>
      <c r="J155" s="84">
        <f t="shared" si="10"/>
        <v>0</v>
      </c>
      <c r="K155" s="85">
        <v>0.2</v>
      </c>
      <c r="L155" s="82" t="s">
        <v>1</v>
      </c>
      <c r="M155" s="84">
        <f t="shared" si="11"/>
        <v>0</v>
      </c>
      <c r="N155" s="86"/>
      <c r="O155" s="84">
        <f t="shared" si="12"/>
        <v>0</v>
      </c>
    </row>
    <row r="156" spans="1:15" s="90" customFormat="1">
      <c r="A156" s="82" t="s">
        <v>892</v>
      </c>
      <c r="B156" s="88" t="s">
        <v>1036</v>
      </c>
      <c r="C156" s="82" t="s">
        <v>69</v>
      </c>
      <c r="D156" s="82" t="s">
        <v>69</v>
      </c>
      <c r="E156" s="83">
        <v>1</v>
      </c>
      <c r="F156" s="82" t="s">
        <v>0</v>
      </c>
      <c r="G156" s="84">
        <v>0</v>
      </c>
      <c r="H156" s="82" t="s">
        <v>0</v>
      </c>
      <c r="I156" s="82" t="s">
        <v>0</v>
      </c>
      <c r="J156" s="84">
        <f t="shared" si="10"/>
        <v>0</v>
      </c>
      <c r="K156" s="85">
        <v>0.2</v>
      </c>
      <c r="L156" s="82" t="s">
        <v>1</v>
      </c>
      <c r="M156" s="84">
        <f t="shared" si="11"/>
        <v>0</v>
      </c>
      <c r="N156" s="86"/>
      <c r="O156" s="84">
        <f t="shared" si="12"/>
        <v>0</v>
      </c>
    </row>
    <row r="157" spans="1:15" s="90" customFormat="1">
      <c r="A157" s="82" t="s">
        <v>892</v>
      </c>
      <c r="B157" s="88" t="s">
        <v>1037</v>
      </c>
      <c r="C157" s="82" t="s">
        <v>69</v>
      </c>
      <c r="D157" s="82" t="s">
        <v>69</v>
      </c>
      <c r="E157" s="83">
        <v>1</v>
      </c>
      <c r="F157" s="82" t="s">
        <v>0</v>
      </c>
      <c r="G157" s="84">
        <v>0</v>
      </c>
      <c r="H157" s="82" t="s">
        <v>0</v>
      </c>
      <c r="I157" s="82" t="s">
        <v>0</v>
      </c>
      <c r="J157" s="84">
        <f t="shared" si="10"/>
        <v>0</v>
      </c>
      <c r="K157" s="85">
        <v>0.2</v>
      </c>
      <c r="L157" s="82" t="s">
        <v>1</v>
      </c>
      <c r="M157" s="84">
        <f t="shared" si="11"/>
        <v>0</v>
      </c>
      <c r="N157" s="86"/>
      <c r="O157" s="84">
        <f t="shared" si="12"/>
        <v>0</v>
      </c>
    </row>
    <row r="158" spans="1:15" s="90" customFormat="1">
      <c r="A158" s="82" t="s">
        <v>892</v>
      </c>
      <c r="B158" s="88" t="s">
        <v>1038</v>
      </c>
      <c r="C158" s="82" t="s">
        <v>69</v>
      </c>
      <c r="D158" s="82" t="s">
        <v>69</v>
      </c>
      <c r="E158" s="83">
        <v>1</v>
      </c>
      <c r="F158" s="82" t="s">
        <v>0</v>
      </c>
      <c r="G158" s="84">
        <v>0</v>
      </c>
      <c r="H158" s="82" t="s">
        <v>0</v>
      </c>
      <c r="I158" s="82" t="s">
        <v>0</v>
      </c>
      <c r="J158" s="84">
        <f t="shared" si="10"/>
        <v>0</v>
      </c>
      <c r="K158" s="85">
        <v>0.2</v>
      </c>
      <c r="L158" s="82" t="s">
        <v>1</v>
      </c>
      <c r="M158" s="84">
        <f t="shared" si="11"/>
        <v>0</v>
      </c>
      <c r="N158" s="86"/>
      <c r="O158" s="84">
        <f t="shared" si="12"/>
        <v>0</v>
      </c>
    </row>
    <row r="159" spans="1:15">
      <c r="A159" s="33"/>
      <c r="B159" s="39"/>
      <c r="C159" s="33"/>
      <c r="D159" s="33"/>
      <c r="E159" s="34"/>
      <c r="F159" s="33"/>
      <c r="G159" s="35"/>
      <c r="H159" s="33"/>
      <c r="I159" s="33"/>
      <c r="J159" s="35"/>
      <c r="K159" s="36"/>
      <c r="L159" s="33"/>
      <c r="M159" s="35"/>
      <c r="N159" s="37"/>
      <c r="O159" s="35"/>
    </row>
    <row r="160" spans="1:15" ht="51">
      <c r="A160" s="5" t="s">
        <v>892</v>
      </c>
      <c r="B160" s="11" t="s">
        <v>1039</v>
      </c>
      <c r="C160" s="5" t="s">
        <v>7</v>
      </c>
      <c r="D160" s="6" t="s">
        <v>161</v>
      </c>
      <c r="E160" s="7">
        <v>1</v>
      </c>
      <c r="F160" s="5" t="s">
        <v>0</v>
      </c>
      <c r="G160" s="8">
        <v>100</v>
      </c>
      <c r="H160" s="5" t="s">
        <v>34</v>
      </c>
      <c r="I160" s="5" t="s">
        <v>32</v>
      </c>
      <c r="J160" s="8">
        <f t="shared" si="10"/>
        <v>100</v>
      </c>
      <c r="K160" s="9">
        <v>0.2</v>
      </c>
      <c r="L160" s="5" t="s">
        <v>1</v>
      </c>
      <c r="M160" s="8">
        <f t="shared" si="11"/>
        <v>120</v>
      </c>
      <c r="N160" s="10">
        <f>O160/M160</f>
        <v>0.16666666666666666</v>
      </c>
      <c r="O160" s="8">
        <f t="shared" si="12"/>
        <v>20</v>
      </c>
    </row>
    <row r="161" spans="1:15" s="90" customFormat="1">
      <c r="A161" s="82" t="s">
        <v>892</v>
      </c>
      <c r="B161" s="88" t="s">
        <v>1040</v>
      </c>
      <c r="C161" s="82" t="s">
        <v>69</v>
      </c>
      <c r="D161" s="82" t="s">
        <v>69</v>
      </c>
      <c r="E161" s="83">
        <v>1</v>
      </c>
      <c r="F161" s="82" t="s">
        <v>0</v>
      </c>
      <c r="G161" s="84">
        <v>0</v>
      </c>
      <c r="H161" s="82" t="s">
        <v>0</v>
      </c>
      <c r="I161" s="82" t="s">
        <v>0</v>
      </c>
      <c r="J161" s="84">
        <f t="shared" si="10"/>
        <v>0</v>
      </c>
      <c r="K161" s="85">
        <v>0.2</v>
      </c>
      <c r="L161" s="82" t="s">
        <v>1</v>
      </c>
      <c r="M161" s="84">
        <f t="shared" si="11"/>
        <v>0</v>
      </c>
      <c r="N161" s="86"/>
      <c r="O161" s="84">
        <f t="shared" si="12"/>
        <v>0</v>
      </c>
    </row>
    <row r="162" spans="1:15" s="90" customFormat="1">
      <c r="A162" s="82" t="s">
        <v>892</v>
      </c>
      <c r="B162" s="88" t="s">
        <v>1041</v>
      </c>
      <c r="C162" s="82" t="s">
        <v>69</v>
      </c>
      <c r="D162" s="82" t="s">
        <v>69</v>
      </c>
      <c r="E162" s="83">
        <v>1</v>
      </c>
      <c r="F162" s="82" t="s">
        <v>0</v>
      </c>
      <c r="G162" s="84">
        <v>0</v>
      </c>
      <c r="H162" s="82" t="s">
        <v>0</v>
      </c>
      <c r="I162" s="82" t="s">
        <v>0</v>
      </c>
      <c r="J162" s="84">
        <f t="shared" si="10"/>
        <v>0</v>
      </c>
      <c r="K162" s="85">
        <v>0.2</v>
      </c>
      <c r="L162" s="82" t="s">
        <v>1</v>
      </c>
      <c r="M162" s="84">
        <f t="shared" si="11"/>
        <v>0</v>
      </c>
      <c r="N162" s="86"/>
      <c r="O162" s="84">
        <f t="shared" si="12"/>
        <v>0</v>
      </c>
    </row>
    <row r="163" spans="1:15" s="90" customFormat="1">
      <c r="A163" s="82" t="s">
        <v>892</v>
      </c>
      <c r="B163" s="88" t="s">
        <v>1042</v>
      </c>
      <c r="C163" s="82" t="s">
        <v>69</v>
      </c>
      <c r="D163" s="82" t="s">
        <v>69</v>
      </c>
      <c r="E163" s="83">
        <v>1</v>
      </c>
      <c r="F163" s="82" t="s">
        <v>0</v>
      </c>
      <c r="G163" s="84">
        <v>0</v>
      </c>
      <c r="H163" s="82" t="s">
        <v>0</v>
      </c>
      <c r="I163" s="82" t="s">
        <v>0</v>
      </c>
      <c r="J163" s="84">
        <f t="shared" si="10"/>
        <v>0</v>
      </c>
      <c r="K163" s="85">
        <v>0.2</v>
      </c>
      <c r="L163" s="82" t="s">
        <v>1</v>
      </c>
      <c r="M163" s="84">
        <f t="shared" si="11"/>
        <v>0</v>
      </c>
      <c r="N163" s="86"/>
      <c r="O163" s="84">
        <f t="shared" si="12"/>
        <v>0</v>
      </c>
    </row>
    <row r="164" spans="1:15" s="90" customFormat="1">
      <c r="A164" s="82" t="s">
        <v>892</v>
      </c>
      <c r="B164" s="88" t="s">
        <v>1043</v>
      </c>
      <c r="C164" s="82" t="s">
        <v>69</v>
      </c>
      <c r="D164" s="82" t="s">
        <v>69</v>
      </c>
      <c r="E164" s="83">
        <v>1</v>
      </c>
      <c r="F164" s="82" t="s">
        <v>0</v>
      </c>
      <c r="G164" s="84">
        <v>0</v>
      </c>
      <c r="H164" s="82" t="s">
        <v>0</v>
      </c>
      <c r="I164" s="82" t="s">
        <v>0</v>
      </c>
      <c r="J164" s="84">
        <f t="shared" si="10"/>
        <v>0</v>
      </c>
      <c r="K164" s="85">
        <v>0.2</v>
      </c>
      <c r="L164" s="82" t="s">
        <v>1</v>
      </c>
      <c r="M164" s="84">
        <f t="shared" si="11"/>
        <v>0</v>
      </c>
      <c r="N164" s="86"/>
      <c r="O164" s="84">
        <f t="shared" si="12"/>
        <v>0</v>
      </c>
    </row>
    <row r="165" spans="1:15" s="90" customFormat="1">
      <c r="A165" s="82" t="s">
        <v>892</v>
      </c>
      <c r="B165" s="88" t="s">
        <v>1044</v>
      </c>
      <c r="C165" s="82" t="s">
        <v>69</v>
      </c>
      <c r="D165" s="82" t="s">
        <v>69</v>
      </c>
      <c r="E165" s="83">
        <v>1</v>
      </c>
      <c r="F165" s="82" t="s">
        <v>0</v>
      </c>
      <c r="G165" s="84">
        <v>0</v>
      </c>
      <c r="H165" s="82" t="s">
        <v>0</v>
      </c>
      <c r="I165" s="82" t="s">
        <v>0</v>
      </c>
      <c r="J165" s="84">
        <f t="shared" si="10"/>
        <v>0</v>
      </c>
      <c r="K165" s="85">
        <v>0.2</v>
      </c>
      <c r="L165" s="82" t="s">
        <v>1</v>
      </c>
      <c r="M165" s="84">
        <f t="shared" si="11"/>
        <v>0</v>
      </c>
      <c r="N165" s="86"/>
      <c r="O165" s="84">
        <f t="shared" si="12"/>
        <v>0</v>
      </c>
    </row>
    <row r="166" spans="1:15" s="90" customFormat="1">
      <c r="A166" s="82" t="s">
        <v>892</v>
      </c>
      <c r="B166" s="88" t="s">
        <v>1045</v>
      </c>
      <c r="C166" s="82" t="s">
        <v>69</v>
      </c>
      <c r="D166" s="82" t="s">
        <v>69</v>
      </c>
      <c r="E166" s="83">
        <v>1</v>
      </c>
      <c r="F166" s="82" t="s">
        <v>0</v>
      </c>
      <c r="G166" s="84">
        <v>0</v>
      </c>
      <c r="H166" s="82" t="s">
        <v>0</v>
      </c>
      <c r="I166" s="82" t="s">
        <v>0</v>
      </c>
      <c r="J166" s="84">
        <f t="shared" si="10"/>
        <v>0</v>
      </c>
      <c r="K166" s="85">
        <v>0.2</v>
      </c>
      <c r="L166" s="82" t="s">
        <v>1</v>
      </c>
      <c r="M166" s="84">
        <f t="shared" si="11"/>
        <v>0</v>
      </c>
      <c r="N166" s="86"/>
      <c r="O166" s="84">
        <f t="shared" si="12"/>
        <v>0</v>
      </c>
    </row>
    <row r="167" spans="1:15" s="90" customFormat="1">
      <c r="A167" s="82" t="s">
        <v>892</v>
      </c>
      <c r="B167" s="88" t="s">
        <v>1046</v>
      </c>
      <c r="C167" s="82" t="s">
        <v>69</v>
      </c>
      <c r="D167" s="82" t="s">
        <v>69</v>
      </c>
      <c r="E167" s="83">
        <v>1</v>
      </c>
      <c r="F167" s="82" t="s">
        <v>0</v>
      </c>
      <c r="G167" s="84">
        <v>0</v>
      </c>
      <c r="H167" s="82" t="s">
        <v>0</v>
      </c>
      <c r="I167" s="82" t="s">
        <v>0</v>
      </c>
      <c r="J167" s="84">
        <f t="shared" si="10"/>
        <v>0</v>
      </c>
      <c r="K167" s="85">
        <v>0.2</v>
      </c>
      <c r="L167" s="82" t="s">
        <v>1</v>
      </c>
      <c r="M167" s="84">
        <f t="shared" si="11"/>
        <v>0</v>
      </c>
      <c r="N167" s="86"/>
      <c r="O167" s="84">
        <f t="shared" si="12"/>
        <v>0</v>
      </c>
    </row>
    <row r="168" spans="1:15" s="90" customFormat="1">
      <c r="A168" s="82" t="s">
        <v>892</v>
      </c>
      <c r="B168" s="88" t="s">
        <v>1047</v>
      </c>
      <c r="C168" s="82" t="s">
        <v>69</v>
      </c>
      <c r="D168" s="82" t="s">
        <v>69</v>
      </c>
      <c r="E168" s="83">
        <v>1</v>
      </c>
      <c r="F168" s="82" t="s">
        <v>0</v>
      </c>
      <c r="G168" s="84">
        <v>0</v>
      </c>
      <c r="H168" s="82" t="s">
        <v>0</v>
      </c>
      <c r="I168" s="82" t="s">
        <v>0</v>
      </c>
      <c r="J168" s="84">
        <f t="shared" si="10"/>
        <v>0</v>
      </c>
      <c r="K168" s="85">
        <v>0.2</v>
      </c>
      <c r="L168" s="82" t="s">
        <v>1</v>
      </c>
      <c r="M168" s="84">
        <f t="shared" si="11"/>
        <v>0</v>
      </c>
      <c r="N168" s="86"/>
      <c r="O168" s="84">
        <f t="shared" si="12"/>
        <v>0</v>
      </c>
    </row>
    <row r="169" spans="1:15" s="90" customFormat="1">
      <c r="A169" s="82" t="s">
        <v>892</v>
      </c>
      <c r="B169" s="88" t="s">
        <v>1048</v>
      </c>
      <c r="C169" s="82" t="s">
        <v>69</v>
      </c>
      <c r="D169" s="82" t="s">
        <v>69</v>
      </c>
      <c r="E169" s="83">
        <v>1</v>
      </c>
      <c r="F169" s="82" t="s">
        <v>0</v>
      </c>
      <c r="G169" s="84">
        <v>0</v>
      </c>
      <c r="H169" s="82" t="s">
        <v>0</v>
      </c>
      <c r="I169" s="82" t="s">
        <v>0</v>
      </c>
      <c r="J169" s="84">
        <f t="shared" si="10"/>
        <v>0</v>
      </c>
      <c r="K169" s="85">
        <v>0.2</v>
      </c>
      <c r="L169" s="82" t="s">
        <v>1</v>
      </c>
      <c r="M169" s="84">
        <f t="shared" si="11"/>
        <v>0</v>
      </c>
      <c r="N169" s="86"/>
      <c r="O169" s="84">
        <f t="shared" si="12"/>
        <v>0</v>
      </c>
    </row>
    <row r="170" spans="1:15" s="90" customFormat="1">
      <c r="A170" s="82" t="s">
        <v>892</v>
      </c>
      <c r="B170" s="88" t="s">
        <v>1049</v>
      </c>
      <c r="C170" s="82" t="s">
        <v>69</v>
      </c>
      <c r="D170" s="82" t="s">
        <v>69</v>
      </c>
      <c r="E170" s="83">
        <v>1</v>
      </c>
      <c r="F170" s="82" t="s">
        <v>0</v>
      </c>
      <c r="G170" s="84">
        <v>0</v>
      </c>
      <c r="H170" s="82" t="s">
        <v>0</v>
      </c>
      <c r="I170" s="82" t="s">
        <v>0</v>
      </c>
      <c r="J170" s="84">
        <f t="shared" si="10"/>
        <v>0</v>
      </c>
      <c r="K170" s="85">
        <v>0.2</v>
      </c>
      <c r="L170" s="82" t="s">
        <v>1</v>
      </c>
      <c r="M170" s="84">
        <f t="shared" si="11"/>
        <v>0</v>
      </c>
      <c r="N170" s="86"/>
      <c r="O170" s="84">
        <f t="shared" si="12"/>
        <v>0</v>
      </c>
    </row>
    <row r="171" spans="1:15" s="90" customFormat="1">
      <c r="A171" s="82" t="s">
        <v>892</v>
      </c>
      <c r="B171" s="88" t="s">
        <v>1050</v>
      </c>
      <c r="C171" s="82" t="s">
        <v>69</v>
      </c>
      <c r="D171" s="82" t="s">
        <v>69</v>
      </c>
      <c r="E171" s="83">
        <v>1</v>
      </c>
      <c r="F171" s="82" t="s">
        <v>0</v>
      </c>
      <c r="G171" s="84">
        <v>0</v>
      </c>
      <c r="H171" s="82" t="s">
        <v>0</v>
      </c>
      <c r="I171" s="82" t="s">
        <v>0</v>
      </c>
      <c r="J171" s="84">
        <f t="shared" si="10"/>
        <v>0</v>
      </c>
      <c r="K171" s="85">
        <v>0.2</v>
      </c>
      <c r="L171" s="82" t="s">
        <v>1</v>
      </c>
      <c r="M171" s="84">
        <f t="shared" si="11"/>
        <v>0</v>
      </c>
      <c r="N171" s="86"/>
      <c r="O171" s="84">
        <f t="shared" si="12"/>
        <v>0</v>
      </c>
    </row>
    <row r="172" spans="1:15" s="90" customFormat="1">
      <c r="A172" s="82" t="s">
        <v>892</v>
      </c>
      <c r="B172" s="88" t="s">
        <v>1051</v>
      </c>
      <c r="C172" s="82" t="s">
        <v>69</v>
      </c>
      <c r="D172" s="82" t="s">
        <v>69</v>
      </c>
      <c r="E172" s="83">
        <v>1</v>
      </c>
      <c r="F172" s="82" t="s">
        <v>0</v>
      </c>
      <c r="G172" s="84">
        <v>0</v>
      </c>
      <c r="H172" s="82" t="s">
        <v>0</v>
      </c>
      <c r="I172" s="82" t="s">
        <v>0</v>
      </c>
      <c r="J172" s="84">
        <f t="shared" si="10"/>
        <v>0</v>
      </c>
      <c r="K172" s="85">
        <v>0.2</v>
      </c>
      <c r="L172" s="82" t="s">
        <v>1</v>
      </c>
      <c r="M172" s="84">
        <f t="shared" si="11"/>
        <v>0</v>
      </c>
      <c r="N172" s="86"/>
      <c r="O172" s="84">
        <f t="shared" si="12"/>
        <v>0</v>
      </c>
    </row>
    <row r="173" spans="1:15" s="90" customFormat="1">
      <c r="A173" s="82" t="s">
        <v>892</v>
      </c>
      <c r="B173" s="88" t="s">
        <v>1052</v>
      </c>
      <c r="C173" s="82" t="s">
        <v>69</v>
      </c>
      <c r="D173" s="82" t="s">
        <v>69</v>
      </c>
      <c r="E173" s="83">
        <v>1</v>
      </c>
      <c r="F173" s="82" t="s">
        <v>0</v>
      </c>
      <c r="G173" s="84">
        <v>0</v>
      </c>
      <c r="H173" s="82" t="s">
        <v>0</v>
      </c>
      <c r="I173" s="82" t="s">
        <v>0</v>
      </c>
      <c r="J173" s="84">
        <f t="shared" si="10"/>
        <v>0</v>
      </c>
      <c r="K173" s="85">
        <v>0.2</v>
      </c>
      <c r="L173" s="82" t="s">
        <v>1</v>
      </c>
      <c r="M173" s="84">
        <f t="shared" si="11"/>
        <v>0</v>
      </c>
      <c r="N173" s="86"/>
      <c r="O173" s="84">
        <f t="shared" si="12"/>
        <v>0</v>
      </c>
    </row>
    <row r="174" spans="1:15" s="90" customFormat="1">
      <c r="A174" s="82" t="s">
        <v>892</v>
      </c>
      <c r="B174" s="88" t="s">
        <v>1053</v>
      </c>
      <c r="C174" s="82" t="s">
        <v>69</v>
      </c>
      <c r="D174" s="82" t="s">
        <v>69</v>
      </c>
      <c r="E174" s="83">
        <v>1</v>
      </c>
      <c r="F174" s="82" t="s">
        <v>0</v>
      </c>
      <c r="G174" s="84">
        <v>0</v>
      </c>
      <c r="H174" s="82" t="s">
        <v>0</v>
      </c>
      <c r="I174" s="82" t="s">
        <v>0</v>
      </c>
      <c r="J174" s="84">
        <f t="shared" si="10"/>
        <v>0</v>
      </c>
      <c r="K174" s="85">
        <v>0.2</v>
      </c>
      <c r="L174" s="82" t="s">
        <v>1</v>
      </c>
      <c r="M174" s="84">
        <f t="shared" si="11"/>
        <v>0</v>
      </c>
      <c r="N174" s="86"/>
      <c r="O174" s="84">
        <f t="shared" si="12"/>
        <v>0</v>
      </c>
    </row>
    <row r="175" spans="1:15" s="90" customFormat="1">
      <c r="A175" s="82" t="s">
        <v>892</v>
      </c>
      <c r="B175" s="88" t="s">
        <v>1054</v>
      </c>
      <c r="C175" s="82" t="s">
        <v>69</v>
      </c>
      <c r="D175" s="82" t="s">
        <v>69</v>
      </c>
      <c r="E175" s="83">
        <v>1</v>
      </c>
      <c r="F175" s="82" t="s">
        <v>0</v>
      </c>
      <c r="G175" s="84">
        <v>0</v>
      </c>
      <c r="H175" s="82" t="s">
        <v>0</v>
      </c>
      <c r="I175" s="82" t="s">
        <v>0</v>
      </c>
      <c r="J175" s="84">
        <f t="shared" si="10"/>
        <v>0</v>
      </c>
      <c r="K175" s="85">
        <v>0.2</v>
      </c>
      <c r="L175" s="82" t="s">
        <v>1</v>
      </c>
      <c r="M175" s="84">
        <f t="shared" si="11"/>
        <v>0</v>
      </c>
      <c r="N175" s="86"/>
      <c r="O175" s="84">
        <f t="shared" si="12"/>
        <v>0</v>
      </c>
    </row>
    <row r="176" spans="1:15" s="90" customFormat="1">
      <c r="A176" s="82" t="s">
        <v>892</v>
      </c>
      <c r="B176" s="88" t="s">
        <v>1055</v>
      </c>
      <c r="C176" s="82" t="s">
        <v>69</v>
      </c>
      <c r="D176" s="82" t="s">
        <v>69</v>
      </c>
      <c r="E176" s="83">
        <v>1</v>
      </c>
      <c r="F176" s="82" t="s">
        <v>0</v>
      </c>
      <c r="G176" s="84">
        <v>0</v>
      </c>
      <c r="H176" s="82" t="s">
        <v>0</v>
      </c>
      <c r="I176" s="82" t="s">
        <v>0</v>
      </c>
      <c r="J176" s="84">
        <f t="shared" si="10"/>
        <v>0</v>
      </c>
      <c r="K176" s="85">
        <v>0.2</v>
      </c>
      <c r="L176" s="82" t="s">
        <v>1</v>
      </c>
      <c r="M176" s="84">
        <f t="shared" si="11"/>
        <v>0</v>
      </c>
      <c r="N176" s="86"/>
      <c r="O176" s="84">
        <f t="shared" si="12"/>
        <v>0</v>
      </c>
    </row>
    <row r="177" spans="1:15" s="90" customFormat="1">
      <c r="A177" s="82" t="s">
        <v>892</v>
      </c>
      <c r="B177" s="88" t="s">
        <v>1056</v>
      </c>
      <c r="C177" s="82" t="s">
        <v>69</v>
      </c>
      <c r="D177" s="82" t="s">
        <v>69</v>
      </c>
      <c r="E177" s="83">
        <v>1</v>
      </c>
      <c r="F177" s="82" t="s">
        <v>0</v>
      </c>
      <c r="G177" s="84">
        <v>0</v>
      </c>
      <c r="H177" s="82" t="s">
        <v>0</v>
      </c>
      <c r="I177" s="82" t="s">
        <v>0</v>
      </c>
      <c r="J177" s="84">
        <f t="shared" si="10"/>
        <v>0</v>
      </c>
      <c r="K177" s="85">
        <v>0.2</v>
      </c>
      <c r="L177" s="82" t="s">
        <v>1</v>
      </c>
      <c r="M177" s="84">
        <f t="shared" si="11"/>
        <v>0</v>
      </c>
      <c r="N177" s="86"/>
      <c r="O177" s="84">
        <f t="shared" si="12"/>
        <v>0</v>
      </c>
    </row>
    <row r="178" spans="1:15" s="90" customFormat="1">
      <c r="A178" s="82" t="s">
        <v>892</v>
      </c>
      <c r="B178" s="88" t="s">
        <v>1057</v>
      </c>
      <c r="C178" s="82" t="s">
        <v>69</v>
      </c>
      <c r="D178" s="82" t="s">
        <v>69</v>
      </c>
      <c r="E178" s="83">
        <v>1</v>
      </c>
      <c r="F178" s="82" t="s">
        <v>0</v>
      </c>
      <c r="G178" s="84">
        <v>0</v>
      </c>
      <c r="H178" s="82" t="s">
        <v>0</v>
      </c>
      <c r="I178" s="82" t="s">
        <v>0</v>
      </c>
      <c r="J178" s="84">
        <f t="shared" si="10"/>
        <v>0</v>
      </c>
      <c r="K178" s="85">
        <v>0.2</v>
      </c>
      <c r="L178" s="82" t="s">
        <v>1</v>
      </c>
      <c r="M178" s="84">
        <f t="shared" si="11"/>
        <v>0</v>
      </c>
      <c r="N178" s="86"/>
      <c r="O178" s="84">
        <f t="shared" si="12"/>
        <v>0</v>
      </c>
    </row>
    <row r="179" spans="1:15" s="90" customFormat="1">
      <c r="A179" s="82" t="s">
        <v>892</v>
      </c>
      <c r="B179" s="88" t="s">
        <v>1058</v>
      </c>
      <c r="C179" s="82" t="s">
        <v>69</v>
      </c>
      <c r="D179" s="82" t="s">
        <v>69</v>
      </c>
      <c r="E179" s="83">
        <v>1</v>
      </c>
      <c r="F179" s="82" t="s">
        <v>0</v>
      </c>
      <c r="G179" s="84">
        <v>0</v>
      </c>
      <c r="H179" s="82" t="s">
        <v>0</v>
      </c>
      <c r="I179" s="82" t="s">
        <v>0</v>
      </c>
      <c r="J179" s="84">
        <f t="shared" si="10"/>
        <v>0</v>
      </c>
      <c r="K179" s="85">
        <v>0.2</v>
      </c>
      <c r="L179" s="82" t="s">
        <v>1</v>
      </c>
      <c r="M179" s="84">
        <f t="shared" si="11"/>
        <v>0</v>
      </c>
      <c r="N179" s="86"/>
      <c r="O179" s="84">
        <f t="shared" si="12"/>
        <v>0</v>
      </c>
    </row>
    <row r="180" spans="1:15" s="90" customFormat="1">
      <c r="A180" s="82" t="s">
        <v>892</v>
      </c>
      <c r="B180" s="88" t="s">
        <v>1059</v>
      </c>
      <c r="C180" s="82" t="s">
        <v>69</v>
      </c>
      <c r="D180" s="82" t="s">
        <v>69</v>
      </c>
      <c r="E180" s="83">
        <v>1</v>
      </c>
      <c r="F180" s="82" t="s">
        <v>0</v>
      </c>
      <c r="G180" s="84">
        <v>0</v>
      </c>
      <c r="H180" s="82" t="s">
        <v>0</v>
      </c>
      <c r="I180" s="82" t="s">
        <v>0</v>
      </c>
      <c r="J180" s="84">
        <f t="shared" si="10"/>
        <v>0</v>
      </c>
      <c r="K180" s="85">
        <v>0.2</v>
      </c>
      <c r="L180" s="82" t="s">
        <v>1</v>
      </c>
      <c r="M180" s="84">
        <f t="shared" si="11"/>
        <v>0</v>
      </c>
      <c r="N180" s="86"/>
      <c r="O180" s="84">
        <f t="shared" si="12"/>
        <v>0</v>
      </c>
    </row>
    <row r="181" spans="1:15">
      <c r="A181" s="33"/>
      <c r="B181" s="39"/>
      <c r="C181" s="33"/>
      <c r="D181" s="33"/>
      <c r="E181" s="34"/>
      <c r="F181" s="33"/>
      <c r="G181" s="35"/>
      <c r="H181" s="33"/>
      <c r="I181" s="33"/>
      <c r="J181" s="35"/>
      <c r="K181" s="36"/>
      <c r="L181" s="33"/>
      <c r="M181" s="35"/>
      <c r="N181" s="37"/>
      <c r="O181" s="35"/>
    </row>
    <row r="182" spans="1:15" s="90" customFormat="1">
      <c r="A182" s="92" t="s">
        <v>892</v>
      </c>
      <c r="B182" s="92" t="s">
        <v>1060</v>
      </c>
      <c r="C182" s="88" t="s">
        <v>69</v>
      </c>
      <c r="D182" s="88" t="s">
        <v>69</v>
      </c>
      <c r="E182" s="83">
        <v>1</v>
      </c>
      <c r="F182" s="82" t="s">
        <v>0</v>
      </c>
      <c r="G182" s="84">
        <v>0</v>
      </c>
      <c r="H182" s="82"/>
      <c r="I182" s="82"/>
      <c r="J182" s="84">
        <f>G182*E182</f>
        <v>0</v>
      </c>
      <c r="K182" s="85">
        <v>0.2</v>
      </c>
      <c r="L182" s="82" t="s">
        <v>1</v>
      </c>
      <c r="M182" s="84">
        <f>J182+(J182*K182)</f>
        <v>0</v>
      </c>
      <c r="N182" s="86"/>
      <c r="O182" s="84">
        <f>M182-J182</f>
        <v>0</v>
      </c>
    </row>
    <row r="183" spans="1:15" s="90" customFormat="1">
      <c r="A183" s="92" t="s">
        <v>892</v>
      </c>
      <c r="B183" s="92" t="s">
        <v>1061</v>
      </c>
      <c r="C183" s="88" t="s">
        <v>69</v>
      </c>
      <c r="D183" s="88" t="s">
        <v>69</v>
      </c>
      <c r="E183" s="83">
        <v>1</v>
      </c>
      <c r="F183" s="82" t="s">
        <v>0</v>
      </c>
      <c r="G183" s="84">
        <v>0</v>
      </c>
      <c r="H183" s="82"/>
      <c r="I183" s="82"/>
      <c r="J183" s="84">
        <f>G183*E183</f>
        <v>0</v>
      </c>
      <c r="K183" s="85">
        <v>0.2</v>
      </c>
      <c r="L183" s="82" t="s">
        <v>1</v>
      </c>
      <c r="M183" s="84">
        <f>J183+(J183*K183)</f>
        <v>0</v>
      </c>
      <c r="N183" s="86"/>
      <c r="O183" s="84">
        <f>M183-J183</f>
        <v>0</v>
      </c>
    </row>
    <row r="184" spans="1:15" s="90" customFormat="1">
      <c r="A184" s="82" t="s">
        <v>892</v>
      </c>
      <c r="B184" s="92" t="s">
        <v>1062</v>
      </c>
      <c r="C184" s="88" t="s">
        <v>69</v>
      </c>
      <c r="D184" s="88" t="s">
        <v>69</v>
      </c>
      <c r="E184" s="83">
        <v>1</v>
      </c>
      <c r="F184" s="82" t="s">
        <v>0</v>
      </c>
      <c r="G184" s="84">
        <v>0</v>
      </c>
      <c r="H184" s="82"/>
      <c r="I184" s="82"/>
      <c r="J184" s="84">
        <f>G184*E184</f>
        <v>0</v>
      </c>
      <c r="K184" s="85">
        <v>0.2</v>
      </c>
      <c r="L184" s="82" t="s">
        <v>1</v>
      </c>
      <c r="M184" s="84">
        <f>J184+(J184*K184)</f>
        <v>0</v>
      </c>
      <c r="N184" s="86"/>
      <c r="O184" s="84">
        <f>M184-J184</f>
        <v>0</v>
      </c>
    </row>
    <row r="185" spans="1:15" s="90" customFormat="1">
      <c r="A185" s="82" t="s">
        <v>892</v>
      </c>
      <c r="B185" s="92" t="s">
        <v>1063</v>
      </c>
      <c r="C185" s="88" t="s">
        <v>69</v>
      </c>
      <c r="D185" s="88" t="s">
        <v>69</v>
      </c>
      <c r="E185" s="83">
        <v>1</v>
      </c>
      <c r="F185" s="82" t="s">
        <v>0</v>
      </c>
      <c r="G185" s="84">
        <v>0</v>
      </c>
      <c r="H185" s="82"/>
      <c r="I185" s="82"/>
      <c r="J185" s="84">
        <f t="shared" si="10"/>
        <v>0</v>
      </c>
      <c r="K185" s="85">
        <v>0.2</v>
      </c>
      <c r="L185" s="82" t="s">
        <v>1</v>
      </c>
      <c r="M185" s="84">
        <f t="shared" si="11"/>
        <v>0</v>
      </c>
      <c r="N185" s="86"/>
      <c r="O185" s="84">
        <f t="shared" si="12"/>
        <v>0</v>
      </c>
    </row>
    <row r="186" spans="1:15" s="90" customFormat="1">
      <c r="A186" s="82" t="s">
        <v>892</v>
      </c>
      <c r="B186" s="92" t="s">
        <v>1064</v>
      </c>
      <c r="C186" s="88" t="s">
        <v>69</v>
      </c>
      <c r="D186" s="88" t="s">
        <v>69</v>
      </c>
      <c r="E186" s="83">
        <v>1</v>
      </c>
      <c r="F186" s="82" t="s">
        <v>0</v>
      </c>
      <c r="G186" s="84">
        <v>0</v>
      </c>
      <c r="H186" s="82"/>
      <c r="I186" s="82"/>
      <c r="J186" s="84">
        <f t="shared" si="10"/>
        <v>0</v>
      </c>
      <c r="K186" s="85">
        <v>0.2</v>
      </c>
      <c r="L186" s="82" t="s">
        <v>1</v>
      </c>
      <c r="M186" s="84">
        <f t="shared" si="11"/>
        <v>0</v>
      </c>
      <c r="N186" s="86"/>
      <c r="O186" s="84">
        <f t="shared" si="12"/>
        <v>0</v>
      </c>
    </row>
    <row r="187" spans="1:15" s="90" customFormat="1">
      <c r="A187" s="82" t="s">
        <v>892</v>
      </c>
      <c r="B187" s="92" t="s">
        <v>1065</v>
      </c>
      <c r="C187" s="88" t="s">
        <v>69</v>
      </c>
      <c r="D187" s="88" t="s">
        <v>69</v>
      </c>
      <c r="E187" s="83">
        <v>1</v>
      </c>
      <c r="F187" s="82" t="s">
        <v>0</v>
      </c>
      <c r="G187" s="84">
        <v>0</v>
      </c>
      <c r="H187" s="82"/>
      <c r="I187" s="82"/>
      <c r="J187" s="84">
        <f t="shared" si="10"/>
        <v>0</v>
      </c>
      <c r="K187" s="85">
        <v>0.2</v>
      </c>
      <c r="L187" s="82" t="s">
        <v>1</v>
      </c>
      <c r="M187" s="84">
        <f t="shared" si="11"/>
        <v>0</v>
      </c>
      <c r="N187" s="86"/>
      <c r="O187" s="84">
        <f t="shared" si="12"/>
        <v>0</v>
      </c>
    </row>
    <row r="188" spans="1:15" s="90" customFormat="1">
      <c r="A188" s="82" t="s">
        <v>892</v>
      </c>
      <c r="B188" s="88" t="s">
        <v>1066</v>
      </c>
      <c r="C188" s="82" t="s">
        <v>69</v>
      </c>
      <c r="D188" s="82" t="s">
        <v>69</v>
      </c>
      <c r="E188" s="83">
        <v>1</v>
      </c>
      <c r="F188" s="82" t="s">
        <v>0</v>
      </c>
      <c r="G188" s="84">
        <v>0</v>
      </c>
      <c r="H188" s="82" t="s">
        <v>0</v>
      </c>
      <c r="I188" s="82" t="s">
        <v>0</v>
      </c>
      <c r="J188" s="84">
        <f t="shared" si="10"/>
        <v>0</v>
      </c>
      <c r="K188" s="85">
        <v>0.2</v>
      </c>
      <c r="L188" s="82" t="s">
        <v>1</v>
      </c>
      <c r="M188" s="84">
        <f t="shared" si="11"/>
        <v>0</v>
      </c>
      <c r="N188" s="86"/>
      <c r="O188" s="84">
        <f t="shared" si="12"/>
        <v>0</v>
      </c>
    </row>
    <row r="189" spans="1:15" s="90" customFormat="1">
      <c r="A189" s="82" t="s">
        <v>892</v>
      </c>
      <c r="B189" s="88" t="s">
        <v>1067</v>
      </c>
      <c r="C189" s="82" t="s">
        <v>69</v>
      </c>
      <c r="D189" s="82" t="s">
        <v>69</v>
      </c>
      <c r="E189" s="83">
        <v>1</v>
      </c>
      <c r="F189" s="82" t="s">
        <v>0</v>
      </c>
      <c r="G189" s="84">
        <v>0</v>
      </c>
      <c r="H189" s="82" t="s">
        <v>0</v>
      </c>
      <c r="I189" s="82" t="s">
        <v>0</v>
      </c>
      <c r="J189" s="84">
        <f t="shared" si="10"/>
        <v>0</v>
      </c>
      <c r="K189" s="85">
        <v>0.2</v>
      </c>
      <c r="L189" s="82" t="s">
        <v>1</v>
      </c>
      <c r="M189" s="84">
        <f t="shared" si="11"/>
        <v>0</v>
      </c>
      <c r="N189" s="86"/>
      <c r="O189" s="84">
        <f t="shared" si="12"/>
        <v>0</v>
      </c>
    </row>
    <row r="190" spans="1:15" s="90" customFormat="1">
      <c r="A190" s="82" t="s">
        <v>892</v>
      </c>
      <c r="B190" s="88" t="s">
        <v>1068</v>
      </c>
      <c r="C190" s="82" t="s">
        <v>69</v>
      </c>
      <c r="D190" s="82" t="s">
        <v>69</v>
      </c>
      <c r="E190" s="83">
        <v>1</v>
      </c>
      <c r="F190" s="82" t="s">
        <v>0</v>
      </c>
      <c r="G190" s="84">
        <v>0</v>
      </c>
      <c r="H190" s="82" t="s">
        <v>0</v>
      </c>
      <c r="I190" s="82" t="s">
        <v>0</v>
      </c>
      <c r="J190" s="84">
        <f t="shared" si="10"/>
        <v>0</v>
      </c>
      <c r="K190" s="85">
        <v>0.2</v>
      </c>
      <c r="L190" s="82" t="s">
        <v>1</v>
      </c>
      <c r="M190" s="84">
        <f t="shared" si="11"/>
        <v>0</v>
      </c>
      <c r="N190" s="86"/>
      <c r="O190" s="84">
        <f t="shared" si="12"/>
        <v>0</v>
      </c>
    </row>
    <row r="191" spans="1:15" s="90" customFormat="1">
      <c r="A191" s="82" t="s">
        <v>892</v>
      </c>
      <c r="B191" s="88" t="s">
        <v>1069</v>
      </c>
      <c r="C191" s="82" t="s">
        <v>69</v>
      </c>
      <c r="D191" s="82" t="s">
        <v>69</v>
      </c>
      <c r="E191" s="83">
        <v>1</v>
      </c>
      <c r="F191" s="82" t="s">
        <v>0</v>
      </c>
      <c r="G191" s="84">
        <v>0</v>
      </c>
      <c r="H191" s="82" t="s">
        <v>0</v>
      </c>
      <c r="I191" s="82" t="s">
        <v>0</v>
      </c>
      <c r="J191" s="84">
        <f t="shared" si="10"/>
        <v>0</v>
      </c>
      <c r="K191" s="85">
        <v>0.2</v>
      </c>
      <c r="L191" s="82" t="s">
        <v>1</v>
      </c>
      <c r="M191" s="84">
        <f t="shared" si="11"/>
        <v>0</v>
      </c>
      <c r="N191" s="86"/>
      <c r="O191" s="84">
        <f t="shared" si="12"/>
        <v>0</v>
      </c>
    </row>
    <row r="192" spans="1:15" s="90" customFormat="1">
      <c r="A192" s="82" t="s">
        <v>892</v>
      </c>
      <c r="B192" s="88" t="s">
        <v>1070</v>
      </c>
      <c r="C192" s="82" t="s">
        <v>69</v>
      </c>
      <c r="D192" s="82" t="s">
        <v>69</v>
      </c>
      <c r="E192" s="83">
        <v>1</v>
      </c>
      <c r="F192" s="82" t="s">
        <v>0</v>
      </c>
      <c r="G192" s="84">
        <v>0</v>
      </c>
      <c r="H192" s="82" t="s">
        <v>0</v>
      </c>
      <c r="I192" s="82" t="s">
        <v>0</v>
      </c>
      <c r="J192" s="84">
        <f t="shared" si="10"/>
        <v>0</v>
      </c>
      <c r="K192" s="85">
        <v>0.2</v>
      </c>
      <c r="L192" s="82" t="s">
        <v>1</v>
      </c>
      <c r="M192" s="84">
        <f t="shared" si="11"/>
        <v>0</v>
      </c>
      <c r="N192" s="86"/>
      <c r="O192" s="84">
        <f t="shared" si="12"/>
        <v>0</v>
      </c>
    </row>
    <row r="193" spans="1:15" s="90" customFormat="1">
      <c r="A193" s="82" t="s">
        <v>892</v>
      </c>
      <c r="B193" s="88" t="s">
        <v>1071</v>
      </c>
      <c r="C193" s="82" t="s">
        <v>69</v>
      </c>
      <c r="D193" s="82" t="s">
        <v>69</v>
      </c>
      <c r="E193" s="83">
        <v>1</v>
      </c>
      <c r="F193" s="82" t="s">
        <v>0</v>
      </c>
      <c r="G193" s="84">
        <v>0</v>
      </c>
      <c r="H193" s="82" t="s">
        <v>0</v>
      </c>
      <c r="I193" s="82" t="s">
        <v>0</v>
      </c>
      <c r="J193" s="84">
        <f t="shared" si="10"/>
        <v>0</v>
      </c>
      <c r="K193" s="85">
        <v>0.2</v>
      </c>
      <c r="L193" s="82" t="s">
        <v>1</v>
      </c>
      <c r="M193" s="84">
        <f t="shared" si="11"/>
        <v>0</v>
      </c>
      <c r="N193" s="86"/>
      <c r="O193" s="84">
        <f t="shared" si="12"/>
        <v>0</v>
      </c>
    </row>
    <row r="194" spans="1:15" s="90" customFormat="1">
      <c r="A194" s="82" t="s">
        <v>892</v>
      </c>
      <c r="B194" s="88" t="s">
        <v>1072</v>
      </c>
      <c r="C194" s="82" t="s">
        <v>69</v>
      </c>
      <c r="D194" s="82" t="s">
        <v>69</v>
      </c>
      <c r="E194" s="83">
        <v>1</v>
      </c>
      <c r="F194" s="82" t="s">
        <v>0</v>
      </c>
      <c r="G194" s="84">
        <v>0</v>
      </c>
      <c r="H194" s="82" t="s">
        <v>0</v>
      </c>
      <c r="I194" s="82" t="s">
        <v>0</v>
      </c>
      <c r="J194" s="84">
        <f t="shared" si="10"/>
        <v>0</v>
      </c>
      <c r="K194" s="85">
        <v>0.2</v>
      </c>
      <c r="L194" s="82" t="s">
        <v>1</v>
      </c>
      <c r="M194" s="84">
        <f t="shared" si="11"/>
        <v>0</v>
      </c>
      <c r="N194" s="86"/>
      <c r="O194" s="84">
        <f t="shared" si="12"/>
        <v>0</v>
      </c>
    </row>
    <row r="195" spans="1:15" s="90" customFormat="1">
      <c r="A195" s="82" t="s">
        <v>892</v>
      </c>
      <c r="B195" s="88" t="s">
        <v>1073</v>
      </c>
      <c r="C195" s="82" t="s">
        <v>69</v>
      </c>
      <c r="D195" s="82" t="s">
        <v>69</v>
      </c>
      <c r="E195" s="83">
        <v>1</v>
      </c>
      <c r="F195" s="82" t="s">
        <v>0</v>
      </c>
      <c r="G195" s="84">
        <v>0</v>
      </c>
      <c r="H195" s="82" t="s">
        <v>0</v>
      </c>
      <c r="I195" s="82" t="s">
        <v>0</v>
      </c>
      <c r="J195" s="84">
        <f t="shared" si="10"/>
        <v>0</v>
      </c>
      <c r="K195" s="85">
        <v>0.2</v>
      </c>
      <c r="L195" s="82" t="s">
        <v>1</v>
      </c>
      <c r="M195" s="84">
        <f t="shared" si="11"/>
        <v>0</v>
      </c>
      <c r="N195" s="86"/>
      <c r="O195" s="84">
        <f t="shared" si="12"/>
        <v>0</v>
      </c>
    </row>
    <row r="196" spans="1:15" s="90" customFormat="1">
      <c r="A196" s="82" t="s">
        <v>892</v>
      </c>
      <c r="B196" s="88" t="s">
        <v>1074</v>
      </c>
      <c r="C196" s="82" t="s">
        <v>69</v>
      </c>
      <c r="D196" s="82" t="s">
        <v>69</v>
      </c>
      <c r="E196" s="83">
        <v>1</v>
      </c>
      <c r="F196" s="82" t="s">
        <v>0</v>
      </c>
      <c r="G196" s="84">
        <v>0</v>
      </c>
      <c r="H196" s="82" t="s">
        <v>0</v>
      </c>
      <c r="I196" s="82" t="s">
        <v>0</v>
      </c>
      <c r="J196" s="84">
        <f t="shared" si="10"/>
        <v>0</v>
      </c>
      <c r="K196" s="85">
        <v>0.2</v>
      </c>
      <c r="L196" s="82" t="s">
        <v>1</v>
      </c>
      <c r="M196" s="84">
        <f t="shared" si="11"/>
        <v>0</v>
      </c>
      <c r="N196" s="86"/>
      <c r="O196" s="84">
        <f t="shared" si="12"/>
        <v>0</v>
      </c>
    </row>
    <row r="197" spans="1:15" s="90" customFormat="1">
      <c r="A197" s="82" t="s">
        <v>892</v>
      </c>
      <c r="B197" s="88" t="s">
        <v>1075</v>
      </c>
      <c r="C197" s="82" t="s">
        <v>69</v>
      </c>
      <c r="D197" s="82" t="s">
        <v>69</v>
      </c>
      <c r="E197" s="83">
        <v>1</v>
      </c>
      <c r="F197" s="82" t="s">
        <v>0</v>
      </c>
      <c r="G197" s="84">
        <v>0</v>
      </c>
      <c r="H197" s="82" t="s">
        <v>0</v>
      </c>
      <c r="I197" s="82" t="s">
        <v>0</v>
      </c>
      <c r="J197" s="84">
        <f t="shared" si="10"/>
        <v>0</v>
      </c>
      <c r="K197" s="85">
        <v>0.2</v>
      </c>
      <c r="L197" s="82" t="s">
        <v>1</v>
      </c>
      <c r="M197" s="84">
        <f t="shared" si="11"/>
        <v>0</v>
      </c>
      <c r="N197" s="86"/>
      <c r="O197" s="84">
        <f t="shared" si="12"/>
        <v>0</v>
      </c>
    </row>
    <row r="198" spans="1:15" s="90" customFormat="1">
      <c r="A198" s="82" t="s">
        <v>892</v>
      </c>
      <c r="B198" s="88" t="s">
        <v>1076</v>
      </c>
      <c r="C198" s="82" t="s">
        <v>69</v>
      </c>
      <c r="D198" s="82" t="s">
        <v>69</v>
      </c>
      <c r="E198" s="83">
        <v>1</v>
      </c>
      <c r="F198" s="82" t="s">
        <v>0</v>
      </c>
      <c r="G198" s="84">
        <v>0</v>
      </c>
      <c r="H198" s="82" t="s">
        <v>0</v>
      </c>
      <c r="I198" s="82" t="s">
        <v>0</v>
      </c>
      <c r="J198" s="84">
        <f t="shared" si="10"/>
        <v>0</v>
      </c>
      <c r="K198" s="85">
        <v>0.2</v>
      </c>
      <c r="L198" s="82" t="s">
        <v>1</v>
      </c>
      <c r="M198" s="84">
        <f t="shared" si="11"/>
        <v>0</v>
      </c>
      <c r="N198" s="86"/>
      <c r="O198" s="84">
        <f t="shared" si="12"/>
        <v>0</v>
      </c>
    </row>
    <row r="199" spans="1:15" s="90" customFormat="1">
      <c r="A199" s="82" t="s">
        <v>892</v>
      </c>
      <c r="B199" s="88" t="s">
        <v>1077</v>
      </c>
      <c r="C199" s="82" t="s">
        <v>69</v>
      </c>
      <c r="D199" s="82" t="s">
        <v>69</v>
      </c>
      <c r="E199" s="83">
        <v>1</v>
      </c>
      <c r="F199" s="82" t="s">
        <v>0</v>
      </c>
      <c r="G199" s="84">
        <v>0</v>
      </c>
      <c r="H199" s="82" t="s">
        <v>0</v>
      </c>
      <c r="I199" s="82" t="s">
        <v>0</v>
      </c>
      <c r="J199" s="84">
        <f t="shared" si="10"/>
        <v>0</v>
      </c>
      <c r="K199" s="85">
        <v>0.2</v>
      </c>
      <c r="L199" s="82" t="s">
        <v>1</v>
      </c>
      <c r="M199" s="84">
        <f t="shared" si="11"/>
        <v>0</v>
      </c>
      <c r="N199" s="86"/>
      <c r="O199" s="84">
        <f t="shared" si="12"/>
        <v>0</v>
      </c>
    </row>
    <row r="200" spans="1:15" s="90" customFormat="1">
      <c r="A200" s="82" t="s">
        <v>892</v>
      </c>
      <c r="B200" s="88" t="s">
        <v>1078</v>
      </c>
      <c r="C200" s="82" t="s">
        <v>69</v>
      </c>
      <c r="D200" s="82" t="s">
        <v>69</v>
      </c>
      <c r="E200" s="83">
        <v>1</v>
      </c>
      <c r="F200" s="82" t="s">
        <v>0</v>
      </c>
      <c r="G200" s="84">
        <v>0</v>
      </c>
      <c r="H200" s="82" t="s">
        <v>0</v>
      </c>
      <c r="I200" s="82" t="s">
        <v>0</v>
      </c>
      <c r="J200" s="84">
        <f t="shared" si="10"/>
        <v>0</v>
      </c>
      <c r="K200" s="85">
        <v>0.2</v>
      </c>
      <c r="L200" s="82" t="s">
        <v>1</v>
      </c>
      <c r="M200" s="84">
        <f t="shared" si="11"/>
        <v>0</v>
      </c>
      <c r="N200" s="86"/>
      <c r="O200" s="84">
        <f t="shared" si="12"/>
        <v>0</v>
      </c>
    </row>
    <row r="201" spans="1:15" s="90" customFormat="1">
      <c r="A201" s="82" t="s">
        <v>892</v>
      </c>
      <c r="B201" s="88" t="s">
        <v>1079</v>
      </c>
      <c r="C201" s="82" t="s">
        <v>69</v>
      </c>
      <c r="D201" s="82" t="s">
        <v>69</v>
      </c>
      <c r="E201" s="83">
        <v>1</v>
      </c>
      <c r="F201" s="82" t="s">
        <v>0</v>
      </c>
      <c r="G201" s="84">
        <v>0</v>
      </c>
      <c r="H201" s="82" t="s">
        <v>0</v>
      </c>
      <c r="I201" s="82" t="s">
        <v>0</v>
      </c>
      <c r="J201" s="84">
        <f t="shared" ref="J201:J250" si="13">G201*E201</f>
        <v>0</v>
      </c>
      <c r="K201" s="85">
        <v>0.2</v>
      </c>
      <c r="L201" s="82" t="s">
        <v>1</v>
      </c>
      <c r="M201" s="84">
        <f t="shared" ref="M201:M250" si="14">J201+(J201*K201)</f>
        <v>0</v>
      </c>
      <c r="N201" s="86"/>
      <c r="O201" s="84">
        <f t="shared" ref="O201:O250" si="15">M201-J201</f>
        <v>0</v>
      </c>
    </row>
    <row r="202" spans="1:15" s="90" customFormat="1">
      <c r="A202" s="82" t="s">
        <v>892</v>
      </c>
      <c r="B202" s="88" t="s">
        <v>1080</v>
      </c>
      <c r="C202" s="82" t="s">
        <v>69</v>
      </c>
      <c r="D202" s="82" t="s">
        <v>69</v>
      </c>
      <c r="E202" s="83">
        <v>1</v>
      </c>
      <c r="F202" s="82" t="s">
        <v>0</v>
      </c>
      <c r="G202" s="84">
        <v>0</v>
      </c>
      <c r="H202" s="82" t="s">
        <v>0</v>
      </c>
      <c r="I202" s="82" t="s">
        <v>0</v>
      </c>
      <c r="J202" s="84">
        <f t="shared" si="13"/>
        <v>0</v>
      </c>
      <c r="K202" s="85">
        <v>0.2</v>
      </c>
      <c r="L202" s="82" t="s">
        <v>1</v>
      </c>
      <c r="M202" s="84">
        <f t="shared" si="14"/>
        <v>0</v>
      </c>
      <c r="N202" s="86"/>
      <c r="O202" s="84">
        <f t="shared" si="15"/>
        <v>0</v>
      </c>
    </row>
    <row r="203" spans="1:15">
      <c r="A203" s="33"/>
      <c r="B203" s="39"/>
      <c r="C203" s="33"/>
      <c r="D203" s="33"/>
      <c r="E203" s="34"/>
      <c r="F203" s="33"/>
      <c r="G203" s="35"/>
      <c r="H203" s="33"/>
      <c r="I203" s="33"/>
      <c r="J203" s="35"/>
      <c r="K203" s="36"/>
      <c r="L203" s="33"/>
      <c r="M203" s="35"/>
      <c r="N203" s="37"/>
      <c r="O203" s="35"/>
    </row>
    <row r="204" spans="1:15" s="90" customFormat="1">
      <c r="A204" s="82" t="s">
        <v>892</v>
      </c>
      <c r="B204" s="88" t="s">
        <v>1081</v>
      </c>
      <c r="C204" s="82" t="s">
        <v>69</v>
      </c>
      <c r="D204" s="91" t="s">
        <v>69</v>
      </c>
      <c r="E204" s="83">
        <v>1</v>
      </c>
      <c r="F204" s="82" t="s">
        <v>0</v>
      </c>
      <c r="G204" s="84">
        <v>0</v>
      </c>
      <c r="H204" s="82"/>
      <c r="I204" s="82"/>
      <c r="J204" s="84">
        <f t="shared" si="13"/>
        <v>0</v>
      </c>
      <c r="K204" s="85">
        <v>0.2</v>
      </c>
      <c r="L204" s="82" t="s">
        <v>1</v>
      </c>
      <c r="M204" s="84">
        <f t="shared" si="14"/>
        <v>0</v>
      </c>
      <c r="N204" s="86"/>
      <c r="O204" s="84">
        <f t="shared" si="15"/>
        <v>0</v>
      </c>
    </row>
    <row r="205" spans="1:15" s="90" customFormat="1">
      <c r="A205" s="82" t="s">
        <v>892</v>
      </c>
      <c r="B205" s="88" t="s">
        <v>1082</v>
      </c>
      <c r="C205" s="82" t="s">
        <v>69</v>
      </c>
      <c r="D205" s="82" t="s">
        <v>69</v>
      </c>
      <c r="E205" s="83">
        <v>1</v>
      </c>
      <c r="F205" s="82" t="s">
        <v>0</v>
      </c>
      <c r="G205" s="84">
        <v>0</v>
      </c>
      <c r="H205" s="82" t="s">
        <v>0</v>
      </c>
      <c r="I205" s="82" t="s">
        <v>0</v>
      </c>
      <c r="J205" s="84">
        <f t="shared" si="13"/>
        <v>0</v>
      </c>
      <c r="K205" s="85">
        <v>0.2</v>
      </c>
      <c r="L205" s="82" t="s">
        <v>1</v>
      </c>
      <c r="M205" s="84">
        <f t="shared" si="14"/>
        <v>0</v>
      </c>
      <c r="N205" s="86"/>
      <c r="O205" s="84">
        <f t="shared" si="15"/>
        <v>0</v>
      </c>
    </row>
    <row r="206" spans="1:15" s="90" customFormat="1">
      <c r="A206" s="82" t="s">
        <v>892</v>
      </c>
      <c r="B206" s="88" t="s">
        <v>1083</v>
      </c>
      <c r="C206" s="82" t="s">
        <v>69</v>
      </c>
      <c r="D206" s="82" t="s">
        <v>69</v>
      </c>
      <c r="E206" s="83">
        <v>1</v>
      </c>
      <c r="F206" s="82" t="s">
        <v>0</v>
      </c>
      <c r="G206" s="84">
        <v>0</v>
      </c>
      <c r="H206" s="82" t="s">
        <v>0</v>
      </c>
      <c r="I206" s="82" t="s">
        <v>0</v>
      </c>
      <c r="J206" s="84">
        <f t="shared" si="13"/>
        <v>0</v>
      </c>
      <c r="K206" s="85">
        <v>0.2</v>
      </c>
      <c r="L206" s="82" t="s">
        <v>1</v>
      </c>
      <c r="M206" s="84">
        <f t="shared" si="14"/>
        <v>0</v>
      </c>
      <c r="N206" s="86"/>
      <c r="O206" s="84">
        <f t="shared" si="15"/>
        <v>0</v>
      </c>
    </row>
    <row r="207" spans="1:15" s="90" customFormat="1">
      <c r="A207" s="82" t="s">
        <v>892</v>
      </c>
      <c r="B207" s="88" t="s">
        <v>1084</v>
      </c>
      <c r="C207" s="82" t="s">
        <v>69</v>
      </c>
      <c r="D207" s="82" t="s">
        <v>69</v>
      </c>
      <c r="E207" s="83">
        <v>1</v>
      </c>
      <c r="F207" s="82" t="s">
        <v>0</v>
      </c>
      <c r="G207" s="84">
        <v>0</v>
      </c>
      <c r="H207" s="82" t="s">
        <v>0</v>
      </c>
      <c r="I207" s="82" t="s">
        <v>0</v>
      </c>
      <c r="J207" s="84">
        <f t="shared" si="13"/>
        <v>0</v>
      </c>
      <c r="K207" s="85">
        <v>0.2</v>
      </c>
      <c r="L207" s="82" t="s">
        <v>1</v>
      </c>
      <c r="M207" s="84">
        <f t="shared" si="14"/>
        <v>0</v>
      </c>
      <c r="N207" s="86"/>
      <c r="O207" s="84">
        <f t="shared" si="15"/>
        <v>0</v>
      </c>
    </row>
    <row r="208" spans="1:15" s="90" customFormat="1">
      <c r="A208" s="82" t="s">
        <v>892</v>
      </c>
      <c r="B208" s="88" t="s">
        <v>1085</v>
      </c>
      <c r="C208" s="82" t="s">
        <v>69</v>
      </c>
      <c r="D208" s="82" t="s">
        <v>69</v>
      </c>
      <c r="E208" s="83">
        <v>1</v>
      </c>
      <c r="F208" s="82" t="s">
        <v>0</v>
      </c>
      <c r="G208" s="84">
        <v>0</v>
      </c>
      <c r="H208" s="82" t="s">
        <v>0</v>
      </c>
      <c r="I208" s="82" t="s">
        <v>0</v>
      </c>
      <c r="J208" s="84">
        <f t="shared" si="13"/>
        <v>0</v>
      </c>
      <c r="K208" s="85">
        <v>0.2</v>
      </c>
      <c r="L208" s="82" t="s">
        <v>1</v>
      </c>
      <c r="M208" s="84">
        <f t="shared" si="14"/>
        <v>0</v>
      </c>
      <c r="N208" s="86"/>
      <c r="O208" s="84">
        <f t="shared" si="15"/>
        <v>0</v>
      </c>
    </row>
    <row r="209" spans="1:15" s="90" customFormat="1">
      <c r="A209" s="82" t="s">
        <v>892</v>
      </c>
      <c r="B209" s="88" t="s">
        <v>1086</v>
      </c>
      <c r="C209" s="82" t="s">
        <v>69</v>
      </c>
      <c r="D209" s="82" t="s">
        <v>69</v>
      </c>
      <c r="E209" s="83">
        <v>1</v>
      </c>
      <c r="F209" s="82" t="s">
        <v>0</v>
      </c>
      <c r="G209" s="84">
        <v>0</v>
      </c>
      <c r="H209" s="82" t="s">
        <v>0</v>
      </c>
      <c r="I209" s="82" t="s">
        <v>0</v>
      </c>
      <c r="J209" s="84">
        <f t="shared" si="13"/>
        <v>0</v>
      </c>
      <c r="K209" s="85">
        <v>0.2</v>
      </c>
      <c r="L209" s="82" t="s">
        <v>1</v>
      </c>
      <c r="M209" s="84">
        <f t="shared" si="14"/>
        <v>0</v>
      </c>
      <c r="N209" s="86"/>
      <c r="O209" s="84">
        <f t="shared" si="15"/>
        <v>0</v>
      </c>
    </row>
    <row r="210" spans="1:15" s="90" customFormat="1">
      <c r="A210" s="82" t="s">
        <v>892</v>
      </c>
      <c r="B210" s="88" t="s">
        <v>1087</v>
      </c>
      <c r="C210" s="82" t="s">
        <v>69</v>
      </c>
      <c r="D210" s="82" t="s">
        <v>69</v>
      </c>
      <c r="E210" s="83">
        <v>1</v>
      </c>
      <c r="F210" s="82" t="s">
        <v>0</v>
      </c>
      <c r="G210" s="84">
        <v>0</v>
      </c>
      <c r="H210" s="82" t="s">
        <v>0</v>
      </c>
      <c r="I210" s="82" t="s">
        <v>0</v>
      </c>
      <c r="J210" s="84">
        <f t="shared" si="13"/>
        <v>0</v>
      </c>
      <c r="K210" s="85">
        <v>0.2</v>
      </c>
      <c r="L210" s="82" t="s">
        <v>1</v>
      </c>
      <c r="M210" s="84">
        <f t="shared" si="14"/>
        <v>0</v>
      </c>
      <c r="N210" s="86"/>
      <c r="O210" s="84">
        <f t="shared" si="15"/>
        <v>0</v>
      </c>
    </row>
    <row r="211" spans="1:15" s="90" customFormat="1">
      <c r="A211" s="82" t="s">
        <v>892</v>
      </c>
      <c r="B211" s="88" t="s">
        <v>1088</v>
      </c>
      <c r="C211" s="82" t="s">
        <v>69</v>
      </c>
      <c r="D211" s="82" t="s">
        <v>69</v>
      </c>
      <c r="E211" s="83">
        <v>1</v>
      </c>
      <c r="F211" s="82" t="s">
        <v>0</v>
      </c>
      <c r="G211" s="84">
        <v>0</v>
      </c>
      <c r="H211" s="82" t="s">
        <v>0</v>
      </c>
      <c r="I211" s="82" t="s">
        <v>0</v>
      </c>
      <c r="J211" s="84">
        <f t="shared" si="13"/>
        <v>0</v>
      </c>
      <c r="K211" s="85">
        <v>0.2</v>
      </c>
      <c r="L211" s="82" t="s">
        <v>1</v>
      </c>
      <c r="M211" s="84">
        <f t="shared" si="14"/>
        <v>0</v>
      </c>
      <c r="N211" s="86"/>
      <c r="O211" s="84">
        <f t="shared" si="15"/>
        <v>0</v>
      </c>
    </row>
    <row r="212" spans="1:15" s="90" customFormat="1">
      <c r="A212" s="82" t="s">
        <v>892</v>
      </c>
      <c r="B212" s="88" t="s">
        <v>1089</v>
      </c>
      <c r="C212" s="82" t="s">
        <v>69</v>
      </c>
      <c r="D212" s="82" t="s">
        <v>69</v>
      </c>
      <c r="E212" s="83">
        <v>1</v>
      </c>
      <c r="F212" s="82" t="s">
        <v>0</v>
      </c>
      <c r="G212" s="84">
        <v>0</v>
      </c>
      <c r="H212" s="82" t="s">
        <v>0</v>
      </c>
      <c r="I212" s="82" t="s">
        <v>0</v>
      </c>
      <c r="J212" s="84">
        <f t="shared" si="13"/>
        <v>0</v>
      </c>
      <c r="K212" s="85">
        <v>0.2</v>
      </c>
      <c r="L212" s="82" t="s">
        <v>1</v>
      </c>
      <c r="M212" s="84">
        <f t="shared" si="14"/>
        <v>0</v>
      </c>
      <c r="N212" s="86"/>
      <c r="O212" s="84">
        <f t="shared" si="15"/>
        <v>0</v>
      </c>
    </row>
    <row r="213" spans="1:15" s="90" customFormat="1">
      <c r="A213" s="82" t="s">
        <v>892</v>
      </c>
      <c r="B213" s="88" t="s">
        <v>1090</v>
      </c>
      <c r="C213" s="82" t="s">
        <v>69</v>
      </c>
      <c r="D213" s="82" t="s">
        <v>69</v>
      </c>
      <c r="E213" s="83">
        <v>1</v>
      </c>
      <c r="F213" s="82" t="s">
        <v>0</v>
      </c>
      <c r="G213" s="84">
        <v>0</v>
      </c>
      <c r="H213" s="82" t="s">
        <v>0</v>
      </c>
      <c r="I213" s="82" t="s">
        <v>0</v>
      </c>
      <c r="J213" s="84">
        <f t="shared" si="13"/>
        <v>0</v>
      </c>
      <c r="K213" s="85">
        <v>0.2</v>
      </c>
      <c r="L213" s="82" t="s">
        <v>1</v>
      </c>
      <c r="M213" s="84">
        <f t="shared" si="14"/>
        <v>0</v>
      </c>
      <c r="N213" s="86"/>
      <c r="O213" s="84">
        <f t="shared" si="15"/>
        <v>0</v>
      </c>
    </row>
    <row r="214" spans="1:15" s="90" customFormat="1">
      <c r="A214" s="82" t="s">
        <v>892</v>
      </c>
      <c r="B214" s="88" t="s">
        <v>1091</v>
      </c>
      <c r="C214" s="82" t="s">
        <v>69</v>
      </c>
      <c r="D214" s="82" t="s">
        <v>69</v>
      </c>
      <c r="E214" s="83">
        <v>1</v>
      </c>
      <c r="F214" s="82" t="s">
        <v>0</v>
      </c>
      <c r="G214" s="84">
        <v>0</v>
      </c>
      <c r="H214" s="82" t="s">
        <v>0</v>
      </c>
      <c r="I214" s="82" t="s">
        <v>0</v>
      </c>
      <c r="J214" s="84">
        <f t="shared" si="13"/>
        <v>0</v>
      </c>
      <c r="K214" s="85">
        <v>0.2</v>
      </c>
      <c r="L214" s="82" t="s">
        <v>1</v>
      </c>
      <c r="M214" s="84">
        <f t="shared" si="14"/>
        <v>0</v>
      </c>
      <c r="N214" s="86"/>
      <c r="O214" s="84">
        <f t="shared" si="15"/>
        <v>0</v>
      </c>
    </row>
    <row r="215" spans="1:15" s="90" customFormat="1">
      <c r="A215" s="82" t="s">
        <v>892</v>
      </c>
      <c r="B215" s="88" t="s">
        <v>1092</v>
      </c>
      <c r="C215" s="82" t="s">
        <v>69</v>
      </c>
      <c r="D215" s="82" t="s">
        <v>69</v>
      </c>
      <c r="E215" s="83">
        <v>1</v>
      </c>
      <c r="F215" s="82" t="s">
        <v>0</v>
      </c>
      <c r="G215" s="84">
        <v>0</v>
      </c>
      <c r="H215" s="82" t="s">
        <v>0</v>
      </c>
      <c r="I215" s="82" t="s">
        <v>0</v>
      </c>
      <c r="J215" s="84">
        <f t="shared" si="13"/>
        <v>0</v>
      </c>
      <c r="K215" s="85">
        <v>0.2</v>
      </c>
      <c r="L215" s="82" t="s">
        <v>1</v>
      </c>
      <c r="M215" s="84">
        <f t="shared" si="14"/>
        <v>0</v>
      </c>
      <c r="N215" s="86"/>
      <c r="O215" s="84">
        <f t="shared" si="15"/>
        <v>0</v>
      </c>
    </row>
    <row r="216" spans="1:15" s="90" customFormat="1">
      <c r="A216" s="82" t="s">
        <v>892</v>
      </c>
      <c r="B216" s="88" t="s">
        <v>1093</v>
      </c>
      <c r="C216" s="82" t="s">
        <v>69</v>
      </c>
      <c r="D216" s="82" t="s">
        <v>69</v>
      </c>
      <c r="E216" s="83">
        <v>1</v>
      </c>
      <c r="F216" s="82" t="s">
        <v>0</v>
      </c>
      <c r="G216" s="84">
        <v>0</v>
      </c>
      <c r="H216" s="82" t="s">
        <v>0</v>
      </c>
      <c r="I216" s="82" t="s">
        <v>0</v>
      </c>
      <c r="J216" s="84">
        <f t="shared" si="13"/>
        <v>0</v>
      </c>
      <c r="K216" s="85">
        <v>0.2</v>
      </c>
      <c r="L216" s="82" t="s">
        <v>1</v>
      </c>
      <c r="M216" s="84">
        <f t="shared" si="14"/>
        <v>0</v>
      </c>
      <c r="N216" s="86"/>
      <c r="O216" s="84">
        <f t="shared" si="15"/>
        <v>0</v>
      </c>
    </row>
    <row r="217" spans="1:15" s="90" customFormat="1">
      <c r="A217" s="82" t="s">
        <v>892</v>
      </c>
      <c r="B217" s="88" t="s">
        <v>1094</v>
      </c>
      <c r="C217" s="82" t="s">
        <v>69</v>
      </c>
      <c r="D217" s="82" t="s">
        <v>69</v>
      </c>
      <c r="E217" s="83">
        <v>1</v>
      </c>
      <c r="F217" s="82" t="s">
        <v>0</v>
      </c>
      <c r="G217" s="84">
        <v>0</v>
      </c>
      <c r="H217" s="82" t="s">
        <v>0</v>
      </c>
      <c r="I217" s="82" t="s">
        <v>0</v>
      </c>
      <c r="J217" s="84">
        <f t="shared" si="13"/>
        <v>0</v>
      </c>
      <c r="K217" s="85">
        <v>0.2</v>
      </c>
      <c r="L217" s="82" t="s">
        <v>1</v>
      </c>
      <c r="M217" s="84">
        <f t="shared" si="14"/>
        <v>0</v>
      </c>
      <c r="N217" s="86"/>
      <c r="O217" s="84">
        <f t="shared" si="15"/>
        <v>0</v>
      </c>
    </row>
    <row r="218" spans="1:15" s="90" customFormat="1">
      <c r="A218" s="82" t="s">
        <v>892</v>
      </c>
      <c r="B218" s="88" t="s">
        <v>1095</v>
      </c>
      <c r="C218" s="82" t="s">
        <v>69</v>
      </c>
      <c r="D218" s="82" t="s">
        <v>69</v>
      </c>
      <c r="E218" s="83">
        <v>1</v>
      </c>
      <c r="F218" s="82" t="s">
        <v>0</v>
      </c>
      <c r="G218" s="84">
        <v>0</v>
      </c>
      <c r="H218" s="82" t="s">
        <v>0</v>
      </c>
      <c r="I218" s="82" t="s">
        <v>0</v>
      </c>
      <c r="J218" s="84">
        <f t="shared" si="13"/>
        <v>0</v>
      </c>
      <c r="K218" s="85">
        <v>0.2</v>
      </c>
      <c r="L218" s="82" t="s">
        <v>1</v>
      </c>
      <c r="M218" s="84">
        <f t="shared" si="14"/>
        <v>0</v>
      </c>
      <c r="N218" s="86"/>
      <c r="O218" s="84">
        <f t="shared" si="15"/>
        <v>0</v>
      </c>
    </row>
    <row r="219" spans="1:15" s="90" customFormat="1">
      <c r="A219" s="82" t="s">
        <v>892</v>
      </c>
      <c r="B219" s="88" t="s">
        <v>1096</v>
      </c>
      <c r="C219" s="82" t="s">
        <v>69</v>
      </c>
      <c r="D219" s="82" t="s">
        <v>69</v>
      </c>
      <c r="E219" s="83">
        <v>1</v>
      </c>
      <c r="F219" s="82" t="s">
        <v>0</v>
      </c>
      <c r="G219" s="84">
        <v>0</v>
      </c>
      <c r="H219" s="82" t="s">
        <v>0</v>
      </c>
      <c r="I219" s="82" t="s">
        <v>0</v>
      </c>
      <c r="J219" s="84">
        <f t="shared" si="13"/>
        <v>0</v>
      </c>
      <c r="K219" s="85">
        <v>0.2</v>
      </c>
      <c r="L219" s="82" t="s">
        <v>1</v>
      </c>
      <c r="M219" s="84">
        <f t="shared" si="14"/>
        <v>0</v>
      </c>
      <c r="N219" s="86"/>
      <c r="O219" s="84">
        <f t="shared" si="15"/>
        <v>0</v>
      </c>
    </row>
    <row r="220" spans="1:15" s="90" customFormat="1">
      <c r="A220" s="82" t="s">
        <v>892</v>
      </c>
      <c r="B220" s="88" t="s">
        <v>1097</v>
      </c>
      <c r="C220" s="82" t="s">
        <v>69</v>
      </c>
      <c r="D220" s="82" t="s">
        <v>69</v>
      </c>
      <c r="E220" s="83">
        <v>1</v>
      </c>
      <c r="F220" s="82" t="s">
        <v>0</v>
      </c>
      <c r="G220" s="84">
        <v>0</v>
      </c>
      <c r="H220" s="82" t="s">
        <v>0</v>
      </c>
      <c r="I220" s="82" t="s">
        <v>0</v>
      </c>
      <c r="J220" s="84">
        <f t="shared" si="13"/>
        <v>0</v>
      </c>
      <c r="K220" s="85">
        <v>0.2</v>
      </c>
      <c r="L220" s="82" t="s">
        <v>1</v>
      </c>
      <c r="M220" s="84">
        <f t="shared" si="14"/>
        <v>0</v>
      </c>
      <c r="N220" s="86"/>
      <c r="O220" s="84">
        <f t="shared" si="15"/>
        <v>0</v>
      </c>
    </row>
    <row r="221" spans="1:15" s="90" customFormat="1">
      <c r="A221" s="82" t="s">
        <v>892</v>
      </c>
      <c r="B221" s="88" t="s">
        <v>1098</v>
      </c>
      <c r="C221" s="82" t="s">
        <v>69</v>
      </c>
      <c r="D221" s="82" t="s">
        <v>69</v>
      </c>
      <c r="E221" s="83">
        <v>1</v>
      </c>
      <c r="F221" s="82" t="s">
        <v>0</v>
      </c>
      <c r="G221" s="84">
        <v>0</v>
      </c>
      <c r="H221" s="82" t="s">
        <v>0</v>
      </c>
      <c r="I221" s="82" t="s">
        <v>0</v>
      </c>
      <c r="J221" s="84">
        <f t="shared" si="13"/>
        <v>0</v>
      </c>
      <c r="K221" s="85">
        <v>0.2</v>
      </c>
      <c r="L221" s="82" t="s">
        <v>1</v>
      </c>
      <c r="M221" s="84">
        <f t="shared" si="14"/>
        <v>0</v>
      </c>
      <c r="N221" s="86"/>
      <c r="O221" s="84">
        <f t="shared" si="15"/>
        <v>0</v>
      </c>
    </row>
    <row r="222" spans="1:15" s="90" customFormat="1">
      <c r="A222" s="82" t="s">
        <v>892</v>
      </c>
      <c r="B222" s="88" t="s">
        <v>1099</v>
      </c>
      <c r="C222" s="82" t="s">
        <v>69</v>
      </c>
      <c r="D222" s="82" t="s">
        <v>69</v>
      </c>
      <c r="E222" s="83">
        <v>1</v>
      </c>
      <c r="F222" s="82" t="s">
        <v>0</v>
      </c>
      <c r="G222" s="84">
        <v>0</v>
      </c>
      <c r="H222" s="82" t="s">
        <v>0</v>
      </c>
      <c r="I222" s="82" t="s">
        <v>0</v>
      </c>
      <c r="J222" s="84">
        <f t="shared" si="13"/>
        <v>0</v>
      </c>
      <c r="K222" s="85">
        <v>0.2</v>
      </c>
      <c r="L222" s="82" t="s">
        <v>1</v>
      </c>
      <c r="M222" s="84">
        <f t="shared" si="14"/>
        <v>0</v>
      </c>
      <c r="N222" s="86"/>
      <c r="O222" s="84">
        <f t="shared" si="15"/>
        <v>0</v>
      </c>
    </row>
    <row r="223" spans="1:15" s="90" customFormat="1">
      <c r="A223" s="82" t="s">
        <v>892</v>
      </c>
      <c r="B223" s="88" t="s">
        <v>1100</v>
      </c>
      <c r="C223" s="82" t="s">
        <v>69</v>
      </c>
      <c r="D223" s="82" t="s">
        <v>69</v>
      </c>
      <c r="E223" s="83">
        <v>1</v>
      </c>
      <c r="F223" s="82" t="s">
        <v>0</v>
      </c>
      <c r="G223" s="84">
        <v>0</v>
      </c>
      <c r="H223" s="82" t="s">
        <v>0</v>
      </c>
      <c r="I223" s="82" t="s">
        <v>0</v>
      </c>
      <c r="J223" s="84">
        <f t="shared" si="13"/>
        <v>0</v>
      </c>
      <c r="K223" s="85">
        <v>0.2</v>
      </c>
      <c r="L223" s="82" t="s">
        <v>1</v>
      </c>
      <c r="M223" s="84">
        <f t="shared" si="14"/>
        <v>0</v>
      </c>
      <c r="N223" s="86"/>
      <c r="O223" s="84">
        <f t="shared" si="15"/>
        <v>0</v>
      </c>
    </row>
    <row r="224" spans="1:15" s="90" customFormat="1">
      <c r="A224" s="82" t="s">
        <v>892</v>
      </c>
      <c r="B224" s="88" t="s">
        <v>1101</v>
      </c>
      <c r="C224" s="82" t="s">
        <v>69</v>
      </c>
      <c r="D224" s="82" t="s">
        <v>69</v>
      </c>
      <c r="E224" s="83">
        <v>1</v>
      </c>
      <c r="F224" s="82" t="s">
        <v>0</v>
      </c>
      <c r="G224" s="84">
        <v>0</v>
      </c>
      <c r="H224" s="82" t="s">
        <v>0</v>
      </c>
      <c r="I224" s="82" t="s">
        <v>0</v>
      </c>
      <c r="J224" s="84">
        <f t="shared" si="13"/>
        <v>0</v>
      </c>
      <c r="K224" s="85">
        <v>0.2</v>
      </c>
      <c r="L224" s="82" t="s">
        <v>1</v>
      </c>
      <c r="M224" s="84">
        <f t="shared" si="14"/>
        <v>0</v>
      </c>
      <c r="N224" s="86"/>
      <c r="O224" s="84">
        <f t="shared" si="15"/>
        <v>0</v>
      </c>
    </row>
    <row r="225" spans="1:15">
      <c r="A225" s="33"/>
      <c r="B225" s="39"/>
      <c r="C225" s="33"/>
      <c r="D225" s="33"/>
      <c r="E225" s="34"/>
      <c r="F225" s="33"/>
      <c r="G225" s="35"/>
      <c r="H225" s="33"/>
      <c r="I225" s="33"/>
      <c r="J225" s="35"/>
      <c r="K225" s="36"/>
      <c r="L225" s="33"/>
      <c r="M225" s="35"/>
      <c r="N225" s="37"/>
      <c r="O225" s="35"/>
    </row>
    <row r="226" spans="1:15">
      <c r="A226" s="5" t="s">
        <v>892</v>
      </c>
      <c r="B226" s="52"/>
      <c r="C226" s="58" t="s">
        <v>169</v>
      </c>
      <c r="D226" s="57"/>
      <c r="E226" s="53"/>
      <c r="F226" s="51"/>
      <c r="G226" s="54"/>
      <c r="H226" s="51"/>
      <c r="I226" s="51"/>
      <c r="J226" s="54"/>
      <c r="K226" s="55"/>
      <c r="L226" s="51"/>
      <c r="M226" s="54"/>
      <c r="N226" s="56"/>
      <c r="O226" s="54"/>
    </row>
    <row r="227" spans="1:15" ht="114.75">
      <c r="A227" s="5" t="s">
        <v>892</v>
      </c>
      <c r="B227" s="11" t="s">
        <v>1102</v>
      </c>
      <c r="C227" s="5" t="s">
        <v>15</v>
      </c>
      <c r="D227" s="6" t="s">
        <v>31</v>
      </c>
      <c r="E227" s="7">
        <v>1</v>
      </c>
      <c r="F227" s="5" t="s">
        <v>0</v>
      </c>
      <c r="G227" s="8">
        <v>400</v>
      </c>
      <c r="H227" s="5" t="s">
        <v>8</v>
      </c>
      <c r="I227" s="5" t="s">
        <v>32</v>
      </c>
      <c r="J227" s="8">
        <f t="shared" si="13"/>
        <v>400</v>
      </c>
      <c r="K227" s="9">
        <v>0.2</v>
      </c>
      <c r="L227" s="5" t="s">
        <v>1</v>
      </c>
      <c r="M227" s="8">
        <f t="shared" si="14"/>
        <v>480</v>
      </c>
      <c r="N227" s="10">
        <f>O227/M227</f>
        <v>0.16666666666666666</v>
      </c>
      <c r="O227" s="8">
        <f t="shared" si="15"/>
        <v>80</v>
      </c>
    </row>
    <row r="228" spans="1:15" ht="89.25">
      <c r="A228" s="5" t="s">
        <v>892</v>
      </c>
      <c r="B228" s="11" t="s">
        <v>1103</v>
      </c>
      <c r="C228" s="5" t="s">
        <v>149</v>
      </c>
      <c r="D228" s="59" t="s">
        <v>171</v>
      </c>
      <c r="E228" s="7">
        <v>1</v>
      </c>
      <c r="F228" s="5" t="s">
        <v>0</v>
      </c>
      <c r="G228" s="8">
        <v>250</v>
      </c>
      <c r="H228" s="5" t="s">
        <v>8</v>
      </c>
      <c r="I228" s="5" t="s">
        <v>32</v>
      </c>
      <c r="J228" s="8">
        <f t="shared" si="13"/>
        <v>250</v>
      </c>
      <c r="K228" s="9">
        <v>0.2</v>
      </c>
      <c r="L228" s="5" t="s">
        <v>1</v>
      </c>
      <c r="M228" s="8">
        <f t="shared" si="14"/>
        <v>300</v>
      </c>
      <c r="N228" s="10">
        <f>O228/M228</f>
        <v>0.16666666666666666</v>
      </c>
      <c r="O228" s="8">
        <f t="shared" si="15"/>
        <v>50</v>
      </c>
    </row>
    <row r="229" spans="1:15" ht="153">
      <c r="A229" s="5" t="s">
        <v>892</v>
      </c>
      <c r="B229" s="11" t="s">
        <v>1104</v>
      </c>
      <c r="C229" s="5" t="s">
        <v>9</v>
      </c>
      <c r="D229" s="6" t="s">
        <v>172</v>
      </c>
      <c r="E229" s="7">
        <v>1</v>
      </c>
      <c r="F229" s="5" t="s">
        <v>0</v>
      </c>
      <c r="G229" s="8">
        <v>1000</v>
      </c>
      <c r="H229" s="5" t="s">
        <v>34</v>
      </c>
      <c r="I229" s="5" t="s">
        <v>32</v>
      </c>
      <c r="J229" s="8">
        <f t="shared" si="13"/>
        <v>1000</v>
      </c>
      <c r="K229" s="9">
        <v>0.2</v>
      </c>
      <c r="L229" s="5" t="s">
        <v>1</v>
      </c>
      <c r="M229" s="8">
        <f t="shared" si="14"/>
        <v>1200</v>
      </c>
      <c r="N229" s="10">
        <f>O229/M229</f>
        <v>0.16666666666666666</v>
      </c>
      <c r="O229" s="8">
        <f t="shared" si="15"/>
        <v>200</v>
      </c>
    </row>
    <row r="230" spans="1:15">
      <c r="A230" s="5" t="s">
        <v>892</v>
      </c>
      <c r="B230" s="11"/>
      <c r="C230" s="60" t="s">
        <v>173</v>
      </c>
      <c r="D230" s="6"/>
      <c r="E230" s="7"/>
      <c r="F230" s="5"/>
      <c r="G230" s="8"/>
      <c r="H230" s="5"/>
      <c r="I230" s="5"/>
      <c r="J230" s="8"/>
      <c r="K230" s="9"/>
      <c r="L230" s="5"/>
      <c r="M230" s="8"/>
      <c r="N230" s="10"/>
      <c r="O230" s="8"/>
    </row>
    <row r="231" spans="1:15" ht="191.25">
      <c r="A231" s="5" t="s">
        <v>892</v>
      </c>
      <c r="B231" s="2"/>
      <c r="C231" s="5" t="s">
        <v>174</v>
      </c>
      <c r="D231" s="6" t="s">
        <v>184</v>
      </c>
      <c r="E231" s="7"/>
      <c r="F231" s="5"/>
      <c r="G231" s="8"/>
      <c r="H231" s="5"/>
      <c r="I231" s="5"/>
      <c r="J231" s="8"/>
      <c r="K231" s="9"/>
      <c r="L231" s="5"/>
      <c r="M231" s="8"/>
      <c r="N231" s="10"/>
      <c r="O231" s="8"/>
    </row>
    <row r="232" spans="1:15">
      <c r="A232" s="15" t="s">
        <v>892</v>
      </c>
      <c r="B232" s="16" t="s">
        <v>1105</v>
      </c>
      <c r="C232" s="61" t="s">
        <v>177</v>
      </c>
      <c r="D232" s="17" t="s">
        <v>175</v>
      </c>
      <c r="E232" s="18">
        <v>1</v>
      </c>
      <c r="F232" s="15" t="s">
        <v>0</v>
      </c>
      <c r="G232" s="19">
        <v>0</v>
      </c>
      <c r="H232" s="15" t="s">
        <v>0</v>
      </c>
      <c r="I232" s="15" t="s">
        <v>0</v>
      </c>
      <c r="J232" s="19">
        <f>G232*E232</f>
        <v>0</v>
      </c>
      <c r="K232" s="20">
        <v>0.2</v>
      </c>
      <c r="L232" s="15" t="s">
        <v>1</v>
      </c>
      <c r="M232" s="19">
        <f>J232+(J232*K232)</f>
        <v>0</v>
      </c>
      <c r="N232" s="21"/>
      <c r="O232" s="19">
        <f>M232-J232</f>
        <v>0</v>
      </c>
    </row>
    <row r="233" spans="1:15" ht="25.5">
      <c r="A233" s="15" t="s">
        <v>892</v>
      </c>
      <c r="B233" s="16" t="s">
        <v>1106</v>
      </c>
      <c r="C233" s="15" t="s">
        <v>176</v>
      </c>
      <c r="D233" s="17" t="s">
        <v>178</v>
      </c>
      <c r="E233" s="18">
        <v>1</v>
      </c>
      <c r="F233" s="15" t="s">
        <v>0</v>
      </c>
      <c r="G233" s="19">
        <v>300</v>
      </c>
      <c r="H233" s="15" t="s">
        <v>0</v>
      </c>
      <c r="I233" s="15" t="s">
        <v>0</v>
      </c>
      <c r="J233" s="19">
        <f t="shared" si="13"/>
        <v>300</v>
      </c>
      <c r="K233" s="20">
        <v>0.2</v>
      </c>
      <c r="L233" s="15" t="s">
        <v>1</v>
      </c>
      <c r="M233" s="19">
        <f t="shared" si="14"/>
        <v>360</v>
      </c>
      <c r="N233" s="21">
        <f>O233/M233</f>
        <v>0.16666666666666666</v>
      </c>
      <c r="O233" s="19">
        <f t="shared" si="15"/>
        <v>60</v>
      </c>
    </row>
    <row r="234" spans="1:15" ht="25.5">
      <c r="A234" s="15" t="s">
        <v>892</v>
      </c>
      <c r="B234" s="16" t="s">
        <v>1107</v>
      </c>
      <c r="C234" s="15" t="s">
        <v>180</v>
      </c>
      <c r="D234" s="17" t="s">
        <v>179</v>
      </c>
      <c r="E234" s="18">
        <v>1</v>
      </c>
      <c r="F234" s="15" t="s">
        <v>0</v>
      </c>
      <c r="G234" s="19">
        <v>700</v>
      </c>
      <c r="H234" s="15" t="s">
        <v>0</v>
      </c>
      <c r="I234" s="15" t="s">
        <v>0</v>
      </c>
      <c r="J234" s="19">
        <f t="shared" si="13"/>
        <v>700</v>
      </c>
      <c r="K234" s="20">
        <v>0.2</v>
      </c>
      <c r="L234" s="15" t="s">
        <v>1</v>
      </c>
      <c r="M234" s="19">
        <f t="shared" si="14"/>
        <v>840</v>
      </c>
      <c r="N234" s="21">
        <f>O234/M234</f>
        <v>0.16666666666666666</v>
      </c>
      <c r="O234" s="19">
        <f t="shared" si="15"/>
        <v>140</v>
      </c>
    </row>
    <row r="235" spans="1:15" ht="25.5">
      <c r="A235" s="15" t="s">
        <v>892</v>
      </c>
      <c r="B235" s="16" t="s">
        <v>1108</v>
      </c>
      <c r="C235" s="15" t="s">
        <v>181</v>
      </c>
      <c r="D235" s="17" t="s">
        <v>179</v>
      </c>
      <c r="E235" s="18">
        <v>1</v>
      </c>
      <c r="F235" s="15" t="s">
        <v>0</v>
      </c>
      <c r="G235" s="19">
        <v>300</v>
      </c>
      <c r="H235" s="15" t="s">
        <v>0</v>
      </c>
      <c r="I235" s="15" t="s">
        <v>0</v>
      </c>
      <c r="J235" s="19">
        <f t="shared" si="13"/>
        <v>300</v>
      </c>
      <c r="K235" s="20">
        <v>0.2</v>
      </c>
      <c r="L235" s="15" t="s">
        <v>1</v>
      </c>
      <c r="M235" s="19">
        <f t="shared" si="14"/>
        <v>360</v>
      </c>
      <c r="N235" s="21">
        <f>O235/M235</f>
        <v>0.16666666666666666</v>
      </c>
      <c r="O235" s="19">
        <f t="shared" si="15"/>
        <v>60</v>
      </c>
    </row>
    <row r="236" spans="1:15" ht="102">
      <c r="A236" s="5" t="s">
        <v>892</v>
      </c>
      <c r="B236" s="52" t="s">
        <v>1109</v>
      </c>
      <c r="C236" s="62" t="s">
        <v>185</v>
      </c>
      <c r="D236" s="6" t="s">
        <v>186</v>
      </c>
      <c r="E236" s="53">
        <v>1</v>
      </c>
      <c r="F236" s="51" t="s">
        <v>0</v>
      </c>
      <c r="G236" s="54">
        <v>0</v>
      </c>
      <c r="H236" s="51" t="s">
        <v>0</v>
      </c>
      <c r="I236" s="51" t="s">
        <v>0</v>
      </c>
      <c r="J236" s="54">
        <f t="shared" si="13"/>
        <v>0</v>
      </c>
      <c r="K236" s="55">
        <v>0.2</v>
      </c>
      <c r="L236" s="51" t="s">
        <v>1</v>
      </c>
      <c r="M236" s="54">
        <f t="shared" si="14"/>
        <v>0</v>
      </c>
      <c r="N236" s="56" t="e">
        <f>O236/M236</f>
        <v>#DIV/0!</v>
      </c>
      <c r="O236" s="54">
        <f t="shared" si="15"/>
        <v>0</v>
      </c>
    </row>
    <row r="237" spans="1:15">
      <c r="A237" s="5"/>
      <c r="B237" s="57"/>
      <c r="C237" s="62"/>
      <c r="D237" s="6"/>
      <c r="E237" s="53"/>
      <c r="F237" s="51"/>
      <c r="G237" s="54"/>
      <c r="H237" s="51"/>
      <c r="I237" s="51"/>
      <c r="J237" s="54"/>
      <c r="K237" s="55"/>
      <c r="L237" s="51"/>
      <c r="M237" s="54"/>
      <c r="N237" s="56"/>
      <c r="O237" s="54"/>
    </row>
    <row r="238" spans="1:15" ht="89.25">
      <c r="A238" s="23" t="s">
        <v>892</v>
      </c>
      <c r="B238" s="24" t="s">
        <v>1110</v>
      </c>
      <c r="C238" s="23" t="s">
        <v>183</v>
      </c>
      <c r="D238" s="25" t="s">
        <v>182</v>
      </c>
      <c r="E238" s="26">
        <v>1</v>
      </c>
      <c r="F238" s="23" t="s">
        <v>0</v>
      </c>
      <c r="G238" s="27">
        <v>0</v>
      </c>
      <c r="H238" s="23" t="s">
        <v>0</v>
      </c>
      <c r="I238" s="23" t="s">
        <v>0</v>
      </c>
      <c r="J238" s="27">
        <f t="shared" si="13"/>
        <v>0</v>
      </c>
      <c r="K238" s="28">
        <v>0.2</v>
      </c>
      <c r="L238" s="23" t="s">
        <v>1</v>
      </c>
      <c r="M238" s="27">
        <f t="shared" si="14"/>
        <v>0</v>
      </c>
      <c r="N238" s="29"/>
      <c r="O238" s="27">
        <f t="shared" si="15"/>
        <v>0</v>
      </c>
    </row>
    <row r="239" spans="1:15" s="90" customFormat="1">
      <c r="A239" s="82" t="s">
        <v>892</v>
      </c>
      <c r="B239" s="88" t="s">
        <v>1111</v>
      </c>
      <c r="C239" s="89" t="s">
        <v>69</v>
      </c>
      <c r="D239" s="89" t="s">
        <v>69</v>
      </c>
      <c r="E239" s="83">
        <v>1</v>
      </c>
      <c r="F239" s="82" t="s">
        <v>0</v>
      </c>
      <c r="G239" s="84">
        <v>0</v>
      </c>
      <c r="H239" s="82" t="s">
        <v>0</v>
      </c>
      <c r="I239" s="82" t="s">
        <v>0</v>
      </c>
      <c r="J239" s="84">
        <f t="shared" si="13"/>
        <v>0</v>
      </c>
      <c r="K239" s="85">
        <v>0.2</v>
      </c>
      <c r="L239" s="82" t="s">
        <v>1</v>
      </c>
      <c r="M239" s="84">
        <f t="shared" si="14"/>
        <v>0</v>
      </c>
      <c r="N239" s="86"/>
      <c r="O239" s="84">
        <f t="shared" si="15"/>
        <v>0</v>
      </c>
    </row>
    <row r="240" spans="1:15" s="90" customFormat="1">
      <c r="A240" s="82" t="s">
        <v>892</v>
      </c>
      <c r="B240" s="88" t="s">
        <v>1112</v>
      </c>
      <c r="C240" s="89" t="s">
        <v>69</v>
      </c>
      <c r="D240" s="89" t="s">
        <v>69</v>
      </c>
      <c r="E240" s="83">
        <v>1</v>
      </c>
      <c r="F240" s="82" t="s">
        <v>0</v>
      </c>
      <c r="G240" s="84">
        <v>0</v>
      </c>
      <c r="H240" s="82" t="s">
        <v>0</v>
      </c>
      <c r="I240" s="82" t="s">
        <v>0</v>
      </c>
      <c r="J240" s="84">
        <f t="shared" si="13"/>
        <v>0</v>
      </c>
      <c r="K240" s="85">
        <v>0.2</v>
      </c>
      <c r="L240" s="82" t="s">
        <v>1</v>
      </c>
      <c r="M240" s="84">
        <f t="shared" si="14"/>
        <v>0</v>
      </c>
      <c r="N240" s="86"/>
      <c r="O240" s="84">
        <f t="shared" si="15"/>
        <v>0</v>
      </c>
    </row>
    <row r="241" spans="1:15" s="90" customFormat="1">
      <c r="A241" s="82" t="s">
        <v>892</v>
      </c>
      <c r="B241" s="88" t="s">
        <v>1113</v>
      </c>
      <c r="C241" s="89" t="s">
        <v>69</v>
      </c>
      <c r="D241" s="89" t="s">
        <v>69</v>
      </c>
      <c r="E241" s="83">
        <v>1</v>
      </c>
      <c r="F241" s="82" t="s">
        <v>0</v>
      </c>
      <c r="G241" s="84">
        <v>0</v>
      </c>
      <c r="H241" s="82" t="s">
        <v>0</v>
      </c>
      <c r="I241" s="82" t="s">
        <v>0</v>
      </c>
      <c r="J241" s="84">
        <f t="shared" si="13"/>
        <v>0</v>
      </c>
      <c r="K241" s="85">
        <v>0.2</v>
      </c>
      <c r="L241" s="82" t="s">
        <v>1</v>
      </c>
      <c r="M241" s="84">
        <f t="shared" si="14"/>
        <v>0</v>
      </c>
      <c r="N241" s="86"/>
      <c r="O241" s="84">
        <f t="shared" si="15"/>
        <v>0</v>
      </c>
    </row>
    <row r="242" spans="1:15" s="90" customFormat="1">
      <c r="A242" s="82" t="s">
        <v>892</v>
      </c>
      <c r="B242" s="88" t="s">
        <v>1114</v>
      </c>
      <c r="C242" s="89" t="s">
        <v>69</v>
      </c>
      <c r="D242" s="89" t="s">
        <v>69</v>
      </c>
      <c r="E242" s="83">
        <v>1</v>
      </c>
      <c r="F242" s="82" t="s">
        <v>0</v>
      </c>
      <c r="G242" s="84">
        <v>0</v>
      </c>
      <c r="H242" s="82" t="s">
        <v>0</v>
      </c>
      <c r="I242" s="82" t="s">
        <v>0</v>
      </c>
      <c r="J242" s="84">
        <f t="shared" si="13"/>
        <v>0</v>
      </c>
      <c r="K242" s="85">
        <v>0.2</v>
      </c>
      <c r="L242" s="82" t="s">
        <v>1</v>
      </c>
      <c r="M242" s="84">
        <f t="shared" si="14"/>
        <v>0</v>
      </c>
      <c r="N242" s="86"/>
      <c r="O242" s="84">
        <f t="shared" si="15"/>
        <v>0</v>
      </c>
    </row>
    <row r="243" spans="1:15" s="90" customFormat="1">
      <c r="A243" s="82" t="s">
        <v>892</v>
      </c>
      <c r="B243" s="88" t="s">
        <v>1115</v>
      </c>
      <c r="C243" s="89" t="s">
        <v>69</v>
      </c>
      <c r="D243" s="89" t="s">
        <v>69</v>
      </c>
      <c r="E243" s="83">
        <v>1</v>
      </c>
      <c r="F243" s="82" t="s">
        <v>0</v>
      </c>
      <c r="G243" s="84">
        <v>0</v>
      </c>
      <c r="H243" s="82" t="s">
        <v>0</v>
      </c>
      <c r="I243" s="82" t="s">
        <v>0</v>
      </c>
      <c r="J243" s="84">
        <f t="shared" si="13"/>
        <v>0</v>
      </c>
      <c r="K243" s="85">
        <v>0.2</v>
      </c>
      <c r="L243" s="82" t="s">
        <v>1</v>
      </c>
      <c r="M243" s="84">
        <f t="shared" si="14"/>
        <v>0</v>
      </c>
      <c r="N243" s="86"/>
      <c r="O243" s="84">
        <f t="shared" si="15"/>
        <v>0</v>
      </c>
    </row>
    <row r="244" spans="1:15" s="90" customFormat="1">
      <c r="A244" s="82" t="s">
        <v>892</v>
      </c>
      <c r="B244" s="88" t="s">
        <v>1116</v>
      </c>
      <c r="C244" s="89" t="s">
        <v>69</v>
      </c>
      <c r="D244" s="89" t="s">
        <v>69</v>
      </c>
      <c r="E244" s="83">
        <v>1</v>
      </c>
      <c r="F244" s="82" t="s">
        <v>0</v>
      </c>
      <c r="G244" s="84">
        <v>0</v>
      </c>
      <c r="H244" s="82" t="s">
        <v>0</v>
      </c>
      <c r="I244" s="82" t="s">
        <v>0</v>
      </c>
      <c r="J244" s="84">
        <f t="shared" si="13"/>
        <v>0</v>
      </c>
      <c r="K244" s="85">
        <v>0.2</v>
      </c>
      <c r="L244" s="82" t="s">
        <v>1</v>
      </c>
      <c r="M244" s="84">
        <f t="shared" si="14"/>
        <v>0</v>
      </c>
      <c r="N244" s="86"/>
      <c r="O244" s="84">
        <f t="shared" si="15"/>
        <v>0</v>
      </c>
    </row>
    <row r="245" spans="1:15" s="90" customFormat="1">
      <c r="A245" s="82" t="s">
        <v>892</v>
      </c>
      <c r="B245" s="88" t="s">
        <v>1117</v>
      </c>
      <c r="C245" s="89" t="s">
        <v>69</v>
      </c>
      <c r="D245" s="89" t="s">
        <v>69</v>
      </c>
      <c r="E245" s="83">
        <v>1</v>
      </c>
      <c r="F245" s="82" t="s">
        <v>0</v>
      </c>
      <c r="G245" s="84">
        <v>0</v>
      </c>
      <c r="H245" s="82" t="s">
        <v>0</v>
      </c>
      <c r="I245" s="82" t="s">
        <v>0</v>
      </c>
      <c r="J245" s="84">
        <f t="shared" si="13"/>
        <v>0</v>
      </c>
      <c r="K245" s="85">
        <v>0.2</v>
      </c>
      <c r="L245" s="82" t="s">
        <v>1</v>
      </c>
      <c r="M245" s="84">
        <f t="shared" si="14"/>
        <v>0</v>
      </c>
      <c r="N245" s="86"/>
      <c r="O245" s="84">
        <f t="shared" si="15"/>
        <v>0</v>
      </c>
    </row>
    <row r="246" spans="1:15" s="90" customFormat="1">
      <c r="A246" s="82" t="s">
        <v>892</v>
      </c>
      <c r="B246" s="88" t="s">
        <v>1118</v>
      </c>
      <c r="C246" s="89" t="s">
        <v>69</v>
      </c>
      <c r="D246" s="89" t="s">
        <v>69</v>
      </c>
      <c r="E246" s="83">
        <v>1</v>
      </c>
      <c r="F246" s="82" t="s">
        <v>0</v>
      </c>
      <c r="G246" s="84">
        <v>0</v>
      </c>
      <c r="H246" s="82" t="s">
        <v>0</v>
      </c>
      <c r="I246" s="82" t="s">
        <v>0</v>
      </c>
      <c r="J246" s="84">
        <f t="shared" si="13"/>
        <v>0</v>
      </c>
      <c r="K246" s="85">
        <v>0.2</v>
      </c>
      <c r="L246" s="82" t="s">
        <v>1</v>
      </c>
      <c r="M246" s="84">
        <f t="shared" si="14"/>
        <v>0</v>
      </c>
      <c r="N246" s="86"/>
      <c r="O246" s="84">
        <f t="shared" si="15"/>
        <v>0</v>
      </c>
    </row>
    <row r="247" spans="1:15" s="90" customFormat="1">
      <c r="A247" s="82" t="s">
        <v>892</v>
      </c>
      <c r="B247" s="88" t="s">
        <v>1119</v>
      </c>
      <c r="C247" s="89" t="s">
        <v>69</v>
      </c>
      <c r="D247" s="89" t="s">
        <v>69</v>
      </c>
      <c r="E247" s="83">
        <v>1</v>
      </c>
      <c r="F247" s="82" t="s">
        <v>0</v>
      </c>
      <c r="G247" s="84">
        <v>0</v>
      </c>
      <c r="H247" s="82" t="s">
        <v>0</v>
      </c>
      <c r="I247" s="82" t="s">
        <v>0</v>
      </c>
      <c r="J247" s="84">
        <f t="shared" si="13"/>
        <v>0</v>
      </c>
      <c r="K247" s="85">
        <v>0.2</v>
      </c>
      <c r="L247" s="82" t="s">
        <v>1</v>
      </c>
      <c r="M247" s="84">
        <f t="shared" si="14"/>
        <v>0</v>
      </c>
      <c r="N247" s="86"/>
      <c r="O247" s="84">
        <f t="shared" si="15"/>
        <v>0</v>
      </c>
    </row>
    <row r="248" spans="1:15" s="90" customFormat="1">
      <c r="A248" s="82" t="s">
        <v>892</v>
      </c>
      <c r="B248" s="88" t="s">
        <v>1120</v>
      </c>
      <c r="C248" s="89" t="s">
        <v>69</v>
      </c>
      <c r="D248" s="89" t="s">
        <v>69</v>
      </c>
      <c r="E248" s="83">
        <v>1</v>
      </c>
      <c r="F248" s="82" t="s">
        <v>0</v>
      </c>
      <c r="G248" s="84">
        <v>0</v>
      </c>
      <c r="H248" s="82" t="s">
        <v>0</v>
      </c>
      <c r="I248" s="82" t="s">
        <v>0</v>
      </c>
      <c r="J248" s="84">
        <f t="shared" si="13"/>
        <v>0</v>
      </c>
      <c r="K248" s="85">
        <v>0.2</v>
      </c>
      <c r="L248" s="82" t="s">
        <v>1</v>
      </c>
      <c r="M248" s="84">
        <f t="shared" si="14"/>
        <v>0</v>
      </c>
      <c r="N248" s="86"/>
      <c r="O248" s="84">
        <f t="shared" si="15"/>
        <v>0</v>
      </c>
    </row>
    <row r="249" spans="1:15" s="90" customFormat="1">
      <c r="A249" s="82" t="s">
        <v>892</v>
      </c>
      <c r="B249" s="88" t="s">
        <v>1121</v>
      </c>
      <c r="C249" s="89" t="s">
        <v>69</v>
      </c>
      <c r="D249" s="89" t="s">
        <v>69</v>
      </c>
      <c r="E249" s="83">
        <v>1</v>
      </c>
      <c r="F249" s="82" t="s">
        <v>0</v>
      </c>
      <c r="G249" s="84">
        <v>0</v>
      </c>
      <c r="H249" s="82" t="s">
        <v>0</v>
      </c>
      <c r="I249" s="82" t="s">
        <v>0</v>
      </c>
      <c r="J249" s="84">
        <f t="shared" si="13"/>
        <v>0</v>
      </c>
      <c r="K249" s="85">
        <v>0.2</v>
      </c>
      <c r="L249" s="82" t="s">
        <v>1</v>
      </c>
      <c r="M249" s="84">
        <f t="shared" si="14"/>
        <v>0</v>
      </c>
      <c r="N249" s="86"/>
      <c r="O249" s="84">
        <f t="shared" si="15"/>
        <v>0</v>
      </c>
    </row>
    <row r="250" spans="1:15" s="90" customFormat="1">
      <c r="A250" s="82" t="s">
        <v>892</v>
      </c>
      <c r="B250" s="88" t="s">
        <v>1122</v>
      </c>
      <c r="C250" s="89" t="s">
        <v>69</v>
      </c>
      <c r="D250" s="89" t="s">
        <v>69</v>
      </c>
      <c r="E250" s="83">
        <v>1</v>
      </c>
      <c r="F250" s="82" t="s">
        <v>0</v>
      </c>
      <c r="G250" s="84">
        <v>0</v>
      </c>
      <c r="H250" s="82" t="s">
        <v>0</v>
      </c>
      <c r="I250" s="82" t="s">
        <v>0</v>
      </c>
      <c r="J250" s="84">
        <f t="shared" si="13"/>
        <v>0</v>
      </c>
      <c r="K250" s="85">
        <v>0.2</v>
      </c>
      <c r="L250" s="82" t="s">
        <v>1</v>
      </c>
      <c r="M250" s="84">
        <f t="shared" si="14"/>
        <v>0</v>
      </c>
      <c r="N250" s="86"/>
      <c r="O250" s="84">
        <f t="shared" si="15"/>
        <v>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Dev Notes</vt:lpstr>
      <vt:lpstr>Bathroom Types</vt:lpstr>
      <vt:lpstr>Four Piece</vt:lpstr>
      <vt:lpstr>Three Piece - Shower</vt:lpstr>
      <vt:lpstr>Three Piece - Tub</vt:lpstr>
      <vt:lpstr>Two Piece (Powder Room)</vt:lpstr>
      <vt:lpstr>'Dev Notes'!functionality</vt:lpstr>
      <vt:lpstr>'Dev Notes'!overview</vt:lpstr>
    </vt:vector>
  </TitlesOfParts>
  <Company>BuilderTrend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Tomer Blackburn</dc:creator>
  <cp:lastModifiedBy>MIRZA SAIKAT AHMMED</cp:lastModifiedBy>
  <cp:lastPrinted>2025-11-28T22:41:09Z</cp:lastPrinted>
  <dcterms:created xsi:type="dcterms:W3CDTF">2025-11-26T03:16:37Z</dcterms:created>
  <dcterms:modified xsi:type="dcterms:W3CDTF">2026-01-16T17:29:25Z</dcterms:modified>
</cp:coreProperties>
</file>